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0" sheetId="1" r:id="rId4"/>
    <sheet state="visible" name="User Inquiry" sheetId="2" r:id="rId5"/>
    <sheet state="visible" name="Sheet1" sheetId="3" r:id="rId6"/>
    <sheet state="visible" name="Simplified" sheetId="4" r:id="rId7"/>
    <sheet state="visible" name="No Data Permissions" sheetId="5" r:id="rId8"/>
  </sheets>
  <definedNames>
    <definedName hidden="1" localSheetId="0" name="_xlnm._FilterDatabase">Sheet0!$A$2:$AI$297</definedName>
    <definedName hidden="1" localSheetId="1" name="_xlnm._FilterDatabase">'User Inquiry'!$A$2:$AJ$297</definedName>
    <definedName hidden="1" localSheetId="4" name="_xlnm._FilterDatabase">'No Data Permissions'!$A$2:$AB$257</definedName>
  </definedNames>
  <calcPr/>
  <extLst>
    <ext uri="GoogleSheetsCustomDataVersion1">
      <go:sheetsCustomData xmlns:go="http://customooxmlschemas.google.com/" r:id="rId9" roundtripDataSignature="AMtx7minz9f2gPwvzDiRHfz/EbNVhjjfuw=="/>
    </ext>
  </extLst>
</workbook>
</file>

<file path=xl/sharedStrings.xml><?xml version="1.0" encoding="utf-8"?>
<sst xmlns="http://schemas.openxmlformats.org/spreadsheetml/2006/main" count="12288" uniqueCount="2552">
  <si>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</si>
  <si>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</si>
  <si>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</si>
  <si>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</si>
  <si>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</si>
  <si>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</si>
  <si>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</si>
  <si>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</si>
  <si>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</si>
  <si>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</si>
  <si>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</si>
  <si>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</si>
  <si>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</si>
  <si>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</si>
  <si>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</si>
  <si>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</si>
  <si>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</si>
  <si>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Q2_1</t>
  </si>
  <si>
    <t>Q2_2</t>
  </si>
  <si>
    <t>Q1</t>
  </si>
  <si>
    <t>Q2</t>
  </si>
  <si>
    <t>Q3_1</t>
  </si>
  <si>
    <t>Q4</t>
  </si>
  <si>
    <t>Q5</t>
  </si>
  <si>
    <t>Q6</t>
  </si>
  <si>
    <t>Q7</t>
  </si>
  <si>
    <t>Q8</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</si>
  <si>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</si>
  <si>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</si>
  <si>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</si>
  <si>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</si>
  <si>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</si>
  <si>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</si>
  <si>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</si>
  <si>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</si>
  <si>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</si>
  <si>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</si>
  <si>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</si>
  <si>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</si>
  <si>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</si>
  <si>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</si>
  <si>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Please type your Aqualab username below. If you do not know your Aqualab username - please check with your teacher. - Aqualab username</t>
  </si>
  <si>
    <t>Final Player Code</t>
  </si>
  <si>
    <t>Teacher name</t>
  </si>
  <si>
    <t>A student set up an experiment that will measure and record the growth of two of the same flowering plants (A and B) every other day for 10 days as shown below:
Diagram 1
According to the diagram, which question below is the student trying to answer?  (Pick only one.)</t>
  </si>
  <si>
    <t>SCORE Q1</t>
  </si>
  <si>
    <t>Explain why you think the question you selected is being tested.  Justify your answer using details from the diagram above.</t>
  </si>
  <si>
    <t>SCORE Q2</t>
  </si>
  <si>
    <t>A population of rabbits and foxes live in a remote area. The foxes do not have any predators.
Scientists counted the number of rabbits and foxes over a long time period and plotted their results, as shown below. - In which year was the population of rabbits at its highest?</t>
  </si>
  <si>
    <t>SCORE Q3</t>
  </si>
  <si>
    <t>Describe how the changes in population size of rabbits and foxes are related.</t>
  </si>
  <si>
    <t>SCORE Q4</t>
  </si>
  <si>
    <t>A plot of land was divided into 10 equal areas. A different amount of fertilizer was added to each area. Rice was planted in each area. The table below shows the amount of fertilizer added and the yields of rice for each area.
State a claim about the effect of the amount of fertilizer on the yield of rice. Use evidence from the table to support your claim.</t>
  </si>
  <si>
    <t>SCORE Q5</t>
  </si>
  <si>
    <t>A bird watcher wants to investigate which type of food, sunflower seeds or thistle seeds, will attract more birds in her backyard.
Design an experiment the bird-watcher could conduct to help her decide which food will attract more birds.  Make sure to describe:
	What you would be comparing (e.g., variables).
	What things you would make sure are the same each time you do your experiment.
	What data you would collect.</t>
  </si>
  <si>
    <t>SCORE Q6</t>
  </si>
  <si>
    <t>Barbara learned in school that coral reefs have animals called corals and small plant-like organisms called algae that live there. Algae live inside corals and make them look colorful. She also learned that rising ocean temperatures are harming some corals in coral reefs.
Barbara visited coral reefs the following summer. When she dove under the water, she saw a pattern where in one area, the corals were white and dead while in another area, the corals looked colorful and healthy.    
Barbara created a model using what she knew about interactions between ocean temperatures, corals, and algae. She wants to use her model to try and understand the pattern she observed when she visited coral reefs in the summer.
Use Barbara’s model to describe why some corals appear colorful and are healthy while other corals appear white and dead. Be sure to include what you know about mutually beneficial relationships and the role of algae and rising ocean temperatures in your response.</t>
  </si>
  <si>
    <t>SCORE Q7</t>
  </si>
  <si>
    <t>Krystal heard a news story about a new fish called Asian silver carp that has come into Lake Erie. In the news story, Krystal learned that Asian silver carp eat small plants and animals. Even though Asian silver carp do not eat other fish, they are still causing the populations of some fish to change in the lake. She found a data table on the change in populations of three different fish after the Asian silver carp came into Lake Erie.
Use the patterns in the data table to write a scientific explanation on whether the Asian silver carp affect the different fish populations in Lake Erie in the same way.
Your explanation should include:
1. A claim that states whether the Asian silver carp will affect all the fish (shad, shiner, and smallmouth bass) in the same way.
2. Evidence from the data table about how the Asian silver carp affects the population of shad, shiner, and smallmouth bass.
3. Reasoning that describes the types of relationships that exists between the Asian silver carp and the three fish in the data table.</t>
  </si>
  <si>
    <t>SCORE Q8</t>
  </si>
  <si>
    <t>Total Experiment (out of 5)</t>
  </si>
  <si>
    <t>Total Modeling (out of 5)</t>
  </si>
  <si>
    <t>Total Argument (out of 4)</t>
  </si>
  <si>
    <t>38.104.186.130</t>
  </si>
  <si>
    <t>True</t>
  </si>
  <si>
    <t>R_2qrzli5iaSgzqql</t>
  </si>
  <si>
    <t/>
  </si>
  <si>
    <t>anonymous</t>
  </si>
  <si>
    <t>EN</t>
  </si>
  <si>
    <t>LinearGasket</t>
  </si>
  <si>
    <t>ClimaticPlate</t>
  </si>
  <si>
    <t>C</t>
  </si>
  <si>
    <t xml:space="preserve">they </t>
  </si>
  <si>
    <t>R_2bQ8vAKa1ZPHfh2</t>
  </si>
  <si>
    <t>GullibleSkull</t>
  </si>
  <si>
    <t>SnottyDickey</t>
  </si>
  <si>
    <t>Does fertilizer added to the soil lead to taller flowering plants?</t>
  </si>
  <si>
    <t>because on plant A there is a spoon with the lable fertilizer so i think that since they are only putting it on one then they are experimenting if one grows differently since they have the same amount of water.</t>
  </si>
  <si>
    <t>the rabbit part is lower than the fox but it still goes higher when the foxes goes higher</t>
  </si>
  <si>
    <t>The more fertilizer there is than the more it will grow. This is because fertilizer has more nutrients for the plant.</t>
  </si>
  <si>
    <t xml:space="preserve">first you could fill up two bird feeders, one with sunflower seeds and the other with thistle seeds then you could put them in the same tree (because if you put one somewhere else then that place could have more or less birds so it wouldn't be accurate data) then you wait and see which one has less and it will tell you which type the birds liked. </t>
  </si>
  <si>
    <t xml:space="preserve">because some places have different factors that might be bad (causes the death of the corals), for example the rising ocean tempature causes the coral to die but the colorful ones have a good spot with lots of nutrients, and algae. </t>
  </si>
  <si>
    <t xml:space="preserve">The fish that eat small plants and animals dont get enough to eat. They dont get enough to eat because since the plants and animals are small and they are pretty big fish. they basically starve and they die and since there are two types of fish eating small plants and animals there isnt alot. </t>
  </si>
  <si>
    <t>146.115.16.202</t>
  </si>
  <si>
    <t>R_cZPYM6RLa76AlMJ</t>
  </si>
  <si>
    <t>PithyStake</t>
  </si>
  <si>
    <t>How much fertilizer do flowering plants need?</t>
  </si>
  <si>
    <t xml:space="preserve">i think this because the diagram shows how much fertilizer getting put in to the plant but does it really need that much fertilizer </t>
  </si>
  <si>
    <t>i dont know how to explain this i need a better example</t>
  </si>
  <si>
    <t>i dont know</t>
  </si>
  <si>
    <t xml:space="preserve">i dont know
</t>
  </si>
  <si>
    <t>R_9yRChKEP5Tbrbrj</t>
  </si>
  <si>
    <t>TouchingCashew</t>
  </si>
  <si>
    <t>L</t>
  </si>
  <si>
    <t>I chose #3 because the other answers don't have anything to do with the question or diagram.</t>
  </si>
  <si>
    <t>Both  graphs have high and low points.</t>
  </si>
  <si>
    <t>Fertilizer is a good substance that helps plants grow, so if you add more fertilizer then the plant will grow better.</t>
  </si>
  <si>
    <t>1. put a pile of sunflower seeds on one side of the yard and then put one pile of thistle seeds on the other side 
2. always put around the same amount of seeds for both sides
3. At the end you will find out if the birds like sunflower seeds or thistle seeds</t>
  </si>
  <si>
    <t>When the coral overheats and dies so it loses its color and becomes white. when the coral has color that means that it is in good condition and healthy.</t>
  </si>
  <si>
    <t xml:space="preserve">The Asian Silver Carp affects the fish population because the shad, the shiner, and the smallmouth bass all eat the Asian silver carp. In the data table it says that all the fish eat small fish and the Asian silver carp is a small fish, but it also says that the shad and the shiner both decreased in population after the Asian silver carp came into lake Erie. </t>
  </si>
  <si>
    <t>R_3Rkexuzf9y6Q5Hm</t>
  </si>
  <si>
    <t>TypicalSigh</t>
  </si>
  <si>
    <t>Because looking at this question there is nothing about water, sunlight. they told us how much fertilizer they added to one cup but not the other</t>
  </si>
  <si>
    <t xml:space="preserve">they both on a rather big decrease sense 1992 ish </t>
  </si>
  <si>
    <t xml:space="preserve">On this it shows that having to big of a area isnt going to show up on the chart as well as they should because they can be more spread out, on small land you have much less room then you would normally have. </t>
  </si>
  <si>
    <t xml:space="preserve">what attracts more birds sunflower seeds or thistle seeds. The place and the time of day. you should measure them to scale in weight and see at the end of the time which one ways more </t>
  </si>
  <si>
    <t xml:space="preserve">There are more colorful reefs in coral B because they are not being connected at all to the ocean temp rising, where coral A is having a big impact </t>
  </si>
  <si>
    <t>The asain sliver carp will effect 2 of the fish in the same way but the other one different. A piece of evidenvce from the text is the shiner and the shad and both going down at least 20% , vs the smallmouth bass going up 16%. This shows that they will be imopacted differently because there is already big numbers that do not seem like they will even out.</t>
  </si>
  <si>
    <t>R_3eeJjkxnSj35rb6</t>
  </si>
  <si>
    <t>ReverseBloom</t>
  </si>
  <si>
    <t>HopefulEaves</t>
  </si>
  <si>
    <t xml:space="preserve">I just guessed </t>
  </si>
  <si>
    <t>Because they keep going up and down.</t>
  </si>
  <si>
    <t>I don't know</t>
  </si>
  <si>
    <t>Just try sunflower seeds first and write down how many birds came and then try thistle seeds and see how many birds come and then which ever seeds had more birds come</t>
  </si>
  <si>
    <t>i don't know</t>
  </si>
  <si>
    <t>R_Z4ydVtIDORQ9LTr</t>
  </si>
  <si>
    <t>FastSiege</t>
  </si>
  <si>
    <t xml:space="preserve"> it goes up and down</t>
  </si>
  <si>
    <t>idk</t>
  </si>
  <si>
    <t>R_11XdsGecXYZPdWc</t>
  </si>
  <si>
    <t>TrivialYear</t>
  </si>
  <si>
    <t>there is fertilizer being used</t>
  </si>
  <si>
    <t>they go up and down like waves</t>
  </si>
  <si>
    <t>im sorry, i don't know what this means</t>
  </si>
  <si>
    <t>comparing sunflower seeds or thistle seeds
time, weather, placement
collect how many birds come to each seed for a number of days</t>
  </si>
  <si>
    <t>coral and algae pair and give it nutrients</t>
  </si>
  <si>
    <t>im sorry, i dont know</t>
  </si>
  <si>
    <t>R_qCpbcmlaOju5fTr</t>
  </si>
  <si>
    <t>CruelBuy</t>
  </si>
  <si>
    <t>ErasableAlbum</t>
  </si>
  <si>
    <t>the student is putting fertilizer in the two flowers every day for ten days so they are probably trying to see how much fertilizer the flowers need to grow</t>
  </si>
  <si>
    <t>they were both at there highest rate in 1990</t>
  </si>
  <si>
    <t>the 10th area would probably not grow as healthy as the other plants because of how much extra fertilizer the person put</t>
  </si>
  <si>
    <t>you could put a pile of sunflower seeds on the ground where you know a lot of birds are and then you could but a pile of thistle seeds a couple inches away and then you could see how much birds go to one pile first</t>
  </si>
  <si>
    <t>R_28OrKXGVmLqRTTa</t>
  </si>
  <si>
    <t>OpulentStorm</t>
  </si>
  <si>
    <t>BrassyKetch</t>
  </si>
  <si>
    <t>How much water do the plants need?</t>
  </si>
  <si>
    <t>R_2Ufjl9PEnnFEAEi</t>
  </si>
  <si>
    <t>RousingProfit</t>
  </si>
  <si>
    <t>B</t>
  </si>
  <si>
    <t>I think this because on the left it shows a bit of fertilizer getting put into cup A. And this is the only answer about fertilizer.</t>
  </si>
  <si>
    <t>They put the same amount of seeds in there yard in piles and set a timer for however long they want and see how many seeds are leftover.</t>
  </si>
  <si>
    <t>R_1FIJszcJfzFW8xm</t>
  </si>
  <si>
    <t>PrudentCable</t>
  </si>
  <si>
    <t>DivineCrab</t>
  </si>
  <si>
    <t>I'm not sure I just picked a answer.</t>
  </si>
  <si>
    <t>When the rabbit's population is very high the foxes population goes down.</t>
  </si>
  <si>
    <t>They always put a lot more fertlizer then rice.</t>
  </si>
  <si>
    <t>On different days I would put out a bird feeder full of sunflowerseeds then on the next day I would put out thistle seeds in the same feeder in the same place. Then, I would put out a camara to watch which one is attracting more birds. You would be comparing how many birds come to the sunflower seeds and how many birds came to the thistle seeds. I would make sure to have the bird feeder in the same place.</t>
  </si>
  <si>
    <t>The dying coral reef might of been through rising ocean tempurates and that's why it was dead or it also migh of had no algae that's why it died.</t>
  </si>
  <si>
    <t xml:space="preserve">I think no matter what the Asian silver carp will affect all the fish but no in the same way because different of the fish dropped differently in amounts. Depending what the different types of fish eat it depends on how much they'll decrease. </t>
  </si>
  <si>
    <t>R_3fv2hC1vSLqFXLe</t>
  </si>
  <si>
    <t>FriedMonger</t>
  </si>
  <si>
    <t>because if the plants are taller it might mean they are a lot more healthy.</t>
  </si>
  <si>
    <t>108.26.215.219</t>
  </si>
  <si>
    <t>R_1DIJkP8XRzhVFaZ</t>
  </si>
  <si>
    <t>SameLigand</t>
  </si>
  <si>
    <t>The description of the experiment does not include water or salt water, And there is no mention of a ruler to measure how tall the plant would be. So I thought the second one would be the most fitting question.</t>
  </si>
  <si>
    <t>R_3PB8NlXgO5ZnIIp</t>
  </si>
  <si>
    <t>SillyLegal</t>
  </si>
  <si>
    <t>Because one plant had fertilizer and one didn't.</t>
  </si>
  <si>
    <t>They increase or decrease at the same time.</t>
  </si>
  <si>
    <t>The more fertilizer being used the more rice being grown.</t>
  </si>
  <si>
    <t>Giving different foods to birds on different days and seeing which food attracts more birds.</t>
  </si>
  <si>
    <t>Algae helps coral become colorful so a lack of coral means a lack of color.</t>
  </si>
  <si>
    <t>I think it will not affect all fish in the same way because as it shows in the data table each fish eats different food. The fish that eat plants decreases while the fish that eat asian silver carp increases.</t>
  </si>
  <si>
    <t>R_1KuLjND1QSCHJ1P</t>
  </si>
  <si>
    <t>LeadLyrics</t>
  </si>
  <si>
    <t>TectonicFit</t>
  </si>
  <si>
    <t>G</t>
  </si>
  <si>
    <t xml:space="preserve">because it says they are trying to see how much they will grow in 10 days. </t>
  </si>
  <si>
    <t>every time the rabits rise the foxes fall and when foxes rise rabits fall</t>
  </si>
  <si>
    <t xml:space="preserve">the more fertilizer you have the more rice you have. you can see on the graph that as the rice increases the fertilizer is also higher. </t>
  </si>
  <si>
    <t xml:space="preserve">you could take to bird feeding thingys and put them next to eachother just they both have different things. one with thistle and one with sunflowerseeds and you put the same exact amount in each. and measure which has less at the end of the day. </t>
  </si>
  <si>
    <t xml:space="preserve">the rising water tempetures made it so coral 6 was dead because they where to highw ehre as they where lower in b most likely. they gave eahcother nutrians. </t>
  </si>
  <si>
    <t xml:space="preserve">i think that the asian silver carp does no affect them all the same way. as we saw up there the sallmouth bass increased. by 16% that is because it got to eat the silver carp so it had more food. where as all the othere fish that eat the plants that the carp is also eating decrease because there is less of the plants. </t>
  </si>
  <si>
    <t>R_3PGBsaZXHNvOZEA</t>
  </si>
  <si>
    <t>FidgetyVenue</t>
  </si>
  <si>
    <t>The only thing different from plant A and B is that plant A has 10 mL fertilizer</t>
  </si>
  <si>
    <t>There highs and lows occur at similar times.</t>
  </si>
  <si>
    <t>once you reach a certain amount of fertilizer you start losing yields of rice instead of gaining.</t>
  </si>
  <si>
    <t>You make two experiments one using sunflower seeds and one using thistle seeds, than you would see which attracted more birds. You should also run the experiment 3 times and than get the average so you know it wasn't just one lucky one. Make sure that you use the same amount of seeds during the same time of day and at the same spot.</t>
  </si>
  <si>
    <t>One reason why some corals could appear colorful and healthy is because only coral A gets rising ocean temperature that affects the survival of Algae A.</t>
  </si>
  <si>
    <t>They will not affect all the fish in the same way. The reason that I know this is because some fish eat the same thing as Asian silver carp and some fish eat the Asian silver carp.</t>
  </si>
  <si>
    <t>R_2fxiVzxjEwir34g</t>
  </si>
  <si>
    <t>RobustYarn</t>
  </si>
  <si>
    <t>FuriousQuiet</t>
  </si>
  <si>
    <t>Because there are adding water to each plant pot but pot A is also getting 10 mL fertilizer.</t>
  </si>
  <si>
    <t>Foxes is small waves around the bottom and rabbits is very big waves going up and down</t>
  </si>
  <si>
    <t>Less fertilizer doesn't affect the plant much. Too much fertilizer could lower the yeild of rice. The right amount is the best for the plant.</t>
  </si>
  <si>
    <t>Have a closed bird cage with one type of seed inside and another closed cage with the other type of seed and see which one attracts the birds more.</t>
  </si>
  <si>
    <t>Coral needs algae to survive because of its nutrients.</t>
  </si>
  <si>
    <t>The Asian silver carp affect the different fish populations in Lake Erie the in a different way. It is because The Shad and Shiner are decreasing because the Asain silver carp eat their food but the smallmouth bass eats the Asian silver carp so thats why they are increasing.</t>
  </si>
  <si>
    <t>169.244.23.126</t>
  </si>
  <si>
    <t>R_Z90RIWSjJyIEiGd</t>
  </si>
  <si>
    <t>SeventhBran</t>
  </si>
  <si>
    <t>S</t>
  </si>
  <si>
    <t xml:space="preserve">
because the amount of fertilizer is changed. </t>
  </si>
  <si>
    <t xml:space="preserve">Foxes eat rabbits so. foxes will always have more. </t>
  </si>
  <si>
    <t xml:space="preserve">The more fertilizer the more rice. </t>
  </si>
  <si>
    <t>Where the bird is? what type? the amount of birds in the area?</t>
  </si>
  <si>
    <t xml:space="preserve">The relationships are different. </t>
  </si>
  <si>
    <t xml:space="preserve">different types of fish are in different areas which includes the change in food. </t>
  </si>
  <si>
    <t>R_urWE664oXT61wnT</t>
  </si>
  <si>
    <t>DullMorbid</t>
  </si>
  <si>
    <t>Their is flower A and flower B only flower A is getting fertilizer</t>
  </si>
  <si>
    <t xml:space="preserve">every 40 years they overlap </t>
  </si>
  <si>
    <t>10 units of nitrogen yield the most rice</t>
  </si>
  <si>
    <t>Food and birds
how much food
the amount of birds the food attracts</t>
  </si>
  <si>
    <t>Algae A and Algae B help make Coral A and Coral B</t>
  </si>
  <si>
    <t>1. The Asian Silver carp decrease the population of two fish but increase it on one 
2. The change in populatoin decreases by 35% for shiner and 20% for shad 
3. These fish could be pray to the bigger fish</t>
  </si>
  <si>
    <t>R_1jf8ByIS6obyc7s</t>
  </si>
  <si>
    <t xml:space="preserve">ExcitingRitual </t>
  </si>
  <si>
    <t xml:space="preserve">Because there's fertilizer in the photo </t>
  </si>
  <si>
    <t xml:space="preserve">They keep growing and then decreasing </t>
  </si>
  <si>
    <t xml:space="preserve">the more fertilizer added theres more rice per area </t>
  </si>
  <si>
    <t xml:space="preserve">Put out a camera thats recording each tray of bird seed and see which seed attracts the most birds </t>
  </si>
  <si>
    <t xml:space="preserve">Becaue of the temp of the water </t>
  </si>
  <si>
    <t xml:space="preserve">I honestly have no clue </t>
  </si>
  <si>
    <t>R_1d15LTxl4k3H52h</t>
  </si>
  <si>
    <t>TerseCrab</t>
  </si>
  <si>
    <t>because in the diagram they are putting fertilizer into one pot</t>
  </si>
  <si>
    <t xml:space="preserve">because they are both small animals </t>
  </si>
  <si>
    <t>The more fertilizer added will increase the rate and size it grows</t>
  </si>
  <si>
    <t>maybe put out one kind of bird seed each day and see what ones attract the most birds</t>
  </si>
  <si>
    <t>because some corals pair and make different colors also some will look dead and plain</t>
  </si>
  <si>
    <t>the more fish get eaten it decreases the population of other fish and increases the population of that kind of fish.</t>
  </si>
  <si>
    <t>R_2fxNfKKDvxgTkuq</t>
  </si>
  <si>
    <t>EdgyChafe</t>
  </si>
  <si>
    <t>the spoon of fertilizer only said that 10ML to only plant A</t>
  </si>
  <si>
    <t xml:space="preserve">the more foxes there is the less rabbits there is </t>
  </si>
  <si>
    <t>the more fertilizer the more rice</t>
  </si>
  <si>
    <t>the kinds and amount of birds</t>
  </si>
  <si>
    <t xml:space="preserve">algea a gets other interactions from the ocean </t>
  </si>
  <si>
    <t>asian silver carp affect different fish because as they have shown up in a lake there was a 35% decrease in shiner fish, this shows that as the silver carp fish came the fish have been dying off more and more.</t>
  </si>
  <si>
    <t>R_3esIRI1sARu8FH0</t>
  </si>
  <si>
    <t>DroopyDivan</t>
  </si>
  <si>
    <t>I chose this response because in the description of the student measuring flowers, it is stated that they will, "measure and record the growth of two of the same flowering plants". So if this student is measuring the growth than  the question, "Does fertilizer added to the soil lead to taller flowering plants?" would be the best suited option.</t>
  </si>
  <si>
    <t xml:space="preserve">These changes between rabbits and foxes are related because both population sizes have spurts of increasing, and spurts of decreasing. </t>
  </si>
  <si>
    <t>Per every 7.1kg of rice per area, there is no fertilizer provided. But as the amount of rice increases, the amount of fertilizer provided increases. I know this because once there is 14.4kg of rice per area, the amount of fertilizer provided is 160 nitrogens.</t>
  </si>
  <si>
    <t>An experiment that the bird-watcher can conduct it having a clear bird house next to one of your windows and every week, switch out the type of food. Plus, the bird watcher would need to collect data every day at a specific time every day to count how many birds were eating the seed. Then at the end of the 2 weeks you can compare and contrast.</t>
  </si>
  <si>
    <t>R_2waiOjvmyStH14s</t>
  </si>
  <si>
    <t>RigidFibre</t>
  </si>
  <si>
    <t>NationalRisk</t>
  </si>
  <si>
    <t>im not sure</t>
  </si>
  <si>
    <t>foxes hunt the rabbits</t>
  </si>
  <si>
    <t>you need 0 for the first 7.1</t>
  </si>
  <si>
    <t>put different food out each day and see which one is the birds favorite</t>
  </si>
  <si>
    <t>because the animals eat the coral</t>
  </si>
  <si>
    <t>it will effect the fish</t>
  </si>
  <si>
    <t>R_vdaCOcv6suwvWlX</t>
  </si>
  <si>
    <t>SmarterWhack</t>
  </si>
  <si>
    <t>ShadedHeater</t>
  </si>
  <si>
    <t>I'm not sure.</t>
  </si>
  <si>
    <t>I think they are related because they are in the food line together and the fox may eat the rabbit.</t>
  </si>
  <si>
    <t>The more rice per area the more fertilizer is added.</t>
  </si>
  <si>
    <t>An expieriment would be to get a bird and put it in a room with different types of seeds and then see which seeds the bird prefers. You would write down the data of what the bird pciked.</t>
  </si>
  <si>
    <t>Coral a helps give nutrients to algae a.</t>
  </si>
  <si>
    <t>R_2e4QdURXDAJtLBf</t>
  </si>
  <si>
    <t>SportingPurple</t>
  </si>
  <si>
    <t>EngagingMark</t>
  </si>
  <si>
    <t>Because he is only putting fertiliser in one plant to tell the difference after 10 days. So the one I selected makes most sense.</t>
  </si>
  <si>
    <t>They both started at 100 and they both went down first and then up and then down also they are both in a wavy pattern.</t>
  </si>
  <si>
    <t xml:space="preserve">There is not a consistent amount of yield of rice but there is for fertiliser because on the table you can see the difference in fertiliser each time but you can for yield. The yield is going up and then down and fertiliser is just going up. </t>
  </si>
  <si>
    <t>So to do this experiment you can get to bird feeders and fill one with sunflower seeds and the other with thistle seeds and watch the birds go to either one. Also you would want to put the bird feeders right next to each other. Every time you do the experiment you want to keep the bird food the same and don put them in different bird feeder because maybe they like it better off smell so keep the bird food in the same container. The data you would want to collect is how many birds are going more to the sunflower seeds or the thistle and you would also want to collect the data about which one got empty first or any other thing that are different when you do the experiment.</t>
  </si>
  <si>
    <t>If one coral dies then it can´t give nutrient to the algae and both will turn Gray and dead. also weather from the ocean can effect the algae.</t>
  </si>
  <si>
    <t>The Asian silver fish will not affect the other fish because their change in population is to low in percentage. My evidence is that the shad is at 20% population, shiner is at 35%, and the small mouth bass is at 16% these are to low to save. My reasoning is that the Asian silver fish can´t affect the other fish but it can buy a little bit because it eats plants and other small fish so that helps but that is the most that it can do.</t>
  </si>
  <si>
    <t>R_1jj28OWd3pxTcxS</t>
  </si>
  <si>
    <t>SlightHop</t>
  </si>
  <si>
    <t>PanickyTrust</t>
  </si>
  <si>
    <t>I think its trying to figure out if fertilizer is need to make taller flowers because everything is the same about the 2 flowers accept for the fact one of them is having fertilizer added to it.</t>
  </si>
  <si>
    <t>The population sizes of the rabbits and the foxes are related because they both peak twice and then go down twice.</t>
  </si>
  <si>
    <t>The more fertilizer added to the rice the more rice there will be. For example when there is no fertilizer there is 7.1 kg of rice but when there is 30 units of fertilizer there is 8.3 kg of rice.</t>
  </si>
  <si>
    <t>The bird watcher could first consider all of her options which are sunflower seeds and thistle seeds. Every day for 2 weeks she could switch out what type of food she puts in her backyard and the record the amount of birds she sees. She would have to make sure that the temperature is the same and that the same amount of seeds are put out every day.</t>
  </si>
  <si>
    <t>Some corals are colorful and healthy and some are not because sometimes the sugars and nutrients that are needed dint get to the algae.</t>
  </si>
  <si>
    <t>The Asian silver carp will not affect all the fish in the same way because they dont all need the same amount of plants. In the table it shows that the Shad and Shiner fish both eat small plants and there population is decreasing by 20 and 35 percent because the Asian  silver carp is eating all of the plants. The Asian silver carp is eating all of the plants before the other fish can which is decreasing the amount of food they can eat causing the population to go down.</t>
  </si>
  <si>
    <t>R_3UZuRRJiKr4a3i9</t>
  </si>
  <si>
    <t>PartyActor</t>
  </si>
  <si>
    <t>To see if you should put fertilizer to help plants grow.</t>
  </si>
  <si>
    <t>As the rabbit population went down the fox population went up</t>
  </si>
  <si>
    <t>Once you start using too much fertilizer it starts yielding less rice</t>
  </si>
  <si>
    <t>Put out the same amount of seeds all next to each other and see what kind of birds go for what kind of seeds</t>
  </si>
  <si>
    <t>R_2z6ZLh0O9CQnH7b</t>
  </si>
  <si>
    <t>StartledShoat</t>
  </si>
  <si>
    <t xml:space="preserve">I think that the question I just got tested is right because they're adding fertilizer to the plant a and not plant b. </t>
  </si>
  <si>
    <t xml:space="preserve">The lower the population size of rabbits and foxes means that they're dying.  </t>
  </si>
  <si>
    <t xml:space="preserve">The lower areas have smaller use of fertilizer. </t>
  </si>
  <si>
    <t xml:space="preserve">You would put up two different bird feeders in the same area. Bird feeder a would have sunflower seeds. Bird feeder B would have thistle seeds. You set them up at same time. There are the same amount of seeds in each amount. You run the experiment for 10 days and you compare how much food gotten eaten. </t>
  </si>
  <si>
    <t xml:space="preserve">It shows the rising temperature of the algae a. Then there's a cycle where algae a provides sugar to coral a then coral a gives algae nutrients, then continues the cycle. Algae b gives sugar to coral b then coral b gives algae b gives nutrients to algae b and then continues. </t>
  </si>
  <si>
    <t>R_1mnkWJeGJpJA1Xp</t>
  </si>
  <si>
    <t>PloddingGaffe</t>
  </si>
  <si>
    <t>Because the fertilizer is only being added to one plant (plant A) therefore the difference in the plants would be the fertilizer. It is testing to see if the plant has to be dependent on fertilizer to grow to it´s tallest.</t>
  </si>
  <si>
    <t xml:space="preserve">The population of rabbits changes more drastically and drops at a fast pace, and the foxes stay at a steady rate the whole time. </t>
  </si>
  <si>
    <t>Adding fertilizer to the rice helps it grow.</t>
  </si>
  <si>
    <t>She could set up several birdhouses for the food she is testing with and watch to see witch birdhouse attracts the most birds.</t>
  </si>
  <si>
    <t>I don´t know</t>
  </si>
  <si>
    <t>I don´t know.</t>
  </si>
  <si>
    <t>R_1CItwQXhUP9koHj</t>
  </si>
  <si>
    <t>HowlingMiss</t>
  </si>
  <si>
    <t>RichBob</t>
  </si>
  <si>
    <t>there recording the growth of the plants and 1 of them is getting fertilizer</t>
  </si>
  <si>
    <t xml:space="preserve">they intersect a bit
</t>
  </si>
  <si>
    <t>it doubles</t>
  </si>
  <si>
    <t>diffrent types of bird seed and put them close so the birds can pick then they can use that bird seed</t>
  </si>
  <si>
    <t>I don't know how to answer this question</t>
  </si>
  <si>
    <t>I don't know how to answer this it doesn't make sense</t>
  </si>
  <si>
    <t>R_1IibWs079v5bWi2</t>
  </si>
  <si>
    <t>PlainWorld</t>
  </si>
  <si>
    <t xml:space="preserve">G </t>
  </si>
  <si>
    <t>Do flowering plants grow better when watered with salt water?</t>
  </si>
  <si>
    <t>I think that the question is being tested to show our level of understanding/problem solving ability. This is so they can judge the amount of difficulty the games needs to be.</t>
  </si>
  <si>
    <t>When the fox population was higher the bunny population dropped. And when the the fox population is low the bunny population is higher.</t>
  </si>
  <si>
    <t xml:space="preserve">I dont know
</t>
  </si>
  <si>
    <t>I dont know</t>
  </si>
  <si>
    <t xml:space="preserve">Yall are doing the most I got kicked out of Harvard once </t>
  </si>
  <si>
    <t>R_CZEM5ASKcmxCBwd</t>
  </si>
  <si>
    <t>BetterGasket</t>
  </si>
  <si>
    <t>Because he used fertillizer and water to plant the plants and see if they would grow larger then the normal one</t>
  </si>
  <si>
    <t xml:space="preserve">Because they do not have predators </t>
  </si>
  <si>
    <t xml:space="preserve">the amount increases from the table </t>
  </si>
  <si>
    <t xml:space="preserve">i don't know </t>
  </si>
  <si>
    <t xml:space="preserve">no clue </t>
  </si>
  <si>
    <t>R_2wRJgXorr8psytJ</t>
  </si>
  <si>
    <t>SixMass</t>
  </si>
  <si>
    <t>Because they are recording the plant growth and measure using 10mL ferilizer for 10 days to see if the both grow at the same time</t>
  </si>
  <si>
    <t>by the 2000 both of the rabbits and foxes Populations Size went down.</t>
  </si>
  <si>
    <t>1. There is 0 Amount of Fertilizer add and 7.1 kg of rice
2.There is 30 Amount of Fertilizer add and 8.3 kg of rice
3.There is 50 Amount of Fertilizer add and 14.2 kg of rice
4.There is 60 Amount of Fertilizer add and 25.4 kg of rice
5.There is 70  Amount of Fertilizer add and 26.2 kg of rice
6.There is 80 Amount of Fertilizer add and 26.2 kg of rice
7.There is 100 Amount of Fertilizer add and 26.2 kg of rice
8.There is 120 Amount of Fertilizer add and 26.1 kg of rice
9.There is 140 Amount of Fertilizer add and 17.6 kg of rice
10.There is 160 Amount of Fertilizer add and 14.4 kg of rice
So the most Amount of fertilizer added the less rice theirs going to be (kg of rice per area)</t>
  </si>
  <si>
    <t>Birds eat Bird food that people leave outside</t>
  </si>
  <si>
    <t xml:space="preserve">YEs because i cant go to harvard
</t>
  </si>
  <si>
    <t>kves</t>
  </si>
  <si>
    <t>R_0SPCuW8bdjTOgVP</t>
  </si>
  <si>
    <t>ThoroughJumbo</t>
  </si>
  <si>
    <t>FlushedMoat</t>
  </si>
  <si>
    <t>Dont know how to answer this.</t>
  </si>
  <si>
    <t>when the rabbits go up the foxes go down.</t>
  </si>
  <si>
    <t>I dont know how to answer this.</t>
  </si>
  <si>
    <t>i dont know.</t>
  </si>
  <si>
    <t>R_2cwogBfMxGkfWuP</t>
  </si>
  <si>
    <t>ThievishMouton</t>
  </si>
  <si>
    <t>Because there is a 10 mL fertilizer with a spoon and then an arrow going into cup A. And it shows on the spoon that there is fertilizer.</t>
  </si>
  <si>
    <t>They both go up and down.</t>
  </si>
  <si>
    <t>The affects are that they are going up.</t>
  </si>
  <si>
    <t>They could get different types of food and then birds and the food that gets eaten are the best liked food.</t>
  </si>
  <si>
    <t>Some of them are healthy and some of them are not.</t>
  </si>
  <si>
    <t>yes it will because there is 16 percent. The evidence is because the population goes up 16 percent. The reasoning is because there were three different fish that came into the lake after the Asian silver.</t>
  </si>
  <si>
    <t>R_Y6y8lctfFORji8h</t>
  </si>
  <si>
    <t>PerkyJuice</t>
  </si>
  <si>
    <t>DueHurt</t>
  </si>
  <si>
    <t>I think the question was asked because they need to know what type of questions are to easy or to hard for middle schoolers.</t>
  </si>
  <si>
    <t>when one goes up the other one goes up.</t>
  </si>
  <si>
    <t>the more the fertilizer increases so does the rice.</t>
  </si>
  <si>
    <t>You would be comparing which types of food attract more birds.
I would make sure the amount of food is always the same.
I would collect the amount of birds that come to the different types of food.</t>
  </si>
  <si>
    <t>Because some of them are healthier so they are more colorful than others.</t>
  </si>
  <si>
    <t>It will effect because they are different. They are different that is the evidence. The reasoning is the data table.</t>
  </si>
  <si>
    <t>R_3M5qpVilVRaPqPs</t>
  </si>
  <si>
    <t>TrickyBroker</t>
  </si>
  <si>
    <t xml:space="preserve">Because one has fertilizer, the other doesn´t, and all the others are independent variables </t>
  </si>
  <si>
    <t>Fertilizer does not add that much rice but it still helps.</t>
  </si>
  <si>
    <t>for one week, set out sunflowers, and record how many birds land on it. the next, set out thistle seeds, and do the same. keep everything else the same</t>
  </si>
  <si>
    <t>Because coral b and algae b work together to give each other what they want. coral and algae A are in the same cycle, but rising temperature kills the algae, which in turn does not give the coral the sugar it needs.</t>
  </si>
  <si>
    <t>R_3HCi1nIT3TTZF6T</t>
  </si>
  <si>
    <t>AshamedColumn</t>
  </si>
  <si>
    <t>I think it is that question because everything else by the plant is the same EXCEPT for the fertilizer</t>
  </si>
  <si>
    <t>the more that the rabbits go down, the higher up the foxes go</t>
  </si>
  <si>
    <t xml:space="preserve">There is different amounts of fertilizer per area, and they do not correspond to the amount of rice. I know this because lets compare 14.2 and 14.4 only 0.2 away, and 110 units of fertilizer away. </t>
  </si>
  <si>
    <t xml:space="preserve">You would be comparing the different types of food/seeds. I would want to make sure the amount of food is the same all across the board, ex.: 2 sunflower seeds, 2 pieces of bread. etc. I would collect how many birds each experiment attracts the most birds, and what is the area attracting the most birds. (each food/seed type has its own area) </t>
  </si>
  <si>
    <t xml:space="preserve">because of the habitat surrounding it </t>
  </si>
  <si>
    <t xml:space="preserve">The Asian silver carp fish will affect each creature differently, despite affecting them all. The more stuff and food that the Asian silver carp fish eats the more that Shad and Shiner populations decrease. </t>
  </si>
  <si>
    <t>R_2aad0DhrKRDDfmV</t>
  </si>
  <si>
    <t>SecondSun</t>
  </si>
  <si>
    <t xml:space="preserve">I think that adding the question that is, is adding fertilizer to the soil make the plants taller is correct because the people are only adding fertilizer to one plant. </t>
  </si>
  <si>
    <t>They relate because they are both in the same relative living location.</t>
  </si>
  <si>
    <t xml:space="preserve">The data points are not constant. </t>
  </si>
  <si>
    <t>They can put two cups of each food and see which the birds enjoy more.</t>
  </si>
  <si>
    <t xml:space="preserve">Im not sure </t>
  </si>
  <si>
    <t>R_3lE7ISB4B6pGUUV</t>
  </si>
  <si>
    <t>EndlessCorner</t>
  </si>
  <si>
    <t>WrongJury</t>
  </si>
  <si>
    <t>One plant has fertilizer one has none</t>
  </si>
  <si>
    <t>They both spike and drop</t>
  </si>
  <si>
    <t>The more rice, the more fertilizer</t>
  </si>
  <si>
    <t>I would try putting each type of seed in a bird feeder and change the type of seeds once a week and see which seed the birds took more of</t>
  </si>
  <si>
    <t>R_xbaYHUPDj4PQofL</t>
  </si>
  <si>
    <t>WeeklyBank</t>
  </si>
  <si>
    <t>i think that because they are only adding fertilizer to one.</t>
  </si>
  <si>
    <t>they both go up then down just the fox is a smaller increase</t>
  </si>
  <si>
    <t>that it does not matter how much fertilizer u use. because 70 fertilizer had 26.2 rice but 160 fertilizer only had 14.4 rice.</t>
  </si>
  <si>
    <t>get to of the exact same bird homes and put sunflower in one and thistle in the other. then put them each on 2 trees directly next to eachother and watch to see witch one the birds go to more</t>
  </si>
  <si>
    <t>i think some corals are dead and some are alive because were the sun hits.</t>
  </si>
  <si>
    <t xml:space="preserve">i think it sorta has an impact because the bass eats the carp but there is an increase while the shad eats the same thing the carp does and there is a 20% decrease.  </t>
  </si>
  <si>
    <t>R_s59OAQLjQXOFvgJ</t>
  </si>
  <si>
    <t>LonelyLimb</t>
  </si>
  <si>
    <t>Because there is one plant that will be fertilized and a plant that will be just added water</t>
  </si>
  <si>
    <t>The changes in population size of rabbits and foxes are related by the fact that they both decreased then increased the population.</t>
  </si>
  <si>
    <t>The amount of fertilizer and the yield of rice is not equal. 
In the table, the ratio of amount of fertilizer to yield of rice on area 1 is 0:7.1 and the next area is 30:8.3</t>
  </si>
  <si>
    <t>I would be comparing the sunflower seeds and thistle seeds
I would make sure that are the same each time is the time birds are eating each seed type.
I would collect the data of seed types that can attract birds very well.</t>
  </si>
  <si>
    <t>Some corals appear to be colorful and healthy because I know that the algae can pair with corals to give nutrients and can provide sugar to corals and it might be probably the way it affects the algae by the rising ocean temperature.</t>
  </si>
  <si>
    <t>The Asian Silver Carp will affect all the fish in the same way because 2 of the fishes are decreasing, Shad is decreasing by 20%, Shiner is decreasing by 35% so the Asian silver carp is probably eating the fishes to decrease the population but the Small mouth bass is increasing 16% of the population.</t>
  </si>
  <si>
    <t>R_3J2hqUW23kSw9zi</t>
  </si>
  <si>
    <t>QuickDouble</t>
  </si>
  <si>
    <t xml:space="preserve">I think thats the question because it says in the description that they will be measuring the growth and then in the picture it shows fertilizer being used.
</t>
  </si>
  <si>
    <t>I dont know.</t>
  </si>
  <si>
    <t>meausure how much seeds you put</t>
  </si>
  <si>
    <t>Because some are starved of nutrients and sugar because they give it to others</t>
  </si>
  <si>
    <t>R_3ReyZIV9F6GGUud</t>
  </si>
  <si>
    <t>ZonkedReturn</t>
  </si>
  <si>
    <t>HuskyTrance</t>
  </si>
  <si>
    <t xml:space="preserve">I did this answer because from the looks of the image, it looks like they are trying to figure out if they add feritilzer to plants will they grow taller. They are also trying to figure out which one will be taller (A or B). </t>
  </si>
  <si>
    <t xml:space="preserve">The change of the population size to rabbits and foxes  are related  because  they both have about the same amount of rabbits and foxes coming and going over a peroid of time. </t>
  </si>
  <si>
    <t xml:space="preserve">Claim: the amount of fertillzer is good when it is on a yield of rice. </t>
  </si>
  <si>
    <t xml:space="preserve">You would be comparing sunflower seeds to bird in the backyards. You would check to see if the bird- watcher and the type of food. The data you would be collecting would be how much sunflower seeds would attract birds.  </t>
  </si>
  <si>
    <t xml:space="preserve">Some coral appears colorful and healthy and some are white and dead because some of them get there food that they need and some don't get as much as they need. Some also get better placement in where they are planted and some don't. </t>
  </si>
  <si>
    <t xml:space="preserve">The claim is if the Asian silver carp fish will affect all the fish in the lake. My evidence is that the Asian silver carp has 16 % more than other fish. reasoning is that there are lot of fish and the Asian silver carp is doing the best. </t>
  </si>
  <si>
    <t>R_3LbwRyxl4slKJQb</t>
  </si>
  <si>
    <t>WarlikeMallet</t>
  </si>
  <si>
    <t>Everything else is being kept the same but the fertilizer is only in one plant meaning they are testing what happens when you add fertilizer.</t>
  </si>
  <si>
    <t>When the population of one goes up the population of the other goes down.</t>
  </si>
  <si>
    <t>as the amount of fertilizer goes up for the most part the amount of rice goes up. An example of this from the data is with 30 units of fertilizer the amount of rice per area is 8.3 where as with 100 units of fertilizer the amount of rice per area is 26.2</t>
  </si>
  <si>
    <t>create two bird feeders that are exactly the same but put one kind of food in one and put the other kind of food in the other put them in the same envoirment after 3 days measure how much food is left in each which every one has moer bird feed attracts less birds</t>
  </si>
  <si>
    <t>because some corals are supported by other things in the ecosystem that provide them with nutrience  and are in places where they are not in danger. But when things rely on other things if the things they rely on die they do to and they become white and dead, other things in the ecosystem also affect the healthyness of the algie and coral like tempature</t>
  </si>
  <si>
    <t xml:space="preserve">The asian silver carp will affect the fish.
The data shows that there has been a 20% decrease in Shads food 35% deacrease in Shiners food and a 16% deacrease in Smallmouth basses food 
 this  shows that all of the animals hevily rely on the things that the asian carp fish are eacting so in-turn the asian carp fish affect the other fishes </t>
  </si>
  <si>
    <t>R_2CyrpIeXxfNjWqU</t>
  </si>
  <si>
    <t>DegradedDecade</t>
  </si>
  <si>
    <t>I chose that one because you are only putting fertilizer in one so you are testing to see if doing that will affect the height.</t>
  </si>
  <si>
    <t>they get higher at similar times</t>
  </si>
  <si>
    <t>R_1DGfbDCURD0kAY4</t>
  </si>
  <si>
    <t>MeanProbe</t>
  </si>
  <si>
    <t>I think the question 'does fertilizer added to the soil lead to taller flowering plants' is being tested because if you want healthy plants, and you're wondering if fertilizer will help, you'll have the information from this test.</t>
  </si>
  <si>
    <t>The population of rabbits and foxes both rise and fall roughly around the same time, but the rabbit population rises much higher than the foxes.</t>
  </si>
  <si>
    <t>when they used a lot of fertilizer, there was less yields of rice.</t>
  </si>
  <si>
    <t>She could put the two different types of food, sunflower seeds and thistle seeds, in two different spots in her backyard, then see which one attracts more birds, at the end of the day she could record the data then repeat the experiment.</t>
  </si>
  <si>
    <t>R_Y9e5LoOGNNZvIEF</t>
  </si>
  <si>
    <t>BroadAdmin</t>
  </si>
  <si>
    <t>FailedBasket</t>
  </si>
  <si>
    <t>The diagram shows two identical flowers, one untreated and one with 10 ml of fertilizer, showing that the fertilizer is the independent variable.</t>
  </si>
  <si>
    <t>When the population of foxes is at its lowest, the rabbit population is highest.</t>
  </si>
  <si>
    <t>On area 1, no fertilizer resulted in the lowest amount o f rice</t>
  </si>
  <si>
    <t>Two separate bird feeders could be set up with different kinds of seeds, you could see how much of each kind of seed there are at the end of the day.</t>
  </si>
  <si>
    <t>R_2V9nnodfTCqH5rb</t>
  </si>
  <si>
    <t>CGB</t>
  </si>
  <si>
    <t>SurgicalSpleen</t>
  </si>
  <si>
    <t>I think this is the best answer because it doesn't say anything about the amount of sun light or about the fertilizer or about salt water and the last question was talking about how much water do plants need which is the right answer.</t>
  </si>
  <si>
    <t>I noticed that right after the rabbit population went up the fox population went up.</t>
  </si>
  <si>
    <t>the amount of yields went up as fertilizer was added.</t>
  </si>
  <si>
    <t>R_Y5OLGcpmztRXenv</t>
  </si>
  <si>
    <t>PossibleInflux</t>
  </si>
  <si>
    <t>FoxyAccent</t>
  </si>
  <si>
    <t>because they are adding fertilizer to plant A to see if it grows taller that B</t>
  </si>
  <si>
    <t>more rabbits more food</t>
  </si>
  <si>
    <t>R_2V42Fguv355nfNU</t>
  </si>
  <si>
    <t>DiscKitten</t>
  </si>
  <si>
    <t>RuinedRule</t>
  </si>
  <si>
    <t>Because the photo above shows a picture of fertilizer being added to the plants.</t>
  </si>
  <si>
    <t>They have a pattern</t>
  </si>
  <si>
    <t>The more fertilizer that is added affects the amount of rice</t>
  </si>
  <si>
    <t>put the same amount of seeds on one side of my backyard and put the same amount of seeds on the other and see which ones the birds fly too first.</t>
  </si>
  <si>
    <t>According to Barbraś model the reason to why corals appear different colors is because of the amount of alge near them.</t>
  </si>
  <si>
    <t>I think Asian silver carp affect all fish  differently because the decrease in population according to the data table isn't all the same meaning that the Asian silver carp isn't affecting all fish.</t>
  </si>
  <si>
    <t>R_3sB0wVSuDSztnWk</t>
  </si>
  <si>
    <t>SpicyTide</t>
  </si>
  <si>
    <t>i think so because its holding a spoon of fertilizer.</t>
  </si>
  <si>
    <t>rabbits are a very big species while foxes are smaller, and tend to have their peak around the same numbers,</t>
  </si>
  <si>
    <t>you dont need that much fertilizer added. 10 got 160, and got 14.4 but 5,6,7,8 got over 26</t>
  </si>
  <si>
    <t>set up multiple stations of seeds. far but not too far from each other. wait 7 days and see which one runs out faster.</t>
  </si>
  <si>
    <t>the tempature could be too much</t>
  </si>
  <si>
    <t>R_1FEQFe6b8le0Hbp</t>
  </si>
  <si>
    <t>CheerfulSalt</t>
  </si>
  <si>
    <t>I think this because only one plant is given fertilizer. The only independent variable is the fertilizer being added to plant A, therefore the dependent variable would be the growth of a plant compared to one with fertilizer.</t>
  </si>
  <si>
    <t xml:space="preserve">The fox's rise in population size seems to occur during the decrease in the rabbit population. </t>
  </si>
  <si>
    <t>If you change the amount of fertilizer added to land that plants rice, then you will have a larger yield of rice the more fertilizer you put in the ground, because as shown above the yield of rice rose as more fertilizer was added to the ground. In area one there was no fertilizer and the yield of rice was 7.1 but when 30 units of nitrogen of fertilizer were added the yield of rice rose to 8.3.</t>
  </si>
  <si>
    <t>Put two bird feeders in the backyard each taking up the same amount of room. Fill each with the same amount of food, sunflower seeds or thistle seeds, and leave them out for the same amount of time. Collect data on how many birds come to each feeder and at the end of three days compare the numbers to see which feeder attracted more birds. 
You will have to make sure that the feeders, space taken up by feeders, the area that feeders are on, amount of food, time each feeder is out (three days), and noise in each area is the same or else the data could be faulty.</t>
  </si>
  <si>
    <t>Because some corals are affected by the rising temperatures of the ocean, the algae aren't enough to keep the coral healthy. The temperatures kill the coral and the Algae dies because it is not getting the nutrients from the coral anymore. Unlike the dead coral, some other corals aren't affected by the rise of ocean temperatures, the temperatures cannot kill the coral. Because the temperatures aren't killing the coral is keep providing nutrients for the Algae and the Algae keeps providing sugar for the coral so both plants are healthy and alive.</t>
  </si>
  <si>
    <t>Asain silver carp did not affect all fish in the same way. The shad, shiners, and Asian silver carp are all fish that feed on small plants and animals. Smallmouth bass on the other hand feed on Asian silver carp and minnows. The addition of Asain silver carp fish affected Shad and Shinersthe most. 
Because shad, shiners, and Asian silver carp have the same diet Asian silver carp added to the lake affected the amount of food for the other fish. With the decrease in food, many fish do not have food to eat so they die. Unlike shad and shiners, the smallmouth bass is affected by the death of the shad and shiners, smallmouth bass eats minnows like shiners. Because there are fewer minnows there is a decrease in Smallmouth bass. The Asian carp fish do not directly affect the smallmouth bass like the shad and shiners were.</t>
  </si>
  <si>
    <t>R_3R3jgLEVPOoaZ2A</t>
  </si>
  <si>
    <t>TenthPatent</t>
  </si>
  <si>
    <t xml:space="preserve">I think that the student would pick the question "Does fertilizer added to the soil lead to taller flowering plants?" because when the student adds more fertilizer to one flowering plant, they will need to figure out which plant grows taller because of that. 
</t>
  </si>
  <si>
    <t xml:space="preserve">The changes in population size are related because they both had increased their population in about 1950 and then decreased not long after. This cycle continued throughout the diagram. </t>
  </si>
  <si>
    <t xml:space="preserve">I think that by adding more fertilizer and having a larger amount of land you will grow more rice. I know this because when I look at the data, I can clearly see that the more fertilizer they added, the more rice they grew. However, if you add too much fertilizer, your amounts of rice will decrease. I think the ratio of fertilizer for your amount of land needs to be about 1:14. </t>
  </si>
  <si>
    <t xml:space="preserve">For this lab, you will need to have an equal amount of seeds for each feeder. The feeders will also need to be located in similar environments to make sure that the same types of birds will be attracted to the feeders at the same rate. </t>
  </si>
  <si>
    <t xml:space="preserve">Honestly, I have no clue how to read these diagrams or information. One thing I can understand though is that the ocean temperatures and amounts of algae may affect how these reefs survive. </t>
  </si>
  <si>
    <t xml:space="preserve">I, again, cannot read this information. I have not seen anything like this before in my science class, therefor, I cannot contribute to this question since I will have false information. </t>
  </si>
  <si>
    <t>R_3m4SeoLU9fKiON2</t>
  </si>
  <si>
    <t>TritePurr</t>
  </si>
  <si>
    <t xml:space="preserve">Because if its better with more fertilizer then they could put more into the soal. </t>
  </si>
  <si>
    <t>They both go up and then back down.</t>
  </si>
  <si>
    <t>it starts to go up and then falls down.</t>
  </si>
  <si>
    <t xml:space="preserve">first i would get the two types of food and put them in diffident spots to see which one attracts more birds. Then i could count home meany birds when ti each one and do it a cupple times to see if they keep getting the same amount of birds. </t>
  </si>
  <si>
    <t>R_1FaosQWfeL22imF</t>
  </si>
  <si>
    <t>IntenseOat</t>
  </si>
  <si>
    <t>DreamyHazel</t>
  </si>
  <si>
    <t>Its only adding fertilizer to one plant.</t>
  </si>
  <si>
    <t>There were more foxes when the rabbit population went down.</t>
  </si>
  <si>
    <t>less fertilizer is not good and a lot of fertilizer is not good. In the middle is good.</t>
  </si>
  <si>
    <t>The bird watcher would put the same amount of seeds out and later would see which seed there is less of.</t>
  </si>
  <si>
    <t>In some places the oceans temperature is different so it makes the coral white.</t>
  </si>
  <si>
    <t>The Asian silver carp affects the fish in different ways. Because in the table the percents are all different. Also the Asian silver carp eats all the food that 2 of the fish eat.</t>
  </si>
  <si>
    <t>R_1mmZ54H4PQmNsvc</t>
  </si>
  <si>
    <t>HardLayer</t>
  </si>
  <si>
    <t>BarkingKinase</t>
  </si>
  <si>
    <t xml:space="preserve">In the image above it shows a fertilizer </t>
  </si>
  <si>
    <t>they both have things after them</t>
  </si>
  <si>
    <t xml:space="preserve">They can use fertilizer but using it to much will decrease it and its the same for not adding it. </t>
  </si>
  <si>
    <t xml:space="preserve">I would finally come to a conclusion on what to give it, then once iv'e decided I would keep giving different amounts, to see what attracts it more. </t>
  </si>
  <si>
    <t>the temp, nutrients, and sugar could be effecting it</t>
  </si>
  <si>
    <t>The Asian silver carp effect it because they took food from other fish</t>
  </si>
  <si>
    <t>R_1dccLMX1KTtzlvT</t>
  </si>
  <si>
    <t>LikeablePizza</t>
  </si>
  <si>
    <t>if you dd fertilizer to one plant and the same amount of water, if plant A grows taller then plant B then that shows that fertilizer makes plants taller</t>
  </si>
  <si>
    <t>the populations both go up during the 50-60s and 80-90s</t>
  </si>
  <si>
    <t>the amount of fertilizer from 70 - 120 added went up the highest but after 120 it went down because it was to much fertilizer</t>
  </si>
  <si>
    <t>the food that attracts birds, the same amount of food each time and the food placed in the same spot. I would collect how many birds come each time i put different foods out.</t>
  </si>
  <si>
    <t>I don't know sorry</t>
  </si>
  <si>
    <t>R_emw7a7XGbETTXtn</t>
  </si>
  <si>
    <t>Scheffler</t>
  </si>
  <si>
    <t>MordantSucker</t>
  </si>
  <si>
    <t>Because they are putting fertilizer only into one so that means they are seeing if there is a change if they change the conditions of the plants.</t>
  </si>
  <si>
    <t>The fertilizer should be in the middle, not to much or to little. I say this because the highest numbers were in the middle.</t>
  </si>
  <si>
    <t>I would do it in the same month. I would put the seeds in the same spot. I would use the same amount of seeds. I would collect how many birds came and how much of the seeds they ate.</t>
  </si>
  <si>
    <t>I think the algae died because of the rising temperature</t>
  </si>
  <si>
    <t>I think the Asian silver carp eats predators of other fish. I think this because some fish increased and some decreased. This means that the Asian silver carp is eating the Shiner fish which decreases its population and then increases the smallmouthbass population because there is less of its main predator.</t>
  </si>
  <si>
    <t>R_2q7OoxCJF9Fkrop</t>
  </si>
  <si>
    <t>ElasticBuck</t>
  </si>
  <si>
    <t xml:space="preserve">Yes. Fertilizer added to the soil helps the flowers grow taller. 
</t>
  </si>
  <si>
    <t>Fertilizer goes up. Rice goes up and down.</t>
  </si>
  <si>
    <t xml:space="preserve">I don't know honestly. </t>
  </si>
  <si>
    <t xml:space="preserve">Well, Coral A, and Algae A, are paired together and they get nutrients everyday.  And they stay healthy. Algae A provides sugar to Coral A. They stay healthy and colorful because they get nutrients everyday. 
Well it's very colorful! And very beautiful! 
</t>
  </si>
  <si>
    <t>I don't know.</t>
  </si>
  <si>
    <t>R_2vYPJ2deq08nemW</t>
  </si>
  <si>
    <t>CandidBasil</t>
  </si>
  <si>
    <t>I know this because all of the other options have no fertilizer like in the photo.</t>
  </si>
  <si>
    <t>They are predator and prey and the foxes eat the rabiits.</t>
  </si>
  <si>
    <t>If you  put any less than 70 its less afected but any more in less affective. There is a maximum of the amount you can use.</t>
  </si>
  <si>
    <t>I would collect how many dailly birds are atracked by a brid feeder with sunflower seeds.
Or a bird feeder with thistle seeds. 
You would need two identicle yards in the same climate.</t>
  </si>
  <si>
    <t xml:space="preserve">Some corals have algae there to support them and give them nutrients. 
Some corals have no algae nearby so they just die off. </t>
  </si>
  <si>
    <t>The main food of the shad and shiner is way less sufficient than the food for the small mouth bass.  Some evidence that supports this is that the population of the shad and shiner is decreasing and the population of the small mouth bass is increasing. The reason I made this claim is that if the small mouth bass population can survive and the other fish cant then this food is more sufficent.</t>
  </si>
  <si>
    <t>R_3jYXbN9IAbTEOHB</t>
  </si>
  <si>
    <t>StreetSquare</t>
  </si>
  <si>
    <t>Because it says that fertilizer was added to both pots.</t>
  </si>
  <si>
    <t>It goes up and down</t>
  </si>
  <si>
    <t>I think if you add 4-6 units of nitrogen to an area it will grown the highest. When there is none they down grow a lot. Same thing with when there is to much.</t>
  </si>
  <si>
    <t>Put a thing with a section of every sort of food and see which one birds eat.</t>
  </si>
  <si>
    <t>The more healthy corals have an even amount of ocean water temp and algee and the other ones dont.</t>
  </si>
  <si>
    <t xml:space="preserve">The karp will not effect everything the same way. It will get the bass more food. It will make the shad and shiner less populated. Karp eats shad and minnows. Bass eat all of those. </t>
  </si>
  <si>
    <t>R_1go6Zr09XDt4I4A</t>
  </si>
  <si>
    <t>KinglyBronco</t>
  </si>
  <si>
    <t>because they added different amounts of fertilizer</t>
  </si>
  <si>
    <t>they both go in waves</t>
  </si>
  <si>
    <t>5 and 6 where the best amounts of fertilizer</t>
  </si>
  <si>
    <t>put one bird feeder with one food and then the second one with another type of food. and watch to see how many birds come to each bird feeder</t>
  </si>
  <si>
    <t>when the algae doesn't have enough nutrients it make the coral die but when it has enough it stays alive</t>
  </si>
  <si>
    <t>the smallmouth bass increased but the others decreased</t>
  </si>
  <si>
    <t>R_3EGQ0LSsHtU0vFt</t>
  </si>
  <si>
    <t>TallerLatex</t>
  </si>
  <si>
    <t>Because there is fertilizer only being added to one so it is a test to see if it will help it grow better.</t>
  </si>
  <si>
    <t>When the rabbits go up the foxes fall down when the foxes go up the rabbits fall down.</t>
  </si>
  <si>
    <t>If you put in the right amount of fertilizer you can have higher yeilds but when you put to much it starts to go down the yield.</t>
  </si>
  <si>
    <t xml:space="preserve">I would have a birdfeeder that would have sunflower seeds for a month and then I would have thistle seeds for the next month. Then I would compare which seed that they would eat more. </t>
  </si>
  <si>
    <t>I think that she means that when we interact with it we make the ocean tempatures raise up and then it disrupts the proccess but in the other ones there are no humans so the coral is doesn't die.</t>
  </si>
  <si>
    <t>The asian silver carp affect the population negitavely. There was 20% decrease in shad a 35% decrease in Shiners and a 16% increase in Asian silver carp. This shows that when there is an increase in Asian Silver Carp the other oraganisms are decreasing.</t>
  </si>
  <si>
    <t>R_0oA7Embt4Nv635v</t>
  </si>
  <si>
    <t>DegradedSyrup</t>
  </si>
  <si>
    <t>the pots are the same size and they are getting the same amount of water aka they have the same conditions, but they are adding fertilizer to one of them.</t>
  </si>
  <si>
    <t>when the population of rabbits rises the foxes go down and vice versa</t>
  </si>
  <si>
    <t>you can use too much fertilizer- for example the table shows that when they added 70m units the yield was 26.2 but when they used 160 units the yield was only 14.4</t>
  </si>
  <si>
    <t>grab some birds ( all the same type) and put them in an inclosed area. have a pan of each type of seed layed out on eathe side of the space. see which one they go to.</t>
  </si>
  <si>
    <t>i am confused what  this question is asking.</t>
  </si>
  <si>
    <t>the carps arrival did impact the population of other fish. the shad decreased by 20% the shinier also decreased by 35% but the small mouth bass increased by 16%. it seems to me that just becous the asian carp does not eat other fish doeas not mean theat in has no impact on its surroundings. it probably had a snake on some of  the plants that impacted the other fish.</t>
  </si>
  <si>
    <t>R_3PUhYyqUYgZDMhJ</t>
  </si>
  <si>
    <t>PrivateTeapot</t>
  </si>
  <si>
    <t>Because there are less foxes there are more rabbits</t>
  </si>
  <si>
    <t xml:space="preserve">The amount of fertilizer that works the most is from 60 to 120  </t>
  </si>
  <si>
    <t>Put both of the feeds on a slab of wood and which one gets eaten the most is the most affective</t>
  </si>
  <si>
    <t>R_2Bt80ujWCAiJPPE</t>
  </si>
  <si>
    <t xml:space="preserve">ThornyOmelet </t>
  </si>
  <si>
    <t xml:space="preserve">Because the only thing being changed is the amount of soil that the plant gets.  </t>
  </si>
  <si>
    <t>The amount of foxes changes with the amount of rabbits.</t>
  </si>
  <si>
    <t xml:space="preserve">the amount of fertilizer effects the amount of rice per area. with only 30 fertilizer the plant make 8.3 rice per area when more fertilizer 70 will produce more rice but too much fertilizer is unhealthy for the plants. </t>
  </si>
  <si>
    <t xml:space="preserve">leave 10 of the same seed on the ground then the next day use a different seed. and see how many of the birds come. keep the time and amount of seeds the same. </t>
  </si>
  <si>
    <t xml:space="preserve">the rising temperatures add a effect in how the coral look. </t>
  </si>
  <si>
    <t>more Asian silver carp the more the increase in small mouth bass because small mouth bass eat the Asian silver carp. because of the rise in Asian silver carp the small mouth bass population will grow larger and the small mouth bass</t>
  </si>
  <si>
    <t>R_2wRbGBotsoec5VI</t>
  </si>
  <si>
    <t>FranticNod</t>
  </si>
  <si>
    <t>MoodyAspic</t>
  </si>
  <si>
    <t>shows fertilizer with one plant and collecting data</t>
  </si>
  <si>
    <t>less rabbits more foxes</t>
  </si>
  <si>
    <t>using 60-120 units of nitrogen a day you can get the best and more plants</t>
  </si>
  <si>
    <t>Comparing which seeds attract more birds. same amount of seeds and same envirmental placement exmple both get same amount of sunlight. we wouldcollect how many different birds come and eat that certain seed</t>
  </si>
  <si>
    <t xml:space="preserve">Coral is dying from higher temperatur oceans which stops living things in a coral reef to stop gettin nutrients </t>
  </si>
  <si>
    <t>Yes the asian silver carp affect all fish.
When a population of three fish decrease that means less food for there predators and then there population decrease so again there predators have less food whcih causes a cycle harming the food web</t>
  </si>
  <si>
    <t>R_2BrrW5f34AEXjw7</t>
  </si>
  <si>
    <t>NaturalMethod</t>
  </si>
  <si>
    <t xml:space="preserve">They are both growing but one is getting added extra fertilizer. This leads me to believe that they are doing this to see how its gonna be different to the other plant and this answer was the only one that corresponds to this.  </t>
  </si>
  <si>
    <t xml:space="preserve">When rabbits are at its highest the foxes are their lowest but when rabbits are at their lowest foxes are at their lowest </t>
  </si>
  <si>
    <t>The more fertilizer added the more yield of rice there is but once it gets past 120 it gets lower.</t>
  </si>
  <si>
    <t xml:space="preserve"> I don't know.</t>
  </si>
  <si>
    <t>R_bISCzXLhYsh5TvX</t>
  </si>
  <si>
    <t>TestedGlut</t>
  </si>
  <si>
    <t>They're probably wondering if the fertilizer will make a difference on the growing of the plant. They want to see which plant would grow better by having 1 plant with fertilizer and the other without.</t>
  </si>
  <si>
    <t>For rabbits, it looks like almost every ten years the population increased by a lot or decreased by a lot. There are more rabbits than foxes. For foxes there are less but the population size of rabbits and foxes are related because it's just two sets of data for animals set on a graph</t>
  </si>
  <si>
    <t>After looking at this data, It looks like 70-100 units of nitrogen per area is the best because the results are the greatest. By adding too little amount of fertilizer doesn't do a lot and having a lot of fertilzer is bad. But having 70-100 is the best for the yield of rice</t>
  </si>
  <si>
    <t>On 1 half of the backyard you could have a bird feeder with sunflower seeds. You could put 100g in it. On the second half of the backyard you have a bird feeder with thistle seeds with 100g of it inside. Then at the end of the week, see how much each bird feeder has.</t>
  </si>
  <si>
    <t>Based on this data table, I think that the smallmouth bass eat the asian silver carp meaning there is a 16% increase in the population</t>
  </si>
  <si>
    <t>R_3m4AuONBpYpDcis</t>
  </si>
  <si>
    <t>ReactiveTouch</t>
  </si>
  <si>
    <t>AdvancedGong</t>
  </si>
  <si>
    <t>because it has fertilizer in the spoon</t>
  </si>
  <si>
    <t>When the rabbit population goes down the fox population goes up</t>
  </si>
  <si>
    <t>70 through 100 of fertilizer is a good amount.</t>
  </si>
  <si>
    <t>R_27PYYtesFgiNlWw</t>
  </si>
  <si>
    <t>GlobalWage</t>
  </si>
  <si>
    <t>I think the question I selected is being tested is because it shows that the student is only putting extra fertilizer in one plant.</t>
  </si>
  <si>
    <t>The dots in the chart go up to its highest point, then back down to its lowest point.</t>
  </si>
  <si>
    <t>The more fertilizer added the more rice produces until there's too much fertilizer and less rice produces.</t>
  </si>
  <si>
    <t>have an x amount of bird feeders, each one containing different bird foods. whatever the bird feeder the birds are most attracted to, is the food you use.</t>
  </si>
  <si>
    <t>Some corals may die because of the lack of algae in their area. Others are colorful because of a lot of algae in their area.</t>
  </si>
  <si>
    <t>The small mouth bass has increased by 16% in population because of the asian silver carp. But fish like the shad and the shiner have decreased by 20% and 35%.</t>
  </si>
  <si>
    <t>R_r3mRJ4yuv9sY0Nz</t>
  </si>
  <si>
    <t>ShapelyHammer</t>
  </si>
  <si>
    <t>He is testing to see if he puts fertilizer in the plant will make it grow taller by adding fertilizer only to pot a and not b</t>
  </si>
  <si>
    <t>The population of both species go up and down in a steady pattern.</t>
  </si>
  <si>
    <t>From 0-70 units of fertilizer, that helps with rice grow. If you add more the 100 untis, you will have so much fertilizer that your plats will stop growing but actually decrease</t>
  </si>
  <si>
    <t>In the first week, I would lay out a bunch of sunflower seed in her backyard and write down the amount of birds that come each day, for the next week, I would lay out thistle seeds and see how many birds would come each day.</t>
  </si>
  <si>
    <t>R_24I9UB8b0X8ARRC</t>
  </si>
  <si>
    <t>HurriedEvil</t>
  </si>
  <si>
    <t>ClumsyYard</t>
  </si>
  <si>
    <t>I think this question was being tested because they were trying an experiment to see if their thinking was correct. I also think they could have been testing fertilizer to see which help plants grow the tallest.</t>
  </si>
  <si>
    <t>Well foxes don't have any predators so the numbers stay constant in the long run. But on the other hand Rabbits have some sort of predator so their population grows to a higher point.</t>
  </si>
  <si>
    <t>You don't have to add over the amount of 70 for fertilizer. This is because everything between 70-100 is the highest amount.</t>
  </si>
  <si>
    <t>You could get different foods and compare them to see which attracts more birds. Time the time between you put the food out and bring it back in. Then measure before and after to see the difference.</t>
  </si>
  <si>
    <t>Some corals appear more colorful because it is depending on where they are and how healthy it is.</t>
  </si>
  <si>
    <t>The Asian sliver carp will affect all fish in a bad way. All the fish population decreases and the amount of food and amount is in the ocean.</t>
  </si>
  <si>
    <t>R_1F8I5gA5BdkghVb</t>
  </si>
  <si>
    <t>BitingWood</t>
  </si>
  <si>
    <t>Both are getting 200mL of water but only one is getting 10mL of fertilizier.</t>
  </si>
  <si>
    <t>Prey sky rockets = Predators come in
 Predators kill prey = Prey population goes down
 repeat.</t>
  </si>
  <si>
    <t>if you have 5 6 or 7 area's you get a total of 26.3 Yield of rice which means these are the top area's cause once you have 8 9 or 10 despite having alot- the yield of rice goes down. 
 Therefore- you want to keep it at 5 6 OR 7.</t>
  </si>
  <si>
    <t>Set up a pile of seeds in certain area's, watch each area and see which one gets more birds. 
 There is no need for a bunch of cages and such, which ever pile attracts more birds is the pile that attracts the most.</t>
  </si>
  <si>
    <t>R_DHme5AJI7NXtyY9</t>
  </si>
  <si>
    <t>PiercingQuiver</t>
  </si>
  <si>
    <t>The independent variable is that one plant gets more fertilizer than the other?</t>
  </si>
  <si>
    <t>When there is a higher population of rabbits, that means that there are less foxes to hunt them.</t>
  </si>
  <si>
    <t>Claim: I think that the more fertilizer added to the yield of rice, the more there will be.</t>
  </si>
  <si>
    <t>How does the food provided for the birds affect the number of birds that the bird watcher sees? 
What you would be comparing (e.g., variables: Different seeds
What things you would make sure are the same each time you do your experiment: Put the same amount of food out
What data you would collect:How many birds are seen</t>
  </si>
  <si>
    <t>I think the feeding interactions have nothing to do with it, but where it is located.</t>
  </si>
  <si>
    <t>Claim: The Asian silver carp will affect the shad and the shiner negatively. 
Evidence: There was a decrease in population after the Asian silver carp arrived
Reasoning: Asian Silver Carp is affecting the shad and shiners by eating up all of their food supply, but it's different than the bass because the bass population went up because they recently had more food sort of join them in their ecosystem.</t>
  </si>
  <si>
    <t>R_2rlrZT0SLz8fVlE</t>
  </si>
  <si>
    <t>LiscensedTrophy</t>
  </si>
  <si>
    <t>It's being tested because they are adding fertilizer to one of the plants and not the other to see if it grows taller or what happens.</t>
  </si>
  <si>
    <t>The foxes and rabbits population size changes over the years in similar ways because the graph is mostly going up and down at the same time.</t>
  </si>
  <si>
    <t>When you add too little amounts of fertilizer like 0-50 you won't get the tallest plant you want, same if you use 140-160 because that is too much, but the perfect amounts are around 60-120.</t>
  </si>
  <si>
    <t>The bird watcher could set out the two different types of food in separate bowls, and she would put the same amount of food in each bowl, she would keep track of how many birds went to each bowl to figure out which is better for attracting birds.</t>
  </si>
  <si>
    <t>Some algae are brown and some are colorful, it depends on if the types of algae are getting the same amount of sunlight or if it's the same temperature where the algae are.</t>
  </si>
  <si>
    <t>The different type of fish that the fish eat affects the population, the shad fish have a 20% decrease, the shiner has a 35% decrease and finally, the smallmouth bass has a 16% increase. MEaning the type of fish and the main source of food affects the population of the species.</t>
  </si>
  <si>
    <t>R_27TeSkiRPZSHaKX</t>
  </si>
  <si>
    <t>BroadReveal</t>
  </si>
  <si>
    <t>FavoriteUser</t>
  </si>
  <si>
    <t xml:space="preserve"> Because on the picture it shows that there adding fertilizer to pant A.</t>
  </si>
  <si>
    <t>Both population sizes very.(Goes up and down)</t>
  </si>
  <si>
    <t>Adding fertilizer does make more rice grow but adding to much makes less rice grow</t>
  </si>
  <si>
    <t>I would be comparing Sunflower seeds to thistle seeds, I would leave two bird feeders out in the same yard and then I would record each day what bird feeder would the birds go to most.</t>
  </si>
  <si>
    <t xml:space="preserve">The rising of ocean effects the algae and sense the algae lives on the Coral the Coral becomes white and dead but in other parts there are no rising temperatures so it keeps the coral healthy. </t>
  </si>
  <si>
    <t>The Asian silver carp is affecting the fish because its eating the same thing as the other fish which means there will be less food for the other fishes. On the data table it show that the fishes eat the same thing and how the wither fishes populations are decreasing. All of the three fishes eat the same thing so that affects there population.</t>
  </si>
  <si>
    <t>R_2fxP9n88EadnNvy</t>
  </si>
  <si>
    <t>StonyDraft</t>
  </si>
  <si>
    <t>becuase only one of the pots gets some of fertilizer so that means that is what the test is</t>
  </si>
  <si>
    <t>foxes seam to go up and down more but the population of rabbits increases more</t>
  </si>
  <si>
    <t>to much fertilizer is bad but a bout 70- 120 units of fertilizer is good for rice yeild</t>
  </si>
  <si>
    <t>put a plate out one at a time on a back porch and see witch one has the least at the end of the day</t>
  </si>
  <si>
    <t>the ocean temps dont effect b so it is probobly why it is not dead inside</t>
  </si>
  <si>
    <t>the population of other fish is going down and up becuase of the asian silver carp. the shad and the shiners populatiation has been dropping as shown in the table above.
it is dropping because the asian silver carp eats the same things as those other fish so they have less food and cant have more babys.</t>
  </si>
  <si>
    <t>R_2qlnzE6JpZyaL0o</t>
  </si>
  <si>
    <t>RightBrain</t>
  </si>
  <si>
    <t>I dont understand the question</t>
  </si>
  <si>
    <t>the foxes go up when the rabits go up becuase of the fact that there is more food for the fox</t>
  </si>
  <si>
    <t xml:space="preserve">i think that 60 firtilizer is the best becuase it is the most affective without wasting to much fertilizer. </t>
  </si>
  <si>
    <t>you will take a piece of wood and drill it to your fence then put both seeds on oposite sides of the wood. the birds will go to the one they like the most.</t>
  </si>
  <si>
    <t xml:space="preserve">If the ocean tempature rises or falls that can affect the coral. </t>
  </si>
  <si>
    <t xml:space="preserve">The increase of Asian silver carp affect the population of fish in a good and bad way. Becuase of asian carp increasing they would aet smaller fish from the lake like shiner and shad. becuase the Bass aet the asian carp the bass population would increase. </t>
  </si>
  <si>
    <t>R_1SLXwlJclakNj21</t>
  </si>
  <si>
    <t>RuinousMap</t>
  </si>
  <si>
    <t>I think this question is being selected because they are only adding fertilizer to one of the pots.</t>
  </si>
  <si>
    <t>The rabbits had the highest population while the foxes were at their lowest.</t>
  </si>
  <si>
    <t>Having too much or too little fertilizer will affect the yield of rice poorly.</t>
  </si>
  <si>
    <t xml:space="preserve"> I would put two bird feeders next to each other with each type of seed to see which one the birds will go to. I will make sure that its the same kind of birdfeeder and that they are placed at the same height with the same amount of seeds. I would see which seed was eaten more.</t>
  </si>
  <si>
    <t>Ocean temperatures poorly affect coral which caused it to become dead. The relation between the fish and the coral had kept it alive before an outside variable affected it.</t>
  </si>
  <si>
    <t>The Asian silver carp will affect the fish. it will decrease the population of fish that don't eat silver carp and it will increase the populations of fish that do eat silver carp. I know that because both shad and shiner had a decrease in population and they eat small plants. and bass had an increase because they eat carp</t>
  </si>
  <si>
    <t>R_2c7LJj9V8wDK4l5</t>
  </si>
  <si>
    <t>FrowningCellar</t>
  </si>
  <si>
    <t>I think the answer is C because fertilizer is the thing that is being changed and the rest are constants. One plant is getting fertilizer and the other is not. This is testing is fertilizer changed the growth.</t>
  </si>
  <si>
    <t>Both of which have a similar time point of when the amount of foxes or rabbits are higher or lower. They both have low points and high points at relatively similar times. This shows relation.</t>
  </si>
  <si>
    <t>I see based on this data that you need a amount of fertilizer in order for the plants to grow and be a stable plant but you can not overuse the fertilizer because then the plants will be overwhelmed and will not grow but get smaller. This sweet spot is about in 70 - 100.</t>
  </si>
  <si>
    <t>I would put out two bird feeders about 10 feet apart. I would put a constant of 2 cups of bird food out and put them out at the same time. I would take data on the amount of birds that go to each food and which station attracts more birds. I would also make sure to keep the things like bird feeders, time of day and things like where the experiment is taking place constant.</t>
  </si>
  <si>
    <t xml:space="preserve">Some corals such as coral A have another interaction as well as the healthy interactions between the Coral A and Algae A. This is to the ocean and which the temperatures are rising, this creates a chance of death and can create the corals to be white and dead in some area. With Coral and Algae B, on the graph there is no connection, hens there is no chance of death and more colorful algae. </t>
  </si>
  <si>
    <t>I do not think that the Asian silver carp will affect all of the fish the same because this Asian silver carp eats only plants. This is limiting the amount of food for some fish but not all. Also some fish do not eat the plants and does not affect them. Based on the graph it shows that not all fish eat the same things and eat meat/plants. In the percentage it also shows different numbers of decrease/increase. This shows that not all fish are affected the same by the habits of the Asian silver carp.</t>
  </si>
  <si>
    <t>R_3h4wnGiVC5RfAuH</t>
  </si>
  <si>
    <t>ExpertTug</t>
  </si>
  <si>
    <t>On the diagram, both plants are equally watered, but only one gets any fertilizer at all. This could show that the student wanted to know if the plant would get any taller since they´re adding fertilizer along with the water to only one of them.</t>
  </si>
  <si>
    <t>The populations could be related in the way that foxes could be one of rabbit´s predators, and that the reason the rabbit´s population goes down when the fox´s population goes up is because the foxes eat the rabbits.</t>
  </si>
  <si>
    <t>In the 8th section, the amount of rice starts to go down. We could say that 70/80/100 units of nitrogen per area gives you the most amount of rice in the area.</t>
  </si>
  <si>
    <t>We could put each type of seed out for the same amount of time, maybe 2 days. record what is happening every 2 day in the bird watcher´s backyard, then when the experiment is over we can see how many birds came to each type of food. That way we can decide which one the birds are more attracted to by seeing which type of food was feeding the most birds.</t>
  </si>
  <si>
    <t>The white coral could have been located in an area where the ocean temperature was higher, affecting the coral and making it white/dead. In the other section, it was probably the opposite - the temperature allowed the coral to remain healthy, making it look more colorful.</t>
  </si>
  <si>
    <t>Not all of the of the fish are affected in the same way by the Asian silver carp. 
For the Shad and Shiner, the reason for their population decreasing could be because the Asia silver carp is eating the same plants they eat, which makes them not have as much food and they could start dying off. But for the Smallmouth bass, it actually affects the Asian silver carp - because it eats them. So basically the Asian silver carp takes the Shad and Shiner´s food, while their predators are the Smallmouth bass.</t>
  </si>
  <si>
    <t>R_2dneqOjArINLrI1</t>
  </si>
  <si>
    <t>FervidClinic</t>
  </si>
  <si>
    <t>Because they only added fertilizer to one of the plants and they are testing the growth and the difference between the plants</t>
  </si>
  <si>
    <t>They are both in waves that go up and down but there is just more rabbits</t>
  </si>
  <si>
    <t>If there's not enough it will be to  low and if there is to much then there will also be less but if there is the good amount of fertilizer added then there will be the most</t>
  </si>
  <si>
    <t>You could set up stands with each type of food and watch it through out the day to see which one attracts more birds.</t>
  </si>
  <si>
    <t>Because some of the algae provide sugar to the corals which helps them live.</t>
  </si>
  <si>
    <t>Asian silver carp will not affect all the fish in the same way because the data table shows the decrease in population for the shad and shiner fish because of Asian. silver carp eat them. But an increase in smallmouth bass because they eat Asian silver carp.</t>
  </si>
  <si>
    <t>R_1OACTY25Esc3ZD0</t>
  </si>
  <si>
    <t>NimbleStable</t>
  </si>
  <si>
    <t>AnyPirate</t>
  </si>
  <si>
    <t>The reason I think that this question is being tested is because it shows that one plant gets soil and water while the other does not. Therefor the question would be asking would soil help and plant grow taller than a plant without soil.</t>
  </si>
  <si>
    <t>When there are less foxes there are more rabbits and when there are more foxes there are less rabbits.</t>
  </si>
  <si>
    <t>Well in the table we see that rice with no fertilizer yeilds the least amount of rice however we also see that to much fertilizer also is not good. It appers that it cant be to much fertilizer but it also cant be to little it would have to be somewhere is the middle.</t>
  </si>
  <si>
    <t>We are comparing which seed attracts more birds sunflower seeds or thistle seeds. The way the bird watcher could do this is by laying out to trays of sunflower and thistle seeds and for better results you would want to have the same amount of seeds so if the birds finish one pile fist you know which one they like more. However if the seeds are not the same size do a equal ratio.</t>
  </si>
  <si>
    <t xml:space="preserve">The reason this might happens is because the dead coral is in a different spot in the ocean perhaps a hotter spot where the temperature is greater then the area where the alive coral is. Therefor this could lead to one area being dead and the other not. </t>
  </si>
  <si>
    <t>I think that the carp will affect all the fish however I do not belive that it will affect them in the same way. The reason I belive it affects some fish more that others is because of the food the other fish eat. The Shiner and the Shad eat the same food as the carp so there would be less food for them then before due to carp also competing for the same food. The reason the bass numbers have gone up is because they eat the carp and with more food more life.</t>
  </si>
  <si>
    <t>R_2YKshVFsr8YBuGi</t>
  </si>
  <si>
    <t>LateralCarbon</t>
  </si>
  <si>
    <t>Because its not water, because for both pots A and B, there is already 200mL of water added, only difference in the expierment is the fertilizer in pot A. Therefore the answer that makes the most sense is C.</t>
  </si>
  <si>
    <t>They both have spikes, ups and downs, therefore there is something that makes the population go down, and when the thing is there, the population goes back up.</t>
  </si>
  <si>
    <t>The more fertizlier, the more yields of rice. This does become false after using too much fertilizer. This shows when in area 10, it had the most ammount of fertilizer, though the rice is much less then its peak of 26.2. The best ammount of fertilizer to use is 70-100.</t>
  </si>
  <si>
    <t>You could compare different types of food, being sunflower seeds and thistle seeds.
You could set up the expieriment at exactly 8:00AM being the first day to try sunflower seeds. Then you could do the expierment tommrow (if the weather is the same), and try the expierment with thistle seeds. In the end, the more seeds eaten, or more birds that surround the food is the answer.</t>
  </si>
  <si>
    <t>In Coral A, the ocean temperture are rising, wile in Coral B the ocean tempertures are not. Coral A and Coral B have the same cycle, only difference being Coral A has rising temperture. This affects the coral because it may cause the Coral heat stress. Just like any  living organism, you are adapted to your living circumstances. The Corals were adapted to cold water and when warm water was introduced to the system, it caused problems.</t>
  </si>
  <si>
    <t>The Asian Silver Carp species does not affect all the species in the same way. One piece of evidence for this is because the Shad and Shiner fish species both had decreased population, but the Smallmouth bass had an increase. This tells us it does not affect the species in the same way because, the Asian silver carp eats the food that Shad and Shiner eats, so now there is more competetion for the Small Plants and animals. This makes the population of Shad and Shiner to go down. But the smallmouth Bass has a different food source, being small fishes including Asian silver carp. As the Asian silver carp's species go up, there is more food for the Smallmouth Bass. Therefore their population went up.</t>
  </si>
  <si>
    <t>R_eDnxYtmB3hX6uTn</t>
  </si>
  <si>
    <t>StagnantReboot</t>
  </si>
  <si>
    <t>WolfishTreaty</t>
  </si>
  <si>
    <t>When there are more rabbits, the foxes eat more and then there are more of them because more survive to reproduce.</t>
  </si>
  <si>
    <t>Some coral appear more colorful and alive than others because some rely on the other corals but the others can't</t>
  </si>
  <si>
    <t>The Asian silver carp will affect all the fish in different ways from each other.
My evidence is the different percentages, (20%, 35%, 16%)
I believe that the Asian silver carp is a predator to all the other fish on the data table or maybe they eat the same food but eat too much for the ecosystem to handle.</t>
  </si>
  <si>
    <t>R_33rGyy814rPpKsv</t>
  </si>
  <si>
    <t>FecklessTie</t>
  </si>
  <si>
    <t>ScrawnyVision</t>
  </si>
  <si>
    <t xml:space="preserve">I think that fertilizers would help the plant grow </t>
  </si>
  <si>
    <t>the more rabbits there are the more foxes there are.</t>
  </si>
  <si>
    <t>you could put them all out at once and see which birds take what and which food they take first.</t>
  </si>
  <si>
    <t>it seems like coral getting white and dead because alaege A is taking nutriuns away from the coral.</t>
  </si>
  <si>
    <t>R_3iFnPzIxG13X4s6</t>
  </si>
  <si>
    <t>GrubbyRabbit</t>
  </si>
  <si>
    <t>it shows the fertilizer</t>
  </si>
  <si>
    <t>When the foxes go up, the rabbits go down, but so do the foxes. My assumption is that the foxes eat the rabbits, but the rabbits help with something the foxes are unaware of in nature, therefore, making the fox population go down.</t>
  </si>
  <si>
    <t>The more fertilizer, the more rice. 100 = 26.2, but 160 = 14.4.</t>
  </si>
  <si>
    <t>Sunflower - in a bird house hanging from the tree twenty inches from the ground
Thistle - in a bird house hanging from the tree twenty inches from the ground
Collect how many birds every hour went to which birdhouse.</t>
  </si>
  <si>
    <t xml:space="preserve">It's all a cycle, but with ocean temperatures rising, the cycle is broken and none are benefiting from it's absence. </t>
  </si>
  <si>
    <t>I'm not sure about how to explain this.</t>
  </si>
  <si>
    <t>R_3Q00an4geMmpKM1</t>
  </si>
  <si>
    <t xml:space="preserve">HeroicToilet </t>
  </si>
  <si>
    <t>The student is measuring the growth of the flower and there is another flower to see with and without fertilizer.</t>
  </si>
  <si>
    <t>Rabbits thrive when foxes don't and the population size ranges a lot.</t>
  </si>
  <si>
    <t>Adding fertilizer helps rice grow. The area where no fertilizer was added yielded less rice.</t>
  </si>
  <si>
    <t>10 days 5 for sunflower 5 for thistle seeds
compare the average of how many birds come over the 5 days
put them in the same place
same amount of seeds
collecting how many birds come each day</t>
  </si>
  <si>
    <t xml:space="preserve">I dont know </t>
  </si>
  <si>
    <t>R_3j2JEhE4L0daOKs</t>
  </si>
  <si>
    <t>RobustTrip</t>
  </si>
  <si>
    <t xml:space="preserve">There is only one plant that has fertilizer, which is the main testing chemical so the first, fourth and fifth options should be ruled out, which only leaves option 3 and 2. Since there is only one fertilized plant, option 2 is ruled out which only leaves option 3. </t>
  </si>
  <si>
    <t>When the population of rabbits increases so does the population of foxes and when it decreases the population of foxes also decreases because there is less food when the rabbit population decreases so some foxes die of hunger.</t>
  </si>
  <si>
    <t>The more fertilizer you use the more yields of rice there is.</t>
  </si>
  <si>
    <t>You would be comparing sunflower seeds and thistle seeds. To make sure that everything is the same you should have a measuring cup to make sure that the amounts of seeds are the same. The data you would be collecting is which birds go for which seed and what is the amount of birds that go for each seed.</t>
  </si>
  <si>
    <t>When a coral looks colorful it has collected sugar and when it looks white and dead it means that it has given sugar to another plant.</t>
  </si>
  <si>
    <t>The Asian silver carp will affect the other fish in around the same way. As you can see the Asian silver carp population increase made the small mouth bass population increase and that will make the other fish population increase. This situation is called the food chain and it affects all organisms.</t>
  </si>
  <si>
    <t>R_2TUh8F3Dj3Kw610</t>
  </si>
  <si>
    <t>PepperyShorts</t>
  </si>
  <si>
    <t>They are adding fertilizer into one of the plants. So they are going to see if the plant with fertilizer grows taller or the plant without fertilizer grows taller.</t>
  </si>
  <si>
    <t xml:space="preserve">The rabbits population is increasing, while the foxes are decreasing. </t>
  </si>
  <si>
    <t xml:space="preserve">Up to 100 nitrogen per area of fertilizer. I know this because in area 1-7 the amount of rice grows. </t>
  </si>
  <si>
    <t>I would get two bird feeders and fill one with sunflower seeds and one with thistle seeds. 
The bird feeder need to be in the same spot, 
the two bird feeders need to be the same, 
and there needs to be the same amount of bird food in the feeder. 
I would compare the two bird feeders. 
After a week of having the bird feeders filled with the two types of food I would see which bird feeder had less bird food in it, and which bird feeder more birds came to.
Whichever bird feeder has less bird seeds and/or more birds came to, at the end of the week, is the bird seeds that the birds like more.</t>
  </si>
  <si>
    <t xml:space="preserve">I don't know </t>
  </si>
  <si>
    <t>R_eexagLUln4B9bax</t>
  </si>
  <si>
    <t>VitalTheft</t>
  </si>
  <si>
    <t>SalvagedRacing</t>
  </si>
  <si>
    <t>They are adding fertilizer to only one of the plants and they measure it every day. that means they are testing the fertilizers affect on plant growth.</t>
  </si>
  <si>
    <t>when the number of rabbits go up, the number of foxes go down and when the number of foxes goes up, the number of rabbits will go down.</t>
  </si>
  <si>
    <t>The fertilizer makes more rice grow. This is true because when the amount of fertilizer used goes up, so does the amount of rice.</t>
  </si>
  <si>
    <t>On one side of the backyard there is a sunflower and on the other you plant thistle plants. you should make sure both plants get the same amount of water and sunlight. The bird watcher should then wait for birds to come and should wright down which birds came to which plant and how many birds came to each plant.</t>
  </si>
  <si>
    <t>Some corals are colorful and healthy because they have certain algae around them and are in the right temperature parts of the ocean.</t>
  </si>
  <si>
    <t xml:space="preserve">The Asian silver carp affects all of the fish in different ways. it decreases the population of shad by a 20% decrease. The shiner goes down by 35% and the smallmouth bass goes down by 16%. The Asian silver carp probably eats the same food as most of the other fish eats because their population. </t>
  </si>
  <si>
    <t>R_PSq47xUOYgiIAKd</t>
  </si>
  <si>
    <t>RamblingFilm</t>
  </si>
  <si>
    <t>Because on the photo shown it shows the fertilizer and a arrow pointing to one of the 2 pots which leads me to think that.</t>
  </si>
  <si>
    <t>When one animal goes up in population the other goes down. It seems to be a constant pattern.</t>
  </si>
  <si>
    <t>It dosnt seem clear. I beleve Harvard could do better in this area of the problom shown.</t>
  </si>
  <si>
    <t>The bird watcher places many bird houses in a forrest with the same type of birds. Some have sunflower seeds and other thistle seeds. They can record the answers from the amount of food gone.</t>
  </si>
  <si>
    <t>Not sure what this is asking</t>
  </si>
  <si>
    <t>R_1juIuCiesyQPp3B</t>
  </si>
  <si>
    <t>DesirousRole</t>
  </si>
  <si>
    <t>the picture show a spoon with fertilizer and a plant they are putting it in the plant to see how much it needs.</t>
  </si>
  <si>
    <t>the foxes could be eating the rabbits so when the fox population goes up the rabbit population goes down.</t>
  </si>
  <si>
    <t>The more fertilizer you add the more rice you get.</t>
  </si>
  <si>
    <t>- comparing how many birds will come to eat seed
-the same amount of seeds and the same weather conditions.
-they amount of birds that eat the seeds</t>
  </si>
  <si>
    <t>R_eKVVhww2YCiXxip</t>
  </si>
  <si>
    <t>WarmFerret</t>
  </si>
  <si>
    <t>FrankNotice</t>
  </si>
  <si>
    <t>I think it's this one because they put in fertilizer and why else would they put it in since plants don't need it so its definitely not question 2</t>
  </si>
  <si>
    <t>They both get to their peak or near there peak of population near the same time that foxes do.</t>
  </si>
  <si>
    <t>Using more fertilizer on a lower area produces more rice but if you use more on a bigger area it does not work well since there isn't enough fertilizer so you would have to measure the exact amount that it needs.</t>
  </si>
  <si>
    <t>Put a basket or a bird house to hold the seeds and then put them both at seperate parts of the yard and then wait about 1-3 weeks then see which one is the least full and which one is the most full.</t>
  </si>
  <si>
    <t>The more population on certain fish will effect their living state in the waters but I really don't know.</t>
  </si>
  <si>
    <t>R_1TCncNX1AvKDW9z</t>
  </si>
  <si>
    <t>SolidPast</t>
  </si>
  <si>
    <t>TerribleWhorl</t>
  </si>
  <si>
    <t xml:space="preserve">I think it's the third option because it is a very detailed question. </t>
  </si>
  <si>
    <t>when there are almost no foxes the population of rabbits increase by a lot.</t>
  </si>
  <si>
    <t>I'm not sure what to type here.</t>
  </si>
  <si>
    <t>I would have two cameras, and two bird feeders at two different windows. one feeder would have sunflower seeds and the other would have thistle seeds. At the end of for example, a week, I could check how many seeds are left. Then, I could check the camera's to see how many times a bird came every day.</t>
  </si>
  <si>
    <t xml:space="preserve">Everything is the same, except the the temperature around Algea A changes. 
</t>
  </si>
  <si>
    <t>I'm not sure how to answer.</t>
  </si>
  <si>
    <t>R_DHVmS2dt2b2FpaV</t>
  </si>
  <si>
    <t>RivetingEpee</t>
  </si>
  <si>
    <t xml:space="preserve">because for one there testing to add fertilizer versus another that had none. </t>
  </si>
  <si>
    <t>when the rabbits go up after a bit of time the foxes go up but when the foxes go up the rabbits go down and when the rabbits go down the foxes go down and it repeats</t>
  </si>
  <si>
    <t>to much fertilizer can kill off plants</t>
  </si>
  <si>
    <t>try out two different types of bird houses close to eachother but not to close, every hour tally up the birds you count on both houses and at the end of the day average it. To get it even more closer to eachother, do this for a few days and average out.</t>
  </si>
  <si>
    <t xml:space="preserve">i dont know </t>
  </si>
  <si>
    <t>R_yUCcQpiM5x8VldL</t>
  </si>
  <si>
    <t>WryBasics</t>
  </si>
  <si>
    <t xml:space="preserve">so they can figure out if fertilizer will help make plants taller or if it doesnt effect plants height </t>
  </si>
  <si>
    <t>because when foxes go down rabbits have less predetors</t>
  </si>
  <si>
    <t>the yeild of rice goes up when the fertilizer goes up</t>
  </si>
  <si>
    <t>what the birds like more
weather and time
you would figure out what food the birds like best</t>
  </si>
  <si>
    <t>R_xxBIqhh6dVykDpT</t>
  </si>
  <si>
    <t>BotheredRain</t>
  </si>
  <si>
    <t>Because they want to see if im smart enough to play there game and they want to know my skills.</t>
  </si>
  <si>
    <t>when the fox population goes down, the rabbit population goes up, and the opposite happens too!</t>
  </si>
  <si>
    <t>huh?</t>
  </si>
  <si>
    <t>they could put a pile of each seeds and whichever more birds go to is the one that they like more.</t>
  </si>
  <si>
    <t>R_vdlLr4tjKpWbx7z</t>
  </si>
  <si>
    <t>CrispDuster</t>
  </si>
  <si>
    <t>SmilingSonnet</t>
  </si>
  <si>
    <t>One has fertilizer and one doesn't. It is asking if one with fertilizer will grow better then one without.</t>
  </si>
  <si>
    <t>Its not really but foxes eat rabbits</t>
  </si>
  <si>
    <t>The rice doesn't always increase as the fertilizer increases every time.</t>
  </si>
  <si>
    <t>I would collect the data for if they ate more sunflower seeds or thistle seeds and what birds came and ate them.</t>
  </si>
  <si>
    <t>Algae gets eaten by different things but also doesn't appreciate colder temperatures.</t>
  </si>
  <si>
    <t>Asian silver carp are part of the food chain. If the chain is broken, nothing will support the rest of it.</t>
  </si>
  <si>
    <t>R_3jV9Sa4n1WQxBEa</t>
  </si>
  <si>
    <t>OrangeTorso</t>
  </si>
  <si>
    <t>I dont know why it seems like something I did in elementary though.</t>
  </si>
  <si>
    <t>The rabbits population would go up and down right before the foxes it looks like the foxes population is following the rabbits population</t>
  </si>
  <si>
    <t>I don't understand this to me it really makes no sense</t>
  </si>
  <si>
    <t>So what I would do is put one type of seeds out for a whole week and then do it again with the other type of seeds. So then you could see which types of birds like that type of seeds.</t>
  </si>
  <si>
    <t>With the rising tempatures it would be good to have someone to help</t>
  </si>
  <si>
    <t>This doesnt make since</t>
  </si>
  <si>
    <t>R_2uCWaMGd5l0VTSN</t>
  </si>
  <si>
    <t>ExoticHoof</t>
  </si>
  <si>
    <t>because they are seeing the diference between a plant with fertilizer and without it</t>
  </si>
  <si>
    <t>When one population goes down the other goes up and they switch but the rabbits will always be higher then the foxes</t>
  </si>
  <si>
    <t>The fertilizer effects the amount of rice because it grows more then without having fertilizer</t>
  </si>
  <si>
    <t>In two days the bird watcher can put sunflowers in the feeder on the first day and on the second day the bird watcher can put the thistle seeds in and compare the difference in the amount of birds or the amount of food that is left</t>
  </si>
  <si>
    <t>Some corals are white and dead because the ocean temperatures affects the survival or some algae</t>
  </si>
  <si>
    <t>The silver carp will affect some of the fish but not all of the fish. Because the Shad fish and the Shiner fish decrease when the silver carp arrive but the small mouth bass increases. The silver carp affects the Shad and Shiner fish but not the small mouth bass because the shad and shiner fish are getting eaten by the silver carp causing there to be less predators for the small mouth bass so the bass are increasing while the shad and shiner fish are decreasing.</t>
  </si>
  <si>
    <t>R_2ASS2Am3Ct4WzMH</t>
  </si>
  <si>
    <t>OwnBeauty</t>
  </si>
  <si>
    <t>WorkableBuggy</t>
  </si>
  <si>
    <t>I believe the second answer is correct. While looking for the answer, I used the process of elimination. It didn't make sense for any of the other answers to be correct because they were totally unrelated.</t>
  </si>
  <si>
    <t>Based off of the graph, you can see that both the rabbits and foxes go down once then up and it happens twice.</t>
  </si>
  <si>
    <t>You can see in the data how when there was 0 fertilizer used, there was the least amount of rice. As the amount of fertilizer increased, the rice per area increased. In conclusion, by adding more fertilizer, you will get more rice.</t>
  </si>
  <si>
    <t>What I would do:
 -Build two bird feeders 10 yards apart
 one sunflower seeds and another thistle seeds
 -Record data after every day 
 -See how much the bird takes out of each bird feeder after each day
 -Along the way you can't change anything</t>
  </si>
  <si>
    <t>Rising ocean temperatures affect algae A meaning it will affect the survival and color of the coral.</t>
  </si>
  <si>
    <t>I think that the Asian silver carp affect the different fish populations because you can see that in the data table, the smallmouth  bass eats Asian silver carps so that affects the population.</t>
  </si>
  <si>
    <t>R_2V3jASzcaTKm5uo</t>
  </si>
  <si>
    <t>FestivePinto</t>
  </si>
  <si>
    <t>FloodedPoppy</t>
  </si>
  <si>
    <t>Because they talked about adding fertilizer to one but not the other.</t>
  </si>
  <si>
    <t>foxes eat the rabbits I belive.</t>
  </si>
  <si>
    <t>area ten has the most rice nitrogen and yeilds of rice.</t>
  </si>
  <si>
    <t>i would be comparing sunflower seeds vs. thistle seeds in newton ma 
 I would put thitsle seeds in one bird feeder and sunflower seeds in the other bird feeder and see which one sttracts the birds. i would see which is empty first by the end of the week and make sure they are both either in direct sunlight or both in the shade.</t>
  </si>
  <si>
    <t>R_3lX5108fTFvQqgc</t>
  </si>
  <si>
    <t>SoaringCartel</t>
  </si>
  <si>
    <t>-because flowers do not need fertilizer to grow 
  -The salt water has nothing to do with the flower's growing 
  -the sun and water does affect how tall they grow but the plants will have the same amount of sun and water</t>
  </si>
  <si>
    <t>when the foxes spike the rabbits come down but when the foxes come down the rabbits spike</t>
  </si>
  <si>
    <t>make sure the amount of seeds are the same 
 and make sure there are around the same area
 -you would compare the amount of birds
 -you keep the same amount of seeds
 -you collect the amount of birds that came</t>
  </si>
  <si>
    <t>R_1dsO2xjlDbcl2cS</t>
  </si>
  <si>
    <t>LiteralSpank</t>
  </si>
  <si>
    <t>MistakenBijou</t>
  </si>
  <si>
    <t>It was saying he wanted to record the growth of 2 flowers and he was feeding flower A fertilizer.</t>
  </si>
  <si>
    <t>The pattern is the same, When the population of rabbits increases the population of foxes follow the pattern.</t>
  </si>
  <si>
    <t>In stead of the difference being 2 times bigger the amount of fertilizer and yield of rice is almost doubled.</t>
  </si>
  <si>
    <t>I would get the same sized bird feeder and place the same amount of food in the two bird feeders and see after a week lost the most food.</t>
  </si>
  <si>
    <t>The dead one is not getting enough nutrients and the other one is getting nutrients from the allege.</t>
  </si>
  <si>
    <t>The Asian silver carp is effecting the population of small fishes including minnows because its a target for the Small mouth bass which it attacks and the small fish get targeted because of that.</t>
  </si>
  <si>
    <t>R_22lCWJoPD9Avw1y</t>
  </si>
  <si>
    <t>HushedInbox</t>
  </si>
  <si>
    <t>AbstractAir</t>
  </si>
  <si>
    <t>Because the student only added fertilizer to one so it seems like they are trying to see if fertilizer will make plants grow taller.</t>
  </si>
  <si>
    <t>When the foxes are the highest in population the rabbit population is lowering and when the rabbits population is the highest then the foxes have the lowest population.</t>
  </si>
  <si>
    <t>I don't get what you are asking sorry</t>
  </si>
  <si>
    <t>i would have 2 bird feeders and have one with Sunflower seeds and the other with thistle. I would make sure that each feeder would have the same amount of each seed. everyday i would look out at the bird feeders and write down how many birds were at each.</t>
  </si>
  <si>
    <t>because the rising temperatures are affecting coral A well coral b is doing good</t>
  </si>
  <si>
    <t>R_3QVgiPp5oPgpRq9</t>
  </si>
  <si>
    <t>SaltyPurse</t>
  </si>
  <si>
    <t>EconomicBurrow</t>
  </si>
  <si>
    <t>I think that the diagram shows the person testing to see if the plant would get taller with the fertilizer because there was a spoon holding 10 ml of fertilizer on top of plant a</t>
  </si>
  <si>
    <t>When more bunnies are around more foxes are around. Probably because the foxes eat the bunnies</t>
  </si>
  <si>
    <t>As shown in the chart the more amount of fertilizer there is, the more rice you get.</t>
  </si>
  <si>
    <t>You would be comparing how many birds would eat thistle seed and sunflower seeds.
 To make sure everything was the same in each experiment I would make sure the same amount of seeds were placed in the same places every time.
 I would collect how many of each seed was missing by the end of the day.</t>
  </si>
  <si>
    <t>The lower the coral is in the water the less chance it will have of surviving.</t>
  </si>
  <si>
    <t>R_2VPkeyjB1Ct3oPg</t>
  </si>
  <si>
    <t>TextualFerret</t>
  </si>
  <si>
    <t>ThievishTeam</t>
  </si>
  <si>
    <t>the only variable that is changed is with salt or no salt
 so it has to be do flowering plants grow better when watered with salt water?</t>
  </si>
  <si>
    <t>when the fox population goes down, less rabbits are killed which allows them to thrive and reproduce more.</t>
  </si>
  <si>
    <t>R_1hEz8QHm57Tql9o</t>
  </si>
  <si>
    <t>NativeVendor</t>
  </si>
  <si>
    <t>I think the question the student is trying to answer is " Does fertilizer added to soil lead taller tower flowers?" because he only added fertilizer to one pot and watered them the same amount.</t>
  </si>
  <si>
    <t>So since the foxes didn't have any predators their population grew at a steady pace but didn't grow much since the rabbits ( their food) population spiked and dropped by a lot starving alot of foxes.</t>
  </si>
  <si>
    <t>I don't understand the question</t>
  </si>
  <si>
    <t>There needs to be the same amount of food and it needs to be put out at the same time. Then the data I would collect is which one the birds ate more of and I would repeat this experiment a few times.</t>
  </si>
  <si>
    <t>I think the Asian silver carp is affecting all the fish by eating by eating all the plants and animals. After the Asian silver carp came into the lake all the fishes population decreased by a lot. The Asian silver carp main food source is small fishes and plants. All the other fish ( shad, shiner and smallmouth bass ) food source is plants and fish too. Therefore I think due to the lack of food the fishes population is dropping.</t>
  </si>
  <si>
    <t>R_p5dwKJ4MTg1lWXD</t>
  </si>
  <si>
    <t>SnappingRank</t>
  </si>
  <si>
    <t>I think that the student is trying to see if fertilizer helps plant grow taller. The student does this by only putting 10mL of fertilizer into plant A.</t>
  </si>
  <si>
    <t>Even though the Rabbits have a much higher population at some times. Foxes to share the same pattern. They start at the same population but then rabbits spike up but the foxes do too,just slower, and not the same large population like the rabbits.</t>
  </si>
  <si>
    <t xml:space="preserve">The coral  looks dead because the algae that feeds it sugar is being affected by rising ocean temperatures and the coral that is healthy looks that way because the algae is not being affected. </t>
  </si>
  <si>
    <t>R_1QL3nMe3XXPXAs2</t>
  </si>
  <si>
    <t>FewerMink</t>
  </si>
  <si>
    <t>i think this is being tested because the fertilizer is the only thing being changed between the two plants.</t>
  </si>
  <si>
    <t>as the rabbit population increases, the fox population will increase soon after. as the rabbit population decreases, the fox population will follow soon after.</t>
  </si>
  <si>
    <t>having more fertilizer increases the yield of crops, but having too much starts to decrease the yield.</t>
  </si>
  <si>
    <t>you could have 3 feeders, and fill them with the different types of food, then count the number of birds that go to each.</t>
  </si>
  <si>
    <t xml:space="preserve">some corals appear dead because they are not getting the algae they need. while others are colorful because they have algae </t>
  </si>
  <si>
    <t>the carp does not affect the populations the same. while most fish have a decrease in population, the bass has an increase. showing us that the carp does not affect all fish the same way.</t>
  </si>
  <si>
    <t>R_3g7vHii8deP3Otr</t>
  </si>
  <si>
    <t>ClammyPump</t>
  </si>
  <si>
    <t>EventfulSwath</t>
  </si>
  <si>
    <t xml:space="preserve">L </t>
  </si>
  <si>
    <t>I chose this answer because in the diagram they are adding more fertilizer to the plant, instead of showing the sunlight or the salt water to affect its growth</t>
  </si>
  <si>
    <t>Looking at the graph I can see that when the population of rabbits start to go up the population of foxes start to decrease and the same thing opposite when the population of foxes increases the population of rabbits decrease.</t>
  </si>
  <si>
    <t>The more fertilizer the more rice</t>
  </si>
  <si>
    <t>I would be comparing the different types of foods 
I would make sure the type of birds are the same every time
and the time that I do the experiment 
the same amount of food for each type
I would see which food was eaten more of</t>
  </si>
  <si>
    <t>Corals can appear to be white and dead because of the rising temperatures in the ocean, it affects the algae and its survival rate, and because this algae is the food and nutrient source of the coral it will cause the coral to have less nutrients and that can cause it to die and turn color less. However other corals can appear to be colorful for the same reason of the algae, but because in some places the oceans are better the algae is healthier and the corals are colorful</t>
  </si>
  <si>
    <t>The Asian silver carp will not affect all the fish in the same way, we can see this by just taking a look at the data table. When looking at the population side of the data table you will be able to see that for the Small mouth bass the population increased which compared to the other two types of fishes where the population decreased it is very different as there will be more small mouth basses than the other fish. Because the Asian silver carp has the same diet as the shad and the shiner fish this causes there to be less food source for the shad and shiner causing the population to decrease.</t>
  </si>
  <si>
    <t>R_yBEIugyhNfdLDMd</t>
  </si>
  <si>
    <t>HeavyHalt</t>
  </si>
  <si>
    <t>TrainedWealth</t>
  </si>
  <si>
    <t xml:space="preserve">Because how much fertillizer it needs the more it will grow </t>
  </si>
  <si>
    <t>When the fox population goes down the rabbit population goes up and when the rabbit population goes down the fox population goes up</t>
  </si>
  <si>
    <t>The more amount of fertillizer put in the more it will grow but to much and the plant will slowly change</t>
  </si>
  <si>
    <t>Comparing which seeds the birds like the best
There is enough bird seeds that the birds can feed on
Which birds like each seeds</t>
  </si>
  <si>
    <t xml:space="preserve">The more the white the coral is it's dead, and the more colorfull it is the more health yit is. The algae helps the corol get there sugar. </t>
  </si>
  <si>
    <t>The more big fish there are the more population will increase
As you look at the first 2 graphs the population decreases by alot then increases by alot.
I say this because the biggerfish there are in the ocean the more fish population and animal population will stay alive</t>
  </si>
  <si>
    <t>R_2OUcpR8nKtOd1JR</t>
  </si>
  <si>
    <t>CoughingTattoo</t>
  </si>
  <si>
    <t>The fertilizer is only being added to one of them so that means that the question that they are answering is seeing if fertilizer has an affect on growing plants.</t>
  </si>
  <si>
    <t>The less foxes there are means the more rabbits there are.</t>
  </si>
  <si>
    <t>Rice grows better with fertilizer but too much fertilizer will make the production go down.</t>
  </si>
  <si>
    <t>I would keep a bowl of each seed and put them next to each other outside with the birds. I would compare how much seed was taken out of each bowl. I would keep the bowl size the same, the amount of time each bowl was outside for the same, and the amount of seed in the bowl the same. I would collect how much of each seed was taken out of each bowl. The bowl with the most taken out of it would be the best seed. I would then repeat the experiment and check the results with each other to see if they are the same.</t>
  </si>
  <si>
    <t>When the temperature in the ocean rises, the new temperature will kill the algae because they are not adapted to the new temperature. When the algae dies they cannot clear bacteria and supply nutrients to the corals. The corals rely on the nutrients by the algae to survive. While the other coral reef is surviving due to the algae being alive.</t>
  </si>
  <si>
    <t>The Asian silver carp will not affect all the fish in the same way. They will only eat plants because they don't eat the other animals. This means that they won't affect the Smallmouth bass because the small mouth bass doesn't eat plants. In conclusion the Asian silver carp will eat the plants that the Shad and Shiner eat which will decrease their population. While the other fish struggle to survive, the Smallmouth bass won't have as many fish to eat and decrease there population.</t>
  </si>
  <si>
    <t>R_2SjbNebhqo33jWG</t>
  </si>
  <si>
    <t>RoguishQuill</t>
  </si>
  <si>
    <t>The dependant variable is the amount of water, starting conditions of plants, and time after starting date when being measured. The independant variable is the fertilizer, as it is only being added to one. It would be a different series of expiremnts for all other options.</t>
  </si>
  <si>
    <t>Both of the lines go up and down at the relatively same areas.</t>
  </si>
  <si>
    <t>When someone adds from 5-7 units of fertilizer, the yield of rice will be at it's highest, but when you go past 7 units, it starts to decrease, making too much not work, as the same with too little.</t>
  </si>
  <si>
    <t xml:space="preserve">Set up two identical bird feeder in the same spot, and position, with the same amount of each food in it, making all of this the dependant variable. the independant variable is the type of food being placed in the bird feeder. After each day, you will measure which one is left with less food, then do this everyday until one gets empty first. </t>
  </si>
  <si>
    <t>Rising ocean tempetures harms the algae, making it unable to givesugar to the coral, causing the coral to be unable to give nutrients to the algae.</t>
  </si>
  <si>
    <t>I claim that the Asian silver carp will affect some fish populations, but not all. For instance, they will affect the smallmouth bass because if there are too many Asian silver carp, which is the smallmouth bass' main food, then the smallmouth bass' will get over populated and then have no more food to eat, caused by them eating all the Asian silver carp. It is unclear for the other two species if their main food source is small fish included in the small animal category, or not. If it is, then there will be 3 different species competing to eat the Asian silver carp, and it will be chaos. If not, then they won't really affect the Shiner and the Shad in any way.</t>
  </si>
  <si>
    <t>R_1OV0jmSbpTHCWLG</t>
  </si>
  <si>
    <t>IllCrayon</t>
  </si>
  <si>
    <t xml:space="preserve">I think the question I selected is being tested because the question I picked is asking does fertilizer lead to taller plants, and if this was the question that the diagram was trying to figure out they could see if the the fertilizer helped or not because only plant A has fertilizer and plant B doesn't and they have the same amount of water so they would know if it is the fertilizer that made the plant taller.  </t>
  </si>
  <si>
    <t xml:space="preserve">440 because there is only 4 slashes in between the houndreds so it is counting by 20's and the rate goes up to 440. </t>
  </si>
  <si>
    <t xml:space="preserve">If you add too much or you add too less the number will be lower but if you add from 70-100 the number will be the highest it can go. </t>
  </si>
  <si>
    <t xml:space="preserve">You would be comparing SS (sunflower seeds) and TS (thistle seeds) you will need to make sure that the amount of seeds are the same and that you do the experiment at the same time of day because there might be lass birds at night then in the morning. You will need to collect the data of which seeds will attract birds more. </t>
  </si>
  <si>
    <t xml:space="preserve">The rising ocean temperate affects algae A, which would affect coral A because algae A provides sugar to coral A and if algae A gets affected by the rising temperatures in the ocean coral A will die because it will have no sugar. </t>
  </si>
  <si>
    <t xml:space="preserve">Asian Sliver Carp is bad for the lakes because other fish die. After the Asian Sliver Carp was in the lake the fish population for Shad went down 20% and for Shiner it went down 35% and for Smallmouthbass it went down 15%. This means that the other animals dont have a good relationship with the Asian Sliver Carp fish because it is making the other animals die and that is not good for the lake. </t>
  </si>
  <si>
    <t>R_3n9toWkuSO4wIsC</t>
  </si>
  <si>
    <t>PloppingFiling</t>
  </si>
  <si>
    <t>They will measure both plants and it will show if the plant with fertilizer grew taller and if the fertilizer worked</t>
  </si>
  <si>
    <t>When the rabbit population goes up the fox population goes down and when the rabbit population goes down the fox population goes up and then down</t>
  </si>
  <si>
    <t xml:space="preserve">Fertilizer helps plants but only to a certain extent when there is to much fertilizer the yield f rice actually starts to go down </t>
  </si>
  <si>
    <t>Put out 2 bowls with the same amount of seeds in each then put them in the yard and count how many birds go to each bowl</t>
  </si>
  <si>
    <t>Some corals are healthy because they have the algae they need where as the other coral doesn't have the algae it needs because the rising ocean temperatures are killing the algae</t>
  </si>
  <si>
    <t>I don't know what this is asking</t>
  </si>
  <si>
    <t>R_1o21C6I8XtRN5uo</t>
  </si>
  <si>
    <t>OvalNest</t>
  </si>
  <si>
    <t>I think this question is being tested because in the top left it says 10 mL of fertilizer added to plant A. The only two answers that have fertilizer in it are 2 and 3. 2 does not work because you would need to add fertilizer to both plants. Therefore answer 3 is the only one that works.</t>
  </si>
  <si>
    <t>when the population of foxes increases the rabbits decrease.</t>
  </si>
  <si>
    <t>The best amount of fertilizer is between 70 to 100 units. I know this because in the table it shows that there is 26.2 yields of rice when there is 70-100 fertilizer.</t>
  </si>
  <si>
    <t>put two bird feeders out in a tree one with sunflower seeds and the other with thistle seeds. Have both at the same accessibility and both with same amount of seed. Leave the feeders out for 24 hours and than see which one has more seed gone from it.</t>
  </si>
  <si>
    <t>the rising ocean tempuratures harm the corals making them bleak and dead.</t>
  </si>
  <si>
    <t>No, the Asian silver carp does not affect all the fish in the same way. I know this because in the chart the Asian silver carp create a decrease in population for the shad and shiner but an increase in population for the small mouth bass. Decrease and increase are two different things so therefore the Asian silver carp do not affect all the fish in the same way.</t>
  </si>
  <si>
    <t>R_10vdzjbuYXvJdwI</t>
  </si>
  <si>
    <t>CunningCenter</t>
  </si>
  <si>
    <t>MushySilly</t>
  </si>
  <si>
    <t xml:space="preserve">They are adding fertilizer to one of the pots.
</t>
  </si>
  <si>
    <t>As rabbit population went down fox population went up.</t>
  </si>
  <si>
    <t>Using around 80 units of nitrogen is good for rice.</t>
  </si>
  <si>
    <t>Put a bird feeder in the middle of the yard and leave sunflower seeds out and see how fast they are gone. Then do the same thing for thistle seeds.</t>
  </si>
  <si>
    <t>Doesn't have exposure to the ocean.</t>
  </si>
  <si>
    <t xml:space="preserve">Silver carp affect a the fish in different ways. One piece of evidence is the percent in which the population decreased. The reasoning is that the difference is 19. </t>
  </si>
  <si>
    <t>R_3aNPMj1VGynMgiR</t>
  </si>
  <si>
    <t>RustedEstate</t>
  </si>
  <si>
    <t>Because both of the pots are the same but if you add fertilizer it would be different and you want to see what would change so the question I chose seemed the most logical.</t>
  </si>
  <si>
    <t>When the rabbits population starts going down the foxes population goes up and when the rabbits population goes up the foxes population goes down</t>
  </si>
  <si>
    <t xml:space="preserve">You should use ~70-100 units of fertilizer to get the most rice because if you use too much, the amount of rice goes down and if you don't use enough fertilizer the amount of rice also goes down. For example, in area 7 they used 100 units of fertilizer and in area 10 they used 160 units of fertilizer but area 7 used less and they got more rice. You have to make sure you don't use too much fertilizer, but not too little either. </t>
  </si>
  <si>
    <t>I would be comparing the different bird seeds and how many birds it attracts. The constants of this experiment would be the amount of seeds, the time that the seeds are out, and the place it is in. I would change the type of food, and I would count the amount of birds I see. When the time is up for all of the types of birdseed, I would count the amount of birds and come to a conclusion.</t>
  </si>
  <si>
    <t xml:space="preserve">Both of the corals and algae are the same, but when rising temperature of water comes it ruins the flow of the feeding and it is killing the coral. There is probably a maximum temperature for the coral to survive and in the first picture the water is exceeding the temperature causing the coral to die. </t>
  </si>
  <si>
    <t>The Asian silver carp will affect the fish in different ways because they all decrease and increase in different ways. In the table, it states that the Shad decreases by 20%, the Shiner decreases by 35%, and the smallmouth bass increases by 16%. This evidence shows that the Asian silver carp affects the fish in different ways because they all have different percentages. The smallmouth bass increased, the other fish decreased, but with different percentages. That is why the Asian silver carp will affect the fish in different ways.</t>
  </si>
  <si>
    <t>R_3MyTjIlRRHHtEcb</t>
  </si>
  <si>
    <t>ReactiveBus</t>
  </si>
  <si>
    <t xml:space="preserve">It is only adding fertilizer to one plant to see how tall it will go and how tall the other one won't grow without fertilizer. I know this because at the top it says the student wants to see how high it grows. </t>
  </si>
  <si>
    <t>When rabbits population is high foxes get higher. When rabbits lower foxes go lower.</t>
  </si>
  <si>
    <t>Use 70 or 80 units because that's when the most rice grows.</t>
  </si>
  <si>
    <t>I don't know how to</t>
  </si>
  <si>
    <t>I don't know how to.</t>
  </si>
  <si>
    <t>R_2wSo9YhxpxXEY5H</t>
  </si>
  <si>
    <t>LargeFry</t>
  </si>
  <si>
    <t>Because they are adding fertilizer to one and measuring height.</t>
  </si>
  <si>
    <t>More foxes leads to less rabbits, less rabbits lead to less foxes, less foxes lead to more rabbits, and more rabbits lead to more foxes.</t>
  </si>
  <si>
    <t>70-100 units per area gives the most yield.</t>
  </si>
  <si>
    <t>Put the same amount of both out at different times and count the amount of birds it attracts.</t>
  </si>
  <si>
    <t>The algae feeds the coral and if the algae dies, the coral dies</t>
  </si>
  <si>
    <t>R_wYlOGqtlgJNp6Cd</t>
  </si>
  <si>
    <t>LiteraryVise</t>
  </si>
  <si>
    <t>one of the plants is getting fertilizer and one is not. this is the only differance</t>
  </si>
  <si>
    <t xml:space="preserve">when the rabbits go down the foxes eat them and grow the fox population </t>
  </si>
  <si>
    <t xml:space="preserve">using between 70-100 amounts of fertilizer yeild the highest results </t>
  </si>
  <si>
    <t>every sunny day for a month spread an even amount of food on the grass and write down how much birds come, then in the next month do the same with the other food</t>
  </si>
  <si>
    <t xml:space="preserve">when the water temperature gets too hot it kills the algee. without the algee the coral doesn't get any sugar and cant live </t>
  </si>
  <si>
    <t xml:space="preserve">fish that only eat plants and small animals will die faster than ones that eat other fish 
in the table the fish that eat small plants and animals have only decreased when the fish that eats other fish increase
the reason the fish that eat small plants and animal are decreasing because the other fish are eating them and increasing </t>
  </si>
  <si>
    <t>R_1BSmoQTOc6MQSc1</t>
  </si>
  <si>
    <t>RotundVoid</t>
  </si>
  <si>
    <t xml:space="preserve">. Its about height and fertilizer, that is the only with both. </t>
  </si>
  <si>
    <t xml:space="preserve">The rabbits spike severely and the foxes follow soon after and do poorly right after the rabbits do. </t>
  </si>
  <si>
    <t xml:space="preserve">5-7 units of fertilizer per area yields better results than any other tested amount </t>
  </si>
  <si>
    <t xml:space="preserve">For two weeks alternating seed for two days, recording the amount of cups of seed eaten by birds. </t>
  </si>
  <si>
    <t xml:space="preserve">There could be less algae or coral and something could happen to it causing a dissruption in the eco system. It could be something like other animals or peoople or other effects. </t>
  </si>
  <si>
    <t>R_29fQTJqrESnmGz1</t>
  </si>
  <si>
    <t>CrucialHug</t>
  </si>
  <si>
    <t xml:space="preserve">because it has all variables in the problem
</t>
  </si>
  <si>
    <t>less foxes= more rabbits
more foxes=less rabbits</t>
  </si>
  <si>
    <t>there is a sweet spot of fertilizer but if it goes over it cant grow as well</t>
  </si>
  <si>
    <t>we would be comparing rates of birds flying by
keep the same environment and mood 
the rates of birds flying into her backyard</t>
  </si>
  <si>
    <t xml:space="preserve">they all are connected so if one reef dies all of them die because they are connected </t>
  </si>
  <si>
    <t>The Asian silver carp will affect all animals and fish because it has the same food sources. if it eats food that the other fish were intended to have, causing them to starve.</t>
  </si>
  <si>
    <t>R_2vZdFX8v0hLanLT</t>
  </si>
  <si>
    <t>SurlyOtter</t>
  </si>
  <si>
    <t xml:space="preserve">I believe that they are testing this because in the diagram it shows that they are putting 10mL fertilizer into Planter A. </t>
  </si>
  <si>
    <t xml:space="preserve">They are related because when the rabbits are going down the foxes are going up. </t>
  </si>
  <si>
    <t>When they use a small amount of of fertalizer ,thre is not that much rice but when they sue to much there is still not that much rice . There is the most rice in the middle.</t>
  </si>
  <si>
    <t>you could hang one bird feeder with sunflower seeds and one with thistle seeds to see witch one the bord likes more .</t>
  </si>
  <si>
    <t>Some corals aprer colorful and healthy in some areas because when there is rising tempitures in the ocean,the corals become dead and th temputrues are harming the corals.</t>
  </si>
  <si>
    <t>I think the Asian silver carp will affect because the populations will still go down no matter what it is, there food source is a living thing so the population will decrees and there will be less in the ocean.</t>
  </si>
  <si>
    <t>R_2txmLw7WDJiIadP</t>
  </si>
  <si>
    <t>SterileChops</t>
  </si>
  <si>
    <t>I think that it's this question because the diagram shows 2 flower pots, (A &amp; B) and only one of them (A) will get fertilizer and the other does not (B). But they get equal amounts of the same water.</t>
  </si>
  <si>
    <t>The lower the fox population, the higher the rabbit population, and the higher the fox population, the lower the rabbit population.</t>
  </si>
  <si>
    <t>The higher the amount of fertilizer, the higher the yield of rice, and the lower the amount of fertilizer, the lower the yield of rice. I got this because in the table, the areas where there were more fertilizer, there were more yields of rice.
                                              More fertilizer = More yields of rice</t>
  </si>
  <si>
    <t>Comparing: Sunflower seeds and thistle seeds. Which will attract more birds?
Variables: Independent variable --&amp;gt; What type of seeds (sunflower seeds or thistle seeds)
                 Dependent variables --&amp;gt; Where the seeds are placed, how long they stay there
Data: Run 3 trials --&amp;gt; Sunflower seeds on one side and thistle seeds on the other side
         After the 3 trials, determine what type of seed attracted the most birds</t>
  </si>
  <si>
    <t>Why do some corals appear colorful and healthy while other corals appear white and dead?
Well, we know what the major reason is. It is that the ocean temperature is rising, hurting the coral. Barbara's model shows 2 corals (A &amp; B). Coral A and B have a pair of algae that give them nutrients. The algae provides sugar to the corals. But there is rising ocean temperature, and that is going to coral A, making it lose its nutrients. And since coral A isn't getting sugars/food, it dies and loses it's color. But coral B is healthy and thriving, because It didn't get affected by the rise in ocean temperature.</t>
  </si>
  <si>
    <t>I think that the Asian Carp affects the different fish populations in the same way. I think this because; one, both the Shad and Shiner fish population are decreasing because of the Asian Carp, and two, the Smallmouth Bass population is increasing because of the Asian Carp.
The Shad and Shiner fish population is decreasing due to the Asian Carp, because the Asian Carp eats the same food that both the Shad and Shiner fish eat. Since there are more Asian Carp, they are able to eat more of the food that the Shad and Shiner fish eat, causing their population to decrease.
The Smallmouth Bass population is increasing due to the Asian Carp as well, because the Smallmouth Bass eats the Asian Carp. And since the Asian Carp population is growing, and the Asian Carp is the Smallmouth Bass food, the Smallmouth Bass population increases.
So in conclusion, the Asian Carp affects the different fish populations in the same way because the more Asian Carp, the less Shad and Shiner. And the more Asian Carp, the more Smallmouth Bass. So when the Asian Carp population increases, the Shad and Shiner population decrease, because the Asian Carp eats their food, whereas the Smallmouth Bass population increases, because it eats the Asian Carp.</t>
  </si>
  <si>
    <t>R_5ziQT8bVLMJ80YF</t>
  </si>
  <si>
    <t>ImposingDuty</t>
  </si>
  <si>
    <t>LusciousPillow</t>
  </si>
  <si>
    <t>There fertilizer being added and their no sun and they are filled to the same amount of water. Its only focusing on two plants and fertilizer.</t>
  </si>
  <si>
    <t>When the foxes decrease the rabbits increase in population.</t>
  </si>
  <si>
    <t>The most amount of fertilizer used did not mean the most amount of rice it was more in the middle.</t>
  </si>
  <si>
    <t>She could set up a camera and lay out 1 bag of each on a plate and count how many birds went to each in a day.</t>
  </si>
  <si>
    <t>The ones that appear healthy and colorful it gets good nutrients and A needs the temperature and maybe because its white so it like reflects the sun.</t>
  </si>
  <si>
    <t>R_Dog9cyexdZUTV73</t>
  </si>
  <si>
    <t>MightyServal</t>
  </si>
  <si>
    <t>LatestSty</t>
  </si>
  <si>
    <t>Because the fertalizer was being placed in a flowering plant</t>
  </si>
  <si>
    <t>the population of the foxes and rabbits go up and down around the same year</t>
  </si>
  <si>
    <t>if you use 70-100 fertalizer it will grow the most amount of rice</t>
  </si>
  <si>
    <t>they could put one type of seed in the yard for a hour and then put the other seed in the yard the next day at the same time. the variables are the two different types of seed. the things that would be the same are the time, how long it is in the yard for, the feeder, the spot and the amount of seed</t>
  </si>
  <si>
    <t>the rising ocean temperatures make the algae not be able to feed the coral</t>
  </si>
  <si>
    <t xml:space="preserve">it will affect the smallmouth bass because the small mouth bass eats the silver carps making more of them go to lake erie </t>
  </si>
  <si>
    <t>R_3Gd1CGxUoWKC0og</t>
  </si>
  <si>
    <t>FifthFont</t>
  </si>
  <si>
    <t>Because they are measuring the water and you can see the height.</t>
  </si>
  <si>
    <t>When rabbits rise, the foxes start rising, then the rabbits population go down.</t>
  </si>
  <si>
    <t>70 - 100 units of nitrogen per area is the best to use because you get the most yield of rice.</t>
  </si>
  <si>
    <t>You could put a bird feeder of both of the seeds on the same day. Comparing seeds. Make sure the day is around the same weather, around the same temperature. How many birds eat thistle seeds and how many birds eat sunflower seeds.</t>
  </si>
  <si>
    <t>Some corals seem colorful and alive because they don't have anything to slow down their process with their mutual. Some of the corals seem colorless and dead because the Ocean temperatures slow them down and kill them.</t>
  </si>
  <si>
    <t>1. The Asian silver carp will change populations for a lot of fish. Those fishes will either have their population increased or decreased. 2. It will affect them because it shows on a trusted data gathered that shad, shiner, and smallmouth bass will be getting around a 15% to 35% decrease in population when the Asian silver carp gets put into the ecosystem.
 3. Most of the relationships in the tables represent predator - prey.</t>
  </si>
  <si>
    <t>R_3kzYMGHCrm7Tmqd</t>
  </si>
  <si>
    <t>NorthMeadow</t>
  </si>
  <si>
    <t>Because on question 1 it states that "A student set up an experiment that will measure and record the growth of two of the same flowering plants" and adding 10 mL of fertilizer to plant A, again, they are measuring the growth of the plants. So I think that the answer "Does fertilizer added to the soil lead to taller flowering plants?" fits as the answer.</t>
  </si>
  <si>
    <t>it looks like everytime the number of Rabbits goes up, the number of Foxes go down. And once the number of Rabbits start to go down, the number of Foxes start to go up.</t>
  </si>
  <si>
    <t>The more fertilizer you add to the rice the more the yields of rice will increase, but if you add too much fertilizer to the rice, it starts to decrease.</t>
  </si>
  <si>
    <t xml:space="preserve">You would be comparing which type of food, sunflower seeds or thistle seeds, will attract more birds in her backyard. She should add the same amount of bird food in different areas of her yard to see the amount of birds go to each food. </t>
  </si>
  <si>
    <t xml:space="preserve">Because the Coral and the Algae give each other nutrients and color, but then once the rising ocean temperature affects the Coral, it impacts the survival of it. </t>
  </si>
  <si>
    <t>I think that Asian Silver Carp fish affect the Shad and the Shinner because it says how Asian Silver Carp fish mainly eat small plants and animals, and although they don't eat Shinners nor Shad, they are still driving them away. As it is shown in the "Change in Population" section, Shad have decreased by 20%, Shinners have decreased by 35%, while Smallmouth bass have increased by 16%, and this obviously shows how the population of Shad and Shinners have decreased as the Smallmouth bass population has increased.</t>
  </si>
  <si>
    <t>R_3PGm4KKOMgZS5dn</t>
  </si>
  <si>
    <t>TirelessSample</t>
  </si>
  <si>
    <t>TenthBarrel</t>
  </si>
  <si>
    <t>They are measuring the growth of the plants and one of them is getting fertilizer. That means the student is seeing if fertilizer affects the growth.</t>
  </si>
  <si>
    <t>They drastically increase and then drastically decrease. When rabbit populations are up fox populations are down and vise versa.</t>
  </si>
  <si>
    <t>Too much fertilizer and too little fertilizer make the rice not take up as much space but a fertilizer amount in the middle increase it the most.</t>
  </si>
  <si>
    <t>Put three dishes with next to each other so they all are in the same place and have the same weather conditions. Put the same amount of food in each dish. Wait a certain amount of days and see which dish has the least amount of food.</t>
  </si>
  <si>
    <t>When the water temperature rises it affects some of the algae and sense coral feeds off the algae the coral starts dying because the algae is being harmed and it can't feed the coral.</t>
  </si>
  <si>
    <t>Asian sliver carp won't affect all the fish in the same way. The Asian silver carp affects shad and shiner by 20% and only affects small mouth bass by 16%. Asian silver carp eat the same food as shad and shiner so there is competition for the food. Small mouth bass eat Asian silver carp so when they die there is less food for the small mouth bass.</t>
  </si>
  <si>
    <t>R_3EW6N6QLuttQc63</t>
  </si>
  <si>
    <t>SubduedTog</t>
  </si>
  <si>
    <t>Because they probly want to know what fretliser realy dose to a plant and how it could affect the plant.</t>
  </si>
  <si>
    <t>Because every time the rabbits population went up the fox's population went up with them and the rabbits went down once the foxes went up.</t>
  </si>
  <si>
    <t>when they used to little the fertilizer the rice was down and when they used to much they had the same problem but they had more so they did it in the middle so they could get the max amount of rice.</t>
  </si>
  <si>
    <t>put the same amount of seed on a table and wait till a bird comes by and what ever it eats first is what they like or what they would rather have.</t>
  </si>
  <si>
    <t xml:space="preserve">because mabey the fish move because of something and the coral need the fish to survive and with no fish they cant survive so that's how they probly died and the other one thrived. </t>
  </si>
  <si>
    <t xml:space="preserve">silver caps are hurting the invorment. Because the fish eat the plants wich other fish need but they ate all of it.  </t>
  </si>
  <si>
    <t>R_5hBoAgOcGCn3Nnj</t>
  </si>
  <si>
    <t>DismalWinner</t>
  </si>
  <si>
    <t>I think it's being tested because if it does work, and fertilizer leads to taller flowering plants, then you can grow taller plants with fertilizer.</t>
  </si>
  <si>
    <t>When the foxes have the lowest population size, the rabbits have the highest population, because there aren't as many foxes in the remote area to eat the rabbits.</t>
  </si>
  <si>
    <t>The effect to the yield of rice keeps getting bigger, until it goes to 80 units of fertilizer, and then it stays the same for a bit, then begins to go down.</t>
  </si>
  <si>
    <t>I think one experiment I could do, is put two bird feeders up; one with sunflower seeds, and one with thistle seeds. I would put them in the winter, because they probably wouldn't have much other food to eat because there are no worms. I would also put them in the same place, with the same amount of squirrels, same amount of sun, etc. I would have a camera on there 24/7, and see how many birds come every 24 hours. I would write this down. This experiment would last 14 days. At the end, I would see which type of seed has a bigger amount of birds.</t>
  </si>
  <si>
    <t>R_b48epQZpoU2ocH7</t>
  </si>
  <si>
    <t>AbsorbedFig</t>
  </si>
  <si>
    <t>The student is measuring the growth of plants - most likely meaning the height of the plants over time. The thing the student is changing (the independent variable) is the amount of fertilizer. These factors are represented in the question: Does fertilizer added to the soil lead to taller flowering plants?</t>
  </si>
  <si>
    <t>The rabbits and fox each rise and fall after a decade or a few. After the population of the rabbits rises, the fox population rises soon after. The rabbit population then decreases, and again this causes the fox population to fall.</t>
  </si>
  <si>
    <t>The amount of rice increases evenly with the fertilizer until reaching 70 units of fertilizer.</t>
  </si>
  <si>
    <t>An experiment that can be used to represent this situation is two bird feeders. There will be two bird feeders on the same placement of a tree in the birdwatcher's backyard. The bird feeders will be same, except one will have sunflower seeds and one thistle seeds. To see which one attracts more birds, the birdwatcher can observe &amp; record (each day for a certain amount of hours) how many birds come to each feeder. After a few days, the birdwatcher can average these numbers to find which seed attracts more birds.</t>
  </si>
  <si>
    <t xml:space="preserve">The rising temperatures of the ocean is affecting only Algae A and not B. This is because the temperatures are not warming evenly throughout all parts of the ocean. Something like pollution could be worse in certain places of the world and therefore certain places underwater. </t>
  </si>
  <si>
    <t>Asian silver carp affect all fish in Lake Erie. The Silver Carp causes the population of Shad and Shiner because all three of these fish rely on the same food source - small plants and animals. When there are more Asian silver carp, there are less small plants and animals for Shad and Shiner to eat. The Silver Carp affects the Smallmouth bass because they are a food source for the Smallmouth Bass. Now that there are more Asian Silver Carp, there is more food for the bass.</t>
  </si>
  <si>
    <t>R_24dUYpraBMBmnU8</t>
  </si>
  <si>
    <t>TacticalTour</t>
  </si>
  <si>
    <t>The diagram shows that plant A is the only one that has fertilizer being added to it.</t>
  </si>
  <si>
    <t>When the size of the rabbit population is high the fox population becomes high too, but then the size of the population of the rabbits start going down which causes the fox population to go down too.</t>
  </si>
  <si>
    <t>If you add too less fertilizer you will have less rice, if you add too much fertilizer you will still have less rice. On the table you can see that if you add too less rice it won't grow as much, but if you add too much it still won't grow as much.</t>
  </si>
  <si>
    <t>Compare the different amounts of seeds that the birds will eat in the next week. Make sure to place the seeds all in the exact same place. Label them. By the end check to see how much seed is left from each pile. The less seed there is left in a pile, the more the birds eat it.</t>
  </si>
  <si>
    <t>The rising ocean temperature may be affecting one part of the coral reefs therefore only affecting algae A.</t>
  </si>
  <si>
    <t>The Asian Silver Carp will affect all the fish in the same way. On the data table it shows that both shad and shiner fish eat small animals and plants. The Asian Silver Carp also eats small fish and animals, if they're there, they are most likely eating the other fish's prey and making their population decline.</t>
  </si>
  <si>
    <t>R_1gCR0xxjzFwVxds</t>
  </si>
  <si>
    <t>SaltedJam</t>
  </si>
  <si>
    <t>I think the question I chose is what was being tested because In the picture plant A and B look the same, but plant A is getting fertilizer and plant B is getting water. I used process of elimination to figure out what they were testing.</t>
  </si>
  <si>
    <t>The changes in population size of rabbits and foxes are related because they both go up and down on the graph. After the rabbits go up, the foxes go up. The foxes are slightly behind the rabbits. But the population of rabbits is much higher than foxes.</t>
  </si>
  <si>
    <t xml:space="preserve">Using 70-100 fertilizer per lot, provides the most rice. You want to make sure you put enough fertilizer, but not too much. 70 - 100 allowed the most rice per area. </t>
  </si>
  <si>
    <t>The bird watcher can fill up 2 bowls of the different seeds, and put them in their backyard. They can make sure both bowls weigh the same in the beginning, and then weigh them in the end. The bowl with the lightest weight will be the most popular seed for birds.</t>
  </si>
  <si>
    <t>Some corals could appear healthier than others because they are exposed to warmer water. They are used to, and thrive in cold water, so when they are adjusted to warm water, they don't do so well.</t>
  </si>
  <si>
    <t>The Asian solver carp will affect all fish. In the data table it shows how Shad fish and Shiner fish eat small plants and animals. Asian silver carp fish eat small plants too, and since they came to lake Erie, the population of other fish has gone down.</t>
  </si>
  <si>
    <t>R_qRuGiAL20d1kHx7</t>
  </si>
  <si>
    <t>AmiableJudge</t>
  </si>
  <si>
    <t xml:space="preserve">I think the student is testing "Does fertilizer added to the soil lead to taller flowering plants?" because they put the same amount of water in each plant, but only fertilizer in one plant so I believe the student will be comparing how tall a plant without fertilizer grows compared to a plant with fertilizer. </t>
  </si>
  <si>
    <t xml:space="preserve">The population of foxes increases slightly after the population of rabbits spikes drastically. </t>
  </si>
  <si>
    <t>Using fertilizer on the area of land definitely increases the yield of rice but too much fertilizer can decrease the yield of rice because in the 10th area of land, they added the most amount of fertilizer (160) and the yield of rice was only 14.4.</t>
  </si>
  <si>
    <t>I would choose 3 different types of food. I would feed the same 10 birds each food. I would collect data upon if they approach each food, how much they eat of each food, and how long they eat each food before leaving or changing to a different food.</t>
  </si>
  <si>
    <t>Algae a is effected by the rising ocean temperature so it isn't as healthy.</t>
  </si>
  <si>
    <t>I  think the decrease of fish is due to the Asian silver carp eating the small plants. I think this because Asian silver carp don't eat other fish so they'll have to eat other thinks like small plants. So, the reason fish are decreasing is due to the Asian silver carp eating the small plants.</t>
  </si>
  <si>
    <t>R_1FnBs3tYzUvIwFm</t>
  </si>
  <si>
    <t>SplendidMilk</t>
  </si>
  <si>
    <t>in the images it shows fertilizer going in one plant and the 2nd one not having fertilizer, the student is also messureing the growth of the two plants and comparing them so it has to be answering the qestion "does fertilizer in the soil lead to taller flowers?"</t>
  </si>
  <si>
    <t>the changes in the population sizes of rabitts and foxes are related because  the more rabitts there are the more food there is for the foxes to eat making them have more babys and produce more foxes wall rabiits produce more rabits.</t>
  </si>
  <si>
    <t>The more fertilizer there is the more rice there is (except when you go over !40 units it starts to go down). Shown in this experiment in area 1 there was 0 amount of fertilizer in the soil and area 1 grew 7.1 kg of rice but in area's 5,6,and 7 (same amount of land)there was 70 units ,80 units and 100 units of fertilizer used in theses growing plots and 26.2 kg of rice grew proving that The more fertilizer there is the more rice there is (except when you go over !40 units it starts to go down).</t>
  </si>
  <si>
    <t>.type of birds eating what seeds
.comparing amount of birds in her back yard with diffrent seeds
things to keep same - where birds feeder is ,weather,time of day</t>
  </si>
  <si>
    <t>when alge and coral pair the alge give the coral nutrients but when the sun heat the water up it dies leaving no nutrients for the coral so it dies too leading to a dull and grey coral reef</t>
  </si>
  <si>
    <t>the asian silver carpp with affect all the fish beacause  shad and shiner all eat small palants and animals  so the silver carp will take away some of their food leaves there poulation to dereases wall smallmouth bass might thrive and increas becaus ehtey might  eat asian silver carp babys</t>
  </si>
  <si>
    <t>146.115.131.142</t>
  </si>
  <si>
    <t>R_2WGRaZapLptthQ1</t>
  </si>
  <si>
    <t>WilyYarn</t>
  </si>
  <si>
    <t>MagicalSeal</t>
  </si>
  <si>
    <t xml:space="preserve">I think that it is this question because in the diagram it shows two plants, 200 ml of water to each pot,  and 10 ml of fertilizer. I think their trying to figure out if adding fertilizer to the soil leads to taller flowering plants because they are using fertilizer and soil, and they want to grow plants. </t>
  </si>
  <si>
    <t xml:space="preserve">The population size of rabbits and foxes are related because they both go down and then go back up and there is a continuous pattern. </t>
  </si>
  <si>
    <t xml:space="preserve">When there is 100 amounts of fertilizer or less, the amount of rice per area increases. I know this because in the table the yields of rice up to 26.2 have amounts of fertilizer that are increasing. After 100 amounts of fertilizer, the yield of rice decreases. In the table it shows 120 amounts of fertilizer 26.1 yields of rice, and 100 amounts of fertilizer is 26.2 so I know that after 100 it decreases and before 100 it increases. </t>
  </si>
  <si>
    <t xml:space="preserve">An experiment could be: A bird comes to the sunflower seeds every other day, and on the other days the bird comes to the thistle seed. Each day at 9:00 in the morning  we would see if more birds come to the thistle seed days, or the sunflower seed days and track how many birds come on each day. The data we would collect would be how many birds come to the thistle/ sunflower seed days would determine  if they like sunflower or thistle seeds better. </t>
  </si>
  <si>
    <t xml:space="preserve">When there is algae and ocean temperatures that aren't rising, that makes the coral reef colorful and healthy. The algae gives the coral reef nutrients, and provides sugar so the coral reef can stay healthy.  When there is rising ocean temperatures, and no algae, that affects the coral reefs survival and makes the coral reef white and dead. The coral reef needs algae to survive because it gives the coral reef nutrients and sugar, and the ocean temperatures  affect the coral reef's survival because when it's warm it is harder for the reef to live in that climate. Algae and rising ocean temperatures affect the coral reefs in big ways that can make it survive and die. </t>
  </si>
  <si>
    <t xml:space="preserve">Asian silver carp does affect all the fish in the same.  The Asian silver carp does affect the population because according to the graph the change in population decreased by 20%. The Shiner population got affected by the Asian silver carp fish because they decreased by 35% The smallmouth bass were affected by the Asian silver carp because they increased by 16%. The relationships that the Asian silver carp and three fish have are that the Asian silver carp fish eat the Shiner and shad fish population which is why they have decreased, and the smallmouth bass fish eat the Asian silver carp fish and that is why they have increased. </t>
  </si>
  <si>
    <t>108.26.192.83</t>
  </si>
  <si>
    <t>R_2OU9VgtCquCb9gN</t>
  </si>
  <si>
    <t>WastedMarkup</t>
  </si>
  <si>
    <t>PiercingSandal</t>
  </si>
  <si>
    <t>I'm assuming it's the third question because the student is only putting the fertilizer in one plant.</t>
  </si>
  <si>
    <t>When the foxes decrease, the rabbits increase. This is because the foxes eat the rabbits. So when there aren't many foxes, they wont eat the rabbits, and if they don't eat the rabbits, they'll over populate. But when the rabbits overpopulate, the foxes find them easier and then the rabbit population goes down again.</t>
  </si>
  <si>
    <t>Area five, six, and seven made more rice than the rest. I would say this is because it was the perfect amount ( obviously ). So until seven, the more you add the more rice that will come out, but after area seven, the amount of fertilizer added was too much, and it didn't work as well.</t>
  </si>
  <si>
    <t>I would do the same feeder, with the same amount of seeds, just four different times. I would record how much of the sunflower seeds were eaten after four three days, replace the sunflower seeds with the thistle seeds, do the same thing, and then repeat the process just in case.</t>
  </si>
  <si>
    <t>Coral A has the interaction with the ocean and the rising temperatures. I think Coral A could be closer to a heat source. Maybe a dock or a boat route.</t>
  </si>
  <si>
    <t>R_3htn36VF7Svl06k</t>
  </si>
  <si>
    <t>AnxiousBlack</t>
  </si>
  <si>
    <t>Because both plants are the same plant and it says that both plants are getting the same amount of water. We can assume the plants are getting the same amount of sun. But it says that one plant (Plant A) is getting 10mL of fertilizer added.</t>
  </si>
  <si>
    <t>The change of the rabbit population and the change in the rabbit population are related because when one animals population increases so does the other animals population increases and vice versa.</t>
  </si>
  <si>
    <t>Too little fertilizer results in a low amount of rice, but too much fertilizer also results in a low amount of rice. This is shown because when there was no fertilizer added there was 7.1 amounts of rice, but when there was a lot of fertilizer added (160) there was only 14.4 amounts of rice and in the middle of the graph is where the most rice was grown and that's also the middle point of how much fertilizer was used.</t>
  </si>
  <si>
    <t>Things that would have to stay the same is the relative location of each plant because if they are too far away then there might be more birds in one area than the other. Another thing that would have to stay the same is the amount of seeds planted because if there is more of one plant than another more birds will come. We would be comparing how many birds go to one plant than the other, and the data we would collect is how many birds go to each plant.</t>
  </si>
  <si>
    <t>Algae and coral give each other things they need to survive and when algae can't feed the coral the coral dies.</t>
  </si>
  <si>
    <t>Asian silver carp do not affect different fish populations in Lake Erie the same. Because the table shows that both the population of Shad fish and Shiner fish decreased while the population of Smallmouth bass increased. This is because Asian silver carp eat the same food that the Shad and Shiner fish eat (Small plants and animals) maybe causing their food supply to decrease while the Smallmouth bass eats the Asian silver carp meaning their food supply went up.</t>
  </si>
  <si>
    <t>R_1JD64DDSst5Guwj</t>
  </si>
  <si>
    <t>InjuredPocket</t>
  </si>
  <si>
    <t>LushGerbil</t>
  </si>
  <si>
    <t>Because the student is putting fertilizer into the flower pot</t>
  </si>
  <si>
    <t>Because when there are more rabbits, there are more foxes to eat the rabbits</t>
  </si>
  <si>
    <t>The middle amount of fertilizer (5, 6 ,7) seems to be the best for growing rice, as it gave the best yield</t>
  </si>
  <si>
    <t>We would have 2 birdhouses on 2 long wooden, and put the birdhouses exactly 5 feet up on the poles. We would put the same amount of seeds into the birdhouse. We would set a camera out and have it record how many birds went to each house for exactly 2 days, and then when the camera was done we would go back in the footage to see how many birds there were at each house, and then go to the birdhouses to see how many seeds there were in each.</t>
  </si>
  <si>
    <t>Some corals are dead because the ocean temperature there is too warm for them to survive, while in other coral reefs, the ocean temperature is comfortable for them.</t>
  </si>
  <si>
    <t>The Asian silver carp affects the populations of fish in Lake Erie because it eats small plants and animals, which are the same main food sources of the shad and the shiner. It helps the smallmouth bass survive however, because it has become a main food source for the bigger fish. The Asian silver carp eats the plants and small fish, which are the shad and the shiner's main food sources, which causes the shad and shiner population to drop drastically.</t>
  </si>
  <si>
    <t>R_espM1JeNnmRaTh7</t>
  </si>
  <si>
    <t>DreadfulLog</t>
  </si>
  <si>
    <t>StunningGrasp</t>
  </si>
  <si>
    <t xml:space="preserve">My answer was that they were trying to determine if you add fertilizer to the soil does it lead to taller plants because one of the plants had fertiliser added to the soil and the other one didn't. </t>
  </si>
  <si>
    <t xml:space="preserve">Both the rabbits and the foxes have had big increases and decreases and both have gone way down it 2000. </t>
  </si>
  <si>
    <t xml:space="preserve">Fertiliser is unhelpful when there is too much or too little. If the soil is under fertilised then it doesn't produce as much rice and if the soil is over fertilised the amount of rice produces will be too small.  </t>
  </si>
  <si>
    <t xml:space="preserve">we are comparing how many birds are attracted to sunflower seeds and how many are attracted to thistle seed. there should be two bird feeders that are full of the same amount of seeds and the same people or person to do the experiment. I would collect data on how many birs visited each bird feeder  and by that data i would be able to figure out wich seed was better liked by birds. </t>
  </si>
  <si>
    <t xml:space="preserve">The reason why some corals appear alive and healthy and colorful and why others appear white and dead is because the rising ocean temperature kills the coral and the algae living in the coral. When one coral dies it is also affecting the other corals because corals have a mutually beneficial relationship where they bothe help the other one stay alive and healthy.  </t>
  </si>
  <si>
    <t xml:space="preserve">The asian silver carp will not affect all the fish (shad, shiner, and smallmouth bass) in the same way because they all have different relationships with the carp some fish have a decline in their food and some have an incline in their food source. they will not be affected the same way because while the shad and the shiner share a food source with the carp and their food source is decreasing because of the new fish the bass eats the carp so its food source has increased and therefore all of the fish were affected differently  </t>
  </si>
  <si>
    <t>R_1ifCXKaRSuWUzTV</t>
  </si>
  <si>
    <t>TemptingRoar</t>
  </si>
  <si>
    <t>PersonalJacket</t>
  </si>
  <si>
    <t>The person is measuring the growth of the plants. The only variable is the amount of fertilizer. This was the only question involving fertilizer that was pertinent to the diagram.</t>
  </si>
  <si>
    <t>The rabbit and fox populations are connected. The graph clearly shows that both populations rise at the same time and fall at the same time.</t>
  </si>
  <si>
    <t>Fertilizer is extremely effective in making rice grow well when 60-120 units are added per area.</t>
  </si>
  <si>
    <t xml:space="preserve">To properly compare which seed birds will be more attracted to, sunflower seeds and thistle seeds everything must be the same except for the seeds. Stand alone bird feeders of the same make would be filled with the seeds. One feeder with sunflower seeds and one feeder with thistle seeds. The feeders would be placed in an area with many birds. Ideally in a secluded area so humans would not impact the birds. The feeders would be placed in the location for a full year as to not have seasons or migration affect the experiment. At the end of each week the amount of bird seed left in each feeder would be cataloged and graphed. The feeders would also be refilled at this time. </t>
  </si>
  <si>
    <t xml:space="preserve">Coral A and algae A are in a mutually beneficial relationship in which they rely on each other for nutrients. Coral B and algae B are in the same scenario. The rising ocean temperatures are effecting the survival rate of algae A but not algae B. If the population of algae A is shrinking than the coral A population also shrinks and then the algae A population also shrinks and it keeps going in a loop. Because algae B is not effected by the rising ocean temperatures coral B is not effected either. </t>
  </si>
  <si>
    <t>The Asian silver carp does not affect all of the fish in the same way. It has caused the shad and the shiner populations to go down while the small-mouth bass populations have gone up. This is because the Asian silver carp provides competition for food with the shad and the shiner. The ecosystem does not have enough resources for all three fish and thus the populations are dropping. The small-mouth bass and the Asian silver carp have a predator prey relationship. With more food the small-mouth bass population is rising.</t>
  </si>
  <si>
    <t>R_1H6khkII4qmuOEQ</t>
  </si>
  <si>
    <t>SwimmingLegal</t>
  </si>
  <si>
    <t>CrippledBlack</t>
  </si>
  <si>
    <t>I think the question is does the amount of fertilizer effect how tall the plant will grow. I think this because the diagram is adding fertilizer to one of the plants.</t>
  </si>
  <si>
    <t>When the number of rabbits is low the amount of foxes decrease. When the number of foxes are low the number of rabbits increase.</t>
  </si>
  <si>
    <t>The areas 5-7 show the largest amount of rice that grew. My claim is you don't want to use to much fertilizer but also don't want to use to little amount of it.</t>
  </si>
  <si>
    <t>I would put up a bird feeder and fill it up with sunflower seeds. I would wait a couple days and then see how much sunflower seeds are left. Then I would fill the bird feeder the same amount but this time with thistle seeds and put it in the same spot and wait the same amount of time. Then I would see how much is left and whatever has the least amount is the better bird food.</t>
  </si>
  <si>
    <t>Some of the coral look white and dead because the rising ocean temperature harms the coral. If the coral is dead then it cant provide nutrients to the algae and the algae will die and cant provide sugar to the coral.</t>
  </si>
  <si>
    <t>The Asian silver carp helps and harms fish populations. In some cases the Asian silver carp increases the populations of fish such as the Small mouth bass. Because the Asian silver carp came to lake Erie the small mouth bass have more food to eat. In other cases the Asian silver carp is harming fish such as the shad, and the shiner. The Asian silver carp, shad, and the shiner all eat the same things and because of that there is less food and their populations are going down.</t>
  </si>
  <si>
    <t>R_2eQMZByFlouJRDZ</t>
  </si>
  <si>
    <t>BabblingTown</t>
  </si>
  <si>
    <t>HugeBrake</t>
  </si>
  <si>
    <t>They are measuring the height of the plant. The only difference between the two variables is the fertilizer.</t>
  </si>
  <si>
    <t>When the amount of foxes drops, the amount of rabbits increases because foxes are hunting rabbits.</t>
  </si>
  <si>
    <t>When used not enough, not as much rice grows, but if you add too much, not enough grows either. From looking at this graph the correct amount seems to be 70.</t>
  </si>
  <si>
    <t xml:space="preserve">On two different days, with similar weather, place either sunflower seeds or thistle seeds in a birdfeeder. You would measure what food birds like better. To make sure you collect the same data, have the days be similar in temperature, time, weather and humidity. </t>
  </si>
  <si>
    <t xml:space="preserve">They seem to have the exact same feeding interactions. The mutualistic relationship is they feed each other, and help each other by doing that. So I think it is all to do with the ocean temperatures rising. </t>
  </si>
  <si>
    <t xml:space="preserve">It won't affect all fish in the same way because Smallmouth bass populations have increased, while Shiner and Shad populations have decreased. Silver Carp fish eat small plants and animals, and that's Shiner and Shad's diet too. This is competition between these, and Smallmouth bass and Asian silver carp is a predator-prey relationship.  </t>
  </si>
  <si>
    <t>R_2YrZSsTZaTI975s</t>
  </si>
  <si>
    <t>LucentMug</t>
  </si>
  <si>
    <t>FreckledEase</t>
  </si>
  <si>
    <t>I chose this answer because the person was adding the fertilizer to the plants along with the water.</t>
  </si>
  <si>
    <t xml:space="preserve">The population of foxes goes up as the population of rabbits goes down. </t>
  </si>
  <si>
    <t>I think that if you put to much fertilizer it can kill the plant. In area 10 the person used 160 units of fertilizer and was only 14.4 kg of rice. While in area 5 the person put 70 units of fertilizer and ended up with 26.2 kg of rice.</t>
  </si>
  <si>
    <t>She could put one bird feeder on one side of the yard and one on the other. Fill one with sunflower seed and one with thistle seeds and see which one attracts more birds. She can watch the birds and see how many birds go to each one. She should put the bird feeders on the same side that it was before.</t>
  </si>
  <si>
    <t>Some corals change color and die because algae can provide sugar to the coral and if the algae dies so does the coral.</t>
  </si>
  <si>
    <t>I think the Asian Silver Carp effects the other fish because the Silver Carp eat the same thing as all the other fish so they will die while the Silver carp will thrive. I know this because the table says that the other fish eat the same things. The Small mouth bass increased because there are more Silver Carps so they have more food. That is how I think the Asian Silver Carp affects the other animals.</t>
  </si>
  <si>
    <t>R_3EoQ4MTNOBQ8vgw</t>
  </si>
  <si>
    <t>SleekGlass</t>
  </si>
  <si>
    <t>I think that the question being tested is: Does fertilizer added to soil lead to taller flowering plants? I think this is because the only difference between the two flowers is that one is getting fertalizer and one isnt.</t>
  </si>
  <si>
    <t>The larger the rabbits population size, the smaller the foxes population size is, and the larger the foxes population is, the smaller the rabbits population is.</t>
  </si>
  <si>
    <t>When the unit of nitrogen is between 70-100 the yield of rice will be the highest.</t>
  </si>
  <si>
    <t>The only variables in the experiment would be the 2 different types of seeds, everything else will stay the same. One week you could have sunflower seeds in the bird feeder, and find the average amount of birds per day, but the next week put in thistle seeds and find the average of birds that show up per day.</t>
  </si>
  <si>
    <t>The colorful and healthy corals are usually the corals where the ocean temperture stays the same, where the places where the ocean temperture rises the coral usually starts to die out.</t>
  </si>
  <si>
    <t>The asian silver carp will not affect all 3 fish in the same way. This is because, while the asian silver carp eats the same things as 2 of those fish species, and those populations will decrease because there will be less food for all those fish, the one type of species that eats the asian silver carp will increase, because there will be more in the lake.</t>
  </si>
  <si>
    <t>R_1nUBZNB1LxjEL6N</t>
  </si>
  <si>
    <t>WillyBee</t>
  </si>
  <si>
    <t xml:space="preserve">The reason why I chose the 3rd answer is because you only added the fertilizer to one pot and not the other so you are probably trying to figure out if fertilizer effects the plant.  </t>
  </si>
  <si>
    <t>When there are more rabbits there are less foxes and when there are more foxes there are more rabbits.</t>
  </si>
  <si>
    <t>If you put to little fertilizer or to much fertilizer (anything from 60 or lower and 140 and higher) then the amount of rice you get is lower.</t>
  </si>
  <si>
    <t>I would be comparing the different seeds by leaving a pile of the different seeds in an area and whatever seed gets visited more by the birds then that is the type of seed that will attract more birds. You would keep the amount of seeds the same and the area of the seeds the same.</t>
  </si>
  <si>
    <t>Rising ocean temps affact the living conditions of coral making the coral less vibrant of an color making the coral die.</t>
  </si>
  <si>
    <t>The Asian silver carp will affect all the fish in different ways. I know this because the amount of fish living in lake eerie are going up and down. I know this because based on the data table which states while the small-mouth bass has had an increase of population and the shad fish has had a 20% decrease in population because the shad fish has to compete with the Asian silver carp fish for food and the Small mouth bass fish has more to eat because there are more Asian silver carp fish which is the main food source for the small mouth bass fish.</t>
  </si>
  <si>
    <t>R_1DN2JbjccW9jupa</t>
  </si>
  <si>
    <t>DomesticLink</t>
  </si>
  <si>
    <t xml:space="preserve">To see if fertilizer has negative or positive effects. They are putting fertilizer in one plant and not the other, to see the differences. </t>
  </si>
  <si>
    <t xml:space="preserve">They both have a pattern of the population going up then down then up then down. </t>
  </si>
  <si>
    <t>Using a fertilizer amount of 70-100 is the best for more rice. In the diagram, you can find that the highest kg of ride per area is 26.2, and 26.2 shows up for 70, 80, and 100. No fertilizer is the worst for more rice. It has the lowest number, 7.1 kg of rice per area.</t>
  </si>
  <si>
    <t xml:space="preserve">I would put an amount of thistle seeds on one side of her backyard, and the same amount of sunflower seeds on the other side. I would record how many birds came to each side in an hour, and compare to see which seed had the most bird visits. </t>
  </si>
  <si>
    <t xml:space="preserve">The rising ocean temperatures near coral A affect algae A, if algae A can't provide coral A sugar, coral A might die. </t>
  </si>
  <si>
    <t xml:space="preserve">The new fish will affect the shiner and shad fish because they all eat the same food. If there are more animals eating the same foods, there will be less food to share, and more animals will die. The asian silver carp will affect the smallmouth bass in a different way though, because the bass will eat the asian silver carp fish. </t>
  </si>
  <si>
    <t>R_3sgHASUfPn1cUWP</t>
  </si>
  <si>
    <t>CrumblyDomain</t>
  </si>
  <si>
    <t>ScruffyCandle</t>
  </si>
  <si>
    <t xml:space="preserve">I think fertilizer added to the soil lead to taller flowering plants is being tested because in plant A, fertilizer was added but no fertilizer was added to plant B. </t>
  </si>
  <si>
    <t xml:space="preserve">when the rabbit population increases, the fox population decreases and when the fox population increases the rabbit population decreases. </t>
  </si>
  <si>
    <t xml:space="preserve">when between 70-100 fertilizer is added to the rice, more rice grows </t>
  </si>
  <si>
    <t xml:space="preserve">In the birdwatchers backyard she can put sunflower seeds and thistle seeds in different areas and see what the majority of the birds eat. She should keep the same amount of seeds for each seed. Then whatever the majority of the birds eat will atract the most birds </t>
  </si>
  <si>
    <t xml:space="preserve">i dont know how to answer this question </t>
  </si>
  <si>
    <t xml:space="preserve">I think the Asian silver carp will affect the shad and shiner fish more then the smallmouth bass. Because the Asian silver carp eat the same food as the shad and shiner fish, there is competition for the small plants and animals. That's why the shad and shiner populations decrease. Because the smallmouth bass eats the Asian sliver carp, they have a predator - prey realationship. The smallmouth bass eat the Asian silver carp their population increases </t>
  </si>
  <si>
    <t>R_wXl92nf6nozSOuR</t>
  </si>
  <si>
    <t>InflamedMop</t>
  </si>
  <si>
    <t>All the other questions do not make sense/weren't mentioned at all in the prompt. The only reasonable answer that made sense was the third one, does fertilizer added to the soil lead to taller flowering plants, because in the diagram only one flower is receiving fertilizer.</t>
  </si>
  <si>
    <t>When the rabbit population lowers from a spike, the fox population increases. And when the rabbit population is rising, the fox population is doing the opposite; decreasing.</t>
  </si>
  <si>
    <t>70 to 100 units of fertilizer per area is the best amount to get the most yield of rice. Evidence to support my claim is in the table shown above, where we can see that the most amount of crop harvested is in the median of areas 5, 6 and 7 which were given 70-100 units of fertilizer. If there were less, the amount would decrease, and vice versa for more.</t>
  </si>
  <si>
    <t>To create an experiment on which seeds, sunflower or thistle, will attract the most birds we need to create an experiment. For this, since we are comparing sunflower seeds to thistle seeds, things that need to stay the same are temperature, measurement of temperature (F/C)  weather, and the placement of seeds. We should conduct a week's worth of experiments (seven days) for both seeds to get the most accurate results. Seeds should be on bird feeders hanging on an object, and we would only record days where it was sunny and was between certain degrees (ex. 60-80). Data that we would be collecting is how many birds use the bird feeder (with one of the two seeds) each day on average.</t>
  </si>
  <si>
    <t>Some corals appear colorful and healthy because of the nutrients algae has in normal ocean temperatures. Although if the water became warmer, it lowers the survival rate of algae and also means that it can't provide enough nutrients to corals.</t>
  </si>
  <si>
    <t>The Asian silver carp will not affect all the fish (shad, shiner, and smallmouth bass) in the same way. In the data table below the map, shad and shiner fishes are decreasing in population by 20 to 35 percent. Although for the smallmouth bass, they're thriving with this new change and are having a 16 percent increase, opposite to the other fishes. To explain this increase/decrease, the Asian silver carps' main source of food are small plants and animals; the same goes for the two fishes. So because of the decrease in this natural resource, there isn't enough for all animals that eat off of this to be supplied. And the reason for the smallmouth basses is because they eat Asian silver carp so more food resources are available to them and less competition.</t>
  </si>
  <si>
    <t>R_3L4OpoHNk4yr0fA</t>
  </si>
  <si>
    <t>WistfulTender</t>
  </si>
  <si>
    <t>I think it is that because the fertilizer is being added to one and not both which means its not the other fertilizer one.</t>
  </si>
  <si>
    <t>When there were more rabbits there were less foxes and vice versa.</t>
  </si>
  <si>
    <t xml:space="preserve">I think that the more fertilizer you put in the more amount of rice you will get this is shows in numbers 1-8. However if you add too much then it will start to decrease the amount of rice this is shown in numbers 9 and 10. </t>
  </si>
  <si>
    <t xml:space="preserve">You could add the same amount of seeds into 2 of the same bird feeders and then record how many birds go to each feeder every single day for 2 months until you can find out which type of seed birds like more. </t>
  </si>
  <si>
    <t xml:space="preserve">The rising ocean temperatures affect some corals because the rising temps can affect the survival of some types of algae. </t>
  </si>
  <si>
    <t>The number of asian silver carp affect the amount of all fish in the same way because they affect their food sources. The shad and the shiner and the silver carp all eat small plants and animals but because you added a new type of fish the amount of food for all of them will decrease. However the amount of smallmouth bass will increase because they eat small fish and would now have a new food source to eat for food.</t>
  </si>
  <si>
    <t>R_3Dw61elfIZzJzF5</t>
  </si>
  <si>
    <t>CapableScrap</t>
  </si>
  <si>
    <t>Flowers do not necessarily need fertilizer to grow and the other questions are not correlated.</t>
  </si>
  <si>
    <t>Fox populations peak after the rabbit population fall</t>
  </si>
  <si>
    <t>fertilizer increases rice yield and the rice amount peaks at 70-120 units of nitrogen. more than 120 units of nitrogen would decrease the yield</t>
  </si>
  <si>
    <t>1. comparing amount of birds attracted with each seed
2. comparing types of seeds
3. comparing amount of seeds</t>
  </si>
  <si>
    <t>Some algae die from the rising temperature, algae are a source of nutrients for the coral. The loss of the algae means less nutrients for the coral.
Some algae are less affected.
Some places have enough nutrients for the coral without algae.</t>
  </si>
  <si>
    <t xml:space="preserve">The introduction of Asian silver carp into Lake Erie would not effect all fish species in the same way.
Shad fish and Shiner fish populations both decreased 20% and 25% respectively.
Smallmouth bass populations increased by 16% after the introduction of Asian silver carp.
Smallmouth bass mainly consume small fish, therefore the increase of Asian Silver carp would be beneficial for bass population </t>
  </si>
  <si>
    <t>R_1gcOpoX7lhi69Uk</t>
  </si>
  <si>
    <t>IB</t>
  </si>
  <si>
    <t>ChattyLatex</t>
  </si>
  <si>
    <t>because if they added fertilizer to only one plant it must mean they were trying to compare something and by adding it to plant a and not plant b they were trying to see if it grows taller</t>
  </si>
  <si>
    <t>because rabbits are a food source for foxes they affect ech other so when there more rabbits there more food for foxes and when the rabbit population spiked the fox population spiked too</t>
  </si>
  <si>
    <t>it has to be an amount of fertilizer that isn't too much but not too little either because too little (0:7.1) was not a good enough amount but (160:14.4) decreased it as well.</t>
  </si>
  <si>
    <t>but 2 feeders in her yard (one with sunflower and one with thistle) in the same place, same amount of sunlight and same amount and run the experiment for a week and then see which one has less or more food in the end.</t>
  </si>
  <si>
    <t>The coral is bright and healthy because of the different types of algae give the coral nutrients because they are in different parts of the ocean than the dead one and other interactions might have caused less and less algae to come to coral and give it proper nutrients that it needed to stay alive.</t>
  </si>
  <si>
    <t>Asian sliver carp's will affect all the fish, but not in same way. the table says that shad and shiners eat "small plants and animals" which is the same diet as the Asian sliver carps so they will affect those fish in the sense that they won't have as much food and we can see this in the 20% and 35% decreases in the populations. The silver carps will affect the bass because the carps are apart of it's diet, we can see affects it in a good way as we can see a 16% increase in basses population.</t>
  </si>
  <si>
    <t>R_27TmVpgKOwc3Q1y</t>
  </si>
  <si>
    <t>SnottyFoot</t>
  </si>
  <si>
    <t>Because there is fertilizer being added in one but not the other so it's like it's contrasting what will happen with fertilizer and without. Also because I rule the other ones out</t>
  </si>
  <si>
    <t>They both have big decreases before having big increases and then decreases and then increases</t>
  </si>
  <si>
    <t>Too little fertilizer will lead to very little rice while using too much will still lead to a small yield, the damages will be far better than using too little.</t>
  </si>
  <si>
    <t>Using the same bird feeder, fill it with sunflower seeds and leave it out for as long as it takes for all the seeds to be gone. Then filling the same bird feeder with thistle seeds and making sure to put it in the exact same spot and putting it out at the same time you did with the sunflower seeds, you contrast how long it took for the birds to eat all the seeds in the respective trials.</t>
  </si>
  <si>
    <t>Rising ocean temperatures only effect some specific types of algae and not all types, leading to some looking dead but some colorful and alive.</t>
  </si>
  <si>
    <t>Asian silver carp do not affect all the fish in the same way. In the table it clearly shows how to of the fish decrease and one increases. The increase in population is because the Asian Silver Carp have adapted into prey for Smallmouth Bass. The cause of the Shad and Shiner's population decrease is because those two species eat the same thing as the Asian Silver Carp, so you can assume the Asian Silver Carp are getting to the small plants and animals quicker than the other two species.</t>
  </si>
  <si>
    <t>R_24iTD5E61iTs4G8</t>
  </si>
  <si>
    <t>PlayfulPanel</t>
  </si>
  <si>
    <t>The diagram shows them only putting fertilizer into one pot meaning it has to do something with fertilizer. But it can not be "How much fertilizer do plants need to grow" because they are only putting it into one pot. Meaning the one variable between the two pots is the adding of fertilizer meaning it must be "Dose fertilizer added to the soil lead to taller flowering plant". With one pot as the control without fertilizer and one with the variable of fertilizer making the question above.</t>
  </si>
  <si>
    <t xml:space="preserve">When the rabbit population size goes up the fox population goes down but as the rabbit population gets smaller the population foxes gets bigger. </t>
  </si>
  <si>
    <t>The perfect amount of fertilizer for rice is in between 70-100 units per area. This is shown because 70 80 and 100 all have the same and the highest result of 26.2. kg of rice. It can not be less than 70 because we see that 60 only grows 25.4 kg of rice any anything less is in between 14.2-7.1. But it can not be anymore either because 120-160 grows only 26.1-14.4.</t>
  </si>
  <si>
    <t xml:space="preserve">Comparing: sunflower seeds or thistle seed, each bird feeding having a different seed.
Keep the same: Area, Type of bird feeder, condition (both of them being brand new), how much food in each one, how long they are up for, and when each one filled up again.
What data collecting: How long does it take for each one to be completely emptied  </t>
  </si>
  <si>
    <t>Algae is what gives coral it's color and food source of sugar while coral gives the algae nutrients. They are in a mutually beneficial relationship because one can not survive without the other (algae can't live without nutrients and coral can't live without sugar). But when the ocean temperature rises it affects the survival of algae causing it to die out, because the coral can't survive without algae the coral will start to die out because of it. So sense the rising temperatures of the ocean is killing algae and algae and coral are in mutually beneficial relationship one will die without the other so the coral will die off with the algae.</t>
  </si>
  <si>
    <t>The Asian silver carp will not effect the shad, shiner, and small mouth bass fish in the same way. This is shown in the graph, the shad had a 20% decrease, the shiner had a 35% decrease, and the small mouth bass had a 16% increase in there population size. This is because the Asian silver carp eat both the shad and the shiner's main food source witch is small plants and animals meaning they will have decrease as there is more competition for food. But the small mouth bass had an increase because one of there main food sources is the Asian silver carp meaning they will have increased food and less competition. The Asian silver carp's appearance will not effect all fish the same some fish will have drastic decreases in there population with increased competition for food, while other fish will have a population increase with more food and less competition.</t>
  </si>
  <si>
    <t>146.115.145.128</t>
  </si>
  <si>
    <t>R_1FL0qaXZTN8gkeh</t>
  </si>
  <si>
    <t>MockingHall</t>
  </si>
  <si>
    <t>I think that because they are only adding fertilizer to one plant, they are going to compare the difference between the two plants.  One having fertilizer and one without fertilizer.  They want to see if plant A will have a different growth pattern then plant B.</t>
  </si>
  <si>
    <t>They are related because when the rabbit population is at about 100 rabbits the fox population spikes and and then both populations lessen.  When the rabbit population spikes the fox population will also spike about 20 years after.</t>
  </si>
  <si>
    <t>I think 70-100 units of fertilizer are the most effective for rice growth.  No fertilizer grew almost a third of rice as the fifth plot of land.  160 units of fertilizer has almost the same amount of rice as 50 units of fertilizer, so if they used 160, then they would just be wasting a lot of fertilizer.</t>
  </si>
  <si>
    <t>For three days keep the bird feeder full with sunflower seeds and see how many birds come to eat it.  For another three days keep the feeder full with thistle seeds.  Keep track of how many birds come to the feeder.  Make sure the feeder is always full and leave both seeds out for the same amount of time.  They should keep track of how many birds come to the feeder within the three days and how much of the seed is eaten.  Maybe the same birds come back every day and don't eat that much.</t>
  </si>
  <si>
    <t>The rising ocean temps are only affecting coral A, therefore having a different affect then coral B.  Coral A might not be used to the new ocean temps and are reacting different then normal because of the sudden change in the environment. Coral B doesn't have a change in environment and therefore have stayed the same throughout the temp change.</t>
  </si>
  <si>
    <t>The Asian silver carp will not affect all fish in the same way.  The Asian carp fish eats small  plants and animals.  The Shad and Shiner also eat small plants and animals.  The Asian Carp is eating the Shad and Shiner's main source of food and causing those species to decrease.  The smallmouth bass species is increasing because their main food source has expanded to eating the Asian carp.  The bass also eats minnows and the Asian carp does not, therefore the bass is thriving and the Asian carp is one of it's main food sources. The relationship between the Asian carp and the shad is competition. The relationship between the Asian carp and the shiner is also competition.  The Asian carp, shad, and shiner all compete for small plants and animals.  The relationship between the Asian carp and the bass is predator prey.  The bass is the predator and eats the carp. The carp is the prey and gets eaten by the bass.</t>
  </si>
  <si>
    <t>R_3h3ibYW4aJqmLw4</t>
  </si>
  <si>
    <t>PlusDate</t>
  </si>
  <si>
    <t>To see how much I understand by looking at the diagram and to see if I understand what the experiment is that they are doing, which is seeing if the plant with the fertilizer will grow more than the plant without it in the next 10 days.</t>
  </si>
  <si>
    <t>While the population of rabbits goes down the foxes go up a bit, then once the foxes go down the rabbits grow in population.</t>
  </si>
  <si>
    <t>From 70 to 100 fertilizer added they had the most amount of rice in that area. While if you added too much fertilizer or too little it would not yield as much rice.</t>
  </si>
  <si>
    <t>An experiment she could do is use a certain amount for both types of seeds place them both outside or in a bird feeder then wait about 10 minutes and check how much is left of each. This could work because if you use the same amount of seeds then wait a bit of time you will have a good idea of which one will attract the bird better or the more time you wait the better your answer will be for which one is better.</t>
  </si>
  <si>
    <t>When the ocean temperature is affecting the survival of the algae the coral is also being affected because the algae and the coral need each other for survival. Is the algae provides sugar to the coral and the coral adds nutrients to the algae, The ocean will affect both and the coral will become less healthy.</t>
  </si>
  <si>
    <t xml:space="preserve">I believe that the Asian silver carp will not affect all the fish in the same way, Because These 3 specific fish ( Shad, Shiner, and smallmouth bass) all have different food they eat. For example the smallmouth bass will grow in population a bit because they eat Asian silver carp, while the shad, and shiner eat small plants and animals which is exactly what the Asian silver carp eat which means they shall decrease in population and the smallmouth bass shall increase in a good amount. Shown in the data table.  </t>
  </si>
  <si>
    <t>R_3ikALbFCRr7xqxK</t>
  </si>
  <si>
    <t>VerticalWaist</t>
  </si>
  <si>
    <t>I chose my answer because in the text above it says they are measuring the growth of the plants, and in one of them they are putting fertilizer in it and the other one they are not putting it in.</t>
  </si>
  <si>
    <t>Both of the population sizes change about the same time, they both have their high points around the same time.</t>
  </si>
  <si>
    <t>The amount of fertilizer added to rice fields affect the amount of rice grown. When small amounts of fertilizer was added the rice didn't have a lot of growth, and when there was a lot of fertilizer added it had a small amount of growth. But when they was an amount of fertilizer in the middle of those amounts it had a lot of growth.</t>
  </si>
  <si>
    <t>The bird-watcher could place them same amount of both seeds in a bird house, and measure the amount of birds that go to both of the houses. The experiment would need to happen at the same time of day and the same environment.</t>
  </si>
  <si>
    <t xml:space="preserve">Some of the coral reefs are dead because they aren't getting the sugar needed from the algae. The reason they aren't getting the sugars needed is because the algae is dying due to the rising of temperature in the ocean water. But some of the coral reefs are staying healthy because the algae is staying alive because the water temperature does not affect the survival of the algae. So then the coral reef can get the sugars needed are thrive. </t>
  </si>
  <si>
    <t>The Asian silver carp affect the fish population in different ways. The Asian silver carp will eat the small plants and animals that some fish need, so then that fish that need it don't get as much which would cause a decrease. But some species like Smallmouth bass eat Asian silver carp, so then there will be more food for the bass to eat, so there will be an increase of population.</t>
  </si>
  <si>
    <t>R_2y1aneMrWZO4e82</t>
  </si>
  <si>
    <t>HorribleSigh</t>
  </si>
  <si>
    <t>student put fertilizer in one and not the other to measure the difference in height</t>
  </si>
  <si>
    <t>when the fox population goes up, the rabbit population goes down and when there are less foxes, there are more rabbits.</t>
  </si>
  <si>
    <t>when there is no fertilizer, the rice yield was low, but when you put too much, it is also poor. the best amount of fertilizer is 70,80, or 100, because it is a sufficient amount of fertilizer.</t>
  </si>
  <si>
    <t xml:space="preserve">I would use different bird feeders in the same place periodically, at the same time of day, same weather, and same season. There would be 2 bird feeders with sunflower in one, and thistle in the other. I would see how much feed was left at the end and I would wait 5 hours with the food out during. the season would be spring, the time would be late in the morning around 10. I would put them in a backyard with plenty of trees around.
</t>
  </si>
  <si>
    <t>the algae gives sugar to coral coral gives nutrients to algae, but because of the rising temperatures, either the algae or coral dies and stops providing for the other.</t>
  </si>
  <si>
    <t xml:space="preserve">The Asian silver carp will not affect all the fish the same way because the small mouth bass uses Asian silver carp as a food source, so there will evidently be a population increase. For the fish that have the same diet as the Asian silver carp, their population will decrease because they will have less food if they eat each others' </t>
  </si>
  <si>
    <t>73.61.27.116</t>
  </si>
  <si>
    <t>R_1OIAaSShBjKwHDj</t>
  </si>
  <si>
    <t>InflamedPruner</t>
  </si>
  <si>
    <t>This student only adds fertilizer to one plant, so that is an independent variable. The student fertilizes the plant every other day for 10 days, Plant A gets 10 mL of fertilizer, and both plants get 200 mL of water; all of which are controls. The dependent variable in this experiment is the growth of the plants.</t>
  </si>
  <si>
    <t>When the rabbit population size is up, the fox population is lower. Despite not having predators, the fox population consistently remains low: Only seven times has the fox population ever surpassed 100. The rabbit population follows a pattern: Going from low numbers to high over the course of several years.</t>
  </si>
  <si>
    <t xml:space="preserve">The usage of fertilizer does improve plant growth, when used in moderation. Without fertilizer, the area yielded 7.1 kg of rice. With each unit of nitrogen up to 70 units, the plants' growth increased and stayed the same up to 100 units. After 120 units of nitrogen were used, the amount of rice produced decreased. </t>
  </si>
  <si>
    <t xml:space="preserve">Set out a pile of each type of seed in the same location in the backyard. Both piles need to be the same size. Keep a data table of how many birds eat each kind of seed. Repeat this 5 to 10 days in a row (preferably in the beginning or middle of the season, as birds can migrate) and see which type of seed the most birds ate. </t>
  </si>
  <si>
    <t>Coral and algae pair up to give each other sugar and nutrients. The rising temperatures in the oceans affect the survival of the algae. The algae is unable to transfer nutrients to the coral, so it cannot survive. If the ocean temperatures stay consistent, the algae can live and transfer nutrients to the coral. The coral continues to thrive as a result.</t>
  </si>
  <si>
    <t xml:space="preserve">The Asian silver carp can affect different fish populations in different ways depending on each species' main diet. The shad and the shiner both eat plants and small animals, and their populations decreased after the arrival of the Asian silver carp. Asian silver carp eat plants and small animals as well, so that means there's not enough food for the shad and shiner to eat. The small mouth bass, however, eats other small fish, including minnows and the Asian silver carp, and its population increased. Since the bass eats the carp, the bass is the carp's predator rather than prey. The bass also eats other small fish that the carp doesn't. </t>
  </si>
  <si>
    <t>R_3hbFyEuK6N5ndVJ</t>
  </si>
  <si>
    <t>ZippyDesk</t>
  </si>
  <si>
    <t>SavvyBacon</t>
  </si>
  <si>
    <t xml:space="preserve">I selected "Does fertilizer added to the soil lead to taller flowering plants?" I chose this answer because Plant A is the only plant receiving fertilizer and Plant B isn't receiving any fertilizer. Also, the other questions don't match the context given so therefore it can't be those questions. </t>
  </si>
  <si>
    <t>When the fox population rises, the population of rabbits declines and vice versa. Rabbit populations spike when there are less foxes. One goes up while the other goes down.</t>
  </si>
  <si>
    <t>The more fertilizer that is applied to the area doesn't mean that there will be more yields of rice. Evidence of this is area 4 where only 60 units of fertilizer was added. Yet, area 4 yielded 25.4 kilograms of rice. Compared to area 9 where 140 units of fertilizer was applied, despite the fact that that area only yielded 17.6 kilograms of rice. This means that the amount of fertilizer used doesn't directly correlate with the yield of rice. A bigger influence on the amount of rice yielded could be the location of that area. As shown in the table, areas 4 through 8 had a close range of 0.8 kilograms of rice. The land located on the edges yielded less rice. Meaning location could matter more than the amount of fertilizer added.</t>
  </si>
  <si>
    <t>An experiment could be having two of the exact same bird feeder. One bird feeder has sunflower seeds and the other feeder has thistle seeds. Each feeder will be placed in her backyard at the same time and brought back inside at the same time. Then the bird watcher would compare the amount of seeds left in each bird feeder. Whichever bird feeder has less seeds means that that type of seed attracts birds more.</t>
  </si>
  <si>
    <t>The reason that some corals look healthier than others is because some corals might not be affected by the rising ocean temperatures. As shown in the model created by Barbara, the ocean only affects Coral A, not Coral B. Showing that Coral B isn't affected by the ocean and the algae on Coral B isn't affected as well. Another thing is that Coral A could depend on the temperature of the ocean to stay constant in order for it to survive. Which could be the reason that some corals look healthy and others are dead.</t>
  </si>
  <si>
    <t>The Asian silver carp will affect every fish in the same way. From the data table, it shows that the other fish that inhabit Lake Erie have a decrease in population when the Asian silver carp came to Lake Erie. This means that the relationship between the silver carp and the other types of fish is a predator-prey relationship. Where the Asian silver carp eats the other fish in the lake.</t>
  </si>
  <si>
    <t>R_12PfhE5HMRGkCEo</t>
  </si>
  <si>
    <t>SpiffyTurnip</t>
  </si>
  <si>
    <t>adding different amounts of fertilizer to each plant.</t>
  </si>
  <si>
    <t>foxes are predators to rabbits.</t>
  </si>
  <si>
    <t>the fertilizer added amounts are bigger than the yields of rice per every area.</t>
  </si>
  <si>
    <t>1. put two bird houses (or different food source dispensers) that are the same
2. put the 2 different bird seeds in the dispensers, one in each.
3. compare the results
4. find out which was consumed more by birds</t>
  </si>
  <si>
    <t>the algae A survival is affected by the temperature of the ocean. affecting the colors.</t>
  </si>
  <si>
    <t>R_25tNDvj7IPf4FN7</t>
  </si>
  <si>
    <t>HormonalPaper</t>
  </si>
  <si>
    <t xml:space="preserve">I don´t think it is 1 4 or 5 because none of those elements were referenced. it has to be 3 because the question says the student will measure it. also there is only one example of the fertilizer instead of many. </t>
  </si>
  <si>
    <t>when the population of rabbits went down so did the foxes but when the rabbits went up as a result so did the foxes</t>
  </si>
  <si>
    <t>the more fertilizer used the more rice it yielded. if you look at every area top and bottom the amount of rice was highest for the areas with higher fertilizer and lower with those with lower fertilizer.</t>
  </si>
  <si>
    <t>place thistle and sunflower seeds down. watch or record the amount of birds went to each area first. make sure you leave the same amount and also in an area with the same amount of birds. whichever was higher at the end would be the one more attracted.</t>
  </si>
  <si>
    <t>the coral affected by the heat was affected by the algae that died because of the heat. the algae was affected directly by the heat in her model not the coral.</t>
  </si>
  <si>
    <t xml:space="preserve">the Asian silver carp negatively impact the population of other fish. the table shows that all the fish decreased because of the carps eating habits affected there own. the eating habits decreased there own making it harder to find food. </t>
  </si>
  <si>
    <t>R_UtnzBzPVxA5TFVT</t>
  </si>
  <si>
    <t>OptionalPencil</t>
  </si>
  <si>
    <t>CarefreeLine</t>
  </si>
  <si>
    <t>The independent variable is how much fertilizer, everything else stayed the same like the amount of water. The amount of fertilizer is the only thing that changed so they must be testing the plants reaction to 10 mL of fertilizer</t>
  </si>
  <si>
    <t xml:space="preserve">The changes in the population size of rabbits and foxes are related because they both go up and down during approximately the same years. Although, the rabbits go much more significantly up and down they are still around the same time. </t>
  </si>
  <si>
    <t xml:space="preserve">The more fertilizer added, the more yields of rice. In area 1, there is 0 units of fertilizer and there are 7.1 yields of rice. In area 2, there are 30 units of fertilizer and 8.3 yields of rice. This continues on and shows that fertilizer helps the rice thrive and grow. </t>
  </si>
  <si>
    <t xml:space="preserve">4 different backyards (A, B, C, D)
In A, no seeds
In B, thistle seeds
In C, sunflower seeds
In D, both seeds
Keep the amount of backyard, and the location and weather all the same. 
We would record the birds coming into the yard. We would keep a fence and when a bird passes the fence, we would record that as a coming into the yard. The bird would have to land on the fence or the yard not just fly over. </t>
  </si>
  <si>
    <t xml:space="preserve">Some corals appear colorful and are healthy while other corals appear white and dead because each coral depends on other organisms to the exchange  nutrients and sugars so they can survive. Because of the rise of ocean temperatures, organisms are not able to exchange goods and are dying. </t>
  </si>
  <si>
    <t>R_1pLoXNc2WE0AlP0</t>
  </si>
  <si>
    <t>SlantedMeme</t>
  </si>
  <si>
    <t>MinuteWasher/TearfulLizard</t>
  </si>
  <si>
    <t>The plants are identical and the only details we can see is the height of the plants. The amount of soil is not visible or highlighted. It says that they will be taking data for 10 days which is also identical. There is a spoon of what seems to be salt above one of the plants which gave me my answer.</t>
  </si>
  <si>
    <t>The more foxes there are the less rabbits there are. This is because foxes are predators to Rabbits which are prey.</t>
  </si>
  <si>
    <t>The amount of fertilizer increases greatly more than the yield of rice</t>
  </si>
  <si>
    <t>R_Ral9lbKhQQl0X17</t>
  </si>
  <si>
    <t>RemoteChalet</t>
  </si>
  <si>
    <t>Because that is the independent variable- everything else is fixed between both pots.</t>
  </si>
  <si>
    <t>When the population of rabbits goes up significantly and then drops, the foxes' population shoots up right before the end of the rabbit drop.</t>
  </si>
  <si>
    <t>The more fertilizer you add, the bigger the rice yield will be. This is because when no fertilizer was used, there was 1.2 kg less of rice than if fertilizer was used. And if more fertilizer was used than 30 units of nitrogen in the original fertilizer, more rice would be yielded.</t>
  </si>
  <si>
    <t>What I would be comparing: Amount of birds at the separate bird feeders at many different times of day/night throughout many days.
What would be the same: 
-Times the birds would be counted at the bird feeders
-Type of bird feeder
-Yard/area for the bird feeders
-Weight of the seeds in each bird feeder
-Height the bird feeders were hung at
What data I would collect: Amount of birds at the bird feeders</t>
  </si>
  <si>
    <t>In this experiment, Barbara used two types of corals, and two types of algae. Coral A is provided sugar (It's color) by Algae A, and Coral B is provided sugar by Algae B. Because of global warming, ocean temperatures are rising, which affects the survival of Algae A. However, Algae B is not affected by rising temperatures. This means that when Algae A is affected, Coral A loses it's color, but since Algae B is not affected, coral B stays colorful.</t>
  </si>
  <si>
    <t xml:space="preserve">The Asian silver carp do not affect the fishes shad, shiner and smallmouth bass in the same way. When the Asian silver carp came to Lake Erie, the shad's and the shiner's populations were decreased. However, the smallmouth bass's population increased. This means that the Asian silver carp decreases some species populations but increases other, therefore affecting them in different ways. </t>
  </si>
  <si>
    <t>R_1mmXfK0z6vn5XF6</t>
  </si>
  <si>
    <t>MyopicLime</t>
  </si>
  <si>
    <t>Well, considering water was added to both pots and 10 ml of fertilizer was added to only pot A It'd make sense to track the growth</t>
  </si>
  <si>
    <t>Foxes are known to kill and eat rabbits so with their population decreasing the rabbits increases due to more of them being able to live and breed</t>
  </si>
  <si>
    <t>The more rice planted, the bigger the outcome will be once fertilizer is added</t>
  </si>
  <si>
    <t>I would add the same amount of food into two feeders, one with sunflower seeds and one with thistle seeds, then set up a camera and count which feeder the birds go to first.</t>
  </si>
  <si>
    <t>They may be white and dead due to a lack of air, water and the way sun could be shining on the water, while the colorful one is the opposite of the dead one</t>
  </si>
  <si>
    <t>R_3QW6LPGS7Wxr9rs</t>
  </si>
  <si>
    <t>MuteDisk</t>
  </si>
  <si>
    <t>Only one of the flowers is getting fertilizer in the diagram</t>
  </si>
  <si>
    <t>When the Amount of foxes increases the amount of rabbits decreases.</t>
  </si>
  <si>
    <t>70-100 units of fertilizer per area is about the perfect amount of fertilizer as we can see that it yielded the most amount of rice.</t>
  </si>
  <si>
    <t>By putting a dish of thistle seeds out for one week, collect the data, then do the same with sunflower seeds and comparing the data.</t>
  </si>
  <si>
    <t>When the ocean temperature rises in some areas, the algae inside the coral dies which leads to the coral losing its main source of nutrition. in some areas the water is still cool enough that it doesn't affect the coral or algae</t>
  </si>
  <si>
    <t>The Asian Silver Carp are interfering with the ecosystem in Lake Erie. We can see this by looking at the Carp diet and finding any similarities in the other fish's diets, then we can see if the lack of viable food leads to a population decrease.</t>
  </si>
  <si>
    <t>R_2fuDOeKoC2n95YH</t>
  </si>
  <si>
    <t>ResoluteChange</t>
  </si>
  <si>
    <t>CheekyScotch</t>
  </si>
  <si>
    <t xml:space="preserve">Adding fertilizer might change the height of the plant. </t>
  </si>
  <si>
    <t>They each rose and fell, mainly around the same time.</t>
  </si>
  <si>
    <t xml:space="preserve">Between 60-120 units of fertilizer is enough to create a sufficient amount of rice.  </t>
  </si>
  <si>
    <t xml:space="preserve">What you would be comparing is the whether the birds prefer sunflower seeds or thistle seeds. The things you would make sure are the same is the amount of seeds, as well as the amount of birds who are going to be eating the seeds. The data you would collect is the amount of seed that was eaten or the amount of birds that ate each seed. </t>
  </si>
  <si>
    <t xml:space="preserve">Some corals appear to be more colorful and are healthy while other corals appear white and dead this is because the rising temperatures in the oceans affects the survival of Algae A which gives the coral sugar. But if there is less Algae A, that means there is less sugar which can impact the coral negatively. </t>
  </si>
  <si>
    <t xml:space="preserve">The silver carp will affect all of the fish in the lake, in either increasing their populations or decreasing them. It shows that the type of fish Shad eats plants and animals but is decreasing in population by 20% and this is because maybe the other fish who eat them are now eating more of the Asian silver carps, which can be bad since it alters a chain of things getting eaten or not getting eaten. This also could be because other animals that like to eat Asian silver carps are going into the lake and eating other fish like the Shad and Shiner. And they don't eat small mouth bass, so its going up because of the increase in the Asian silver carps. </t>
  </si>
  <si>
    <t>R_xlMmqactmFe0jTz</t>
  </si>
  <si>
    <t>ObviousKick</t>
  </si>
  <si>
    <t>OtherVibe</t>
  </si>
  <si>
    <t xml:space="preserve">   Plant A has fertilizer, but Plant B does not, and they are being left out for the same amount of time in the same place, and the same amount of water. Everything about Plant A and Plant B are the same except that Plant A has fertilizer and Plant B doesn't have fertilizer. They are trying to find out if Fertilizer help the plant to grow more.</t>
  </si>
  <si>
    <t>When the number of Foxes rises, the number of rabbits decreases slightly. When the rabbit population increases, the Foxes seem to decrease, giving the rabbits less predators.</t>
  </si>
  <si>
    <t>The less fertilizer that is added, the more rice there is.
Area 1 - 2 (More fertilizer was added)
Fertilizer: 0 + 30 = 30
Rice: 7.1 + 1.2 = 8.3
Area 3 - 4 (Less fertilizer was added)
Fertilizer: 50 + 10 = 60
Rice: 14.2 + 11.2 = 25.4</t>
  </si>
  <si>
    <t>Three bird feeders somewhat next to each other. Feeder A has sunflower seeds. Feeder B has thistle seeds. Same amount, same Feeder type. Same location. You would record the amount of birds that come to each feeder. Left out same amount of time.</t>
  </si>
  <si>
    <t>The rising ocean temp affects the survival of Algae A. Coral A gives Algae A nutrients. Algae A gives sugar to Coral A.
Algae B doesn't get affected by the rising ocean temperatures. Algae B gives sugar to Coral B while Coral B provides Algae B with nutrients.</t>
  </si>
  <si>
    <t>The Asian silver carp does not affect all of the fish in the same way. The Asian silver carp creates more competition for the Shad fish and the Shiner fish because they all eat the same food. The Small mouth bass however have an additional food source to feed from, so their population increases as they have more food.</t>
  </si>
  <si>
    <t>R_r3EiVXpWs8M6bv3</t>
  </si>
  <si>
    <t>PrimaryWage</t>
  </si>
  <si>
    <t>InsideCanon</t>
  </si>
  <si>
    <t>I think it is the third question because 10 mL is only added to plant A instead of plant B meaning there is a comparison between the two. Both plants has 200 mL water added so the comparison is not that, meaning the fertilizer is the comparison.</t>
  </si>
  <si>
    <t>The change in population size of rabbits are more overwhelming than the foxes, when the population of foxes decrease, the population of rabbits increase. When the fox population increase, the population of rabbits decrease rapidly.</t>
  </si>
  <si>
    <t>It does have a constant but it can shows that too little amount of fertilizer can greatly affect the yields of rice but the higher the amount of fertilizer wouldn't necessarily mean that the yields of rice would be larger. For 0 fertilizer caused the yield of rice only to be 7.1 kg and 160 fertilizer only caused the amount to double from 0.</t>
  </si>
  <si>
    <t>The variables being compared are thistle seeds or sunflower seeds. She should have the same weight of each seed and then put it in two different bird houses next to each other. Also to have the same kind or different kinds of birds choose, I think having the same kind or different kind would have a great difference. After it weigh the seeds again and collect the weight of seeds.</t>
  </si>
  <si>
    <t>I think it might be because that the rising temp of water is affecting both corals but the already kind of dead coral didn't provide enough nutrients for the algae causing the algae to not being able to give sugar to the coral making a cycle until the death or the coral.</t>
  </si>
  <si>
    <t xml:space="preserve">The Asian silver carp did not affect all the fish because some fish population decreased more than others. On the data table, Shad and Shiner decreased more than small mouth bass. That is because there is competition between the three species since they all eat small plants and animals. But the smallmouth bass only had 16% decrease because they eat the Asian silver carp. </t>
  </si>
  <si>
    <t>R_UYCaiQ6R6VXYqe5</t>
  </si>
  <si>
    <t>HolisticMeteor</t>
  </si>
  <si>
    <t>It has ferilizer which is adding it to one of the plants and that he is trying to test if it will affect one of the plant growing by comparing them</t>
  </si>
  <si>
    <t xml:space="preserve">The rabit population had many flucations with mass breeding and more habitat space resulting </t>
  </si>
  <si>
    <t>The fertilizer at a range from 30 to 70 is the max range any above that can hurt the crops and even die</t>
  </si>
  <si>
    <t>Because some algae has nutrients and get fed whiled others keep dieing out and tempurature can also affect there life and how they are doing because the rising tempuature of ocean floor is not help the coral because it kills its nutrientions which is the algae becuase algae also privide sugar, but the ocean floor is not affecting some algae and that is why some coral is bright and colorful because it gets all of its nutritions</t>
  </si>
  <si>
    <t>R_21HRQ8U2Jgb4WKx</t>
  </si>
  <si>
    <t>PlasticYarn</t>
  </si>
  <si>
    <t xml:space="preserve">They are trying to figure out how the amount of soil used transfers into the hight of the plant, They had a sample where they did not use soil and just water to compare to the hight of the one with soil base, </t>
  </si>
  <si>
    <t xml:space="preserve">The population of rabbits and foxs are related becuase when one goes up the other goes down. When there is less foxes huting and eating the rabbits there is more rabbits surving. When there is an increase in the fox population there is a decrease in rabbit. </t>
  </si>
  <si>
    <t xml:space="preserve">The amount of fertillzer can harm or help each yield of rice. Oveall the more fertlilzer will increase the amount of rice. but for areas 9&amp;10 which contaned the most ferrtlilzers they did not provied as much as area 1-8. That is because atbiodc factors play a important role in the proffit and growing of plants. for bad weather days sould and impacted the amount of rice growen. </t>
  </si>
  <si>
    <t xml:space="preserve">The expertiment I would perform would need an controled space where both have the same chance of attracting more birds. I would also need two expact same bird houses to once again give an equal chance to both types of seeds. I would first put one type of seed in one house and the other in the other one. I would check in the moring afternoon and night for one week to see how many birds came and how much food they had eaten. I would also set up a video montering system pointing and the houses to always watch what is happening. I would repeat this experment 4 times, once in winter, once in fall, once in the summer and once in the spring. This will show the affect that the weather climete has on the birds seeds. When I have my inmfomation I will recod on a line graph showing the ups and down of each seed. </t>
  </si>
  <si>
    <t xml:space="preserve">Corals apper to be colorful and healthy becuase of the defferent types of coral and the different ways they intercat with eachother. When the temperaturans are rising there is less alge making the corals apper to be dead when there is just no algae living inside. </t>
  </si>
  <si>
    <t xml:space="preserve">The Asian sliver cap will afdect them all becuase of comptition. When they all eat from the same food sorce and there is a rising number of Asian silver carp fish there is less food for all the other food. When one number population incease the otheres will fall and decrease in population. </t>
  </si>
  <si>
    <t>R_1dmjB2f0EgRqEV7</t>
  </si>
  <si>
    <t>BerserkGossip</t>
  </si>
  <si>
    <t>SteelPear</t>
  </si>
  <si>
    <t>So the student can grow his plants in the most efficient way.</t>
  </si>
  <si>
    <t xml:space="preserve">Every time the rabbits population goes up it drops down immidietly and the foxes population goes up. </t>
  </si>
  <si>
    <t>the more fertilizer in the soil the more yields of rice. But it comes with a limitation, to much fertilizer will cause the to not grow as much</t>
  </si>
  <si>
    <t>get 10 birds and put a couple different types of foods in different bowls and find out what smell they like so they can be attracted to the smell and the food.I would make sure that each of the birds get the same foods and they get the foods at the same time. I would collect what smells they like the most and what foods they like the most.</t>
  </si>
  <si>
    <t xml:space="preserve">The reason why the corals are dead is because the Algaes are dying.The Algaes help provide sugar and nutrients to the plants. </t>
  </si>
  <si>
    <t>i Dont know</t>
  </si>
  <si>
    <t>R_2xA9IhyfoPZlLmp</t>
  </si>
  <si>
    <t>GainfulOmega</t>
  </si>
  <si>
    <t>Because one was added with fertilizer and the other was not, the test is for the effect of fertilizer on plants.</t>
  </si>
  <si>
    <t>Foxes die naturally, rabbits are eaten by foxes or die of starvation and old age</t>
  </si>
  <si>
    <t>The more fertilizers are applied within a certain range, the better, but the amount of fertilizer should not exceed 100, otherwise the extremes will reverse.</t>
  </si>
  <si>
    <t>Put the same amount of food in the same environment
See how much food is left in the same amount of time</t>
  </si>
  <si>
    <t>Algae and coral provide each other what they need, but because ocean temperature affects coral A so they can't provide each other and die.</t>
  </si>
  <si>
    <t>Asian silver carp affects fish. The entry of Asian silver carp into the lakes has led to Shad and Shiner decrease and Smallmouth bass increase . This is because the Asian silver carp, herring and perch both feed on small plants and animals, which results in insufficient food for the herring and perch, so the numbers decrease.</t>
  </si>
  <si>
    <t>R_2ttbJFsSiOeyiKe</t>
  </si>
  <si>
    <t>MoaningTick</t>
  </si>
  <si>
    <t>I think the question above is trying to see if adding fertilizer to plants affects plants growth</t>
  </si>
  <si>
    <t>rabbits have predators so they're population will change much more than foxes. Foxes are more steady since no one is killing them off so they will just die naturally.</t>
  </si>
  <si>
    <t>using 70-80 units of nitrogen per an area will get the highest amount of yeilds of rice.</t>
  </si>
  <si>
    <t>im sorry i dont know</t>
  </si>
  <si>
    <t>R_1f1pvx5TiCXlCkR</t>
  </si>
  <si>
    <t>GenuineAbbey</t>
  </si>
  <si>
    <t>I think that's the question because the fertilizer is the only thing that's being changed.</t>
  </si>
  <si>
    <t>Because the foxes eat the rabbits, the rabbits are at a peak when the foxes are low, and vice-versa.</t>
  </si>
  <si>
    <t>Fertilizer is beneficial to the soil at small amounts, however at not good at high amounts. Optimal amount is between 70-100 units of nitrogen/area.</t>
  </si>
  <si>
    <t>To compare sunflower seeds vs thistle seeds and the amount of birds it attracts, they should put two bird feeders outside, each with the same amount of sunflower seeds and thistle seeds, both with the same feeder, same amount of seeds(by weight), and at the same time of the day.  They should also collect the amount of time it takes for it to be fully consumed.</t>
  </si>
  <si>
    <t>Corals appear colorful and healthy when others are white because when a coral is healthy, it provides nutrients and attract algae, making it colorful. While a unhealthy/dead coral doesn't provide nutrients, and doesn't attract algae, making it not colorful and white.</t>
  </si>
  <si>
    <t>I think that Asian silver carp will affect all the fish in the same way because it would decrease the population of it's prey and increase the population of their predators.
This is reflected in the table as shads decreased by 20%, shiners decreased by 35%, and smallmouth bass increased by 16%. The reason behind the increase and decrease of those fishes is because the small fishes has a higher chance of getting ate, and more food for the predators to eat.</t>
  </si>
  <si>
    <t>R_12yd9mOOY8joWPG</t>
  </si>
  <si>
    <t>MajorJury</t>
  </si>
  <si>
    <t>NaturalTug</t>
  </si>
  <si>
    <t xml:space="preserve">I think that it is "Does fertilizer added to the soil lead to taller flowering plants?" because with the process of elimination I could get rid of possibilities. That then left the one I chose and "How much fertilizer do flowering plants need?" I then thought how it is adding fertilizer to soil which the other option doesn't offer. So I chose "Does fertilizer added to the soil lead to taller flowering plants?" </t>
  </si>
  <si>
    <t>When the foxes population starts to go up, and the rabbits population goes down. They meet at the same spot on the graph in 1955, and 1991. The are also connected through food chains, since foxes eat rabbits.</t>
  </si>
  <si>
    <t xml:space="preserve">70-100 units of fertilizer should be added to a yield of rice. The table shows that that much amount of fertilizer is the most effective for growing rice. Too much or less fertilizer leads to less rice, that can be produced. </t>
  </si>
  <si>
    <t>I would be comparing how much birds eat of sunflower seed compared to thistle seeds, and see which the birds like more. I would use S for sunflower seeds, and T for the thistle seeds. I will record my experiment by figuring out how many seeds I put in each bowl and or basket, then count to see how many the birds ate of each. I will record the data each day at around 7 pm when the sun sets. When I have done about 3 months of collecting data, I will then graph it and find my answer.</t>
  </si>
  <si>
    <t>I think it gets the main point across, but I'm sure that the rising ocean temperatures are also going to be affecting Algae B and Coral B too because one event will effect another, which will effect another and so it goes on and on and on. Their is absolutely no way that some of Coral and Algae B is not being effecting by the Ocean's rising temperatures. So I agree that this diagrams gets some of the information, just not all of it or enough of it.</t>
  </si>
  <si>
    <t>The Asian silver carp fish does not affect the other fish in Lake Erie in the same way. Such as the shad fish, shiner fish, and smallmouth bass are all being affected differently since this new fish has been added to the food web. Evidence of this is on a data table, it shows how the shad and shiner fish are both decreasing since the Asian silver carp arrived, while the smallmouth bass has been thriving. The Asian silver carp is affecting the other creatures that keep the other fish populations in control. Whatever the Asian silver carp is eating or doing, something to affect the predators of the shad and shiner fish, causing their numbers to derease, while doing the opposite to the smallmouth bass.</t>
  </si>
  <si>
    <t>R_2V3aARNzMddB4sh</t>
  </si>
  <si>
    <t>ReservedChick</t>
  </si>
  <si>
    <t>I think that the student is trying to figure out if adding fertilizer to soil will make plants grow. I think this because the only thing that the student did differently between the 2 plants was adding fertilizer to plant A only.</t>
  </si>
  <si>
    <t>Whenever the foxes population drops, the rabbits population increases and whenever the fox population increases, the rabbit population decreases.</t>
  </si>
  <si>
    <t>To use fertilizer effectively, you would need to use a good amount. Not too much but not too little. When you have the right amount of fertilizer, your crops would grow a lot.</t>
  </si>
  <si>
    <t>I would put 2 of the same bird feeders in my backyard, I will fill one bird feeder with sunflower seeds and the other with thistle seeds (I would also fill each bird feeder to the same amounts).</t>
  </si>
  <si>
    <t>The warming ocean temperatures affects the survival of algae which affects the source of sugar for corals.</t>
  </si>
  <si>
    <t>R_2wbI1H7YJGuVwA0</t>
  </si>
  <si>
    <t>LovingRebel</t>
  </si>
  <si>
    <t>The student added fertilizer to one of them and not the other so they want to know if fertilizer make taller plants</t>
  </si>
  <si>
    <t>When the amount of rabbits go up, the foxes can eat more, so there are more foxes and less rabbits. But when most of the rabbits are gone, the foxes don't have much to eat so they die out, so the rabbits are safer and can reproduce, but when there are more rabbits, the foxes can eat more and so on.</t>
  </si>
  <si>
    <t>Fertilizer is very useful if you put the right amount. If you don't put enough, the rice cant grow and will die. If you put too much, it will kill the rice and suffocate it. Putting the right amount is in the middle, 70-100, on areas 5 6 and 7.</t>
  </si>
  <si>
    <t>We are comparing the different types of food. You can put the bird feeder in the same place, and same climate. You can change the food every week to see the difference</t>
  </si>
  <si>
    <t>R_3G8JMoPiQBEwgzO</t>
  </si>
  <si>
    <t>FemaleTenant</t>
  </si>
  <si>
    <t>SevereScow</t>
  </si>
  <si>
    <t>I think its that one because it says they will measure and record the plant.</t>
  </si>
  <si>
    <t>When the Rabbits are at there peak the population does down because the foxes kill them which lowers the population. This becomes a pattern of rabbits population going up and foxes population going up.</t>
  </si>
  <si>
    <t>To much fertilizer is not helpful in this situation because when the fertilizer is over 120 it becomes unhelpful. So for this rice area about 70 nitrogen per area is good because its not to little or to much, but your using less resources.</t>
  </si>
  <si>
    <t>You can do this experiment by placing plates with sunflower and thistle seeds on both of the plates. Then place them in nature and wait to see the birds attracted to which one of the seeds. You will also need the same amount of both seeds and you will collect data for thistle seeds or sun flower seeds.</t>
  </si>
  <si>
    <t>Some of the corals are colorful and healthy while others look white and dead. This is because some corals get destroyed from rising temperature. It may also result from low sugar from the algae that is feeding the coral.</t>
  </si>
  <si>
    <t>R_2Et6a1LXiK0QFWF</t>
  </si>
  <si>
    <t>PamperedSaucer</t>
  </si>
  <si>
    <t>FiniteWombat</t>
  </si>
  <si>
    <t>I believe that the question being tested is "Does fertilizer added to the plant make taller plants" because when you do a test, there are controls that have to be the same between each thing you are testing. There all also thing you have to change, called variables. The fertilizer was added to ONLY ONE pot, and other than that everything else was the same between the two.</t>
  </si>
  <si>
    <t>I think that when the rabbit population goes up, the fox population goes up because there is more food for the foxes, so more can be produced. When the rabbit population goes down, the fox population goes down because they don't have as much food.</t>
  </si>
  <si>
    <t>Adding anywhere between 70-100 units of fertilizer per individual area will yield you the most rice, with an average of 26.2 kg of rice per individual area.</t>
  </si>
  <si>
    <t>To make my experiment, I would have two equal sized bird feeders, put in the yard. In one I would fill it up 8 oz worth of thistle seeds, and in the other I would fill it 8 oz of sunflower seeds. They would be placed on opposite sides of the yard and at the end of the day I would check to see which had lost more seeds. I would repeat this for a week and average out the outcomes to make it more accurate.</t>
  </si>
  <si>
    <t>The rising temperatures killed the certain algae bacteria in coral A, making it look dead. Most likely, the certain type of algae in coral B isn't as susceptible to heat as Coral A.</t>
  </si>
  <si>
    <t>I think that the Asian Silver Carp would affect all fish in the same way. 
This is because it is proven that the type of fish that ate the Carp''s population increased. I believe this because they all have similer diets so maybe it would make it better for the fish.</t>
  </si>
  <si>
    <t>R_1GQvjxEkTp92owN</t>
  </si>
  <si>
    <t>SadElbow</t>
  </si>
  <si>
    <t>DizzyBaboon</t>
  </si>
  <si>
    <t>The student only added fertilizer to one of the flower pots meaning they are trying to find out the results of using fertilizer and not.</t>
  </si>
  <si>
    <t>In the food chain, the foxes eat the rabbits making the population of rabbits go down. Once the foxes eat the rabbits the foxes then have less to eat and their population goes down. This goes in a cycle, now since the fox population has gone the down the rabbit population can go back up because their will be less foxes to eat them and so on so forth.</t>
  </si>
  <si>
    <t>Certain amounts of rice effects the yield of rice in that specific area. For example, in areas 5,6,7 the most rice is made because of the amount of fertilizer, it is just the right amount. In area 1, the least amount of rice is made because no fertilizer is made. Same goes for area 10, there is too much fertilizer and there for the rice amount is less as well.</t>
  </si>
  <si>
    <t>I would set up a few bird houses and put different feed in each one. I would then do trials and see what feed that attracts the birds the most.</t>
  </si>
  <si>
    <t xml:space="preserve">Coral A and B both rely on each other and if one of them dies then the other does as well. </t>
  </si>
  <si>
    <t>The Asian silver carp will affect all of the fish in different ways. In the data table the Asian silver carp makes the Smallmouth bass have a 16% increase and makes the other two types of fish decrease. Since with some of the fish the Asian silver carp is a predator and some it is prey the whole cycle will get mixed up and changed and therefore the Asian silver carp will affect different fish in different ways.</t>
  </si>
  <si>
    <t>R_9REUYnG544Dttex</t>
  </si>
  <si>
    <t>DrenchedStorm</t>
  </si>
  <si>
    <t>GlibLynx</t>
  </si>
  <si>
    <t>I selected this question because the diagram helps show it the most. In the photo, only one of the plants has fertilizer pointing towards it.</t>
  </si>
  <si>
    <t>The foxes pray on rabbits so when there are a lower number of foxes, there will be a higher number of rabbits. This is because they aren´t being killed at as high of a rate.</t>
  </si>
  <si>
    <t>A good amount of fertilizer to use on a yield of rice is 70-80. On the table you can see that the yield´s that used those amounts grew the most.</t>
  </si>
  <si>
    <t>R_3gU7OjgtlJdwviB</t>
  </si>
  <si>
    <t>GullibleGrasp</t>
  </si>
  <si>
    <t>IdioticSucker</t>
  </si>
  <si>
    <t>They want taller flowering plants because the plants start out equal and they are adding stuff that might help plants grow only to one so they have a control</t>
  </si>
  <si>
    <t>As the rabbit population goes up, a little later the fox population goes up.</t>
  </si>
  <si>
    <t>Adding 70-100 units of nitrogen per area will give you the most amount of rice. I know this because the yield of rice is highest at these points.</t>
  </si>
  <si>
    <t>Independent variable would be the type of food. Dependent variable would be the environment. I would do this in the springtime of 2 consecutive years. I would make sure that the amount of food is the same each time. I would collect data on the number of birds daily in the garden by using a camera.</t>
  </si>
  <si>
    <t xml:space="preserve">Rising ocean temperatures will kill the algae, and since it is in a symbiotic relationship with the coral, this will affect the coral too. </t>
  </si>
  <si>
    <t>I think that the asian silver carp will not affect all the fish in the same way. For shad and shiner fish, asian silver carp are eating a lot of their food, leading to big decreases. The silver carp are also eating the food of the smallmouth bass, but they can also be their prey, so the decrease is smaller. The asian silver carp is a rival predator of all three fish, but it is also a prety of the smallmouth bass.</t>
  </si>
  <si>
    <t>R_1CxLIzAjXeMYsbX</t>
  </si>
  <si>
    <t>GeneralStab</t>
  </si>
  <si>
    <t>MostRidge</t>
  </si>
  <si>
    <t>Well I saw the fertilizer and some other answers were... ya know, so I thought that that one was the best choice.</t>
  </si>
  <si>
    <t>Fox low rabbit high, Fox high rabbit low.</t>
  </si>
  <si>
    <t>If it is too little then it will not take effect  but if it is too much then the plant will go AHHHHHHH. It needs to be at the right amount like id say between 60-120 fertilizer.</t>
  </si>
  <si>
    <t>Put a pile of each seed in a ledge separate them and see which bird goes to the most.</t>
  </si>
  <si>
    <t>Since algae gives sugars to coral and the warming of the ocean is harming them the algae is dying and so is the coral.</t>
  </si>
  <si>
    <t>Silver carp will effect all the fish. Since Bass eat the carp and they are increasing the other fish like Shiner, and Shad will get more plants... I think. The silver carp eats plants and animals and all the native fish need plants and animals, the bass eats the carp and they are increasing so the carp will be in a pretty bad shape.</t>
  </si>
  <si>
    <t>R_rj2zdIwY4zFEzgB</t>
  </si>
  <si>
    <t>ShiningDrake</t>
  </si>
  <si>
    <t>WetWin</t>
  </si>
  <si>
    <t>I think that the question i chose is being tested because, people want to find a way to grow flowers better, and maybe, by adding fertilizer to plant A, it'll grow better than plant B.</t>
  </si>
  <si>
    <t>The changes between the population size of rabbits and foxes are related because, the foxes don't have any predators, which makes them the predator, and then, they feed on the rabbits, which are the pray, and somehow, the foxes' population goes down, and rabbits' go up.</t>
  </si>
  <si>
    <t>Each area's fertilizer starts out low, then gets a bit higher and higher each area, which makes, for rice, the first few, and last few small, and the middle numbers bigger, alike.</t>
  </si>
  <si>
    <t>Experiment: 
Supplies: 2 bird feeders, birds, sunflower seeds, thistle seeds
How to: Fill one of the feeders with Sunflower Seeds, and the other with Thistle seeds, next, hang them up, and see which one the birds will like.
Comparing: Seeds
Same: the birds
Data: how many birds go to each one</t>
  </si>
  <si>
    <t>The corals need algae to survive, but, if there are rising ocean temperatures, then the algae will die, which makes the coral die too, because they are a team. So, that explains why some are dead, because the ocean is warm in that area, and some are healthy, no warm temps.</t>
  </si>
  <si>
    <t>The Asian Silver Carp affects the other fish because, they eat small plants and animals, along with the Shad and Shiner. SO, if the Asian Silver Carp are eating all the food, then there isn't enough for the other fish, which causes them to lose food and die. But other fish like the Small mouth Bass, they eat the Asian Silver Carp, which makes their food increase and the other fish die.</t>
  </si>
  <si>
    <t>R_z9eHG2sA4bWnBPb</t>
  </si>
  <si>
    <t>OpeningTurnip</t>
  </si>
  <si>
    <t>OkBoy</t>
  </si>
  <si>
    <t>I think that it is being tested because we are only adding fertilizer to one pot and we are adding the same amount of water to both and after some time we will see if the one with fertilizer gets taller, stays the same, or is smaller.</t>
  </si>
  <si>
    <t>Since the foxes have no predators, when ever the population of rabbits goes down some of the foxes will die because there is not enough food for all of the foxes to survive.</t>
  </si>
  <si>
    <t>If you kept adding fertilizer it will keep going up but if you end up adding more than 100 units of it the yield of rice will start going down.</t>
  </si>
  <si>
    <t>We could put the different seeds in a bird feeder on three different days and see the amount of birds that come each day. The things that would have to stay the same are the temperature, the weather, the time of season, and the place where the bird feeder is.</t>
  </si>
  <si>
    <t>The corals need the algae to survive because the algae give coral sugar and the algae needs the coral to survive because the coral gives algae nutrients so when the ocean temperature rises, the algae will die which would also be killing the coral because it relies on the algae.</t>
  </si>
  <si>
    <t>The Asian silver carp will affect the fish in the same way. Even though the Asian silver carp raised the population of the Small mouth bass by 16%, it still killed 35% of the Shiner and 20% of The Shad and the number and not good because the population of the fish decreased a lot more than it increased.</t>
  </si>
  <si>
    <t>R_qCUPX2i0s6jcmFH</t>
  </si>
  <si>
    <t>TheirPizza</t>
  </si>
  <si>
    <t>WarlikePiano</t>
  </si>
  <si>
    <t xml:space="preserve">I think that the student is trying to figure out if fertilizer leads to taller plants because the image shown above does not have any references to slat water and how the sun affects growth. The image also includes fertilizer, and most of the other options do not include fertilizer. </t>
  </si>
  <si>
    <t>The changes in population size between rabbits and foxes are related because when the fox population goes down, the rabbit population goes up. This is most likely because the foxes are not around to hunt and kill rabbits, which would decrease their population.</t>
  </si>
  <si>
    <t>The best amount of fertilizer to add to rice is 26.1 kilograms because the graph shows that when you use 26.1 kilograms of fertilizer, the rice yield is significantly larger than the other yields from the previous tests.</t>
  </si>
  <si>
    <t>An experiment the bird watcher could use would be to put out sunflower seeds for a certain amount of time, and thistle seeds for the same amount of time and record the population of birds that are attracted to her house. She could record them just by watching or other methods like a camera. You would collect data on the population of birds and what   kind of seeds they are most attracted to.</t>
  </si>
  <si>
    <t>Using Barbara's model, I can tell that the rising ocean temperatures is affecting the coral because the fluctuation in temperature is killing the algae in the coral. The algae is needed for the coral because it is what gives the coral is vibrant color and provides sugar and nutrients to the coral itself. This kills the coral because without food and nutrients, the coral will starve and so will the algae, leading to both the death of the coral and the death of the algae.</t>
  </si>
  <si>
    <t>The Asian silver carp coming to lake Erie has not had the same affect on every species of fish. 
Using the data table provided, one can see that certain populations of different fishes has changed since the arrival of the Asian silver carp, but not all in the same way. One piece of evidence that supports this claim is the population of the shiner and shad population compared to the smallmouth bass population. The shiner and shad population have both gone down since the Asian silver carp came to Lake Erie by 20-35%, but the smallmouth bass population has increased by 16% because of the new source of food that is the Asian silver carp. This supports the claim that the Asian silver carp does not have the same affect on every species because while a few fish populations have gone down, some  like the smallmouth bass have gone up since they feed on small fish like the Asian silver carp.</t>
  </si>
  <si>
    <t>R_DIhtY99BD5Q5wlP</t>
  </si>
  <si>
    <t>RevampedRuby</t>
  </si>
  <si>
    <t>CapablePrince</t>
  </si>
  <si>
    <t>Because it showed flowers and 1 of them was getting fertilizer and the other got nothing</t>
  </si>
  <si>
    <t>When the fox population is high the rabbits are low which leads to foxes being low and rabbits being high etc.</t>
  </si>
  <si>
    <t>If you use too much fertilizer then it kills the rice if you use too little your not going to get a lot of rice but if you use a reasonable amount compared to the amount of land and how much rice you want then you should be fine</t>
  </si>
  <si>
    <t>Sunflower seeds thistle seeds than regular bird seeds as a control. How many birds went to which seeds.</t>
  </si>
  <si>
    <t>Because the ocean temperatures are affecting the nutrients of the different species of coral</t>
  </si>
  <si>
    <t>No</t>
  </si>
  <si>
    <t>R_Zk1RuGfQJIfjZmx</t>
  </si>
  <si>
    <t>ReadyTennant</t>
  </si>
  <si>
    <t>Because in the text given it said he was experimenting with growth and he only put fertilizer in Plant A</t>
  </si>
  <si>
    <t>The rabbit population goes down every time the fox population surges</t>
  </si>
  <si>
    <t>it does have an effect on the amount of rice but it can also lower the rice yield if you put to much, but not to significantly that it goes below the one with no fertilizer</t>
  </si>
  <si>
    <t>So you would want to put an equal amount of sunflower seeds (variable A) and thistle seeds (variable B) and leave them out for an equal amount of time and see which supply has dwindled down more.</t>
  </si>
  <si>
    <t>Well, in Barbara's model they show that rising ocean temperatures only affect algae A and not Algae B which means the oceans temperature has to do with the death of coral A since only algae A is being effected by the rising temperatures.</t>
  </si>
  <si>
    <t>The Asian silver carp will not decrease the smallmouth bass population due to the smallmouth bass being their predator where as the shad and shiner populations both rely on the same food as the Asian silver carp. My evidence is that in the table both the shad and the shiner have above a 20% decrease whereas the smallmouth bass has a 16% increase in population. My reasoning is for the shiner and shad fishes they all eat the same food source, so therefore there is of course a decrease in their population and it makes sense that the smallmouth bass population has expanded due to to the increase of of their food supply.</t>
  </si>
  <si>
    <t>R_sNbjpJm0LXhWByh</t>
  </si>
  <si>
    <t>HornedManiac</t>
  </si>
  <si>
    <t>because i did process of eleminationnand the other ones were about salt and water</t>
  </si>
  <si>
    <t>when the foxes go down rabbits go up</t>
  </si>
  <si>
    <t>i would put to bird boxes one with sunflower seeds and one with thistle seeds. but not touching each other so they cant smell witch ones which.Also have them full at the same times. and for a week i would let it go and put a camera to see which one got more attention. Also if a crow came that would be 1 but if a blue jay came that would be one for that type of bird.</t>
  </si>
  <si>
    <t>When ocean temperatures rise the it affects algae aka kills some algae. When the ocean kills the algae the coral has nothing to eat so then the coral look white and dead. But for coral b they benefits each other so its kinda a infinite process. coral b helps the algae and the algae helps coral b.</t>
  </si>
  <si>
    <t>No they will not affect every fish. they will only affect two, the shad and shiner. The bass will not be affected because they eat the silver fish. so if anything the bass are helping/countering the silver fish. The silver fish is affecting the shad and shiner fish by eating all of there small plants/food. so they have nothing to eat so probably starving to death. that is why they are not affecting all fish.</t>
  </si>
  <si>
    <t>R_UFKt4JaPOzJYGKB</t>
  </si>
  <si>
    <t>TrustfulWombat</t>
  </si>
  <si>
    <t>SecuredSprout</t>
  </si>
  <si>
    <t xml:space="preserve"> I think this because only one of them has fertilizer being added.</t>
  </si>
  <si>
    <t>when there are less foxes there are more rabbits because the foxes eat the rabbits but when there are more foxes they eat the bunny's which is why there population went down.</t>
  </si>
  <si>
    <t xml:space="preserve">fertilizer is good for the rice but area 10 shows that you shouldn't use too much. </t>
  </si>
  <si>
    <t>place sunflower seeds on one side of the backyard and thistle seeds on the other and then see which one attracted more birds.</t>
  </si>
  <si>
    <t xml:space="preserve">most corals are colorful because algae live inside them. When they die the coral turns white and dies, this is because of rising ocean temperatures making them overheat and die. </t>
  </si>
  <si>
    <t xml:space="preserve">Asian silver carp will not effect every fish the same way. For example the small-mouth bass saw an increase wile the shad saw a decrease. This is because the small-mouth bass eats Asian silver carp wile the Asian silver carp eats the same thing as the other two fish witch is why there population went down. </t>
  </si>
  <si>
    <t>108.26.206.25</t>
  </si>
  <si>
    <t>R_2pM0UklmjitUqlW</t>
  </si>
  <si>
    <t>ObsceneGlove</t>
  </si>
  <si>
    <t>ExoticLiquid</t>
  </si>
  <si>
    <t xml:space="preserve">I said that the question that the student was trying to answer was: "Does fertilizer added to the soil lead to taller flowering plants?". I think that this is the question because it states above: "A student set up an experiment that will measure and record the growth of two flowering plants". This statement shows that the question I chose is correct because it is a response to the question. Another piece of evidence that shows that the question I chose is right is the image. In the image, it says that they added fertilizer to one plant, but not the other, answering the question. </t>
  </si>
  <si>
    <t>The changes in population size of rabbits and foxes are related due to the food chain.
When there are more foxes, that usually means that there are less rabbits, and vice versa. This happens because when there are more foxes, that means they need more food, which equals less rabbits, and when there are more rabbits, that usually means that there are less foxes, giving the rabbits a chance to reproduce more.</t>
  </si>
  <si>
    <t xml:space="preserve">Most of the time, more fertilizer equals more rice. Evidence that supports my claim is the table above. As there is more fertilizer added to the areas, the about of rice gets bigger. I said "most of the time" in my claim because in area 10, they used 160 units of nitrogen, and they ended up having less rice than when they used 140. </t>
  </si>
  <si>
    <t>Buy a bird feeder and set it up in your backyard, and set up a camera that can record the bird feeder for a whole day. Fill the bird feeder with sunflower seeds first thing in the morning, say 6:00 a.m. Start recording and leave. Come back at the end of the day, say 6:00 p.m, take away the bird feeder, and stop the recording. The next day, if the weather was close to the other day, set up the bird feeder and camera again, but fill it with thistle seeds, and repeat everything that you did yesterday, but make sure that you do everything at the same times as the other day. When you have collected both samples of data, watch both recordings, and count how many birds came for each one.</t>
  </si>
  <si>
    <t xml:space="preserve">Some corals appear less healthy, white, or dead. This is because of the rising ocean temperatures that affects the algae. This changes the health of the coral because of the mutually beneficial relationship between the algae and the coral; the algae provides sugar for the coral, and the coral provides, in return, nutrients. This relationship is disrupted when the algae is no longer healthy because of the rising ocean temperatures, affecting the coral. 
Other coral appears healthy and colorful because the ocean temperatures are at a stable level, and there are no other problems affecting either the coral or the algae, leaving their mutually beneficial relationship working. </t>
  </si>
  <si>
    <t>The Asian silver carp will not affect all the fish in the same way. As stated in the table above, both the shad and the shiner had some sort of decrease. I think that this is because  the Asian silver carp eats small plants and animals, and both the shad and shiner are small animals. So far, the evidence I have stated has gone against my claim, but I have one more piece of evidence. Also stated above in the table, the smallmouth bass has had a decrease. I think that this is because it eats the Asian silver carp, giving it more food, as opposed to when the Asian silver carp was not there, resulting in more smallmouth bass.</t>
  </si>
  <si>
    <t>R_31Eg9kCCnRkr8JJ</t>
  </si>
  <si>
    <t>InsideSlime</t>
  </si>
  <si>
    <t>PlushPump</t>
  </si>
  <si>
    <t>I think it's being tested because if they slowly increase the amount of fertilizer on each plant they will see how it increases.</t>
  </si>
  <si>
    <t>Foxes are higher up on the food chain and when the rabbits numbers go down, the foxes would have killed more rabbits in that decade.</t>
  </si>
  <si>
    <t xml:space="preserve">It seems that from 60-120 units of nitrogen yeilds the most kg's of rice. </t>
  </si>
  <si>
    <t>You would be comparing the sunflower seeds and the thistle seeds to figure out which attracts more birds. The things that would be the same are the birdfeeders used. Lastly the data you would collect would be how many birds come to the feeder per day then add up the data from the month.</t>
  </si>
  <si>
    <t xml:space="preserve">The Algae are what make the coral colorful, so that means that the tempature rising is killing the algae making the coral die. Also it shows that with example A. </t>
  </si>
  <si>
    <t>They will not affect all of the fish. As presented in the table the smallmouth bass increased by 16% ans they are the only ones on the table benifiting from it. Also since the Shiner and  Shad rely on plants and the asian carp eat the fish and the plants, so while the Shiners and Shad are dying they are losing their food source. My reasoning behind this is that the smallmouth are the on;y ones benifiting because they eat the Aisian Carp, so the other two species are dying out.</t>
  </si>
  <si>
    <t>R_2qgcaZ218VtjVqR</t>
  </si>
  <si>
    <t>OptimalThaw</t>
  </si>
  <si>
    <t>SluggishDaybed</t>
  </si>
  <si>
    <t xml:space="preserve">I think that they are trying to see how fertilizer affects the plant because that is the only variable changing between the plants. Both the plants get the same amount of water and other resources, but only plant a gets fertilizer. </t>
  </si>
  <si>
    <t xml:space="preserve">foxes and rabbits have a predator prey relationship. Foxes eat the rabbits. So when there is an increase of foxes, there are less rabbits because they are getting eaten. When there are more rabbits, there becomes more foxes because no foxes are starving off. </t>
  </si>
  <si>
    <t xml:space="preserve">between 60-120 units of fertilizer is the best for the rice. I hypothesise too much fertilizer drowned the rice because 140 and 160 units of fertilizer didn't have the best results. While too little fertilizer didn't allow the rice to grow as well. I know this because 0-30 units of fertilizer had the worst results. </t>
  </si>
  <si>
    <t xml:space="preserve">I would create 5 birdhouses on simar trees in the same general area. In the different birdhouses there would be, berries, nuts, granola, seeds, and grass. Between 6:00 am to 6:00 pm for 8 days  I would use cameras to watch the birds and see what food attracted the most birds, and I would tally it down. </t>
  </si>
  <si>
    <t>While algae A and B have a mutualistic relationship, algae B might get the same sugar they get from algae A from another third algae. Or they might get it from other fish and organisms. Or algae b needs things other than the sugar provided by algae A. This would cause some of algae B to die off but not all. So algae A would only be affected  by the water temp, not all of B.</t>
  </si>
  <si>
    <t>The Asian silver carp will not affect all the fish in the same way. I know this because the shad and shiner are prey for the Asian silver carp, while the smallmouth bass is a predator for the Asian silver carp. This means when the Asian silver carp are introduced in the ecosystem that the smallmouth bass has more to eat, so their population goes up. Since the other fish are prey, their population goes down. This is shown in the table. Shad population decreased by 20%. Shiner fish 35% decrease. Smallmouth bass population increasing 16%.</t>
  </si>
  <si>
    <t>R_1o7lFznUeMr13s1</t>
  </si>
  <si>
    <t>SlowCourt</t>
  </si>
  <si>
    <t>MurkyRain</t>
  </si>
  <si>
    <t>Because for plant A they added fertilizer and for plant B they did not. The answer I chose best represents the picture in my opinion.</t>
  </si>
  <si>
    <t>When the fox population goes down then the rabbit population explodes and goes very high up, but when the foxes population goes up the rabbit population goes down drastically.</t>
  </si>
  <si>
    <t>According to the table above it seems that 5-7 units of fertilizer per results in the most kg of rice per area. Less fertilizer seems to not give it enough nutrients, but to much fertilizer seems to harm the plant and most likely the soil.</t>
  </si>
  <si>
    <t>One experiment you could do is to put an equal amount of sunflower seeds and thistle seeds in separate containers far away from each other in a park of some sort and at the end of the week weigh how much each container. The seeds that are in the lighter container attract more birds than the other type of seed.</t>
  </si>
  <si>
    <t>In Barbara’s model it shows that Coral A gives the algae nutrients and the coral gives sugar to coral. It also shows that the rising temperature affects the survival of the algae. Based off of this I think that the rising temperature kills the algae causing the coral also to die.</t>
  </si>
  <si>
    <t xml:space="preserve">The Asian sliver carp will affect all the fish differently. For example the shad and shiner's population decreased by 20% and 35% respectively, even thought smallmouth basses population increased. This is most likely caused by the fact that the Asian silver carp has the same diet as the shad and shiner making food for them harder to find. The Asian silver carp helps the smallmouth basses population because they have less competitors now for food causing there population to increase.  </t>
  </si>
  <si>
    <t>R_24w7QBSXZzBKOA4</t>
  </si>
  <si>
    <t xml:space="preserve">HangingWhorl </t>
  </si>
  <si>
    <t xml:space="preserve">the independent variable is the amount of fertilizer added </t>
  </si>
  <si>
    <t xml:space="preserve">when the amount of foxes increase the amount of rabbits decrease </t>
  </si>
  <si>
    <t xml:space="preserve">there is a amount 0f fertilizer that you need and if you add too little there won't be as much rice but you can also add too much and there won't be very much rice either </t>
  </si>
  <si>
    <t xml:space="preserve">one day put out sunflower seeds and watch to see how many birds come then when the weather is about the same as it was the first day put out thistle seeds and see how many birds come then you can compare the amount of birds that came each day </t>
  </si>
  <si>
    <t xml:space="preserve">when the coral doesn't have the algae it doesn't get the sugar is needs and so it dies and is white but the coral doesn't have the algae because the ocean temperature rises and kills the algae </t>
  </si>
  <si>
    <t xml:space="preserve">the increase in the Asian silver carp caused the plants and small animals to be eaten more so the shad and the shiners started dying and the smallmouth bass got more to eat so they increased by 16% stated in the chart </t>
  </si>
  <si>
    <t>R_2A0eMLPKkh9koId</t>
  </si>
  <si>
    <t>RougeShift</t>
  </si>
  <si>
    <t>I think the question is being tested because the model says it's measuring the growth of the plant and the only thing changing between the two plants is fertilizer.</t>
  </si>
  <si>
    <t>As the foxes population goes down the rabbit population goes up and the other way around.</t>
  </si>
  <si>
    <t xml:space="preserve">In order to have the highest yield of rice the fertilizer levels must be between 70 and 100. 60 and under wasn't enough and 120 and over was too much
</t>
  </si>
  <si>
    <t>In order to find out which food (Sunflower seeds or thistle seeds) would attract the most birds, Put both types of seeds out in the yard for equal amounts if time and record the data</t>
  </si>
  <si>
    <t>Some algae are more resilient to rising ocean temperatures than others. so if algae A is dying because of temperatures it's only a matter of time before any corals it supplements also die off</t>
  </si>
  <si>
    <t>Asian silver carp will not affect all the fish the same way. For fish like Shad and Shiner that also eat plants, their population will decrease because there is not enough food. However for fish like Smallmouth bass that eat Asian silver carp, their populations will increase because their is more food.</t>
  </si>
  <si>
    <t>R_1OACxbUxlRDyV0u</t>
  </si>
  <si>
    <t>HastyParty</t>
  </si>
  <si>
    <t>because there are 2 plants, 1 with fertilizer and one without, and you ca measure the difference the fertilizer makes.</t>
  </si>
  <si>
    <t>whenever the rabbit population goes up, it is because the fox population went down, and the other way around. this is because the foxes eat rabbits and when there are less foxes, less rabbits get eaten.</t>
  </si>
  <si>
    <t>when you use anywhere from 5-7 units of fertilizer, it produces the most rice. I know this because with 5, 6, and 7 units of fertilizer, thee were 26.2 kg's of rice, which is the most on the table.</t>
  </si>
  <si>
    <t>you could put 2 of the same tables on either side of your house, and cover them in the same amount of both seeds on each, so one table has sunflower seeds, and one has thistle seeds, and set up a camera on each of them. go through the footage and count how many birds land on the table.</t>
  </si>
  <si>
    <t xml:space="preserve">because the ocean is so big that it is possible for there to be areas that are different temperatures, killing off one area of algae and leaving the other alive. </t>
  </si>
  <si>
    <t>the Asian silver carp will affect the populations of all fish in lake Erie. I know this because of the data table. the data table shows that shad, shiner, and smallmouth bass are all affected by the Asian silver carp, and here is why. for the fish that have the same diet as Asian silver carp, shads and shiners, the ASC will eat some of their food, leaving them less food and they will not have enough to sustain their current population, leading to a decline. for the smallmouth bass, the new appearance of a fish that they could eat would mean they would have enough food to support an increase in population.</t>
  </si>
  <si>
    <t>R_1OIBUqcVxyqFEwF</t>
  </si>
  <si>
    <t>FemaleButter</t>
  </si>
  <si>
    <t>SeamlessFire</t>
  </si>
  <si>
    <t>The person doing the test only added more fertilizer to one plant and by doing that their trying to see how added more fertilizer to one will effect the growth.</t>
  </si>
  <si>
    <t>When there's a lower amount of foxes the bunny population grows because there are less foxes to eat the bunnies.</t>
  </si>
  <si>
    <t>If you put to much fertilizer the rice will grow less but if you have to little you wont get as much rice but if you add the right amount you will get a lot of rice</t>
  </si>
  <si>
    <t>You could set up two different bird feeders and put sunflower seeds in one and thistle seeds in the other and see where the birds go. Put the bird feeders in the same location, put the same amount of seeds in both. You collect and see how many birds go to each bird feeder.</t>
  </si>
  <si>
    <t>Coral A is getting effected because there is another interaction between algae A and the ocean,meanwhile Coral B isn't effected because Algae B doesn't have any interactions with the oceans rising sea levels.</t>
  </si>
  <si>
    <t xml:space="preserve">The Asian silver carp won't effect all the fish the same way because the Shad and shiner get eaten by the silver carp but the smallmouth bass eats the silver carp. The shad had a 20% decrease and the shiner had a 35% decrease but the smallmouth had a 20% increase so the silver carp effects all of them even if some its posititve and others negative. The Asian silver carp eats the shad and the shiner while the smallmouth bass eats the asian silver carp so its a food chain. </t>
  </si>
  <si>
    <t>R_1rrD3CcQwpAQEF8</t>
  </si>
  <si>
    <t>OpulentFlavor</t>
  </si>
  <si>
    <t>Because the student added fertilizer to only one plant while keeping other conditions the same, such as watering amount and frequency.</t>
  </si>
  <si>
    <t xml:space="preserve">Foxes are a rabbit's predator, so if the foxes decrease in size, then there will be no one eating the rabbits which leads to a lot more rabbits. </t>
  </si>
  <si>
    <t xml:space="preserve">Too little fertilizer and too much fertilizer lead to less yield in rice than there possibly can be. Around a moderate amount of fertilizer is pretty good. </t>
  </si>
  <si>
    <t xml:space="preserve">The bird-watcher could set sunflower seeds out in her yard one day, and record the number of birds each hour. She could do the same with thistle seeds, making sure that she had put the same amount and in the same area (as sunflower seeds). </t>
  </si>
  <si>
    <t xml:space="preserve">The rising ocean temperatures affect the algae negatively, making it difficult for it to survive. In some areas, perhaps the ocean temperature is warmer, and as the algae dies, so does the coral, making it appear dead and white. In other areas, perhaps the ocean temperature is fit for algae to survive, resulting in healthy, colorful coral. Algae is very important to coral because without algae which provides the coral food, cannot survive. The coral, in return, provides the algae with nutrients. </t>
  </si>
  <si>
    <t xml:space="preserve">The Asian silver carp does not affect all the fish living in the lake the same way. As you can see from the table, the shad and the shiner are decreasing, while the smallmouth bass is increasing. I believe that that is because the Asian silver carp eats some of the shad and shiner's food and the smallmouth bass increases because they have discovered a new appetizer: carp. </t>
  </si>
  <si>
    <t>R_7UGOV4elTZTfqDf</t>
  </si>
  <si>
    <t>AlienColumn</t>
  </si>
  <si>
    <t>WrongIcon</t>
  </si>
  <si>
    <t>Because one of the flowers didn't get fertilizer while the other did.</t>
  </si>
  <si>
    <t>They are related because every time the rabbit's population goes up the fox's population goes up but when the fox population goes up the rabbit's goes down again.</t>
  </si>
  <si>
    <t>the amount of fertilizer should be around 80 units of nitrogen per area because the most rice grew when there was that much fertilizer.</t>
  </si>
  <si>
    <t>the bird watcher should create a station of food and change the type of seed with a break in between changing the seed from sunflower to thistle seeds. then the bird watcher should count how many birds come each time when the seed is placed. She should run the experiment 3-4 times and get an average of those times.</t>
  </si>
  <si>
    <t>When the ocean temperature rises, the algae have a hard time surviving and coral gets lots of their nutrients from algae. The Algae probably died and caused the coral to then die as well.</t>
  </si>
  <si>
    <t>The Asian silver carp will not affect all the fish in the same way. This is because some fish benefit from it because they are a new food source/prey for them to eat. For other fish they compete with the Asian silver carp for food and resources and therefore those fish's population get smaller.</t>
  </si>
  <si>
    <t>R_3NWWvIhxJAsYMF6</t>
  </si>
  <si>
    <t>IllegalPardon</t>
  </si>
  <si>
    <t>I think it is "does fertilizer added to the soil lead to taller flowering plants?" because in the picture and question they are going to see the data of a flower that has 10 ml of fertilizer and a flower that doesn't have fertilizer over the span of 10 days. Both of the plants have 200ml of water in them.</t>
  </si>
  <si>
    <t>When the rabbits peak in population, the foxes start going up in population. When the foxes are at their peak, the population for the rabbits drop.</t>
  </si>
  <si>
    <t xml:space="preserve">too little fertilizer gives less yield of rice, but too much can give less yield of rice too. Right around the middle (70 - 100 units of nitrogen per area) is good. </t>
  </si>
  <si>
    <t>The experiment could be, you put out a bird feeder that has sunflower seeds and thistle seeds and you can see which one has been eaten more. Compare sunflower seeds to thistle, Make sure the weather is the same, the time of day, audio noises, like I think a loud noise would scare the birds away and make sure the seeds are the same amounts. The data I would collect would be how many sunflower and thistle seeds have been eaten.</t>
  </si>
  <si>
    <t xml:space="preserve">Some corals appear white and dead and some appear colorful and healthy because it depends what the algae is giving and receiving and what the coral is giving and receiving. For an example, because coral a is giving algae a nutrients, it affects the survival for algae a. When the temperature rises for algae a, it survival is different. </t>
  </si>
  <si>
    <t>Because evidence is shown that the Asian silver carp affect some fish by almost 40%. The Asian silver carp affect the population of the other fish, because on a data table the fish Asian silver carp made other fish's population drop. The Asian silver carp has a predator-prey or competition like relationship with the other fish because their population dropped.</t>
  </si>
  <si>
    <t>R_1lmZmK0fSbZX23v</t>
  </si>
  <si>
    <t>ScaryLay</t>
  </si>
  <si>
    <t>The fertilizer is the variable that's being changed so they are trying to see how the plants are affected by the fertilizer.</t>
  </si>
  <si>
    <t>When the rabbit population is at it's highest, the fox population is at it's lowest and vice versa.</t>
  </si>
  <si>
    <t>Using anywhere between 60-120 units of fertilizer will get you the most rice per area.</t>
  </si>
  <si>
    <t>Putting two bird feeders with equal amounts of seeds in each, I would fill one with sunflower seeds and the other with thistle seeds. Then I would put them on opposite sides of the yard at the same height and record the amount of birds that go to each bird feeder. I would then refill the bird feeders and on a different day do the same exact thing except switch which side they were on and then record the data again.</t>
  </si>
  <si>
    <t>I think that the rising ocean temperature affecting the survival of algae A means that coral A can't get the sugar from algae A. Without the sugar it can't make the nutrients to provide algae A with.</t>
  </si>
  <si>
    <t>The Asian silver carp affects all the fish, but not all in the same way. It is decreasing the population of the shad and shiner because it eats the same type of food and essentially stealing the food from the other fish causing them to die from starvation. It affects the small mouth bass in a different way tho, the small mouth bass eats the Asian silver carp which is why it's population is increasing instead of decreasing.</t>
  </si>
  <si>
    <t>R_3iy7xeOnQiZFpGO</t>
  </si>
  <si>
    <t>BurlyCrew</t>
  </si>
  <si>
    <t>There using fertilizer which eliminates A,C, and D and there trying to measure if a plant grows more with fertilizer so that would eliminate B because there also testing on a plant with no soil and there not giving different measurements of fertilizer which would be option b</t>
  </si>
  <si>
    <t xml:space="preserve">because foxes eat rabbits </t>
  </si>
  <si>
    <t xml:space="preserve">You need about 70-100 fertilizer to get the most rice </t>
  </si>
  <si>
    <t xml:space="preserve">We would be comparing sunflower seeds and thistle seeds. I would make sure there are the same amount of seeds, I would make sure the weather is the same each day. I would put one bucket of sunflower seeds out each day and have a camera to track how much birds come to the bucket and I would do the same for the sunflower seeds </t>
  </si>
  <si>
    <t xml:space="preserve">The rising ocean temperature hits the algae and makes it less healthy so it does not provide enough sugar to coral a and makes coral a less healthy </t>
  </si>
  <si>
    <t xml:space="preserve">Asian carp will not affect shad,shiner,and small mouth bass in the same way because in the data table it says that the shad and shiner are decreasing but the bass are increasing so they are not affecting the fish in the same way. Small mouth bass are increasing because they eat the Asian carp. However shad and shiner are decreasing because the Asian carp are eating them and there food. </t>
  </si>
  <si>
    <t>R_2QuFwqcYbCsGpW5</t>
  </si>
  <si>
    <t>SupposedVibe</t>
  </si>
  <si>
    <t>They are adding fertilizer to plant A. This is the independant variable.
The constants are the water ammounts, plant type, soil types, and enviroment.
They are measuring the heights of both plants every 10 days. This is the dependant variable.
If Plant A is taller then Plant B, they can infer that the answer is yes: Fertilizer added to the soil leads to taller flowering plants.</t>
  </si>
  <si>
    <t>When the foxes population decreases, the rabbits population fluxuates. This is because there are less foxes killing the rabbits.
When the foxes populatio rises, the rabbits population decreases. This is because there are more foxes killing the rabbits.</t>
  </si>
  <si>
    <t>Up to 100 nitrogens per area of fertilizer, more fertilizer leads to more rice. Evidence of this is that when from area 1 - 7, the ammount of rice grows when the ammount of fertilizer grows.
Once the ammount of nitrogen per area goes over 100 (or some number from 100-120), more fertilizer leads to less rice. Evidence of this is that in areas 8 - 10, the ammount of rice shinks while the ammount of fertilizer grows.</t>
  </si>
  <si>
    <t>I would do 2 seperate experiments.
Experiment 1 would last for one year. I would put sunflower seeds in a birdfeeder in tree 1, and thistle seeds in a birdfeeder in tree 2.
I would do them near each other, so the weather would be similar.
I would make sure the birdfeeders are the same.
I would make sure there is the same ammount of food in each birdfeeder.
I would collect how many birds came to each birdfeeder over the year. 
Experiment 2 would also last for one year. This time, I would put thistle seeds in a birdfeeder in tree 1, and sunflower seeds in a birdfeeder in tree 2.
I would have all of the same constants as Experiment 2.
I would collect how many birds came to each birdfeeder over the year. 
After both experiments, I would add together how many birds came to the sunflower seeds, and the thistle seeds. The one with the largest sum would attract more birds.</t>
  </si>
  <si>
    <t>The rising ocean temperature negativally affects Algae A, which negativly affects Coral A. This causes it to be white and dead.
The rising ocean temperature does not affect Algae B. This means Algae B can positivly affect Coral B, causing it to be colorful and healthy.</t>
  </si>
  <si>
    <t>The Asian silver carp will not affect all the fish in the same way.
The Shad and Shiner eat small plants and animals. The The Asian silver carp also does, so they have less food. This caused their population to decrease. It decreased by 20% for the Shad and by 35% for the Shiner.
The Smallmouth bass eats The Asian silver carp and minnows. Now that there are more, they have more food. This caused their population to increase. It increased by 16%.</t>
  </si>
  <si>
    <t>R_BqO6eNIVieNXgs1</t>
  </si>
  <si>
    <t>CornyRefuge</t>
  </si>
  <si>
    <t>the diagram showed that the fertilizer was being added to only one plant, lending me to believe that the fertilizer has something to do with the question the student is trying to answer,  and there was only one option that used the fertilizer.</t>
  </si>
  <si>
    <t>the foxes population increased from a dip, when the rabbit population was at a peak, the foxes would lower the rabbit pop, while increasing theirs.</t>
  </si>
  <si>
    <t xml:space="preserve">70-100 units of nitrogen per area has the maximum amount of crop yield. </t>
  </si>
  <si>
    <t xml:space="preserve">on the same time on a Wednesday, alternating sunflower and thistle seeds each week, and record how many birds show up for each seed, excluding rain or snow, at the end of each season, excluding winter, compare the number of birds for each seed, and whichever seed has more birds is the more effective seed. </t>
  </si>
  <si>
    <t xml:space="preserve">rising ocean temperatures kill algae a, witch in turn kills coral a, while algae b is more resistant to higher temperatures, and will stay alive, thus sustaining coral b. </t>
  </si>
  <si>
    <t xml:space="preserve">The Asian silver carp will not affect all fish populations the same way. shad and shiner populations will decrease, due  to the Asian silver carp eating the same food as the shad and shiner. the smallmouth bass population on the other hand will increase, due to the increased population of Asian silver carp, which the smallmouth bass eat. </t>
  </si>
  <si>
    <t>R_1AoWA2JK9LlR01X</t>
  </si>
  <si>
    <t>WrinkledLounge</t>
  </si>
  <si>
    <t>Because this game is to show if it helps science knowledge, so the researchers should know our starting knowledge</t>
  </si>
  <si>
    <t>When the rabbit population reaches its peak, the fox population rises because it eats rabbits, then there is more foxes, which makes the rabbit population fall, which makes the fox population fall, so then the rabbit population starts to rise, and so on and so forth.</t>
  </si>
  <si>
    <t>It has a very inconsistent result, 30 adds ~1 kg of rice, where 50 adds ~ 7,60 adds ~18, 70 adds ~19, 80 adds ~19, 100 adds ~19, 120 adds ~19, 140 adds ~10, 160 adds ~7. It also seems like the maximum amount of fertilizer to add, would be around 70 - 120 units of nitrogen, or an additional 19 ish kg of rice</t>
  </si>
  <si>
    <t>Put out a pile of sunflower seeds, and the same week next year, so there is the same amount of hungry birds, put a pile of thistle seeds</t>
  </si>
  <si>
    <t>I am not sure about this question</t>
  </si>
  <si>
    <t>It will not affect them in the same way, because two are going down because the Asian silver carp eats their food, and one is going up because it eats the Asian silver carp.</t>
  </si>
  <si>
    <t>R_2an0TjNxWOJK8xq</t>
  </si>
  <si>
    <t>PepperySignet</t>
  </si>
  <si>
    <t>I think question is "Do flowering plants grow better when watered with salt water?" because salt is only being added to one plant. The experiment is comparing the growth rate of the salt water flowers with the fresh water flowers.</t>
  </si>
  <si>
    <t>The population of the foxes rise when the rabbit population starts to fall. Then, when the raabit populations are lower, so are the fox populations.</t>
  </si>
  <si>
    <t>A higher amount of fertilizer in a given area causes higher rice plant growth, but when there is too much fertilizer, it can negatively impact rice plant growth. I know this because the rice growth increases with the amount of fertilizer, but when there is more than 120 units of nitrogen per area, the rice growth decreases.</t>
  </si>
  <si>
    <t>The bird watcher could set up two of the exact same bird feeders in her backyard and fill one with sunflower seeds and the other with thistle seeds. Then, they could observe how many birds come to each bird feeder.</t>
  </si>
  <si>
    <t>The rising temperatures in oceans affects survival rates of Algae A, which Coral A relies on for sugar. Then, Coral A gives Algae A nutrients. Alage A and Coral A are more affected than Coral B and Algae B.</t>
  </si>
  <si>
    <t>The Asian silver carp doesn't affect all fish in the same way because some of the fish had a population increase, while other fish had a population decrease. The shad had a decrease in population because of the competition caused by the Asian silver carp. The shiner had a decrease in population also because of the competition from the Asian silver carp. The smallmouth bass had an increase in population because it had more prey to eat from the Asian silver carp.</t>
  </si>
  <si>
    <t>R_1gj76Lb8BqsUlnw</t>
  </si>
  <si>
    <t>PollutedLipid</t>
  </si>
  <si>
    <t>The student put fertilizer in only one of the plants,  they did not put some but different amounts in each.</t>
  </si>
  <si>
    <t>When the amount of rabbits increases, so does the amount of foxes because the foxes eat the rabbits.  That's why they die when they kill most of the rabbits.</t>
  </si>
  <si>
    <t>70-100 units of nitrogen per area makes the rice grow best.  On the graph, it shows that the amount of rice yielded is greater in those areas.</t>
  </si>
  <si>
    <t>Place 5 cubic inches of thistle seeds in a bowl on one side of the yard.  Place 5 cubic inches of sunflower seeds in another bowl on the other side of the field.  Count the amount of birds that eat from each bowl seperately.</t>
  </si>
  <si>
    <t>The rising temperatures in the ocean which harmed Algae A, and when Algae A started to die, Coral A dies with it.  Ocean temperatures don't affect Algae B, so Algae B didn't die and neither did Coral B.</t>
  </si>
  <si>
    <t>The Asian silver carp affected all the fish differently.  The Asian silver carp ate food that the shad and shiner ate, so more of those fish starved and died.  The smallmouth bass however thrived because they ate the Asian silver carp, so they just got more food to eat.</t>
  </si>
  <si>
    <t>R_1FkTcj2LHjM0Jod</t>
  </si>
  <si>
    <t>SelectSir</t>
  </si>
  <si>
    <t>They are testing this question to know if it is worth it to put fertilizer on plants. I know this because they are testing one plant with fertilizer and one plant without</t>
  </si>
  <si>
    <t>I noticed that the number of foxes and the number of rabbits rise at the same time and falls at the same time too</t>
  </si>
  <si>
    <t>The best amount of fertilizer is 70-100 units because it has the highest yeild</t>
  </si>
  <si>
    <t xml:space="preserve">Putting bird seed vs no bird seed. </t>
  </si>
  <si>
    <t>Corals are dependant on algae to survive and rising ocean temps affect the amount of certian types of algae which is food for certain types of coral.</t>
  </si>
  <si>
    <t>Asian silver carp all affect the populations of the other fish. They eat the same food as the shad and shiner, which causes decrease in population due to competition.
Smallmouth bass eat the silver carp, which causes an increase in population as more carp are born.</t>
  </si>
  <si>
    <t>R_2VDA3dHUjj2LjeJ</t>
  </si>
  <si>
    <t>OpeningWaffle</t>
  </si>
  <si>
    <t>I think the question in "Does fertilizer added to the soil lead to taller flowering plants?" because they added fertilizer only to plant A</t>
  </si>
  <si>
    <t>when the foxes die the rabbits grow and the foxes grow by eating rabbits</t>
  </si>
  <si>
    <t>the best amount of fertilizer is 70-100 because area 5, 6, and 7. has made the most rice in the 10 areas</t>
  </si>
  <si>
    <t>have three bird feeders one have sunflower seeds, one with thistle seeds and one with nothing as a control to make sure that the birds aren't just attracted to the bird feeders. I will collect how many birds go to the one with sunflower seeds, the one with thistle seeds, and the one withow any seeds. and if any go to the one withow any seeds in the end result subtract the amount of birds that went to the bird feeder withow seeds or like say 5 birds go to the one withow seeds and 20 went to the sunflower seeds and 30 went to the thistle seeds. you subtract 5 from 20 and 5 for 30 so 15 birds went to the bird feeder with sunflower seeds and 25 went to the one with thistle seeds. do this for 5 days or a week you chose</t>
  </si>
  <si>
    <t>Coral appear colorful when the Algae is not effected. if it is by Rising ocean temperature then The Algae affects the survival the algae</t>
  </si>
  <si>
    <t>The Asian Silver Carp is stealing food from the Shad and shiner because, both eat small plants and animals and The Asian Silver Carp is eating most of it so the population of both shad and shiner is decreasing and small mouth bass increased because they eat the Asian silver carp</t>
  </si>
  <si>
    <t>R_1hGu800hn6O3BUE</t>
  </si>
  <si>
    <t>MeaslySteak</t>
  </si>
  <si>
    <t>Because there is the same amount of water and sunlight being added to both plants and at the top it says that the student is measuring growth. The answer I chose is about fertilizer and plant growth.</t>
  </si>
  <si>
    <t>Whenever the rabbit population is very high the fox population spikes a little afterward and after the fox population spikes the rabbit population goes down causing the fox population to go down causing the rabbit population to go back up.</t>
  </si>
  <si>
    <t>If you add 70-100 units of nitrogen of fertilizer to your rice grains you will produce the most rice.</t>
  </si>
  <si>
    <t>You could have a bird feeder full of sunflower seeds on one side of the yard and a birdfeeder full of thistle seeds on the other side of the yard and set up a camera for each bird feeder. From the video feed you could see how many different birds go to each feeder daily. You would want to make sure that both feeders are equally in the sun are equal distance from the house, fence and trees and house.</t>
  </si>
  <si>
    <t>Algae A gives sugar to coral A. Coral A needs this sugar to be able to give nutrients back to Algae A. If Algae A is being affected by rising ocean tempatures it might not be able to give as much sugar to Coral A and Coral A wouldn't  be able to give the nutrients back to Algae A causing it to die. Because Algae A died Coral A would have no way to get suagr and would die as well.</t>
  </si>
  <si>
    <t>Shad and Shiner eat small plants and animals as their main food source. Asian Silver Carp also eats small plants and animals as their main food source. Because of this there is going to be more competition for the small plants and animals all three fish need to survive and the Shad and Shiner have been used to having more food around for a long time and will not be used to this competition and will not have enough food to survive causing their population to go down. The Smallmouth bass eats Asian Silver Carp and minnows. Asian Silver Carp don't eat minnows or affect their food source so that food source will stay the same for the small mouth bass but because the Small Mouth bass also eats Asian Silver Carp it will be like adding a food source for the Small Mouth Bass and that means less competition and that population will go up.</t>
  </si>
  <si>
    <t>R_2EjcK3ejHNUJi5e</t>
  </si>
  <si>
    <t>RMC</t>
  </si>
  <si>
    <t>OvalWrench</t>
  </si>
  <si>
    <t>I think it is being tested because it said that they are recording growth so they are trying to find the height. It said in the diagram that they are only fertalizing plant A and watering both so they are trying to figure out which one grows taller with or without the fertalizer.</t>
  </si>
  <si>
    <t>When the fox population is at its highest the rabbit population is at its lowest because when there are more foxes, more foxes eat more rabbits.</t>
  </si>
  <si>
    <t>70,80,100 had the most amounts of rice grown. Under 70 units of fertizizer is too little for the rice and over 100 units is too much for the rice. But inbetween 70 and 100 works well for fertalizing rice.</t>
  </si>
  <si>
    <t>You would put a bag of thristle seeds into a bowl in the middle of the yard and record the amount of birds that come to the yard to eat within 5 hours. Then you would put the sunflowers seeds in the same bowl in the same spot for 5 hours and record the amount of birds that eat the seed.</t>
  </si>
  <si>
    <t>The rising ocean temperatures are harming algae A and not harming algae B.Therefor Algae B is more healthy than Algae A. Algae A and B both have nutrience provided and sugar provided but the tempertures are effecting algae A.</t>
  </si>
  <si>
    <t>Asian silver carp will effect  the smallmouth bass population and cause them to increase but will cause shad and shiner population to decrease.The data table shows smallmouth bass species are increasing because the eat the carp and now they have more food provided. The data table also shows shad and shiner populations are decreasing because the carp eat what they eat so now there is less of it.</t>
  </si>
  <si>
    <t>R_3nAk8p3iBgB8mHB</t>
  </si>
  <si>
    <t>FrowningQuiche</t>
  </si>
  <si>
    <t>I think that the question I selected is being tested because it shows two pots, A and B, with the same amount of water added to each pot (the constant). The independent variable in the experiment is the amount of fertilizer, because there is some fertilizer added to pot A that isn't added to pot B. The dependent variable or result in the experiment is how tall the plants grow in comparison to one another.</t>
  </si>
  <si>
    <t>The changes in population size of rabbits and foxes are related because the fox population tends to decrease when the rabbit population increases, maybe because the foxes eat rabbits and so when there are more foxes, there are less or decreasing populations of rabbits.</t>
  </si>
  <si>
    <t>If you add more fertilizer to the area, it doesn't always increase the yield of rice. There is a certain amount of fertilizer you can use to result in the greatest yield of rice, but if you add too much or too little fertilizer, it will start to decrease the yield of rice.</t>
  </si>
  <si>
    <t>Independent variable: type of seed used to attract birds in her backyard
Dependent variable: how many birds each type of seed attracts
Constants (things that stay the same): Backyard/location, amount of seeds, time of day
Data to collect: how many birds each type of seed attracts</t>
  </si>
  <si>
    <t>Some corals appear colorful and are healthy while other corals appear white and dead because the white and dead appearing corals might be more affected by the rising ocean temperatures, because the temperatures affect the algae which provides sugar to the coral. Maybe the rising temperatures affect the sugar that the algae is able to provide for the coral, and the sugar is most likely what makes the coral appear colorful and be healthy.</t>
  </si>
  <si>
    <t>Asian silver carp won't affect all the fish in Lake Erie in the same way. In the data table provided, it shows how the Asian silver carp affects the population of Shad and Shiner fish negatively, resulting in a 20% and 35% decrease respectively. Both of these fish's main food are small plants and animals, which is the same as what the Asian silver carp eat. So there most likely isn't enough food for all of them to eat. The data table also shows how the Asian silver carp affects the Smallmouth bass fish positively, resulting in a 16% increase. The Smallmouth bass fish eat Asian silver carp, so now that they have more food to eat they can reproduce more and increase their population.</t>
  </si>
  <si>
    <t>108.26.224.103</t>
  </si>
  <si>
    <t>R_2QrjOyGvND4E1W5</t>
  </si>
  <si>
    <t>GildedMinion</t>
  </si>
  <si>
    <t>Because the person is only putting fertilizer in one of the pots so one of them is the control pot and one is the test pot.</t>
  </si>
  <si>
    <t>When the population of foxes goes down than the population of rabbits goes up and when the population of foxes goes up than the population of rabbits goes down.</t>
  </si>
  <si>
    <t>As the amount of fertilizer goes up, so does the yield of rice until you go over 100 units of nitrogen per area because than you are adding too much and the yield of rice goes down. I know this because as the yield of rice starts low and than gets higher until it gets to 120, than it starts going down.</t>
  </si>
  <si>
    <t xml:space="preserve">You would be comparing the sunflower and thistle seeds. You would want to have the food in the same place and you would want to do it at the same time. Like you wouldn't want to do one during the winter and one during the summer. You would want to have the same amount of food out. You would be collecting how many birds go to her back yard while a certain food is out. </t>
  </si>
  <si>
    <t>The ocean temp only affected algae A so coral A couldn't get it's nutrients. But the ocean temp did not affect algae B so coral B is fine</t>
  </si>
  <si>
    <t>The Asian silver carp will not affect all of the fish the same way. Because the table says that the shad and shiner fish eat small plants and animals and so does the Asian silver carp. But the smallmouth bass eats Asian silver carp. So the population of the shad and shiner fish will go down because those fish and the silver carp eat small plants and animals so there is more competition for food. But the population of the smallmouth bass will go up because it eats silver carp.</t>
  </si>
  <si>
    <t>R_24MdyMhnjo9JKbi</t>
  </si>
  <si>
    <t>StudiedVisit</t>
  </si>
  <si>
    <t>PastStrike</t>
  </si>
  <si>
    <t>Because the control is adding no fertilizer, as opposed to a different amount. This suggests that they are measuring how fertilizer impacts the height of the plants, not the amount.</t>
  </si>
  <si>
    <t>When the rabbit population dips, so does the population of the foxes, and when the fox's population is low, the rabbit's climbs higher, which lead to the wolves population climbing high as well. It's a direct relationship</t>
  </si>
  <si>
    <t>Using 85 units of nitrogen has the best affect on plants. According to the graph, anything too low wont yield as much, and not as much if you use too much. the 70-100 range is when there is the perfect amount of nitrogen to rice yields.</t>
  </si>
  <si>
    <t>To start, they would place one of the variables, thistles or sunflower seeds, and measuring how many birds come in a timeframe. Then, at the same time the next day, in the same spot, put down bird seed. Then record how many birds come in the same timeframe.</t>
  </si>
  <si>
    <t>Some coral are healthy because the have a mutualistic relationship with each other. Algae provides sugar to the coral, and the coral provides nutrients to the algae. But, other coral dont have algae, because they were killed by the rising ocean temperatures.</t>
  </si>
  <si>
    <t>The Asian silver carp will affect the shad and shiner in the same way, but not the bass. The silver carp has competition with the Shad and the Shiner. They both compete for small fish and animals, and the fact that there is less food means that there is a decrease in the Shad and Shiner's numbers. The Bass diet includes the Silver Carp, so it increases.</t>
  </si>
  <si>
    <t>R_1GUPoEBVCtJb1Z1</t>
  </si>
  <si>
    <t>PrincelyDebtor</t>
  </si>
  <si>
    <t>The spoon is puting fertilizer in only A. The question that made the most sense was the one that was about putting fertilizer into only one pot.</t>
  </si>
  <si>
    <t>They are opposites. If one goes up, the others go down. I think its like this because if the foxes eat more rabbits, 1, the rabbits population will go down, 2 the foxes will live longer because there s more food</t>
  </si>
  <si>
    <t>Not 100% sure what to say, but heres a guess. 70-100 units of nitrogen will grow your plant the most.</t>
  </si>
  <si>
    <t>2 bird feeders. Same height on tree, same surroundings. Everything is the same except what food is in the feeders. I would put a camera near the feeders, and then count how many birds go to each feeder.</t>
  </si>
  <si>
    <t>The Asian siver carp will affect all the fish in Lake Erie. One peice of evicence is that the Shad and Shiner population is decreasing. They are decreasing because the Asian silver carp eat the same food as them. This means there is less food for the other fish, and less food means more death. Another peice of evidence about why the Asian silver carp will affect the population of fish in the lake is that the smallmouth bass population if increasing. The reason this is happening is because the bass eat the Asian silver carp. The more food means more fish can survive.</t>
  </si>
  <si>
    <t>R_1jiGUY9TXMjTThq</t>
  </si>
  <si>
    <t>GrievingClient</t>
  </si>
  <si>
    <t>DeviousExcess</t>
  </si>
  <si>
    <t>The student is adding fertilizer to only one plant which means that is the variable.</t>
  </si>
  <si>
    <t>When the rabbit population goes up, the fox population goes up and then the rabbit population goes down because of the foxes, and the fox population also goes down.</t>
  </si>
  <si>
    <t>The best amount of fertilizer to add per area is 5 to 7 units. I know this because 5 to 7 yielded the most rice.</t>
  </si>
  <si>
    <t>At the same time each day, put out a different food, and set up a camera to see how many birds were attracted by the food each day. She could put out sunflower seeds every other day, and the other days, put out thistle seeds. Whichever type of food got more birds on average, is better.</t>
  </si>
  <si>
    <t>Because of rising ocean temperatures, it is killing the algae, which gets the rid of the corals' color, and because the coral gets no more food, it dies.</t>
  </si>
  <si>
    <t>The Asian silver carp effects the fish in different ways. The Asian silver carp decreases the population of the Shad and the Shiner, but increases the population of the Smallmouth bass. The Asian silver carp decreases the population of the Shad and Shiner because it eats their food source, but increases the population of the Smallmouth bass because the Asian silver carp is the food source of the Smallmouth bass, and thus gives them more food.</t>
  </si>
  <si>
    <t>R_1guKULuw9a5vjB9</t>
  </si>
  <si>
    <t>MoralKebab</t>
  </si>
  <si>
    <t>1.) There is no salt water being added to the plants
 2.) To test how much fertilizer a plant needed, you would want a range of amounts of fertilizer rather than just one fertilized.
 4.) Both plants are getting the same amount of sun
 5.) Both plants are getting the same amount of water</t>
  </si>
  <si>
    <t>When the rabbets are nearly all killed, the foxes start to die out. When the rabbits' population starts to grow again the foxes' population also grows.</t>
  </si>
  <si>
    <t>Area 5 or 70 grams of fertilizer is the most efficient because It has the highest amount yield of rice from the least amount of fertilizer.</t>
  </si>
  <si>
    <t>She could put a table in her backyard with an equal amount of the two types of food on the table. Then she could count how many or weigh the difference.</t>
  </si>
  <si>
    <t>According to Barbara's model, rising ocean temperatures are killing the algae that provides sugar and pigment to the coral. Just like bees and flowers, when there aren't enough flowers to feed bees, the bees die and can't help the flowers repopulate.</t>
  </si>
  <si>
    <t>The Asian Silver Carp will not affect all the fish in the same way.
According to the data table, the Shad and the Shiner both had a decrease in population, while the Smallmouth Bass had an increase in population.
This makes sense because the Silver Carp is probably eating all of the food that the Shad and Shiner would normally be eating and is therefore starving. On the other hand, the Smallmouth Bass would be eating the Silver Carp and therefore growing in population.</t>
  </si>
  <si>
    <t>R_qzkqIS1EkGQ0I3n</t>
  </si>
  <si>
    <t>PortableLychee</t>
  </si>
  <si>
    <t>Because they only add fertilizer to one pot, and use the other pot as a control, and measure both of them to compare height.</t>
  </si>
  <si>
    <t>When the population of foxes is low, the rabbit population increases dramatically, but when the fox population increases, the rabbit population decreases again.</t>
  </si>
  <si>
    <t>When 70-120 units of nitrogen are added to a rice field, the rice yield is the greatest. I know this because in the table, the yield of rice increases steadily as more fertilizer is added, but when the amount of fertilizer reaches 70, the yield of rice plateaus and goes down at 140.</t>
  </si>
  <si>
    <t>The independent variable would be the type of food, and the dependent variable would be the amount of birds in her backyard. Things that would stay the same would be the amount of food, location of food, and the weather. The data would be the amount of birds that go into her backyard throughout one day.</t>
  </si>
  <si>
    <t>Corals are colored because of algae, and algae survive by pairing with coral and taking nutrients, and in return giving sugar to the coral. But when rising sea temperatures kill the algae, it cannot give sugar or color the coral, so the coral dies and appears white.</t>
  </si>
  <si>
    <t>The Asian silver carp affects the shad and shiner, and the smallmouth bass in different ways. In the data table, it says that the shad and shiner feed on small plants and animals, just like the Asian silver carp. By adding more fish to the ecosystem, the competition for the plants has increased, but the amount of plants had stayed the same. This means that the shad and shiner have less plants to eat, therefore more of them die. But in the data table, it says that the smallmouth bass feed on Asian silver carp. This means that when more Asian silver carp were added to the ecosystem, there was more food for the smallmouth bass to eat, so the population increased.</t>
  </si>
  <si>
    <t>R_7VVZTKYYJ8vz9y9</t>
  </si>
  <si>
    <t>MiniPinto</t>
  </si>
  <si>
    <t>IllegalBeard</t>
  </si>
  <si>
    <t xml:space="preserve">Only Flower A receives fertilizer and the student is measuring the height of the plant, so the experiment probably has something to do with fertilizer causing height growth. </t>
  </si>
  <si>
    <t>When the population of rabbits decreases, the population of foxes also decrease slightly after the rabbit decrease. When the population of foxes increase, the population of rabbits decreases.</t>
  </si>
  <si>
    <t>70-100 units of fertilizer added to a field yields the greatest amount of rice. Anything above or below will yield less rice. Areas 1, 2, 3, 4, 8, 9, 10 with 0, 30, 50, 60, 120, 140, and 160 units of fertilizer added respectively yielded 7.1-26.1 kg of rice while the fields with 70-100 units of fertilizer added yielded 26.2 kg of rice.</t>
  </si>
  <si>
    <t>Place two bird feeders with the two types of seeds in an open field. Observe the number of birds that goes to eat from each bird feeder. The bird feeder that more birds go to will attract more birds. Place the bird feeders in the same field so the environment won't affect the experiment. Keep the bird feeders up at the same time. Keep the bird feeders in the same environment(don't put one under a tree and one in the open).</t>
  </si>
  <si>
    <t>According to Barbara's model, the rising ocean temperature only affects the survival of Algae A. So, Algae B won't be affected. Algae provides sugar for the coral and the coral provides nutrients for the algae. So, if the algae dies from rising ocean temperatures, the coral won't be able to get the sugar it needs. Then, it will die. Algae also provides the color of the coral, so when the algae dies, the coral will be colorless.</t>
  </si>
  <si>
    <t>The Asian silver carp does not affect all fish populations the same. While it causes a decrease in the population of shad and shiner, it increases the population of the smallmouth bass. The table above shows that the population of shad and shiner decreased by 20% and 35% respectively. The silver carp has a competitive relationship with the shad and shiner. They all feed on small animals and plants. So, when the arrived in the lake, the population of the other two fish populations decreased. The smallmouth bass and the Asian silver carp has a predator-prey relationship. So, when the silver carp arrived, the smallmouth bass increased in population.
P.S My new username is IllegalBeard</t>
  </si>
  <si>
    <t>R_2UgyN1Qk011OM1j</t>
  </si>
  <si>
    <t>WordlessYeast</t>
  </si>
  <si>
    <t>The question said that the student will record the growth of the same flowering plants and the diagram shows fertilizer being added to plant A but not plant B.</t>
  </si>
  <si>
    <t>When the fox population decreases the rabbit population increases and when the rabbit population increases, the fox population also increases. Then the rabbit population decreases because of the foxes.</t>
  </si>
  <si>
    <t>The fertilizer increases the yield mostly when the amount is 60 to 120. After that, the yield decreases significantly if you use more fertilizer.</t>
  </si>
  <si>
    <t>I would set up 2 bird feeders, one with sunflower seeds, and one with thistle seeds. Then, I will set up a camera to record. After that I would record each bird feeder once for an hour and count how many birds ate from each one. If more birds ate from one, then I would say that those seeds would attract more birds.</t>
  </si>
  <si>
    <t>The rising ocean temperatures negatively affect the algae, which is necessary for the coral to survive. Because of the temperatures, there is less algae. The coral struggles to survive because of that and dies out.</t>
  </si>
  <si>
    <t>The Asian silver carp will affect the population of the shad, shiner, and smallmouth bass. According to the table, the shad and the shiner population both decreased when the Asian silver carp got introduced. While the carp does not eat fish, it eats plants, the food of other small fish like it which decreases their population because there is less food for them. It increases the smallmouth bass population because they are food for the smallmouth bass.</t>
  </si>
  <si>
    <t>R_2aLbx8KwHeeaLd7</t>
  </si>
  <si>
    <t>ScarceKnock</t>
  </si>
  <si>
    <t>DramaticNoir</t>
  </si>
  <si>
    <t>I believe that the student is trying to test if fertilizer helps plants grow. I know it is this answer because the diagram shows fertilizer being added to one plant, and not the other, so I can infer they are trying to see if fertilizer will help Plant A positively or negatively. It can't be 1 because there is no salt water shown in the diagram. It can't be 2 because only one is being added fertilizer. It can't be 4 because both plants receive the same amount of sunshine. It also can't be 5 because both plants are given the same amount of water.</t>
  </si>
  <si>
    <t>The graph shows that both rabbits and foxes share a similar pattern. It is seen that it goes up and down around the same time.</t>
  </si>
  <si>
    <t>Fertilizer helps the amount of rice grown in a positive way, if used correctly. The graph shows that fertilizer benefits the rice, only when used a certain amount. It shows that areas 5,6, and 7 have the most rice. I used this information to determine that you need a specific amount of fertilizer to produce the most rice. Too little fertilizer, you get less rice. Too much fertilizer, it starts to decrease the amount of rice.</t>
  </si>
  <si>
    <t>To determine which type of seed will attract more birds, set up an experiment. The bird watcher should put the same amount of each seed in different spots. The things you would need to keep the same would be the amount of seeds, the same general area, and the same time of day. With all of these things set up, the experiment would see how many birds each pile of seeds attracted. That would be the data you collected.</t>
  </si>
  <si>
    <t>Some corals might be dead for multiple reasons. The rising ocean temperature decreased the survival of Algae A. Algae A provides nutrients for Coral A, and since Coral A relies on Algae A, it is going to die if the algae dies too.</t>
  </si>
  <si>
    <t xml:space="preserve">The Asian silver carp won't affect all of the fish the same way. My evidence is that from the data table it shows that the Shad and Shiner both eat the same type of food as the Asian silver carp. Since the three species are all competing for the same type of nutrients, this is an example of competition, and this also shows that the Shad and Shiner are decreasing because of the arrival of the Asian silver carp.
My proof that the carp won't affect each fish in the same way is because the Shad and Shiner are being negatively affected, and the Smallmouth bass is being positively impacted. This is because the Smallmouth eats the carp, so when there are more carps they will have more to eat.
</t>
  </si>
  <si>
    <t>R_1OuY4LhDN5EfTdT</t>
  </si>
  <si>
    <t>PaltryBomber</t>
  </si>
  <si>
    <t>If must be either the 2nd or 3rd option because those are the only ones that mention fertiliuzer. And the 2nd one would be better if both were receiving fertilizer, but since only one is receiving fertilizer so it's the 3rd one.</t>
  </si>
  <si>
    <t>When one population goes up, the other goes up as well, but the rabbits go up higher and dip lower</t>
  </si>
  <si>
    <t>When you add 70-100 fertilizer the rice will give the biggest yield, but the farther away you get from 70-100 the less yield you get.</t>
  </si>
  <si>
    <t>variables - Amount of birds, type of seeds, 
you want the same amount of seeds, be in the same area, and in the same time of year (season)
collect how many seeds they eat in a certain amount of time</t>
  </si>
  <si>
    <t>The color of coral depends on it's corresponding algae. 
It's a symbiotic relationship
Ocean temparatures rise so some algae die, which means that the coral will not get the sugar from the algae it needs to produce color</t>
  </si>
  <si>
    <t>The introduction of the Asian silver carp to the great lakes has affected different fish in different ways.
The Asian silver carp eats small plants and animals, which is the same diet as the Shad and Shiner. When this fish eats small plants and animals, it means there is less total resources for the other fish to eat, so their populations go down. The smallmouth bass eats the Asian silver carp so when more of them are introduced, they have more food so they increase in population</t>
  </si>
  <si>
    <t>108.26.194.28</t>
  </si>
  <si>
    <t>R_eOJ4ftbszG1Mi8V</t>
  </si>
  <si>
    <t xml:space="preserve">FireyMotive </t>
  </si>
  <si>
    <t>I think Does fertilizer added to the soil lead to taller flowering plants because It shows them adding 10mL of fertilizer to one of the plants (plant A.) So they are probably comparing the two to see which grows better.</t>
  </si>
  <si>
    <t>The foxes might not have any predators but if they can´t be a predators then they won´t survive. The rabbits do decrees in population at points in time but at those points so do the foxes. This might be because of bad weather or low food loss for the rabbits, which might be killing them. When the rabbits die this leads to low food for the foxes causing them to die/ decrees in population.</t>
  </si>
  <si>
    <t>As fertilizer is added the plant grows, but at number five it starts to decrees then stays the same from number 5-7 and then decrees some more until number 10 where its back to 14.4 like number three.</t>
  </si>
  <si>
    <t>I would be comparing sunflower seeds to thistle seed to see what will attract more birds. I would make sure there is the same amount of food so I can see which one was eaten more and I would put them out at the same time and hour to make sure the same birds are there to see their preference. The data I would collect would be how many birds come to each type of seed and I would collect data to see which type of seed has the least and the most.</t>
  </si>
  <si>
    <t xml:space="preserve">The rising temperature of the ocean are affecting the algae A and the algae A is providing sugar to Coral A so If algae A is sick it will affect Coral A. Algae B is not affected by the the rising ocean temperature so Its sugar is not getting Coral B sick but instead keeping it alive </t>
  </si>
  <si>
    <t>The Asian silver carp will affect all the fish but not in the same way for example the Asian silver carp eats the same food as the Shad and Shiner fish so the population of those two fish would decrease as to the Smallmouth bass which eats the Asian silver carp that will increase the population of the Smallmouth bass because they have even more food.</t>
  </si>
  <si>
    <t>R_1q2hbJUWdCeK32y</t>
  </si>
  <si>
    <t>AdmiringDevice</t>
  </si>
  <si>
    <t xml:space="preserve">I think that they are testing does fertilizer added to the soil lead to taller flowering plants because of the difference in the experiment. Everything else in the experiment is the same, the water, the sun, the plant, the time recorded expect the fertilizer in the soil and because they said they are measuring the height of each plant. </t>
  </si>
  <si>
    <t xml:space="preserve">Both of the rabbits and foxes have peeks and lows but the timing is the same. When there are a lot of rabbits there are a lot of foxes and when there aren't that many foxes there aren't that many rabbits. It is a cycle between the animals. </t>
  </si>
  <si>
    <t xml:space="preserve">The most amount of rice was when the fertilizer is between 70-100 units. I say this because 70-100 units produce 26.2 kg of rice per area, while 60 units produce 25.4 and 120 produces 26.1. After 60 and 120 it just goes down hill so the best amount of fertilizer is  between 70-100 units.  </t>
  </si>
  <si>
    <t>For this experiment you would need two of the same feeders. First you would put the feeders the same amount of space for their house and sides of their property. Them they would decide what time would be the best and time how long the time would go for. Next they would measure the same amount of each type of seed. They would decide how many days they are doing this for and lastly them would measure how much was eaten from both.</t>
  </si>
  <si>
    <t xml:space="preserve">Coral A is dying because it relays on Algae A for sugar and Algae A is dying from the rising Ocean. Algae A stays with with Coral A because it gives it nutrition to stay alive so they rely on each other for survival. How ever the rising oceans doesn't affect Algae B so Coral B is fine and thriving.  </t>
  </si>
  <si>
    <t xml:space="preserve">I think that the appearance of the Asian silver carp cause an increase or a decrease based on the fishes diet. Since the Asian carp appeared the Shiner and Shad have decrease because they have the same diet as the Asian silver carp. This cause them a difference because there food supple is dropping because there are more predictors of the small food they eat. How ever the Small mouth bass increased because their food source is the Asian silver carp fish so because the Asian silver carp is thriving so are they. </t>
  </si>
  <si>
    <t>R_31cPnAekgdeGWTu</t>
  </si>
  <si>
    <t>MammothKinase</t>
  </si>
  <si>
    <t>Because the image shows there is a spoon filled with 10mL fertilizer that is about to go into the flowering plant, it mostly says that the student is trying to figure out if the flowering plant will grow taller when they put it in.</t>
  </si>
  <si>
    <t>Because when the rabbit population size goes up, the fox population also goes up. When the rabbit population size goes down, the fox population size goes down. Because of this, the population size of rabbits and foxes are closely related.</t>
  </si>
  <si>
    <t>The rice and fertilizer would not go well together, because they put a lot of fertilizer with the yields of rice, making a smaller amount of rice.</t>
  </si>
  <si>
    <t xml:space="preserve">I would bring both sunflower seeds and thistle seeds to the backyard and compare them to see which will attract more birds to them. If there are more birds to the sunflower seeds, then I would add more to the backyard and less thistle seeds if less birds are attracted to thistle seeds. </t>
  </si>
  <si>
    <t>Some of the corals appear to be white and dead, because the rising ocean temperature affect the survival in the algae that gives nutrients and provides sugar to the corals. Other corals are healthy and colorful, because it may not be affected by the rising ocean temperature.</t>
  </si>
  <si>
    <t>R_w1X5KBJ8PZkqT4t</t>
  </si>
  <si>
    <t>TrainedMerit</t>
  </si>
  <si>
    <t>I think my answer is correct because above in the diagram only one plant is being given fertilizer meaning that the student is measuring the difference when you add or do not add fertilizer to the soil.</t>
  </si>
  <si>
    <t xml:space="preserve">When the population of rabbits is higher that means that the population of foxes is higher because foxes have enough food to live sustainably. </t>
  </si>
  <si>
    <t>The more fertilizer added the more rice grows, this is because when 160 units of fertilizer were added there was 14.4 kg of rice and when no fertilizer was added there was only 7.1 kg of rice.</t>
  </si>
  <si>
    <t>.I would be comparing how many birds come to which type of seed
.Always have the same amount of each seed, always put and keep the seed out for the same amount of time
.How many birds come to each type of seed</t>
  </si>
  <si>
    <t>Some coral appears colorful because the rising ocean temperature affects algae which affects some coral making some coral dull and dead.</t>
  </si>
  <si>
    <t xml:space="preserve">I believe that the Asian silver carp will affect all the fish because they all have the same eating habits. The carp will affect the shad because they both eat small plants 20% decrease in shad. The carp will affect the shiner because they both eat small plants. And the carp will affect the bass because since the bass eat small fish like the shad and shiner if those two fish are going down in numbers so will the carp. </t>
  </si>
  <si>
    <t>R_3shymDViwGpO9tA</t>
  </si>
  <si>
    <t>ItsMaiden</t>
  </si>
  <si>
    <t>ObligingOutlay</t>
  </si>
  <si>
    <t xml:space="preserve">Because its only using fertalizer in one of the pots. Its the dependent variable. So it will change the outcome. </t>
  </si>
  <si>
    <t xml:space="preserve">Just as the population of the rabbit decreases there is a slight spike in the fox population. And when the rabbits go up the fox go down. </t>
  </si>
  <si>
    <t xml:space="preserve">When you add more fertilizer you can add more rice to be planted. </t>
  </si>
  <si>
    <t xml:space="preserve">Have two bird feeders, one filled with sunflower seeds and the other thistle seeds. then mark down how many birds go to each bird feeder. You compare how many birds to each feeder. The data you collect is the birds to the feeder. The thing that would be the same is how much seeds are in each feeder. </t>
  </si>
  <si>
    <t xml:space="preserve">The coral a and algae a is a mutalistic relationship because they both benefit off of each other. The algae gives sugar to the coral. And in return Coral gives nutrients to the algae. And the ocean and Algae A affect each other because with the rising ocean temperature the algae's survival is being affected, which then affects the coral a. </t>
  </si>
  <si>
    <t xml:space="preserve">The Asian silver carp will affect not affect all the fish in the same way because it doesn't eat other fish. In the table it says that the Smallmouth bass eats the Asian silver carp. And that every other fish eats small plants and animals. If the smallmouth bass keeps feeding on the fish then it will breed more. And then that fish will continue to eat more and more fish not all of the same species. Its a predator prey relationship between the small mouth bass, shad and shiner to the Asian silver carp. </t>
  </si>
  <si>
    <t>R_2VPkOBmDSBBpY3O</t>
  </si>
  <si>
    <t>ScaryLouse</t>
  </si>
  <si>
    <t>StickyDaily</t>
  </si>
  <si>
    <t>The amount of fertilizer in each is the control, 10 ml versus 0 ml of fertilizer.</t>
  </si>
  <si>
    <t>When the rabbits go down, the foxes follow after. When the rabbits go up, the foxes go up. This is because of the amount of rabbits for the foxes to eat.</t>
  </si>
  <si>
    <t>The more fertilizer you use on an area, the larger the yield of rice. At an area of 4,5,6,7 and 8 the yield is larger than 25 with more fertilizer.</t>
  </si>
  <si>
    <t>I would be comparing the amount of sunflower seeds and thistle seeds. The same spot where the food is for each experiment. The same amount of seeds in each spot. The same time of day. I would collect the amount of seeds that are eaten by birds throughout the day.</t>
  </si>
  <si>
    <t>Coral A is white and dead because of rising ocean temperatures. The rising temperatures affect the algae so it cannot give sugar to Coral A. Without sugar, Coral A cannot give algae A the nutrients it needs, so both the algae and the Coral die. In Coral B, the rising ocean temperatures have not yet affected Algae B, keeping Coral B alive and therefore also keeping Algae B alive as well.</t>
  </si>
  <si>
    <t>Asian silver carp do not affect all of the fish in the same way. They affect the shad and the shiner in the same way. That way is making competition for them. The small mouth bass are making it harder for them to get food. The small mouth bass also gets more food, making in increase in population.</t>
  </si>
  <si>
    <t>R_2rJdFdqD9rirXFF</t>
  </si>
  <si>
    <t>Glibormal</t>
  </si>
  <si>
    <t>PanickyChain</t>
  </si>
  <si>
    <t>This is the answer because one of the flowers has extra fertilizer. Also the flowers are being measured every other day.</t>
  </si>
  <si>
    <t>After the population of rabbits get bigger then the fox population goes up and the rabbit population goes down.</t>
  </si>
  <si>
    <t>If the amount of fertilizer is less than or equal to 70 then the more fertilizer the more rice. If the fertilizer is 100 or more then the more fertilizer the less rice.</t>
  </si>
  <si>
    <t>Every day for 2 weeks have the sunflower seeds out. Set up a camera that would be able to moniter how many birds come. Add up all the birds that came for those two weeks.
A little later do the same experiment with the thistle seeds. 
At the end which ever one had more birds is the winner.</t>
  </si>
  <si>
    <t xml:space="preserve">Not all of the Algae A is surviving because of rising ocean tempretures. The coral needs the algae to survive and since not all of Algae a is surviving coral A is not surviving. </t>
  </si>
  <si>
    <t>Aisian silver carp are affecting the population because small mouth bass eat them so there are more smallmouth bass.</t>
  </si>
  <si>
    <t>R_6xGGCIihM6L9HCV</t>
  </si>
  <si>
    <t>ImmatureEggnog</t>
  </si>
  <si>
    <t xml:space="preserve">They only added fertilizer in one of the pots, so that it can be compared to the other pot with no fertilizer. It can not be about water because they put water in both of them and it cannot be about how the sun affects them because the model doesn't say anything about it. </t>
  </si>
  <si>
    <t xml:space="preserve">When the fox population goes down, the rabbit population goes up because when there are less foxes the rabbits have less predators to worry about. </t>
  </si>
  <si>
    <t xml:space="preserve">When you have the right amount of fertilizer, you will get the most rice. In this study, people put 160 fertilizer units in the rice, and that was way too much so the rice did not grow as well. It's the same thing with too little fertilizer, when there is only 30 fertilizer units, the rice fields produced just under 18 yields less than when there was just the right amount. </t>
  </si>
  <si>
    <t xml:space="preserve">I would put one bird feeder with just sunflower seeds in them across the yard from one with thistle seeds in it. This will make the birds choose one or the other so they will know which one they like best. I would make sure that the feeders always have seeds in them so that one can't run out so the birds will just go to the other one because they want food. I would collect the amount of seeds they eat in weight. </t>
  </si>
  <si>
    <t xml:space="preserve">with the rise in ocean temperatures Algae A's population is going down. Without algae A coral A won't be as colorful, vibrant, and healthy. Algae B doesn't seem to be affected by the temperatures. If there is still enough algae b then, coral b will still have enough nutrians to stay vibrant and healthy. </t>
  </si>
  <si>
    <t>R_3lXjBiSH8EpPNlf</t>
  </si>
  <si>
    <t>ExoticProse</t>
  </si>
  <si>
    <t xml:space="preserve">Fertilizer was added to one of the plants, but it wasn't measuring the amount of fertilizer plants need because then there would have been a few more plants(like plant C, D, E, etc.). So it was measuring whether adding fertilizer makes a plant grow taller. </t>
  </si>
  <si>
    <t xml:space="preserve">Since it is a predator-prey relationship, when the population of foxes increases, the population of rabbits decreases, which causes the population of foxes to decrease, and eventually the population of rabbits increases. This pattern continues throughout the graph. </t>
  </si>
  <si>
    <t xml:space="preserve">There is probably a range in the amount of fertilizer where it helps grow more rice, but if it passes the range the fertilizer could harm the rice. </t>
  </si>
  <si>
    <t xml:space="preserve">The bird watcher could set up two(or maybe even four) bird feeders, with an equal amount of sunflower seeds and thistle seeds. The things being compared are sunflower and thistle seeds. Things that should stay the same are the location of the feeders(so the bird species are hopefully the same), the amount of seeds, and the timing of the trials. The data being collected should be the number of birds that feed off the each bird feeder. </t>
  </si>
  <si>
    <t xml:space="preserve">Different corals and different algae probably react differently to rising ocean temperatures, and to each other. </t>
  </si>
  <si>
    <t xml:space="preserve">The Asian silver carp will affect all fish in the same way. It causes fish populations like shad and shiner to decrease because it feeds off of the same food shad and shiner feed off of. The decrease in the shad and shiner populations causes the smallmouth bass population to decrease as well, as the amount of prey is decreasing. </t>
  </si>
  <si>
    <t>R_3GlmWmEV2M1aKQM</t>
  </si>
  <si>
    <t>WastedIdiot</t>
  </si>
  <si>
    <t>Because one had fertilizer and one didn't so that would be the change between the two plants.</t>
  </si>
  <si>
    <t>Maybe the rabbits are the foxes food so when the population of the rabbits increase the foxes have more food so they increase but that means they are killing the rabbits so then the rabbit population will go lower and with less food for foxes there population goes lower and with less predators the rabbits population gets higher and etc.</t>
  </si>
  <si>
    <t>60-120 units of nitrogen per area is good because if it is less than 60 there is less rice because there is not enough fertilizer and when there is more than 120 there is less rice also because there is too much fertilizer.</t>
  </si>
  <si>
    <t>I would set up 2 of the same bird feeders but each of the 2 having different foods. 1. sunflower seeds. 2. thistle seeds. Whichever one attracts the more birds will show which food is more popular.</t>
  </si>
  <si>
    <t xml:space="preserve">The white and dead coral are caused by rising temperature in the ocean. Rising temperature of ocean affects algae A and with less algae A it can't provide enough sugar for coral A which makes it white and dead. </t>
  </si>
  <si>
    <t>Asian silver carp with affect all 3 but not in the same way. It will affect shad and shiner because it will end up taking some of their food and now the shad and shiner don't have enough food. But smallmouth bass will increase because they eat Asian silver carp.</t>
  </si>
  <si>
    <t>R_4OV5vb63wah0ekx</t>
  </si>
  <si>
    <t>FlushedInfix</t>
  </si>
  <si>
    <t>I think that this question is trying to be answered because in the diagram it shows that they are only putting fertilizer into one of the plants.</t>
  </si>
  <si>
    <t>The changes in the amount of rabbits and foxes are related because when the amount of rabbits increases so do the foxes because the more rabbits there means that foxes have more food which means that more foxes get food so then there are more baby foxes.</t>
  </si>
  <si>
    <t>Based on the data shown it would imply that this situation is like a Goldilocks situation. Too little fertilizer means that not as much rice can grow. Too much rice means that some rice can grow. But if the amount of fertilizer is in the middle there will be an abundant amount of rice.</t>
  </si>
  <si>
    <t>I would put the two bird feeders outside next to each other because if they were far apart there could be a different amount of birds in that area. I would then set up a camera and record and count the amount of birds that come to each bird feeder. I would also be continuously be refilling the bird feeders so there is always something to attract the birds.</t>
  </si>
  <si>
    <t>The coral and the algae support each other by sharing their nutrients and sugar. The problem was though that there are different types of algae. So algae B must have a different reaction the rising ocean temperature.</t>
  </si>
  <si>
    <t>The Asian Silver Carp will not affect all the fish the same. For example the Asian Silver Carp affects the Shad by decreasing the population of that fish. Same with the Shiner. But the Asian Silver Carp affects the Smallmouth bass by increasing their population. These pieces of evidence prove that the Asian Silver Carp affects the other types of fish in different ways.</t>
  </si>
  <si>
    <t>R_2Yb4c2a3qah5yY3</t>
  </si>
  <si>
    <t>PrimVeil</t>
  </si>
  <si>
    <t xml:space="preserve">I think that the question is does fertilizer added to the soil lead to taller flowering paint because they added fertilizer to one and not the other. This showed me that they are trying to compare a plant with fertilizer to a plant without fertilizer. This narrows down the options to two questions. The reason why I didn't pick how much fertilizer do flowering plants need is because if they were trying to do this question they would have put fertilizer in both. If they were trying to find how much soil a plant needs they would put different amounts of soil in the two plants. In conclusion, the question is Does fertilizer added to the soil lead to taller flowering plants. </t>
  </si>
  <si>
    <t>The populations of rabbits and foxes are related in a predator-prey manner. When the rabbit population goes up then slightly after that, the fox population goes up. Then while the fox population is going up the rabbit population goes down. This is because when the rabbit population goes up the foxes have more to eat. Then they have more to feed to new fox kids and they survive, and the population grows. However when the fox population is rising they are eating more and more rabbits which is sending the rabbit population down. Then the fox population decreases because the fox kids have less to eat and die. Then the cycle repeats. This relationship is considered a predator-prey relationship.</t>
  </si>
  <si>
    <t>I think that the amount of fertilizer needs to be a medium amount, not to large but not to small. I think this because in the graph the areas that yield the most amount of rice are the ones that get 60-120 units of nitrogen. When you give the area too little amount of fertilizer the area yields less rice. This is shown in areas that give 0-50 units of nitrogen because they yield only 7.1-14.2 kg of rice. However when you give the area too much nitrogen it also yields too little amount of rice. This is shown in areas that give 140-160 units of nitrogen. These areas only yield 17.6-14.4 kg of rice. This evidence shows that the most rice is grown in areas that give 60-120 units of nitrogen.</t>
  </si>
  <si>
    <t>I think an experiment the bird watcher could do would be putting one bird seed out for a week, then put the next bird seed in the same spot, and the the last bird seed in the same spot a week later. You would then measure how many birds ate the seed each week. You would be comparing the three bird seeds. The things that would be the same are the location and seed holder. The data would be how many birds eat each bird seed.</t>
  </si>
  <si>
    <t>The reason why some corals appear dead is because the algae inside it is dead. In the diagram if you imagine algae A is getting harmed by the rising temperatures, then the algae would not be able to provide sugar. This would make the coral less colorful. The relationship between the algae and coral is a  relationship. They both benefit because the algae provides sugar to the coral, and the coral gives the algae nutrients.</t>
  </si>
  <si>
    <t>I do not know how to do this.</t>
  </si>
  <si>
    <t>R_eCJGiGRBXxegfIt</t>
  </si>
  <si>
    <t>FrigidDance</t>
  </si>
  <si>
    <t>Because they both are getting the same amount of water but only one of the plants is actually getting the fertilizer.</t>
  </si>
  <si>
    <t>The more foxes there are the less rabbits there because the foxes eat the rabbits. But the the more rabbits there are the less foxes there are because that means there are not enough predators to make the rabbit population low.</t>
  </si>
  <si>
    <t>If you use between 50 and 120 fertilizer added you will get the best the results because the table shows you get the highest yield. But if you use to little or to much fertilizer then the yield of rice is fairly small.</t>
  </si>
  <si>
    <t>What I would do is put 2 bird feeders not to far away from each other and make sure they are both visible one will have thistle seeds and one will have sunflower seeds and I will comparing how much seeds have been ate. After that I would put the same amount of seeds in each feeder to keep it constant I would also have them out on the same day to keep that constant and I would have them out for the same time. Then I would collect how many birds come to each feeder and what type of birds they were to see if certain species have a preference.</t>
  </si>
  <si>
    <t>In coral A the algae is being damaged by the rising ocean temperature so coral A gets less sugar which causes it to have less color. On the other hand Algae B is not being damaged by the rising ocean temperatures so that cause coral B to get more sugar and have more color.</t>
  </si>
  <si>
    <t>I do not think that the Asian silver carp affects each fish in the same way. I say this because shad and shiner have decreased by 20% and 35%. This is because they eat Small plants and animals which Asian silver carp may also be eating if they are both fighting for the same resource there is more competition which means more deaths. On the other hand Smallmouth bass only had 16% decrease. I think this is because they eat Asian silver carp and since there is an increase in Asian silver carp that means that the Smallmouth bass have more food to get which minimizes the population decrease.</t>
  </si>
  <si>
    <t>R_PYQGydQqUpeuK41</t>
  </si>
  <si>
    <t>AirsickVisa</t>
  </si>
  <si>
    <t>Everything other than the fertilizer is the same. They are recording the growth of the plants for 10 days. Due to these reasons I believe that the experiment they are conducting is testing to see how much fertilizer affects the growth of plants</t>
  </si>
  <si>
    <t xml:space="preserve">The more rabbits there are, the less foxes there are since a rabbit's main predator is the fox, so they don't die as quickly. The less rabbits there are the more foxes there are, since foxes kill rabbits, there are more animals that kill rabbits
</t>
  </si>
  <si>
    <t>When you add fertilizer to a plot of land, the amount of rice it yields is more so than a plot of land without rice since every plot of land with fertilizer has yielded more rice than a plot of land without fertilizer</t>
  </si>
  <si>
    <t xml:space="preserve">I am comparing the sunflower seeds to the thistle seeds.
I would make sure it is the same weather, temperature, season, area and sound.
I would be collecting the data on how many birds come to the thistle seeds and the sunflower seeds
</t>
  </si>
  <si>
    <t>Coral B is alive and well because of the mutually beneficial relationship Algae B and Coral B, as they provide each other with sugar and nutrients. Coral A and Algae A have a mutually beneficial relationship as well, but the oceans rising temperature is affecting Algae, meaning it can't provide enough sugar for Coral A, which in turn is causing Coral A to not provide enough nutrients for Algae A causing both to die due to lack of nutrients and sugars.</t>
  </si>
  <si>
    <t>The Asian silver carp will not affect all the fish in the same way.
The Asian silver carp will not affect all the fish in the same way because the shad, shiner and smallmouth bass have different diets.
Since the Asian Silver Carp has the same diet as the shad and shiner causing the shad and shiner to not maintain their population due to the lack of nutrition while the smallmouth bass has more nutrition since the Asian silver carp is pray to the smallmouth bass, which in conclusion causes the smallmouth bass to have a boost in population making the Asian silver carp not affect all the fish in the same way."</t>
  </si>
  <si>
    <t>R_vMhulaXx5dztijT</t>
  </si>
  <si>
    <t>CutePastry</t>
  </si>
  <si>
    <t>MilkyPig</t>
  </si>
  <si>
    <t>The experiment is comparing two flower pots, both have the same amount of water, sunlight, and climate. The only difference is that one has fertilizer, meaning the experiment is testing the extra length that the flowers get by placing fertilizer into the pot.</t>
  </si>
  <si>
    <t>As the population of the foxes decrease, the population of rabbits increase. As the population of foxes increase the population of rabbits decrease. Greater amount of predators= less amount of prey, greater amount of prey= less predators.</t>
  </si>
  <si>
    <t xml:space="preserve">Fertilizer can help plant growth if added the right amount, though harming the growth if added too little. The chart shows that once the amount of fertilizer added was over 100 the amount of rice produced decreased. The amount of rice produced with 80 units of fertilizer was 12.2kg of rice higher than adding 160 units of fertilizer to the crop. </t>
  </si>
  <si>
    <t>The bird-water could put an even amount of sunflower seeds and thistle seeds into two identical bird feeders. after ten days of the seeds sitting outside, take the data of the weights of the two bird feeders and compare them to each other. The one that has the least amount of weight is the one that the birds most likely enjoy more.</t>
  </si>
  <si>
    <t xml:space="preserve">The corals live in different conditions and can be affected by their food source, and the rising ocean temperatures. Algae A is being negatively affected by the oceans increase in temperature. The decrease in Algae A can affect the livelihood of Coral A. Less of Algae A means that their is less sugars to be provided to Coral A, meaning that both populations would decrease. </t>
  </si>
  <si>
    <t>I disagree with the claim because the carp has decreased and increased parts of the ecosystem. The introduction of Asian silver carp has decreased the population of of all the small animals and plants in the area. Though providing more food for the smallmouth Bass, increasing the population. The carp is a predator to the shad and shiner, decreasing the population, but is prey to the bass, increasing the population.</t>
  </si>
  <si>
    <t>R_2pJmMRLK4bwG4g8</t>
  </si>
  <si>
    <t>PlainDepth</t>
  </si>
  <si>
    <t>They are adding the fertilizer to only one plant, so the fertilizer is the independent variable. They are measuring the height of the plant so that is the dependent variable. The only question that has fertilizer and is height related is the one I chose.</t>
  </si>
  <si>
    <t>As the rabbit population goes down, the fox population goes up</t>
  </si>
  <si>
    <t>The fertilizer helps to a certain point, but then it starts to become too much fertilizer and actually causes there to be less yield of rice. On the table it shows that once you reach seventy units of nitrogen per square area, it stays the same all the way through 100. Then at 120, it starts to decrease.</t>
  </si>
  <si>
    <t>The independent variable would be the type of seeds, sunflower or thistle. The dependent variable would be the number of birds attracted by each type of seed. 
The constants would be where the bird feeders would be hung, and at what time of year. 
If did this experiment, I would do hang each bird feeder up for four days, then change the type of seed. I would do this consistently for about 24 days. Afterwards, I would compare the average number of birds for each seed, and would be able to say that one type of seed attracted more bird.</t>
  </si>
  <si>
    <t>Normally, algae would provide it's respective coral with sugar, and the respective coral would give the algae the nutrients it needs. The things is, the rising ocean temperature is negatively affecting the population of algae A which is also affecting coral A because it has lost a lot of it's source of sugar. Since Coral A doesn't have enough sugar to make as many nutrients as before, the algae won't be as healthy either, and, in turn, will make even less sugar for the coral. Over time, the coral will slowly die out because of this lack of sugar.</t>
  </si>
  <si>
    <t>The Asian silver carp will not affect all the fish in the same way. They affect the Shad and shiner fish because they all have the same diet. Since the amount of food is going down, the population will also go down. Small mouth bass increased because Asian silver carp is within the category of small mouth bass..</t>
  </si>
  <si>
    <t>R_2pXDewPWQCJLrhl</t>
  </si>
  <si>
    <t>ExpectedQuest</t>
  </si>
  <si>
    <t>RelievedGiant</t>
  </si>
  <si>
    <t>Because there is fertilizer in the experiment, you can eliminate the 1st, 4th, and 5th options. And it's not the 2nd one because I think in that experiment would use two different amounts of fertilizer, instead of one with fertilizer and one without. Also I think the 2nd option is not a question to do an experiment on.</t>
  </si>
  <si>
    <t>When the population of foxes goes down, the population of rabbits goes up because there aren't enough foxes to eat the rabbits. Then when there are more foxes, there are less rabbits because the foxes eat the rabbits. Then both populations go down because there aren't enough rabbits for the foxes.</t>
  </si>
  <si>
    <t>70-100 units of fertilizer produces the best yield.</t>
  </si>
  <si>
    <t>Buy two bird-feeders that are exactly the same, then fill one up with thistle seeds and the other with sunflower seeds. Make sure they weigh the exact same. Leave them out for a week. At the end of the week, weigh the two feeders. Whichever one weighs less is the one the birds like more.</t>
  </si>
  <si>
    <t>Because ocean temperatures affect algae A, Algae A dies, and then Coral A dies because it needs Algae A to survive. Whereas ocean temps. don't affect Algae B, so Coral B and Algae B continue to survive.</t>
  </si>
  <si>
    <t>The shads and the shiners have decreased because the Asian silver carp eat the same foods as them and that means that the population decreases.</t>
  </si>
  <si>
    <t>R_r0UgI8WRb2s1sXf</t>
  </si>
  <si>
    <t>WryMagic</t>
  </si>
  <si>
    <t>The diagram above clearly shows that fertilizer is being added to one plant only. Therefore the fertilizer is the changing variable in this experiment and as there is no indication of height in the diagram, my answer must be correct.</t>
  </si>
  <si>
    <t>When the population of rabbits increases, so does the population of foxes because the foxes are eating the rabbits. When the foxes eat so many that the rabbit population drops, so does the fox population because they have run out of rabbits to eat. Then there aren't as many foxes hunting rabbits, so the rabbit population increases again, and it happens over and over.</t>
  </si>
  <si>
    <t>The more fertilizer added to the soil, the larger the crop of rice. I know this because in area 10, 160 units of nitrogen were added to the soil. The area then yielded 14.4 kg of rice. On the other hand, in area 1, 0 units of nitrogen was added and the crop was only 7.1 kg.</t>
  </si>
  <si>
    <t>The bird watcher could compare food A and food B. On day 1, she would set out food A, go to a bird watching shelter, make sure no dogs or whatever were around, and record how many and what kinds of birds came to eat the food. On day 2, she could do the same thing (sit in the same place, put food in same place, be there at same time of day) but with food B. She could continue this alternating pattern for a few weeks and then organize the data into a graph.</t>
  </si>
  <si>
    <t>Coral A would appear white and dead because of rising ocean tempatures affecting its mutually beneficial relationship with algae A. The ocean tempature is rising, which negatively affects algae A, which then has a negative impact on coral A. Meanwhile, rising ocean tempatures do not affect either algae B or coral B, which then thrive.</t>
  </si>
  <si>
    <t>Asian silver carp does not affect all fish the same way. It negatively impacts shad and shiner, but positively impacts small mouth bass. The shad population went down by 20% and the shiner population decreased by 35%, but the small mouth bass population increased by 16%.
The small mouth bass population rose because one of their primary sources of food, Asian silver carp, increased. Meanwhile the shad and shiner decreased, probably because the Asian silver carp eats their food sources, taking food away from them.</t>
  </si>
  <si>
    <t>R_vC7AX7b5zCriHG9</t>
  </si>
  <si>
    <t>TipsyGain</t>
  </si>
  <si>
    <t>ExternalSitar</t>
  </si>
  <si>
    <t>Because they put in more and more fertilizer everyday to see how little fertilizer it needs to flower.</t>
  </si>
  <si>
    <t>when population of foxes go down rabbit population goes up</t>
  </si>
  <si>
    <t>Anything over 120 or less then 70 doesnt grow as much rice as how much it grows in the middle of 70 and 120</t>
  </si>
  <si>
    <t>Have 1 bird feeder with sunflower seed and one with thistle seeds and see which one has more seeds at the end of 48 hours and the one with less seeds attracted more birds.</t>
  </si>
  <si>
    <t>The rising of the ocean temperatures kills of some of algae A which kills off food for coral A.That is why some corals are white and dead and others are healthy and colorful.</t>
  </si>
  <si>
    <t xml:space="preserve">They will affect only 2 of the fish not all of the fish.They only will affect the shad and the shiner because the small mouth bass eats the Asian silver carp.They eat the same things and if there are more species eating the same food there would be less of that food.That is how the Asian silver carp will affect the fish.So the Asian silver fish would not affect all of of the fish in the same way. </t>
  </si>
  <si>
    <t>R_1HixRIwXMQTbg68</t>
  </si>
  <si>
    <t>NastySnail</t>
  </si>
  <si>
    <t>The independent variable is the fertilizer, which would make the dependent variable the height of the plants. It wouldn't be an experiment based on water because they both have the same amount of water making it not an independent variable, nor a dependent variable.</t>
  </si>
  <si>
    <t>Every increase of foxes meant that the rabbit population would go down because the more predators there are, the less prey there is to balance it.</t>
  </si>
  <si>
    <t>If you put a sizable amount of fertilizer, you can get pretty big yields, but if you put too much or too little, you won't get as much.</t>
  </si>
  <si>
    <t>The independent variable is what type of seed would be used for the experiment. You put out 3 bird feeders with a different type of seed in each one. During that time, the data you would collect would be how many birds go to each bird feeder. The one with the highest results will be the winner.</t>
  </si>
  <si>
    <t>Due to the rising sea levels, the algae that feeds the coral has a much more limited survival rate, and if the food of the organism dies off, the organism itself will most likely die too.</t>
  </si>
  <si>
    <t>The Asian silver carp will not affect the three species the same way but I think that the relationship between the Shad and the Shiner are the same or at least similar. The relationships they do have can be determined by the way they change. The first two decrease probably because their food source is being eaten by the carp. And the y probably are breeding with the Small mouth bass or helping grow the food source of the fish.</t>
  </si>
  <si>
    <t>68.160.189.209</t>
  </si>
  <si>
    <t>R_1qUpvobx3PVTOJb</t>
  </si>
  <si>
    <t>HowlingHeaven</t>
  </si>
  <si>
    <t>The question the student is trying to answer is if fertilizer added to the soil lead to taller flowering plants since the only difference between Plants A and B is that fertilizer is added to plant A. Plant A and Plant B are the same type of plant and both are given the same amount of water. It's not given if they receive the same amount of sunlight, same type of soil, or environment. Because of that, I think that that should be the same and not especially important in this experiment. Therefore, the only thing that matters would be the fertilizer. Plant A get fertilizer while Plant B doesn't get any. The student measures the growth of the flowers, telling me that they're trying to answer a question on whether fertilizer would impact the plant's growth. Because of these details, I know that the question being answered is if fertilizer added to the soil lead to taller flowering plants.</t>
  </si>
  <si>
    <t xml:space="preserve">As the population of rabbits rises, after a few years, so does the population of the fox. When the rabbit population decreases, so does the fox population. </t>
  </si>
  <si>
    <t>70 to 100 units of nitrogen per area added to the soil gives the maximum yield of rice. As shown in the table, the most kg of rice harvested is 26.2 kg. That only happens when 70-100 units of nitrogen per area are added to the soil. Besides that, anything less or more than 70-100 units of nitrogen yielded less than 26.2 kg of rice and decreased as the amount of fertilizer got father and father away from 70-100.</t>
  </si>
  <si>
    <t>An experiment the bird-watcher could conduct is to put out two bird feeders into her back yard. One bird feeder would be filled with sunflower seeds, and the other would be filled with thistle seeds. I would make sure that the bird feeders hold the same amount of seeds, are placed out on the same day, are in the same environment, and are both unflavored and peeled. Then I would set out a camera and record how many birds each bird feeder attracted. At the end of each day, I would count the number of birds attracted by each feeder and record them to compare over a course of two weeks.</t>
  </si>
  <si>
    <t>Some corals appear colorful and are healthy while others are white and dead because of the rising ocean temperatures. Barbara's model shows that rising ocean temperatures affects the survival of Algae A. Since the corals were all healthy before the rise of ocean temperature and the fact that the rise of temperature only affected Algae A, I can infer that the rising ocean temperatures are killing off Algae A. Since Coral A and Algae A have a mutualistic relationship, once the algae started to die off, the coral would stop receiving the sugar from the algae and turn white and dead.</t>
  </si>
  <si>
    <t>The Asian silver carp affects the shad, shiner, and smallmouth bass differently. The shad and shiner eats the same things as the Asian silver carp-small plants and animals. Because the shad and shiner populations decreased, I know that the Asian silver carp are probably eating all the food in Lake Erie, causing the other fishes to starve. As Asian silver carp populations increase, there would be less and less food for other less populated species. The decrease of shad population is 20% and 35% for shiner population. This could be because of differences in their diet. The shiner's diet is more alike to the Asian silver carp's than the shad's. The smallmouth bass eats Asian silver carps and minnows. There was a 16% increase. With an increase to the Asian silver carp population, the smallmouth bass population would also rise since then there would be more food for them. This would be explain why there was an increase in their population.</t>
  </si>
  <si>
    <t>R_3NEqPxfecsUZ4u5</t>
  </si>
  <si>
    <t>SecularDemon</t>
  </si>
  <si>
    <t xml:space="preserve">I think that the question, "does fertilizer added to the soil lead to taller flowering plants?", because, the goal of the experiment is to measure the growth of the two flowering plants. And, the diagram shows 10 ml of fertilizer being added to plant A, but not plant B. So, the growth will show if the fertilizer causes taller flowering plants.   </t>
  </si>
  <si>
    <t xml:space="preserve">When the fox population drops, that rabbit population sky rockets. This is probably because the foxes are the rabbits main predators, so when there are less of them, less rabbits get eaten and their population can grow.  </t>
  </si>
  <si>
    <t xml:space="preserve">The yields of rice increase when the amount of fertilizer is 30-70, and maintain or decrease when the amount of fertilizer 80 or above. As the table shows, the yields of rice go from 8.3, to 14.2, to 25.4, to 26.2, as the fertilizer goes from 30, to 50, to 60, and then to 70. (These are in different areas). However, when the amount of fertilizer hits 80, the yields of rice to don't actually increase, but they stay at 26.2, not just there but also in area 7 when the fertilizer is at 100. In area 8, 9, and 10, the yields actually decrease, and go from 26.1, to 17.6, to 14.4.  </t>
  </si>
  <si>
    <t xml:space="preserve">The bird watcher could set up two bird feeders, 6 ft apart from each other, both in her backyard. Fill one with sunflower seeds and the other with thistle seeds, the same amount of each. Then, they would watch and record how many birds come to each feeder in a 60 minute period. The feeder that the most birds visited, is the feeder with the more popular seed type. </t>
  </si>
  <si>
    <t>Some corals appear colorful and are healthy while other corals are white and dead. This is because some corals don't get the sugars that they need. The corals that rely on algae A may appear dead because the rising temps in the ocean affect algae A's survival, and without that, the coral won't survive.</t>
  </si>
  <si>
    <t>The Asian silver carp affect all the other fish in different ways. The table shows that since they came to Lake Erie, there has been a 35% decrease in the Shiner fish population, and a 20% decrease of the population of the Shad fish. However, the population of the smallmouth bass actually increased by 16%. These varying percent increase and decreases prove that the Asian silver carp affects all the other fish in different ways. The reason for this is because, it it actually doesn't eat any of the food that the smallmouth bass needs to survive, so it's food source isn't limited and it's population can thrive. However, because it does eat the same food as the Shiner and Shad fish, their population has decreased most likely due to lack of nourishment.</t>
  </si>
  <si>
    <t>R_oYKsybXVUduwVwt</t>
  </si>
  <si>
    <t>InsecureSample</t>
  </si>
  <si>
    <t>They have two of the same flower, but one is having fertilizer added to it. That means they are looking for the difference in the flower that had fertilizer and the flower that didn't.</t>
  </si>
  <si>
    <t>The change in population sizes vary from foxes to rabbits. The rabbits population changes much more drastically. This may be because the rabbits are prey, so they are dying more often. The foxes are not prey so the population stays more the same.</t>
  </si>
  <si>
    <t>Rice needs enough fertilizer to grow, but not too much. For example, when no fertilizer was used, only 7.1 yields of rice grew. Then when 70 units of fertilizer was used, 26.2 yields of rice grew. But then when 160 units of fertilizer was used, only 14.4 yields of rice grew. The table shows an increase, then decrease in rice as the amount of fertilizer increased.</t>
  </si>
  <si>
    <t>The bird watcher should set up two bird feeders, one with sunflower seeds and one with thistle seeds. She will fill the feeders with the same amount of seeds, and leave them up for the same amount of time and in the same place. Then she should track which one runs out of food quicker. She could conduct this experiment multiple times to collect a range of data.</t>
  </si>
  <si>
    <t>The algae and coral live together and provide each other with important things they need to survive. For example the algae provides sugar to the coral and the coral gives the algae nutrients. When either the coral or algae are not surviving then the coral/algae they are with will die too. This is happening with algae A. The ocean temperatures are affecting the survival of algae A, causing the survival of coral A to be affected too.</t>
  </si>
  <si>
    <t>The Asian silver cap do not affect all of the fish populations the same. This is because the shads had a 20% DECREASE and the shiners had a 35% DECREASE, but the smallmouth bass had a 16% INCREASE. Some fish populations are increasing and some are decreasing. This is because the shads and the shiners eat the same that the Asian silver cap do meaning there is LESS for them to eat, but the smallmouth bass eat the Asian silver cap, so the have MORE food.</t>
  </si>
  <si>
    <t>R_Oj20oGwGIYCGPFT</t>
  </si>
  <si>
    <t>AwsomeYoke</t>
  </si>
  <si>
    <t>MuddyTape</t>
  </si>
  <si>
    <t>It is being tested because fertilizer is only added to plant A and not plant B.</t>
  </si>
  <si>
    <t>When the rabbit popluation grows the fox population soon grows and when the rabbit population decreases the fox population soon decreases.</t>
  </si>
  <si>
    <t>the more fertilizer the more yeild though somtimes less fertilizer had more rice because they dont need so much fertilizer.</t>
  </si>
  <si>
    <t>set up multiple bird feeders with different seeds in them and then watch to see wich bird feeeder gets the most birds by mayber counting the birds also make sure it the same amount of food in each.</t>
  </si>
  <si>
    <t>The rising ocean tempartures are affecting some algae and causing them to die killing out the coral because they do not have anything to get them nutrients.</t>
  </si>
  <si>
    <t>I do not think they affect the fish in the same way.Some evidence is that the shad and shiner fish eat small plants and animals which is the same as the asian sliver carp this means that the shad and shiners food is decreasing because the asian silver carp is eating it all which is why on the table they have decreases.A second peice of evidence that it affects them differently is that the smallmout bass eats asian silver carp which means the have more food and their population can grow which its why there is an increase on the table.</t>
  </si>
  <si>
    <t>R_1Cl4vTNE9Jo5xOI</t>
  </si>
  <si>
    <t>GameOcean</t>
  </si>
  <si>
    <t>Because the only thing changing in the experiment is the fertilizer.</t>
  </si>
  <si>
    <t>When the fox population drops the rabbit population increases and when the fox population increases the rabbit population decreases.</t>
  </si>
  <si>
    <t>The best amount of fertilizer to use is between 60 and 120kg because with less than 60 the yield is 14.2 vs 25.4 and with more than 120 it drops from 26.2 to 17.6</t>
  </si>
  <si>
    <t>Put an equal amount of sunflower seeds and thistle seeds outside and see which one more birds go to.</t>
  </si>
  <si>
    <t>Some corals appear white because the algae that provides sugar can't survive in the high ocean temperature.</t>
  </si>
  <si>
    <t>The Asian silver carp will not affect all the fish in the same way because after Asian silver carp came to lake Erie some fish populations increaeed and some decreaesed. This is because the Asian silver carp eat some of the same things that other fish eat making the population of the food go down making some types of fish not be able to eat as much. Other fish are able to eat Asian silver carp meaning they get more food and are able to eat more.</t>
  </si>
  <si>
    <t>R_1pYW5S6pGSN9BDW</t>
  </si>
  <si>
    <t>StickyLentil</t>
  </si>
  <si>
    <t>MagicSandal</t>
  </si>
  <si>
    <t>I think the question I selected is the answer because in the details of the experiment and picture it says that the student is measuring plant growth and it had fertilizer getting added to plant A so I picked the question that asked about fertilizer being added to plants to make them grow more.</t>
  </si>
  <si>
    <t>The changes in population of rabbits and foxes are related because whenever the fox population declines, the rabbit population grows and whenever the fox population grows, the rabbit population declines.</t>
  </si>
  <si>
    <t xml:space="preserve">The amount of fertilizer on an area of a field of rice effects how much more rice that field produces if it is given just the right amounts of fertilizer. The main reason why it has to be just right is in the graph when there is 160 units of fertilizer added to area 10, the crop yield is lower than the areas in the middle (5 and 6) in which case only 70 and 80 units of fertilizer were given and they yielded the most crop. </t>
  </si>
  <si>
    <t>My experiment for the bird watcher would consist of two equal piles of thistle and sunflower seeds right next to each other in her backyard. I would compare the weight of the pile of thistle seeds and sunflower seeds individually to see which pile weighed the lightest. I would then put out the same experiment over and over again for thirty days and record my data in a graph. I would make sure the amounts of seeds were the same each time I put out the experiment. The data I would collect is how much seeds/weight each pile lost over the course of thirty days.</t>
  </si>
  <si>
    <t>Using Barbara's model, I was able to identify why some areas of coral were dead and bleached white and others were happy and colorful. I figured out that the warmer water in coral A stops producing nutrients for the algae helping it in its own cycle and eventually it leads to that coral cycle stopping and the coral and algae dying. Meanwhile coral B is not affected by warm water and its cycle with its own algae survives and is still colorful.</t>
  </si>
  <si>
    <t>The Asian silver carp will not affect the shad, shiner, and smallmouth bass in the same way. It will not affect all these in the same way because in the table, it says that the shad and shiner decrease while the smallmouth bass increase in population. This means the carp hurts populations of shiners and shad but helps smallmouth bass. it hurts shiners and shad by eating their main food source of small plants and animals while the bass is not affected by this competition between speices and plainly thrives by eating the carp and small minnows that are in plenty supply.</t>
  </si>
  <si>
    <t>R_ZjyUTywtbg6qrhD</t>
  </si>
  <si>
    <t>SnottyBoy</t>
  </si>
  <si>
    <t>CravenBran</t>
  </si>
  <si>
    <t xml:space="preserve">I believe the question selected is being tested due to fertilizer only being added to pot A. Both pots are receiving the same amount of water which indicates that the question is based on the growth of the plant. Currently the growth of the two flowers are the same height, which we can inferred that the experiment shown is recording the growth of the two flowers if fertilizer is added to one. </t>
  </si>
  <si>
    <t xml:space="preserve">The relation between the population in rabbits and foxes depends on the rising and falling populations of each species. In the line plot, when the population of fox rises, the rabbits populations begin to descend. This is because of the growing populations of foxes consuming the rabbits to an extent where they will eventually not be as common. Therefore, the fox population in consumption rely on the survival of rabbits and other animals who eat them. </t>
  </si>
  <si>
    <t xml:space="preserve">Depending on the amount of nitrogen in the area, a certain amount of fertilizer needs to be added to reach its full potential in producing rice. Evidence that can be found in the table on areas, 5, 6, 7, and 8, which produce 26.2 yields of rice. Between the 4 fields the amount of fertilizer given was from 70-100. Anything more than 120 or less than 60 would not give the fields enough nutrients it needs to grow. These amounts in rice produced are effected by the amount of fertilizer must be within this range to grow. Though there are other variables that may effect the growth, if the rice has too little fertilizer, it will not grow as well, and if it has too much, it can harm these plants. </t>
  </si>
  <si>
    <t xml:space="preserve">The bird water should have two bird feeders side by side in their backyard. By doing this the birds will gather and eat these seeds, allowing the watcher to count which feeder has been eaten the most. The bird watcher should compare the data in which the most birds went to first. The things that should be the same in the repeated experiments is the weather, time of year, location, and amount of food in each feeder. The data you would collect is the amount of seeds eaten from each feeder to figure our which one has attracted the most amount of birds. </t>
  </si>
  <si>
    <t xml:space="preserve">Decrease of algae from the warming oceans give the coral less nutrients to support one another. Based on the model, the ocean affects the survival for specifically algae A. Algae A supports the coral, provides sugar to Coral A, and in return gives it nutrients. The warming temperatures effecting the production of algae A will give the coral less sugar, and receiving less nutrients. We can infer that these two will continue to support each other less, eventually leading the coral to dying. This does not apply to algae B however due to the warming temperatures not effecting the production of algae B. </t>
  </si>
  <si>
    <t xml:space="preserve">The Asian silver carp will affect all the fish in the same way. Evidence to support this is by looking at the table. We can observe that when the carp was introduced into Lake Erie it decreased the Shiner, and Shad fish. However, the Small mouth bass increased. The animals that decreased had a main diet of small plants and animals, whereas the bass only eats minnows and silver carp. We can infer that the introduction of the Asian silver carp eating the vegetation impacts the population of other species. If the carp continues to eat more vegetation in the Lake, it will create more competition for the other 2 fish, decreasing their population as the Asian carps increase in numbers. The carp will not affect the bass as much as the other two due to their diets, allowing the small mouth bass population to increase. </t>
  </si>
  <si>
    <t>R_3lFkXkyppNaoDxC</t>
  </si>
  <si>
    <t>TardySafety</t>
  </si>
  <si>
    <t>MeanNation</t>
  </si>
  <si>
    <t>I think the that the experiment is "Does fertilizer added to the soil lead to taller flowering plants" because they are adding fertilizer to one plant and none to the other. This alone would not tell me what they were doing, but they are also measuring the growth of the two plants. This shows that the data they are recording is the measurment, or height of the plants, and how the fertilizer affects this growth.</t>
  </si>
  <si>
    <t>The population size of rabbits and foxes are related, because of the oppositte fluctuation. The reason that the graph looks like this, is because when there is a high number of foxes, there are more predators for the rabbits, meaning a decline in rabbits. This alone, would lead to the decline of foxes, because there is not enough food to feed so many foxes anymore. This would then lead to an incline of rabbits, because there are less predators, and less rabbits are hunted. This would then of course repeat the cycle, because there is more prey for the foxes. This pattern repeats as a cycle, because of the predator-prey relationship.</t>
  </si>
  <si>
    <t>The growth of rice will be most visable in the middle sections of the field. This is because while the fertilizer may help the growth of the rice, too much fertilizer can stunt the growth, and the rice will not grow well. This is shown in the graph as well. Areas 4,5,6,7 and 8, have growth between 25.4, and 26.2. Before and after these sections, the highest number is only 17.6, and a lowest of 7.1. This shows that while the fertilizer was extremely helpful, too much of it caused harm instead of help.</t>
  </si>
  <si>
    <t xml:space="preserve">The bird watcher could put up four different birdfeeders, two feeders per kind of birdfood. With using two different feeders, the bird feeder could make sure that the birds are not choosing the oppositte feeder then what they want due to other complications. These could include, larger threatening birds, crouded feeder, or flooding in the feeder. The bird watcher should put the bird feeders in spots of equal detail. This could be places that get the same amount of rain/sun/weather, and no spots near habitats due to territorial animals. The bird watcher will then watch how many birds pick each food, and make sure the bird feeders don't get knocked down. </t>
  </si>
  <si>
    <t xml:space="preserve">The different temperatures of the ocean in different areas, can be caused by depth of the water, and what is above the coral in the water. Coral A is white and dead, most likely because it is shallower then coral B, and doesn't have very much extra shade from anything above. The Algae being dead for coral A causes the death of the coral. </t>
  </si>
  <si>
    <t>The Asian silver carp will not affect all the fish in the same way. This is because the different types of fish have different diets. They may eat more or less food in general, or may eat different types of food. The data table shows how the Asian silver carp affects the population of shad, shiner, and smallmouth bass when it comes to what the different fish eat. The Shiner and Shad both eat small plants and animals, just like the Asian silver carp, causing a decrease in the two fish. The Smallmouth bass eats the Asian silver carp, causing an increase. The reason there is a decrease in Shad and Shiner, is because of the competition between the two fish, and the Asian silver carp. This means there is less food to go around for the specific fish species. For Smallmouth bass, the relationship is a predator-prey relationship. The reason there is an increase for these fish, is because there is more food for them, causing more room for a larger population. The Asian silver carp is both a competitor, and prey, causing both the increase and decrease for the different species of fish.</t>
  </si>
  <si>
    <t>R_ThMCYK4Kd61tti9</t>
  </si>
  <si>
    <t>KeyBullet</t>
  </si>
  <si>
    <t>I think it's that question because only plant has fertilizer and not the other. That means that they are comparing a plant with fertilizer and one without the fertilizer.</t>
  </si>
  <si>
    <t>I think that there are more rabbits when there are less foxes because foxes probably hunt them.</t>
  </si>
  <si>
    <t>I don't think fertilizer has much effect on the amount of rice because on area 10, 160 fertilizer was added and only 14.4 yields of rice grew there but in area 6 80 fertilizers were added and 26.2 yields of rice grew. I think that too much fertilizer and too little doesn't really help, it as to be just right.</t>
  </si>
  <si>
    <t xml:space="preserve">First add sunflower seeds in her back yard for 3 days and count haw many birds come to her yard each day or all together. Then add just thistle seeds and do the same thing. Then see compare how many birds came for each turn and the type of seed that has the most wins. </t>
  </si>
  <si>
    <t>Each Coral has an Algae and they both give each other nutrients and sugar. However, when the ocean temperatures started rising Algae A died and because of that it cut-off the nutrients for Coral A and it also died, But Algae B was not in the same area as Algae A so it did not die. That's why Algae B and Coral B are healthy and colorful and the other is not.</t>
  </si>
  <si>
    <t xml:space="preserve">The Asian Silver carp will affect all the fish in Lake Erie. The Asian silver carp is eating a lot of small plants  and animals which is causing 20% decrease of Shad and a 35% decrease of Shiner. This decrease is happening because The Asian silver carp is eating some their food, so now they have to share. It is also causing a 16% increase in Small mouth bass because they actually eat Asian silver carp and now there are more of them. </t>
  </si>
  <si>
    <t>R_ze78ZQAJsTMGGmR</t>
  </si>
  <si>
    <t>DerangedScrap</t>
  </si>
  <si>
    <t>Since the test includes fetilizer as the independent variable I could narrow it down to 2 or 3. Since the measure of the test is height and not the well being of the flower, I could infer that they wondered if the taller plant would be the one with fertilizer.</t>
  </si>
  <si>
    <t>When the population of the prey (rabbits) rises, the population of the predator (foxes) rises too because there is a larger food source. when there are morew foxes, the population numbers of the rabbits start to fall because more animals are hunting them. Then the foxes begin to die off because there isn't enough rabbits left. The lack of foxes causes the rabbits to rise in number, meaning the foxes can rise too.</t>
  </si>
  <si>
    <t xml:space="preserve">Rice cannot grow as well with little fertilizer but if given too much fertilizer it can suffer. The most yields of rice were produced in areas given between 70 and 120 units of nitrogen. the rice yeild numbers began to fall when 140+ units of nitrogen were given to a single area. </t>
  </si>
  <si>
    <t xml:space="preserve">The experiment could last for one week. each day one table would hold thistle seed and and a table around 5 fetet away would hold sunflower seeds. at the end of eachday the bird watcher records the grams of seeds left on each table. each day the tabes would each hold the exact same grams of seeds. </t>
  </si>
  <si>
    <t>the water in coral A area is warmer causing the algea to die meaning the coral doesn't get the sugar it needs meaning the coral can't give nutriends to the algea causing it to die more. coral B recives sugar from algea B meaning it can give nutrients to algea B so it can give sugar to coral B</t>
  </si>
  <si>
    <t xml:space="preserve">The Asian silver carp will not affect all the fish in the same way. The smallmouth bass increased in population because it eats the silver carp. the shad and sinner populations decreased because the silver carp took up the food supply. </t>
  </si>
  <si>
    <t>R_0rgYbhcNis6hEv7</t>
  </si>
  <si>
    <t>LyingSpiral</t>
  </si>
  <si>
    <t>I think that is the question being tested because as seen in the image, there is a spoon of fertilizer being added to one of the plants. So, the other plant is the control plant and the plan with fertilizer is what the student is testing (to see how much taller or shorter a plant grows with added fertilizer).</t>
  </si>
  <si>
    <t>When the fox population rises, the rabbit population falls and vice versa. This is probably due to the food chain, when there are more foxes, more rabbits are eaten, when there are less foxes, more rabbits reproduce and less are eaten.</t>
  </si>
  <si>
    <t>Adding more fertilizer will increase the amount of rice produced, but too much fertilizer will end up producing less. As we can see in this chart, 60 units of fertilizer produces 26.2 yields of rice, which is more rice produced than 160 units of fertilizer only producing 14.4 yields of rice.</t>
  </si>
  <si>
    <t>You're comparing the amount of birds that more eat sunflower or thistle seeds. A good way to do that is to have to identical bird houses next to each other, both with the same amount of their own type of seed. You watch how many birds go to each and eat the seeds and record that data. Every time a bird eats some seed from one of them, you mark that down.</t>
  </si>
  <si>
    <t>The rising ocean temperature affects Algae A, which directly affects the coral, making it look white and dead. While on the other hand, Coral B and Algae B are not affected by these temperatures so they are not experiencing the color changes and dying.</t>
  </si>
  <si>
    <t>The Asian silver carp affects different fish species, some for good, and others for worse. The two types of fish that eat the same food as the Asian Silver Carp have had their populations decrease, but fish that are predators and eat Asian Silver Carp are increasing. This is because Asian Silver Carp are highly populating the lake and eating all of the small plants, leaving less for other fish, making them go hungry. But for it's predators, their population is increasing because they now have more fish to eat.</t>
  </si>
  <si>
    <t>R_0wI5bj2TkaBCUSJ</t>
  </si>
  <si>
    <t>RestlessAltar</t>
  </si>
  <si>
    <t xml:space="preserve">Because could affect the growth of plants. Fertilizer is basically plant food and food for plants helps it grow bigger.  </t>
  </si>
  <si>
    <t>The less foxes the more rabbits because foxes hunt rabbits.</t>
  </si>
  <si>
    <t xml:space="preserve">The more fertilizer the more rice but if there is too much fertilizer than it is bad for the rice growth. </t>
  </si>
  <si>
    <t>Thistle seeds and sun flower seeds
The amount of seeds you put 
How many birds come in a day.</t>
  </si>
  <si>
    <t xml:space="preserve">If one type of algae dies it cant give sugars to the corals so the coral that the algae stopped giving food to dies out. The algae dies because the water rises and the temperature of the water changes and algae needs a certain temperature to survive but the water exceeds that temperature. </t>
  </si>
  <si>
    <t xml:space="preserve">The silver carp eats the same foods as the Shad and the Shiner so they get food from the same source so it affects the amount the of food the other two fish get. But the small mouth bass eats the the silver carp  so it gets more food. </t>
  </si>
  <si>
    <t>R_25QQ8ejjalE8HO9</t>
  </si>
  <si>
    <t>LoftyGander</t>
  </si>
  <si>
    <t xml:space="preserve">I think the question that the student is trying to answer is, if fertilizer added to the soil lead to taller flowering plants. I think it is this because, in the diagram both plants get the same amount of water but plant A gets fertilizer while plant B does not. </t>
  </si>
  <si>
    <t>The population size of rabbits and foxes are related because foxes hunt and kill rabbits. When the rabbit population spikes up, that means that there is more food for the foxes and the rabbit population goes back down while the fox population goes up because the abundance of food for the foxes means they have more offspring, increasing the fox population.</t>
  </si>
  <si>
    <t xml:space="preserve">To have the maximum yield form the harvest a certain amount of fertilizer is required. The optimal amount of fertilizer needed seems to be between 70 and 100. Anything more of less and the rice output lessens. </t>
  </si>
  <si>
    <t>The variables would be what type of seed I use.
I would make sure that the following are the same: Location/positioning, Time of day, weather, and season.
I would record the number of birds that arrived every day and after a week I would find the average of those numbers.</t>
  </si>
  <si>
    <t>In both relationships between algae and coral, the algae provide sugar to the coral. But if the water temperature rises  for one pair it will affect the health of that pair.</t>
  </si>
  <si>
    <t xml:space="preserve">The Asian silver carp will affect the fish in different ways. The silver carp probably eats the same things the Shad and Shiner eat which is why their populations are decreasing. But Because of the abundance of Asian silver carp, the small mouth bass eats the carp and that increases the population.
</t>
  </si>
  <si>
    <t>108.26.225.119</t>
  </si>
  <si>
    <t>R_1i9TmV79RnwMNhv</t>
  </si>
  <si>
    <t>SomberPapaya</t>
  </si>
  <si>
    <t>ClappingColony</t>
  </si>
  <si>
    <t xml:space="preserve">I think the question I selected is being tested because the diagram above shows that  only one plant has fertilizer in it and there are no other variables. Also, the diagram only has one amount of fertilizer so the question "how much fertilizer do flowering plants need?" would not work. </t>
  </si>
  <si>
    <t xml:space="preserve">The changes in population size of rabbits and foxes are related because the fox and the rabbit have a predator-pray relationship. For example, when the population of foxes decreases, the population of rabbits increases because there are less predators for the rabbits. However, when there are lots of rabbits the foxes have a lot of food to eat so their population goes up. Now that there are a lot of foxes and more predators, the rabbit population will go back down. </t>
  </si>
  <si>
    <t xml:space="preserve">The amount of fertilizer added to a area of land can greatly affect the yield of rice there. When there is too much fertilizer added the rice can not grow properly so there will be less rice in that area. However, when there is not enough fertilizer the rice can not grow as well so the amount of rice in that area will decrease as well. If just the right amount of fertilizer is added the rice can grow very well. </t>
  </si>
  <si>
    <t xml:space="preserve">An experiment the bird-watcher could conduct could be putting the thistle seeds in one bird feeder and the sunflower seeds in another, and at the end of 2 months seeing which bird feeder contains less seeds. This experiment would compare whether thistle seeds or sunflower seeds attracts more birds. Some constants I would use in this experiment would be using the same type of bird feeder, putting the same amount of seeds in each bird feeder at the beginning, keeping the location of the bird feeders near each other, and putting the bird feeders up at the same time. I would collect data of the amount of seeds left in each bird feeder after 10 day increments. </t>
  </si>
  <si>
    <t xml:space="preserve">Some corals appear colorful and are healthy while other coral appear white and dead because different types of coral consume different foods (different types of algae). Additionally, the rising ocean temperatures affect the survival of Algae A so whether the survival rate of Algae A goes up or down that could also affect the amount of Coral A and affect Coral A's appearance and well being (healthy or dead). </t>
  </si>
  <si>
    <t xml:space="preserve">The Asian silver carp will affect all the fish like the shad, shiner, and smallmouth bass fish in different ways. For example, the Asian silver carp decreased the amount of both shad fish and shiner fish. However, the Asian silver carp decreased the amount of shad fish by 20% and decreased the amount of shiner fish by 35%. The reason for this is the Asian silver carp, the shad fish, and shiner fish all eat the same food, small plants and animals. So, there is more competition for food then there was before the Asian silver carp came and as a result the shad and shiner fish are struggling. 
However, on the other hand when the Asian silver carp came to Lake Erie the population of smallmouth bass increased. The reason why this happened is the smallmouth bass has a predator-prey relationship with the Asian silver carp where the Asians silver carp is prey to the smallmouth bass. Therefore, when the Asian silver carp came to Lake Erie there was now more food for the smallmouth bass. 
So, while the Asian silver carp decreases the population of some types of fish it increases the population of others. In conlcusion, the Asian silver carp will affect all the fish in different ways. </t>
  </si>
  <si>
    <t>R_1kSMHskS2i4Ngni</t>
  </si>
  <si>
    <t>PrudentRank</t>
  </si>
  <si>
    <t>In the diagram it shows some fertilizer being added to plant A. I think it is being tested to see how effective the fertilizer really is.</t>
  </si>
  <si>
    <t>Shortly after the population of rabbits increase, the population of foxes increases. When the population of rabbits decreases, the population of foxes decreases shortly after.</t>
  </si>
  <si>
    <t>When you add fertilizer, it increases the yield of rice, but only to a certain extent. Once you hit 70 units of nitrogen it flat lines until you hit 120 where it seems that the nitrogen starts to become harmful.</t>
  </si>
  <si>
    <t>The variable would be what kind of bird feed is used. The things that would stay the same (control variables) would be weather, time of day, time of year, and placement of where the bird feed is. The data that would be collected is how many birds go to each of the seeds.</t>
  </si>
  <si>
    <t>As the ocean rises in temperature, the algae from Coral A begins to die off. The algae gives coral reefs sugar which gives them their color and when the algae die off, so does the supply of sugar which makes the coral look white and dead.</t>
  </si>
  <si>
    <t>The Asian silver carp does not affect the other fish populations in the same way. The Shad and Shiner populations decreased by a substantial amount whereas the Smallmouth bass had a huge increase. The reason why this happened is because the Asian silver carp competes with the Shad and the Shiner for food giving the other 2 types of fish less food so they cannot sustain as large of a population so the population decreases. For the Smallmouth bass, they eat the Asian silver carp which gives them more food so they can increase their population.</t>
  </si>
  <si>
    <t>R_Dl41eyvicAl0zFT</t>
  </si>
  <si>
    <t>CivilZero</t>
  </si>
  <si>
    <t>StinkyLine</t>
  </si>
  <si>
    <t>I think that they are trying to understand if fertilizer added to the soil will lead to taller flowering plants because the only variable I see that changes between the two flowers is the fertilizer which goes into just one pot being pot a.</t>
  </si>
  <si>
    <t>When the foxes population starts to grow the bunnies declines because they would be eaten but when the bunnies population declines so does the foxes because of there lack of food.</t>
  </si>
  <si>
    <t>Using more fertilizer helps to grow more rice but more than a certain amount it starts to decrease leaving 5 6 and 7 the highest amount areas providing 26.2</t>
  </si>
  <si>
    <t>She could set up two bird feeders on the same side close to one another seeing which one got more birds by counting the times that one was chosen first. But if the bird feeders are too far they might not see or notice the other one.</t>
  </si>
  <si>
    <t>The coral and algae have a mutual relationship in which the algae gives the coral sugars and the coral returns it needed nutrients but with rising temperatures algae cant live in certain areas causing the balance to tip leaving the algae with no nutrients and coral with no sugar.</t>
  </si>
  <si>
    <t>The Asian silver carp will change the fish in the area in different ways. It will change the Shad and Shiner in a decrease because of them having the same diet which will cause competition but the small mouth bass will keep growing in population because they eat the carp. This will change the lakes fish ratio drastically ruining the circle of life in the lake.</t>
  </si>
  <si>
    <t>R_2QoodQe19eqFxnI</t>
  </si>
  <si>
    <t>PunctualBed</t>
  </si>
  <si>
    <t>TellingWit</t>
  </si>
  <si>
    <t>I think the question I selected is being tested because from the original statement, "A student set up an experiment that will measure and record the growth of two of the same flowering plants (A and B) every other day for 10 days as shown below" we can see that they are measuring growth. From the picture, I understand that the independent variable is the amount of fertilizer. These two things together, amount of fertilizer and height, are what caused me to choose the question I selected.</t>
  </si>
  <si>
    <t>I notice that when the fox population decreased, the rabbit population increases. This makes sense as foxes are predators to rabbits. When there is less danger, the rabbit population is able to thrive without predators coming around to kill them. When the fox population increased, the rabbit population decreases, most likely due to death caused my foxes.</t>
  </si>
  <si>
    <t>From observing the table, we can notice that with increased amount of fertilizer, there is an increase in the amount of rice per area. Though, we can see that when there is too much fertilizer (in areas 8,9, and 10), the amount of rice begins decreasing. From this data, we can infer that there is a range of fertilizer amount which is most beneficial to the increasing of rice amounts. Areas 5,6, and 7 had the highest amounts of rice. Before and after that, the rice amounts were less than those of 5, 6, and 7. The amount of fertilizer used in areas 5, 6, and 7 ranged from 70-100. From this we can infer that if you are trying to increase the amount of rice per area, you may want to consider using 70-100 fertilizer/units of nitrogen per area.</t>
  </si>
  <si>
    <t>Out objective is to find out which type of food, sunflower seeds or thistle seeds, will attract more birds in her backyard. 
We would be comparing sunflower and thistle seeds. We would want to make sure everything besides the type of seed is that same. We would want the weather, the temperature, and the season to stay the same, or at least pretty similar. We also wouldn't want any other features of the backyard to be changed. The same plants, structures, and animals if any.
She could try spreading out only sunflower seeds one day or week. Record the weather and other components of her backyard to be able to replicate it next time. Then, she would collect data on the amount, and even types, of birds that are attracted to her backyard. 
Then, next time when all the constant variables are the same, she can do the exact same thing but instead of sunflower seeds, she'll spread our thistle seeds. Then she will collect the data on the amount of birds who came during that period of time. Once she has her sets of data, she can compare them. 
She may also want to run each experiment multiple times to get more specific data.</t>
  </si>
  <si>
    <t>Some corals appear colorful and healthy because the rising ocean temperature affects the survival of algae which in turn affects the sugar it provides to the coral.
This isn't the case for all coral and algae though because the ocean temperature is different in different places.</t>
  </si>
  <si>
    <t>The Asian silver carp will not affect all the fish in the same way. We can see from the data that the Asian silver carp causes decreases in both the shad and shiner fish, but an increase in the smallmouth bass.
The reason for the difference may be that the shad and shiner fish eat small plants and animals, which Asian silver carp also eat. Due to Asian silver carp coming to Lake Erie, the resources (small plants and animals) decrease, causing a decrease in the shad and shiner fish populations. 
The reason the smallmouth bass population increases in because they have a different main food source: Asian silver carp and minnows. The minnow amount doesn't change, but now there is an increase of Asian silver carp for the smallmouth bass to consume which causes for an increase of their population.</t>
  </si>
  <si>
    <t>R_3kFzuFSpiUN8LOb</t>
  </si>
  <si>
    <t xml:space="preserve">SmartestBasics </t>
  </si>
  <si>
    <t>LastingBolt</t>
  </si>
  <si>
    <t xml:space="preserve">Does fertilizer added to the soil lead to taller flowering plants? This is what the student is trying to answer because it says they will measure and record the growth of the same plant, and the picture shows only plant A getting fertilizer. I infer that the student is trying to find out of the fertilizer helps the plant grow taller because of the picture given, this is why i chose this question because it is the most accurate. </t>
  </si>
  <si>
    <t xml:space="preserve">I notice that when the rabbit population goes up so does the fox population, and when the rabbit population decreases so does the fox population. </t>
  </si>
  <si>
    <t xml:space="preserve">
Fertilizer helps the rice grow. Too much fertilizer decreases the amount of rice and too less fertilzer also decreases the amount of rice. There needs to be a medium amount of fertlizer to get the most amount of rice. </t>
  </si>
  <si>
    <t xml:space="preserve">You would be comparing which type of food attracts birds, your variables are sunflower seeds and thistle seeds. I would make sure there is an even amount of each seeds and it would be the same time of day so there is complete fairness. The data I would collect would be if more birds come to the sunflower seeds or the thistle seeds. </t>
  </si>
  <si>
    <t xml:space="preserve">Some colors appear white and dead because the algae cant provide sugar because it could be dead. The Coral maybe cant pair with algae and give it nutriants which kills the algae. The ocean rising temperatures affects the survival of the algae which could also kill it but that is only to one algae which is why only some coral looks dead.Other algae dont get affected by the ocean so the algae can keep providing sugar for the coral and the coral can pair with the algae and keep giving it nutriants. That is why some coral looks dead and the other corals dont </t>
  </si>
  <si>
    <t xml:space="preserve">The Asian silver carp will not affect all the fish in the same way. The data table states that the Shad and Shiner consume what the Asian silver carp eats and the Smallmouth eats the Asian silver carp, the Asian silver cap does not affect the fish in the same way because one is being positively affected, and the others is being negatively affected. The relationship between the Asian silver carp and three fish is competition because they are all competing for the same food. 
</t>
  </si>
  <si>
    <t>R_1oEY6Cd3Gcowfgr</t>
  </si>
  <si>
    <t>SportingAppeal</t>
  </si>
  <si>
    <t>DiscreetCobweb</t>
  </si>
  <si>
    <t>The student is testing if the fertilizer leads to taller flowering plants. I know they are testing this because they are not putting fertilizer in plant B. They can't be testing if plants grow better when watered with salt water because the student is not using salt water. The plants are getting the same amount of sun and water, so it also can't be the the sun and water questions. If the student was testing how the amount of fertilizer affects the plants, they probably would have put fertilizer in the other plant but change the amount of fertilizer. The only difference between the two plants is that one plant has fertilizer added to it, which means the student is testing if fertilizer leads to taller flowering plants.</t>
  </si>
  <si>
    <t>Based on the graph, it appears that when fox populations are lower, rabbit populations are higher. When fox populations are higher, rabbit populations are lower. This is because of the predator-prey relationship they have. If there aren't as many rabbits for the foxes to eat, the fox population decreases because there isn't enough food. Because the predator population is lower, the rabbits aren't hunted as much and their population increases. When there is more prey, the fox population increases because they have more food. After the fox population increases, there are more predators hunting rabbits. The rabbit population decreases and the cycle starts again.</t>
  </si>
  <si>
    <t>The fertilizer used for the rice helps the numbers of rice increase, but when used to a certain amount. The numbers of rice increased as the amount of fertilizer increased. If there were no other factors that could have effected the way the rice grew, than it must mean the fertilizer was making it grow. The number of rice decreased after area 8. The amount of fertilizer at 7 was 100. The areas that had the most rice were 5-7. The amount of fertilizer those areas used was 70-100. The fertilizer effected the rice by creating more growth in it when using 70-100.</t>
  </si>
  <si>
    <t>Coral A appears white and dead because it doesn't have as much algae. Coral A and algae A need each other. They both benefit each other. This also applies to coral B and algae B. The algae on the corals make them colorful. The rising ocean temperatures only effect algae A. Because of the rising water temperatures, the algae A survival rates decrease. It doesn't affect algae B. Since there is less algae A for coral A, there is less color. Coral B is not effected by the rising ocean temperatures, it still has algae B. Coral B is more colorful because it still has its algae. Coral A is dead because it does not have its algae.</t>
  </si>
  <si>
    <t>The Asian silver carp affects the shad and shiner in the same way, but affects the smallmouth bass in a different way. The Asian silver carp has a competition relationship with the shad and shiner. They all eat the same food. Since the Asian silver carp was introduced, there was less food for the shad and shiner because it eats the food. This makes the shad and shiner population decrease. The shad and shiner both have the same relationship with the Asian silver carp and are both effected in the same way. The smallmouth bass is not effected in the same way. The smallmouth bass eats small fish and Asian silver carp. The Asian silver carp is a small fish. Because there was a new food source introduced, the smallmouth bass population increased. They had more food and were able to maintain a larger population than before. The Asian silver carp created a decrease in the shad and shiner populations and increased the smallmouth bass populations.</t>
  </si>
  <si>
    <t>R_1gGyG8w5yTFDg1w</t>
  </si>
  <si>
    <t>SmokedGadget</t>
  </si>
  <si>
    <t>KindGood</t>
  </si>
  <si>
    <t>I think the question I selected is being tested because the student to put fertilizer into one flower but not the other, and they are trying to keep all the variables the same by watering the same amount, and putting them close to each other so they get about the same sunlight. This shows that they are testing what happens to identical flowers when you add fertilizer to one.</t>
  </si>
  <si>
    <t>The population between rabbits and foxes are related because they are in a predator-prey relationship. Before a spike in rabbit population, fox population lowers down, but then increase due to more prey, which makes to rabbit population decrease, which means less food for the foxes.</t>
  </si>
  <si>
    <t>The amount of fertilizer in a rice field directly correlates to the amount of rice grown, as too little or too can harm crop yield.</t>
  </si>
  <si>
    <t>You would be comparing sunflower seeds and thistle seeds, and you could do this by putting a kilogram of each seed outside for an hour at the same time, next to each other on a table. You could then analyze what seed gets fully eaten first, or weigh the seeds after the hour is finished. You could also watch the birds and count which birds goes for which seed first, then see what seed the birds wanted the most.</t>
  </si>
  <si>
    <t>Some corals appear colorful and healthy while others appear white and dead because of ocean temperatures. Algae and coral have a mutualistic relationship, as algae provides sugar to coral, and coral provides nutrients to algae. Different types of algae provide sugar to coral, and as ocean temperature rises, some algae die, and coral can't get enough sugar, and they turn white and die.</t>
  </si>
  <si>
    <t>R_2P5cdnt12qiUHV0</t>
  </si>
  <si>
    <t>WrathfulBaker</t>
  </si>
  <si>
    <t xml:space="preserve">Because he has two pots of flowers and both have the same variables but he adds  fertilizer to the soil of pot A but does not add fertilizer to pot B </t>
  </si>
  <si>
    <t>the lower the population of foxes the higher the rabbit population will be. this is because foxes are the predators of rabbits so the less foxes the more rabbits.</t>
  </si>
  <si>
    <t>by 160 units of fertilizer the yield more than doubled the yield of o grams of fertilizer. and by 30 grams the yield increased by 3.2. at 100 grams of fertilizer the yield started to go down.</t>
  </si>
  <si>
    <t>you would be comparing the different types of seeds sunflower or thistle. I would make sure that no other animals or people come to scare them away, also I would make sure that time of day is the same for each test. I would see how much of each seed was eaten.</t>
  </si>
  <si>
    <t>because rising temperatures affects algae A  and algae A provides sugar to coral A coral A would be effected and have a lower survival rate.</t>
  </si>
  <si>
    <t>the Asian silver carp will not affect all fish the same way. this is because the carp will eat different species food sources more than others like how the shad had a 35% decrease but the small mouth had a only 16%  decrease. the way each fish decreases is because he affects the food that the fish eat.</t>
  </si>
  <si>
    <t>R_d5XgpKQ6wdt8Egh</t>
  </si>
  <si>
    <t>TangyDaisy</t>
  </si>
  <si>
    <t>I think its the one i pick because the plants have already flower so i dont think it would be the one underneath. Also it couldn't be any of the other ones because the only thing it added was fertillizer.</t>
  </si>
  <si>
    <t xml:space="preserve">The population size of rabbit and foxes are related because the fox is the predictor and the rabbit is the prey. when theirs more prey that means more food for the foxes so there a higher chance they survive and have offspring. And when theirs more predators they eat more rabbits and theirs not enough food for them all and some die. which means theirs more rabbits when theirs less predictors and this just keeps happening and its part of a health ecosystem. </t>
  </si>
  <si>
    <t>you should use 70 units if nitrogen to maximize yield of rice. According to the table 26.2 is the perfect amount because if you use 60 you get 25.4 and if you do 80 you get 26.2. and using 80 is not worth it because its equal to 70 your just wasting it.</t>
  </si>
  <si>
    <t>you would be comparing different types of food to see which birds like. I would make sure to make it in the same place have it up at the same time. I would collect how many birds and what types of bird each food.</t>
  </si>
  <si>
    <t xml:space="preserve">Some might have less color because the algae cant live in the warmer water. And because algae give coral sugar it always coral to live. Its called a symbiotic relationship and when one part cant do its job anymore the other one fails as well. </t>
  </si>
  <si>
    <t>i dont understand but i think it has something to do with the Asian carp eating the same food as the shad and the shiner which makes more composition.</t>
  </si>
  <si>
    <t>R_3koJsGyrjtkj5Dn</t>
  </si>
  <si>
    <t>CorneredLength</t>
  </si>
  <si>
    <t xml:space="preserve">The variable that was changed in the experiments was the amount of fertilizer that was added. The water was the same, the area was the same, the sun was the same. </t>
  </si>
  <si>
    <t xml:space="preserve">The changes in population size of rabbits and foxes are kind of similar, because they both go up and down. They are at their biggest/smallest on different years, though, which could make sense because after rabbits are at their highest population size, they start to decrease in number because foxes start to eat more of them. Because of this, the foxes population will grow after having more to eat. </t>
  </si>
  <si>
    <t xml:space="preserve">The relationship between the effect of the amount of fertilizer on the yield of rice isn't proportional. There isn't a constant, and the number of rice doesn't' always change when the amount of fertilizer changes. In area 5, 6, and 7, the amount of fertilizer increases, but the yield of rice doesn't. It stays the same in all 3 areas. </t>
  </si>
  <si>
    <t>The bird watcher could have 2 of the same feeders a foot away from each other. One independant variable could be the types of food that goes in the feeders. Then, she could check back on the feeders after a week to see the results. Whichever runs out/has less food in it, is the one that the birds like more. Some constants could be- 
- the type of feeder
- place that they are in
- conditions that they're in</t>
  </si>
  <si>
    <t xml:space="preserve">Some corals appear colorful and healthy, while others appear white and dead because of the rising ocean temperature. Algae A is affected by the temperature of the ocean, but algae is not for some reason. Since Coral A and Algae A are in a beneficial relationship, if Algae A can't provide the things it needs to provide for Coral A, the coral can't survive. </t>
  </si>
  <si>
    <t xml:space="preserve">If the Asian silver carp is moved to those areas, they will not affect all the fish in the same way. 
    Based on the table, it is showing that the types of fish have different effects after the asian silver carp. Shad decreases by 20%, Shinier decreases by 35%, and Smallmouth bass increases by 16%. 
  This shows that by moving the Asian silver carp into different fish habitats, there will be different impacts on different fish. They don't all have the same outcome in the end. </t>
  </si>
  <si>
    <t>R_YQztpH47nu8766J</t>
  </si>
  <si>
    <t>MnemonicMind</t>
  </si>
  <si>
    <t xml:space="preserve">I think that the question the students are trying to ask is "Does fertilizer added to the soil lead to taller flowering plants". I think this because the diagram shows that both plant A and plant B get 200 ML of water, but only plant A gets 10 ML of fertilizer. </t>
  </si>
  <si>
    <t>The changes in population size of rabbits and foxes are related because they both live in the same habitat, and rabbits predators are foxes. That means when the rabbits population goes down from foxes eating them, the foxes population goes up. That also tells us that when the fox's population goes down, the rabbits population goes up because there are less predators to hunt them.</t>
  </si>
  <si>
    <t xml:space="preserve">The date from the table shows me that the amount of fertilizer added to produce the largest amount of rice is between 60-120 units of nitrogen per area. </t>
  </si>
  <si>
    <t>I would design an experiment were every variable would be the same except the type of food (sunflower seeds or thistle seeds). For example the variables that would be the same for both parts of the experiment would be time of day the data is recorded, amount of time the data is recorded, the same location, bird feeder, and more. I would collect the weight of each bird feeder before and after the experiment and find which food has the largest difference in weight.</t>
  </si>
  <si>
    <t>Coral A is less colorful than coral B because the rising ocean temperatures are affecting the survival of Algae A. When algae A dies, coral A will lose its color.</t>
  </si>
  <si>
    <t>R_1o6EMrZ2M20mmFI</t>
  </si>
  <si>
    <t>CreativeKick</t>
  </si>
  <si>
    <t>I chose my answer because fertilizer is being added to plant A, which means the answer has to do with fertilizer. It isn't answer "How much fertilizer do flowering plants need?" because the student is comparing plant A to plant B, which would most likely be answer "Does fertilizer added to the soil lead to taller flowering plants?"</t>
  </si>
  <si>
    <t>When the rabbit population climbs, foxes hunt them and reproduce, and the rabbit population drops. When the rabbit population drops, foxes don't have enough food and they starve, then the rabbits have time to reproduce and the rabbit population climbs, and the cycle continues.</t>
  </si>
  <si>
    <t>The fertilizer helps the rice in smaller quantities, but when too much fertilizer is added, the rice yields have worse results compared to other areas with less fertilizer. Fertilizer helps more in smaller quantities because the graph shows this change in rice yields. For example, in areas 2-5, the rice has better results compared to when there's no nitrogen added. However, in yields 6-10, the harvests have a decreased amount of rice compared to areas 2-5. In conclusion, there are better results for when there are 30-70 units of nitrogen in comparison to 80-160 units of nitrogen.</t>
  </si>
  <si>
    <t>The algae in coral sometimes dies, which results in a discoloration in the coral. The algae gives sugar to coral, and that provides the coral's color. When the algae die, it stops providing sugar and that results in the coral being white. This is a mutually beneficial relationship because the algae is providing the coral with sugar, while the coral is giving the algae nutrients. If algae dies, the coral would have less sugar. And the other algae would be affected because the algae relies on the coral to give nutrients. The rising ocean temperatures affects the survival of algae A. This results in less algae A, which results in less coral A, which results in even less algae A, coral B and algae B are not affected because the rising ocean temperatures only affect algae A. This is why some coral appears white and others appear colorful.</t>
  </si>
  <si>
    <t>R_2P0VFTTxCHzooAo</t>
  </si>
  <si>
    <t>DrenchedYard</t>
  </si>
  <si>
    <t>TargetedDonkey</t>
  </si>
  <si>
    <t xml:space="preserve">The question has something to do with fertilizer so that crosses three options out. For the question ¨how much fertilizer do flowering plants need?¨ the experiment would most likely try three different amounts of fertilizer in 3 of the same plants but in this experiment only one plant is having fertilizer added to it. </t>
  </si>
  <si>
    <t>Foxes eat rabbits so when the number of foxes go down, the number of rabbits go up because there are less foxes to ea the rabbits. But when the number of foxes go up the number of rabbits go down because there are more foxes to eat the rabbits.</t>
  </si>
  <si>
    <t>The more fertilizer there is, the more rice there is. The less fertilizer there is, the less rice there is.</t>
  </si>
  <si>
    <t>She can put the same amount of each birdseed in a feeder and put them in the same place. Then she can count the number of birds that come to each in a given amount of time. 
She is comparing which birdseed attracts more birds.
The amount of birdseed, the place, and the amount of time have to be the same.
The amount of birds that come to each feeder is the data she would collect.</t>
  </si>
  <si>
    <t>Some algaes can probably survive in those water temperatures while some cant, and when the algae that cant survive dies, the coral dies along with it because the algae provides necessities to it.</t>
  </si>
  <si>
    <t>The Asian silver carps arrival to Lake Erie affects other fish, some in good ways and some in bad. For the Shad and Shiner fish, the arrival is bad. This is because the Asian silver carp feasts on the same food they do, which means less food for them. This is because there is the same amount of food, but you have to split it into 3 groups, not 2 anymore, which explains its decrease. But for the Smallmouth bass, the arrival is good. This is because the Asian silver carp is its food. This means that there is now a lot more food for them, which explains its increase.</t>
  </si>
  <si>
    <t>R_1LtBA1TERp0TYqf</t>
  </si>
  <si>
    <t>LoftyClutch</t>
  </si>
  <si>
    <t>Because the diagram only shows the flower and fertilizer as component, eliminating most of the other answers. The reason I think it is about height rather than how much fertilizer do flowering plants need, because it decides to compare a flower that gets the nutrients to the one without it.</t>
  </si>
  <si>
    <t>Whenever the fox population decreases, the rabbit population increases due to the absecnce of predators. In turn, that creates more food for the foxes that causes a spike in population, with more foxes the rabbit population decreases and the cycle repeats.</t>
  </si>
  <si>
    <t>Theres a range were fertilizer does the most benifit for the product, as too little or too much can cause descrease in the yield. It is, although, clear that too much fertilizer is better than no fertilizer, as data shows that crops with 10 nitrogen units per area, produce more than twice as much rice as 0 nitrogen units per area.</t>
  </si>
  <si>
    <t>Variables: sunflower and thistle seeds, birds
Controls: location, time of day, quantity of seeds, brand of seeds, season.
Experiment: Lay out a type of seeds at designated place at noon and observe how many birds visit the pile, next day repeat the experiment the same way but with a different type of seeds. Switch up seeds everyday through a two week period and compare data.</t>
  </si>
  <si>
    <t>Rising ocean levels negatively affect some algea which provides sugar for certain types of coral, the coral dies without the sugar.</t>
  </si>
  <si>
    <t xml:space="preserve">populations of Asian Carp will affect all the other fish, because it eats other small fish, which is also the food of some other fish. </t>
  </si>
  <si>
    <t>R_3D6HoMHpr72GDFi</t>
  </si>
  <si>
    <t>VirtualBeing</t>
  </si>
  <si>
    <t>JoyfulRescue</t>
  </si>
  <si>
    <t>I think the student is trying to find if the plant grows taller with fertilizer because the fertilizer is the only variable between the two plants.</t>
  </si>
  <si>
    <t>The changes in rabbit and fox populations are related because when the population of rabbits goes down, the foxes have nothing to eat so their population goes down as well. However, once the fox population goes down, the rabbits have less predators so their population goes up. Once the rabbit population goes up the foxes have something to eat again, making the rabbit population go down. This makes a cycle.</t>
  </si>
  <si>
    <t xml:space="preserve">The amount of fertilizer has to be in between 70 - 120ish units to get the biggest yield of rice. I know this because once the amount of fertilizer got to 70 units, it reached a peak of around 26.2. Then, once it reached 140ish units, the kg of rice per area started to drop. </t>
  </si>
  <si>
    <t>The bird watcher could put out two bird feeders: each the same height off the ground, on the same tree, and the same size and material. One of the bird feeders would have sunflower seeds and one of them would have thistle seeds. They would both have the same amount of food in them. The birdwatcher could put them out at the same time for an hour but in separate days. The weather wold have to be the same both days. She could watch and observe to see how many birds visited the feeders each day. She should do this experiment a couple times and then find an average for each type of seed.</t>
  </si>
  <si>
    <t>The ocean temperatures rising affect the Algae A. The Algae A is the one feeding Coral A. If the Algae A is not around to feed Coral A, Coral A will die. However, Algae B is not currently affected by rising ocean temperatures so Coral B can survive.</t>
  </si>
  <si>
    <t>The Asian Silver Carp will not affect all of the fish in the same way. There are some fish who eat the Asian silver carp and their population has increased by 16%. However, there are some fish who get eaten by the Asian silver carp which decreased by 20-35%. My reasoning for this is that the Asian silver carp increased some fish and decreased some fish so it won't affect every fish in the same way.</t>
  </si>
  <si>
    <t>R_1riVHlwzEJDBayU</t>
  </si>
  <si>
    <t>BrownSlump</t>
  </si>
  <si>
    <t>The fertilizer added to one plant suggests a comparison between the performance of the two. This is the one question that fits this.</t>
  </si>
  <si>
    <t>When the rabbit population goes out of control, foxes have a food source.
When rabbits are overhunted, the foxes starve.</t>
  </si>
  <si>
    <t>Adding fertilizer exponentially increases rice yield, as evidenced by the numbers on the table</t>
  </si>
  <si>
    <t>1). Hang a birdfeeder full of thistle seeds upon a conspicuously located tree in a yard where birds frequent. Count the number of birds that feed from the feeder over a period of time, e.g. a week.
2). Take down the birdfeeder and refill it with sunflower seeds upon the same tree in the same yard for the same period of time. Count the number of birds that feed from the feeder over a period of time.</t>
  </si>
  <si>
    <t>Ocean temperatures rising kills off Algae A, severing the mutualistic relationship between Algae A and Coral A. Without Algae A, Coral A cannot survive.
Algae B is unaffected by ocean temperature, and continues its relation with Coral B, keeping them both healthy.</t>
  </si>
  <si>
    <t>While the Asian silver carp will not affect all the fish in the same way, it will affect all of the fish by taking away the prey they need to survive. As seen in the table, while the shad and shiner, which eat the same prey as the silver carp, are dwindling, the smallmouth bass, the silver carp's predator, has seen a massive increase. So, while the carp affects the shad and shiner negatively, its presence benefits the bass.</t>
  </si>
  <si>
    <t>146.115.129.24</t>
  </si>
  <si>
    <t>R_9oAl02hGNIU7qNP</t>
  </si>
  <si>
    <t>SadNinja</t>
  </si>
  <si>
    <t>PublicTube</t>
  </si>
  <si>
    <t>The question that I chose above is being tested because the fertilizer was only being added to Plant A. Because no fertilizer will be added to Plant B, the people running the experiment are trying to find the difference between Plant A and Plant B.</t>
  </si>
  <si>
    <t xml:space="preserve">The changes in populations between the rabbits and foxes correlate. When the fox population was highest, the rabbit population was lowest because foxes eat rabbits. But because the foxes ate so many rabbits, they began to die because of lack of food. </t>
  </si>
  <si>
    <t xml:space="preserve">If there was more fertilizer added to an area, there was more rice grown. In area 2, when they added 30 amounts of fertilizer in opposed to the 0 in area 1. There is a 1.2 difference in the amount of kilograms of rice per area. </t>
  </si>
  <si>
    <t xml:space="preserve">I would compare sunflower seeds to thistle seeds, which type of seed will attract more birds. I would make sure that the seeds would be laid down at the same time or put in a container at the same time. I would collect the amount of birds that ate either seeds more. </t>
  </si>
  <si>
    <t xml:space="preserve">The reason why Coral A is white and dead is because Algae A's behaviors. Notice the 'other interaction line' from Ocean to Algae A. There is a short note that says 'Rising ocean temperatures affects the survival of Algae A'. This means that if the rising temperatures in the ocean affect the survival rates of Algae A negatively, Coral A loses a resource that provides itself with sugar. Without sugar, I can assume that Coral A will become white and dead. However, Coral B isn't white and dead because Algae B isn't affected by the ocean's rising temperatures. </t>
  </si>
  <si>
    <t xml:space="preserve">The Asian silver carp will affect all three types of fish differently. The Shad fish population and Shiner decreases because the Asian silver carp eats the same food as both species. Not only was there competition between the Shad and the Shiner fish, there is a third species that will unbalance the amount of food left.  However, the Smallmouth bass will be impacted positively because there is a 16% increase in population. This is because they eat the Asian silver carp, plus minnows, so there is more than enough food to go around. The relationship that the Smallmouth bass and the Asian silver carp have is called predator-prey, in which the Smallmouth bass (predator) hunts and eats the Asian silver carp (prey). </t>
  </si>
  <si>
    <t>R_3j7lm9kOxiOwJ8V</t>
  </si>
  <si>
    <t>YoungerYacht</t>
  </si>
  <si>
    <t>InfiniteBed</t>
  </si>
  <si>
    <t>I think this because they are adding 10 mL of fertilizer to the plant, and they are going to record how much plant A and B grow, one with fertilizer, one without.</t>
  </si>
  <si>
    <t>On the decline of rabbits, h\there is a bump/increase in population of foxes, most likely meaning that the foxes are eating the rabbits, and they gain enough energy to keep living and reproduce, which drives their numbers up and the rabbits down.</t>
  </si>
  <si>
    <t xml:space="preserve">If you add 70-100 units of fertilizer to your field, it will yield the highest amount of rice, compared to lower or higher, showed by the graph above, when they added 70, 80, and 100 units of fertilizer, if had the greatest yield, and yielded 26.2 kg of rice. (26.2 kg is the highest amount of rice yielded with fertilizer. </t>
  </si>
  <si>
    <t>The bird watcher should create a station of food, and change the type of seed, with a break in the between, changing the seed from sunflower, to thistle. Then the bird watcher should count how many birds come each time from when the seed is placed. She should run the experiment 3-4 times on days with similar weather in a similar environment and time period. Collect the data of how many birds come each time(day),  and then get the average of birds a day, then compare to decide which seed to use to attract the most amount of birds.</t>
  </si>
  <si>
    <t>There is a mutualistic relationship between the coral and Algae, they provide each other nutrients and help to survive, the coral B does not have any other abiotic factors affecting it, so the coral thrives and survives along with algae, because the algae isn't dying to water temperatures and rising tide. On the other hand coral A's algae is dying because it does not know how to survive in the higher temperature, so when the algae dies, it cannot provide enough nutrients to keep the coral thriving and alive.</t>
  </si>
  <si>
    <t>I believe that the Asian silver carp is affecting the numbers of the other fish in the environment, by eating the other fishes food source as there own causing some to die with less food, and also increasing Small mouth bass numbers by providing another food source to them. I think this because in the data table the Shiner and Shad eat small plants and animals which is the same as the carp, and there is a decrease between both of them, and in the table. Also in the table the small mouth bass is having an increase because now under their main food source are the new carp species. There are 2 competition relationships in the table between the carp and the Shiner and Shad. There is also a predator-prey relationship between the Small mouth bass and the new carp.</t>
  </si>
  <si>
    <t>R_233ueRMlaPfusyc</t>
  </si>
  <si>
    <t>RagingQueen</t>
  </si>
  <si>
    <t>To tell what makes the plants grow the most successfully and to provide this data to people looking to grow their own.</t>
  </si>
  <si>
    <t>When the population of foxes drop, the population of the rabbits increases because then there are less predators. When the number of foxes increases, the number of rabbits decreases because then there are more predators to kill them.</t>
  </si>
  <si>
    <t>Up to the area 5, the amount of rice kept increasing, but after that, it decreased.</t>
  </si>
  <si>
    <t>She should put two identical bird feeders in her backyard, one filled with a certain amount of sunflower seeds, the other filled with the same amount of thistle seeds. Whichever feeder has the most seed gone by the end of the day would be the one that the birds liked the most.</t>
  </si>
  <si>
    <t>The ocean temperatures affect algae A, and algae B is not affected. The reason coral B is healthier is because the algae that provides it with the sugar it needs was not harmed.</t>
  </si>
  <si>
    <t>The Asian silver carp will not affect all the fish in the same way. The shad and shiner fish both dropped in numbers when the Asian silver carp came because they feed on the same things. The smallmouth bass increased in numbers because it feeds on the Asian silver carp.</t>
  </si>
  <si>
    <t>R_6u1RNegYOzHp4GZ</t>
  </si>
  <si>
    <t>FemaleYin</t>
  </si>
  <si>
    <t>because they are adding extra soil to one plant which implies they want to see the difference in growth between the 2 plants</t>
  </si>
  <si>
    <t>when you decrease the amount of foxes, there are less predators for the rabbits and hence the rabbit population grows. when the population of rabbits dwindle, there is less food for foxes and they start to die out.</t>
  </si>
  <si>
    <t>based on the evidence from the table, I believe that the most beneficial amount of soil you can add to a plant is between 70 and 100 units of nitrogen per area. I believe this because in the table, it shows that the yeild of rice keeps increasing the more soil you add untill 120 where it reaches the point of no return and deteriorates</t>
  </si>
  <si>
    <t>different types of food (sunflower seeds, or thistle seeds)
how many seeds there are, which birds show up, how many seeds, the weather
how many birds came to each type of seed</t>
  </si>
  <si>
    <t>coral a apears less healthy and pale than coral b due to the fact that rising temperature, the algae that is supporting coral A is dying out and coral A is therefor recieving less nutrients. Meanwhile, coral B does not have the same problem and algae B providing nutrients to coral B</t>
  </si>
  <si>
    <t>Based on the chard, Asian carp will affect the population of the rest of the fish population in lake Erie. I believe this because as shown on the chart, the Asian carp eats small plants and animals which would be the food source of other fish and causes it to decrease. this proves my claim because if the food of the other fish is becoming more and more scarce, their population will decrease.</t>
  </si>
  <si>
    <t>R_5bsJ9v8OXQk8ikx</t>
  </si>
  <si>
    <t>Elevatedchaos</t>
  </si>
  <si>
    <t>WarlikeSandal</t>
  </si>
  <si>
    <t xml:space="preserve">In the diagram there is 10 ml fertilizer added to plant a but not plant b. This is because they want to measure if fertilizer can affect the growth of plants. </t>
  </si>
  <si>
    <t xml:space="preserve">Foxes are predators to rabbits so when the population of a rabbit goes up shortly after the population of a fox will go up because the more rabbits the more food for the foxes. When the population of the foxes then goes up the population of the rabbit shortly after will go down because the foxes are eating the rabbits. </t>
  </si>
  <si>
    <t xml:space="preserve">When the right amount of fertilizer is added to plants the growth of the plants can increase.  I know this because in the table it shows how 0 fertilizer grew the least and in the end 160 fertilizer was to much but for areas 5 and 6 they grew at the best rate. </t>
  </si>
  <si>
    <t xml:space="preserve">In the same spot of the yard but to bird feeders one with sunflower seeds and one with thistle seeds. Then by the end of the week check which one is at a lower point because that will be the one that more birds want. </t>
  </si>
  <si>
    <t xml:space="preserve">Algae need nutrients from the coral and the ocean temperature rising makes it harder for algae to survive which is why coral a could not survive because with the algae leaving the coral due to high temperatures the coral needs the sugars from the algae which means neither can survive. </t>
  </si>
  <si>
    <t xml:space="preserve">Asian silver carp will not affect the fish in the same way. This is because the small mouth bass has increased since the Asian silver carp and the others have decreased. The others have decreased because the Asian silver carp is eating there food. However the small mouth bass population has increased because they are eating the Asian silver carp. </t>
  </si>
  <si>
    <t>R_1i8tth2v3hbrSFL</t>
  </si>
  <si>
    <t>GloomyPalm</t>
  </si>
  <si>
    <t>MattedLime</t>
  </si>
  <si>
    <t xml:space="preserve">Because the diagram is showing a cause and affect meaning that its asking what will happen when the fertilizer is added to the plant. </t>
  </si>
  <si>
    <t xml:space="preserve">As the population of foxes increase the population of rabbits begin to decrease and where the population of foxes decrease the rabbits increase because there are less predictors(foxes) </t>
  </si>
  <si>
    <t>There is a certain range of fertilizer added to bring the yields of rice to the highest it could be. If you add to much or to little fertilizer there will be less amounts as opposed to adding any amount of fertilizer in the range of 70-120. In the table we can see the yields of rice start to increase as more and more fertilizer is added. Then we see a constant number of yields of rice when the amount of fertilizer is 70-120 after the number of yields of rice starts to decrease even though there was more fertilizer added as shown to be helpful earlier on in the table.Because if this it means that there is a range of amounts of fertilizer that could be added to have the most yields of rice.</t>
  </si>
  <si>
    <t xml:space="preserve">you could place to bowls/plates outside in the same area and the same height. One plate could hold sunflower seeds and the other could hold thistle seeds. Also make sure that there would be the same amounts of each and to do that you could weight them. Then set up a camera or watch and count how many birds co to each one. You should run the experiment multiple times to make sure all the data is accurate and then come to a final conclusion. </t>
  </si>
  <si>
    <t>The rising temperatures of the ocean start to affect algae A and slowly starts to kill it. Because of this algae A is not able to give a lot of sugar to Coral A. Coral A is then giving more than its receiving making it a non beneficial relationship causing it to slowly start to die which creates the white look,while at the same time helping and saving the algae. On the other hand Algae B is not getting affected by the rising temperatures giving it all the sugars it needs to provide for coral B and coral be has everything it needs to provide for algae B which makes it a mutually beneficial relationship.</t>
  </si>
  <si>
    <t xml:space="preserve">Asian silver carp affect all the fish in very similar ways. Because of what the Asian silver carp fish eat its the cause of the decrease of the other fish. With the information we learned about the Asian silver carp and the other fish types we can see that they all have similar if not the same diets. Because of this the competition for food increased when the silver carp appeared. in the first two boxes of the data table we can see that the two fish both share the exact same diet as the silver carp and their populations both decreased the most. In the third box we can see a slight change in diet and that is that they eat Asian silver carp as well as minnows (small fish). Because they don´t eat exactly the same thing and their other food source is still somewhat available to them they didn't decrease as much as the other two did, but they still decreased because one of their food resources became very difficult to obtain and the other also became more difficult because if all the other fish have more competition then so does the Asian silver fish so it would make sense that the population of the Asian silver fish would decrease as well.     </t>
  </si>
  <si>
    <t>R_dom8H13j0DQbCyB</t>
  </si>
  <si>
    <t>MorosePoor</t>
  </si>
  <si>
    <t>SternBronze</t>
  </si>
  <si>
    <t>The students are trying to find if the fertilizer will result in plants growing taller.  I came to this conclusion because only plant A got the fertilizer added, and that is the only thing different about the two plants.</t>
  </si>
  <si>
    <t xml:space="preserve">The population size of rabbits and foxes are related because it is a predator/prey relationship. When the fox population is high then the rabbit population would decrease because there are more foxes to eat the rabbits. Also when there are less foxes than the rabbit population would increase because there are less foxes to eat them. </t>
  </si>
  <si>
    <t xml:space="preserve">70-100 amounts of fertilizer(unit of nitrogen per area) is the best amount to harvesting more rice. In the table it is shown that area five, six, and seven had the same amount of rice, and it was the highest amount in the whole graph. </t>
  </si>
  <si>
    <t xml:space="preserve">The bird watcher should put up two filled up bird feeders, one containing sunflower seeds while the other is containing thistle seeds. She would put out one of the feeders during 12-5, and record how many birds there were. Then the next day she would put out the other feeder at the same time as yesterday and once again record the data of how many birds came. She would compare the amount of birds came to the two different bird feeders. She would have to make sure to put the feeders out on the same time, place and amount of seeds. The data you would collect is the amount of bird coming to eat the seeds. </t>
  </si>
  <si>
    <t xml:space="preserve">The reason why some corals are dead and some are healthy is because when the ocean water temperature is rising. Algae A is affected by the ocean waters, it makes the algae die, but that algae is a major part to making coral survive, so when the algae dies then coral A also dies. On the other hand algae B is not affected by the water temperatures so there is no way for the algae to die. So coral B also has no way to die. </t>
  </si>
  <si>
    <t xml:space="preserve">The Asian silver carp will not affect all the fish in the same way. On the data table the shad and shiner population is decreased while the smallmouth bass population is increased. The reason why the shad and shiner population is decreased because they eat small plants and animals, but because the Asian silver crap also eat small plants and animals so it creates more competition and there is less food. The reason why the smallmouth bass population is increased is because they eat Asian sliver crap and minnows. Now that there are more food for the bass then they would survive more easily. </t>
  </si>
  <si>
    <t>R_1QfS8tqRPTYL2aA</t>
  </si>
  <si>
    <t>WorriedThigh</t>
  </si>
  <si>
    <t>Because you are trying to control the water amount and changing the amount of fertilizer to make the flower grow better also known as taller</t>
  </si>
  <si>
    <t>When the fox population begins to rise, the rabbit population began to fall, probablly because foxes are rabbits predetors.</t>
  </si>
  <si>
    <t>Any fertilizer past 4 wont have much effect. 4-5 adds 0.8 and then 0 then 0 then -1, before that 3-4 increases by around 10. 2-3 around 6, so the most effective amount appears to be 4.</t>
  </si>
  <si>
    <t>Sunflower seeds and thistle seeds will be what is being compared while our controls would be the kind of birds, time of day, where you get them and when (if possible) and we would see which birds choose to eat more cups per bird and total.</t>
  </si>
  <si>
    <t>Some coral might die because algea gives sugar to coral and then coral gives nutriteints to the algea, this creates a system of algae and coral both thriving, but if rising ocean tempatures kill algae, then coral will not get sugar and die.</t>
  </si>
  <si>
    <t>The asian silver carp will not affect all fish equally, it affected the shad and shiner in  simular ways because they have the same traits, however the small mouth bass increased, this is because it feeds on asian silver carp, which is having a population increase, the others are decreasing from 35% or 20% because they eat the same things that asian silver carps do and that is suddenly competitiion for them.</t>
  </si>
  <si>
    <t>173.76.250.183</t>
  </si>
  <si>
    <t>R_2YmFaBb2czyyPKY</t>
  </si>
  <si>
    <t>FrumpyStench</t>
  </si>
  <si>
    <t>GrimWick</t>
  </si>
  <si>
    <t>There are two plants and fertilizer is being placed in one, but not the other. This is most likely because the student wants to find the differences in how the two plants grow, with and without fertilizer.</t>
  </si>
  <si>
    <t xml:space="preserve">Whenever the rabbit population is high, the fox population starts to grow. With the growing amount of foxes, they hunt more rabbits, bringing the population lower again. Now that there isn't as much food, less foxes survive. Without as many predators to kill the rabbits, the rabbit population grows again. Both are linked in a cycle. </t>
  </si>
  <si>
    <t>When rice is given fertilizer, more of it grows in each yield. According to the table, zero units of nitrogen were added, and the kilograms of rice produced in one yield was 7.1. When the amount of fertilizer goes up, the rice amounts also steadily rise, but then it starts to drop again near the end with 120, 140, and 160 units of nitrogen. Maybe this is because there is too much fertilizer. More fertilizer means more rice, but too much fertilizer means a slow decline of rice.</t>
  </si>
  <si>
    <t>The bird watcher should at first place one packet of sunflower seeds out, or in a bird feeder. Then set up a camera to record the birds. After three days, she should check the footage and count each bird that came to eat the seeds. Next she should repeat but using the thistle seeds. She would be comparing which seed is more attractive to birds in her garden. The amount of time recorded, and the amount of seeds should be the same each time. The data she would collect would be how many birds came to eat each type of seed.</t>
  </si>
  <si>
    <t>Some coral reefs are colorful, while others are white, (dead,) this is because of rising ocean temperatures. There are different kinds of coral reefs. They all have corresponding algae that live in them. The algae takes nutrients from the coral, while also producing sugar for the coral. This relationship is called mutualism. For some of the algae, rising sea temperatures affect their survival rate. With more algae dying on some coral, the coral dies without the sugar produced by the algae. Other algae isn't affected, so some of the coral also survives.</t>
  </si>
  <si>
    <t>The Asian silver carp will not affect the shad, shiner and smallmouth bass exactly the same way, however it does affect all three. Ever since the Asian silver carp was introduced to the waters of Lake Erie, the population percentages for the shad and the shiner have started to decrease, but the smallmouth bass population has increased. The shad, shiner, and Asian silver fish all have the same diet, meaning there is more competition between the three. It is inevitable that the population will start to go down for some of the other species due to less of their food source. The smallmouth bass population has gone up because they eat Asian silver carp. The smallmouth bass now have more of a food source, helping their population flourish. These are examples of competition relationships and a predator-prey relationship. The shad, shiner, and Asian silver carp competing for the same food source, lowering the survival rate for them due to more food being eaten, and the smallmouth bass being a predator to the Asian silver carp, boosting the bass' survival rate.</t>
  </si>
  <si>
    <t>146.115.128.206</t>
  </si>
  <si>
    <t>R_3MiK1qNxcdwwxFU</t>
  </si>
  <si>
    <t>TopNeuron</t>
  </si>
  <si>
    <t xml:space="preserve">I think the question "Does fertilizer added to the soil lead to taller flowering plants?" is the question being tested because the independent variable is fertilizer vs no fertilizer and the dependent variable is the height of the plant. This means that they are trying to test wether or not fertilizer makes plants grow more. </t>
  </si>
  <si>
    <t xml:space="preserve">When the rabbit population goes up the fox population starts to go up but when the fox population gets to big the rabbit population goes down. This is because the more rabbits there are the more food foxes have but the more foxes there are the more rabbits that are being killed. It keeps repeating going up and down. </t>
  </si>
  <si>
    <t xml:space="preserve">Anywhere from 70-120 units of nitrogen/fertilizer per area will yield the most rice. This is because when 140 units were added to land plot 9 there was only 17.6 kg of rice and when 60 units were added to land plot 4 there was 25.4 kg of rice. This is less then the 26.2 kg of rice from plots 5, 6 and 7 and the 26.1 kg of rice from plot 8. </t>
  </si>
  <si>
    <t xml:space="preserve">She could set up an experiment by putting sunflower seeds in her yard one week and putting thistle seeds in her yard the next week. She could set up a camera to record how many birds are attracted to each type of seed. Some constants in the experiment would be the weather, the amount of seeds in her yard and the time of day she records the amount of birds. The data she would collect is the number of birds that eat the seeds in her yard each day. Then she could find the average of the number of birds that are attracted to each seed each day. </t>
  </si>
  <si>
    <t xml:space="preserve">Some corals appear white and dead because the algae that it's paired with is dying from the rising ocean temperatures. Since the coral gets it's nutrients which is sugar from that algae then when the algae dies the coral loses it's source of nutrients. Without nutrients the coral becomes unhealthy. So instead the algae goes to healthier plants because once some of the corals start becoming unhealthy then they cant give the algae nutrients. This breaks the cycle of algae and coral giving each other nutrients and it causes the coral to lose color because it doesn't have any algae on it. Other corals are still healthy and colorful though because the algae that they are paired with isn't dying yet. </t>
  </si>
  <si>
    <t xml:space="preserve">The Asian silver carp doesn't affect all the fish in the same way. This is because it affects the shiner and shad fish by eating it's food source but it affects the smallmouth bass by becoming one of it's food sources. In the data table it shows that the shiner fish and the shad fish both eat small plants and animals. Since the Asian silver carp also eats small plants and animals and in the data table it shows that shad and shiner fish populations have decreased, then it means that the Asian silver carp is probably eating the shad and shiner fishes main food source. That's why the shiner and shad fish populations are decreasing, because they don't have as much food. The smallmouth bass however has a different food source than the Asian silver carp, and it's population increased once Asian silver carp came into lake Erie. This is because the smallmouth bass started eating the Asian silver carp which gave them a bigger food source. The bigger the food source a population has then the bigger the population will be. This is why the Asian silver carp affects certain fish in different ways. </t>
  </si>
  <si>
    <t>R_25NEuW6Ck2U4dSX</t>
  </si>
  <si>
    <t>FancifulMalice</t>
  </si>
  <si>
    <t>WorldlyTattoo</t>
  </si>
  <si>
    <t>The student is isolating the fertilizer as the independent variable, Meaning they are trying to see if it has any affect on the growth of the plant (since they are also growing one without fertilizer as the control).</t>
  </si>
  <si>
    <t>When there are less rabbits, there is less prey for the foxes and both start to die out. But when the foxes crash after the rabbits, the rabbits have less predators and start to rise again, which gives the foxes more prey so they both rise.</t>
  </si>
  <si>
    <t xml:space="preserve">Fertilizer is beneficial to a point (in this case 70 units), However when going higher or lower than this amount of fertilizer, effects are smaller and in some cases fertilizer content is unnecessary. </t>
  </si>
  <si>
    <t>I would set up 2 identical birdhouses spaced about 30 ft apart, one with sunflower seeds and one with thistle seeds. I would make sure each had the same amount of seed content and that the bird watcher would be the same distance away or not there at all times. I would also make sure that water would either be in the middle, or equal amounts of water were in both at the same time.</t>
  </si>
  <si>
    <t>Since rising ocean temperatures affects the survival of algae A, if the ocean temperature is rising than algae B will be unaffected and thriving will algae A will be negatively impacted, possibly leading to the "white dead" look.</t>
  </si>
  <si>
    <t>The Asian Silver Carp does not affect all the fish in the same way. We can see by the data table that 2 of the 3 fish's populations decreased by more than 15%, while one fish's population increased (Smallmouth Bass) by 16%. This is most likely due to the fact that 2 of the fish that decreased had competition with the new fish or the new fish was larger and was a predator to them. For the Smallmouth Bass however, it is probably tho opposite with the new fish being an easy catch for it. And maybe, the Shiner and Shad were competition with the Smallmouth Bass, so when the new fish started making their populations decrease, the Smallmouth Bass reaped the reward.</t>
  </si>
  <si>
    <t>R_1rNC9jG7cDI4j3r</t>
  </si>
  <si>
    <t>ImportedLatte</t>
  </si>
  <si>
    <t>MetallicAcid</t>
  </si>
  <si>
    <t>I think it is the the third option (Does fertilizer added to soil lead to taller flowering plants?). I think this because the student is measuring the height of growing flowers and the diagram shows the student adding fertilizer to flower A and no fertilizer to flower B. I think the student is comparing how much the flower with fertilizer grows to the flower without fertilizer.</t>
  </si>
  <si>
    <t>The rabbits and the foxes are in a predator/prey relationship. When the foxes's population decreases, the rabbit population increases because there are less foxes hunting them. But when there are more rabbits, there is more food for the foxes. Then, the fox population increases, and then, there are more foxes hunting the rabbits, making the rabbit population decrease. When the rabbit's population decreases, so does the fox population because there is less food. This cycle repeats.</t>
  </si>
  <si>
    <t xml:space="preserve">My claim is that 80 is the best amount of fertilizer for growing the rice. To support my claim, the fertilizer with 80 grew 26.2 yields of rice. The area with 0 fertilizer grew 7.1 yields of rice. The fertilizer with 80 grew almost four times the area with no fertilizer. But if you added more than 80, the amount of rice being produced decreased significantly. The area with 140 only produced 17.6, which is still more than no fertilizer, but not as good as 26.2 from the 80.  </t>
  </si>
  <si>
    <t xml:space="preserve">I would compare which type of seed would attract more birds. I would put the thistle seeds in one area and the sunflower seeds in a different area  (anywhere with the same birds and just as accessible as the thistle seeds). I would collect the data showing which species of birds came to what seeds, what seed was more popular, and how many birds came.   </t>
  </si>
  <si>
    <t xml:space="preserve">I think Coral A represents the coral being harmed by the changing ocean temperature. I think that some coral is white and dead because the temperature of the ocean is killing the Algae which makes the coral not have the sugar they need, available. The healthy coral has algae that isn't being killed by changing ocean temperatures. </t>
  </si>
  <si>
    <t>The Asian silver carp do not affect all fish the same way. The data shows that the population of the shad and shiners, which have the same diet as the carp, have decreased due to competition with the carp. Due to the competition the shads and shiners cannot get enough food and their population is declining. The small mouth bass population increased because the bass ate the increasing carp population. Because the bass eat the carp, and there is more carp available, the bass population increased. There is competition between shad, shiners, and the Asian carp. There is a predator/prey relationship between the bass and the carp.</t>
  </si>
  <si>
    <t>R_1pEThnjbZ0Kzjg7</t>
  </si>
  <si>
    <t>OptimalDiving</t>
  </si>
  <si>
    <t>I think that the question above is being selected so people can know if fertilizer actually makes plants grow taller in a shorter period of time. I think this because in the diagram, you can see that there is only one spoon of fertilizer going one plant and not to both plants while you can see that there will be 200 ml of water added to each pot and not just one pot.</t>
  </si>
  <si>
    <t>The population size of rabbits and foxes are related because foxes and rabbits live in the same environment which could lead to competition for food. The population of both the rabbits and foxes could also be related because foxes might eat rabbits as one of their main sources of food, if not their main source of food, so the population of the rabbits might be a variable in what changes the population of the foxes because if there are less rabbits, there will be more competition for the foxes while in contrast, if there are more rabbits, there will be less competition for the foxes and the foxes population will increase.</t>
  </si>
  <si>
    <t>The amount of fertilizer increases the yield of rice to a certain degree. For example, you could see that when there was no fertilizer, the yield of rice was only 7.1 but when you added more fertilizer, the yield of rice blatantly increased in number until 70 fertilizer. After 70 fertilizer was added, the amount of yield of rice started to say the same and then eventually decrease by .1 when 120 fertilizer was added and then the yield of rice rapidly waned after 140 fertilizer was added, the yield of rice decreased by exactly 8.5 and then once again decreased a lot when 160 fertilizer was added going from 17.6 to 14.4, in other words, decreasing by 3.2. So from this, you can see that adding more fertilizer does help to a certain degree but after a certain amount, it starts to have a negative affect.</t>
  </si>
  <si>
    <t>An experiment that the bird watcher could do to find out which seed better attracts birds would to build two birdhouses that have the same exact sign that are fairly close to each other and then you could put the same amount of seeds in each birdhouse and check which one has less seeds at the end of the week. So the variables that would stay the same would be the location of the birdhouses, the amount of seeds in each birdhouse, and the material and type of birdhouse. The data you would collect is to see how many seeds are left in each birdhouse at the end of the week. This is how the bird watcher could conduct an experiment to help her decide which food will attract more birds.</t>
  </si>
  <si>
    <t>Some corals appear colorful and are healthy while other corals appear white and dead because you can see in Barbara's model that the temperature of the ocean has been rising and does affect the survival of Algae A. You can see that both Algae A and Algae B have the exact same nutrients and sugar and the same exact process for the most part except for the fact that Algae A is affected by the rising temperature of the ocean. This means that the only possible reason that Algae appears white and dead is because of the ocean temperature.</t>
  </si>
  <si>
    <t>The Asian silver carp will not affect all the fish in the same way. I know this because you can see that in the graph, ever since the Asian silver carp has come, both the Shad and the Shiner have experienced a decrease in their population size while the Smallmouth bass has experienced an increase in their population size. The reason that the Shad and Shiner have decreased in population is because they have the same food source as the Asian silver carp and because the Asian silver carp has come to where they live, there will be more competition for the same food source and because of this, there will be fish that starve so they will have a population decrease. The Smallmouth bass has experienced an increase in population because the Smallmouth bass's main food source is the Asian silver carp and minnows and since the Asian silver carp has come, they will have even more food so there will be less competition for food and they will have a population increase.</t>
  </si>
  <si>
    <t>Same Name?</t>
  </si>
  <si>
    <t>A student set up an experiment that will measure and record the growth of two of the same flowering plants (A and B) every other day for 10 days as shown below:
Diagram 1
According to the diagram, which question below is the student trying to answer?  (Pick only one.)</t>
  </si>
  <si>
    <t>user_code</t>
  </si>
  <si>
    <t>Experiment_score_max_5</t>
  </si>
  <si>
    <t>Modeling_score_max_5)</t>
  </si>
  <si>
    <t>Argument_score_max_4</t>
  </si>
  <si>
    <t>Please type your Aqualab username below. If you do not know your Aqualab username - please check with your teacher. - Teacher name</t>
  </si>
  <si>
    <t>108.26.210.112</t>
  </si>
  <si>
    <t>R_WvM65E75p7HuK4N</t>
  </si>
  <si>
    <t>ShallowAim</t>
  </si>
  <si>
    <t>Roseanna Baack</t>
  </si>
  <si>
    <t>R_2aP1R2iYkOGGwVI</t>
  </si>
  <si>
    <t>PerfumedYurt</t>
  </si>
  <si>
    <t>StrangeRumor</t>
  </si>
  <si>
    <t>R_3LYKc8jbtQWsoVP</t>
  </si>
  <si>
    <t>JoyousData</t>
  </si>
  <si>
    <t xml:space="preserve">Jennifer Gritter </t>
  </si>
  <si>
    <t>R_1DME8MBAA0nebMW</t>
  </si>
  <si>
    <t>MushyGarage</t>
  </si>
  <si>
    <t>Jennifer Gritter</t>
  </si>
  <si>
    <t>R_3h3hKjnHs3gwBum</t>
  </si>
  <si>
    <t>CombinedJicama</t>
  </si>
  <si>
    <t>R_2PpRaaCAfhThFFl</t>
  </si>
  <si>
    <t xml:space="preserve">BunglingRadish </t>
  </si>
  <si>
    <t>R_VI6rLz3rz1nQHwB</t>
  </si>
  <si>
    <t>ChillyRemote</t>
  </si>
  <si>
    <t>Bashfulpush</t>
  </si>
  <si>
    <t>R_1i2mUpQYrR7B4DZ</t>
  </si>
  <si>
    <t xml:space="preserve">NimbleAction </t>
  </si>
  <si>
    <t>Michael Lynch</t>
  </si>
  <si>
    <t>R_3I9O7KjCIlzxv5D</t>
  </si>
  <si>
    <t>JEM</t>
  </si>
  <si>
    <t>SqualidGenie</t>
  </si>
  <si>
    <t>R_PBbDDOiz4OCfAbv</t>
  </si>
  <si>
    <t>PlumpHunger</t>
  </si>
  <si>
    <t>R_2wGhmONc5Lwqnt3</t>
  </si>
  <si>
    <t>IdealTree</t>
  </si>
  <si>
    <t>R_10ADNitYt0GjVKp</t>
  </si>
  <si>
    <t>SizableMom</t>
  </si>
  <si>
    <t>Micheal Lynch</t>
  </si>
  <si>
    <t>R_23atCAfiwjlA4W9</t>
  </si>
  <si>
    <t>RapidFin</t>
  </si>
  <si>
    <t>R_QfXciRoDQuFdXrz</t>
  </si>
  <si>
    <t>ReusableChair</t>
  </si>
  <si>
    <t>108.26.192.68</t>
  </si>
  <si>
    <t>R_3ilEpc9EQ9exL39</t>
  </si>
  <si>
    <t>HM</t>
  </si>
  <si>
    <t>HomelyForum</t>
  </si>
  <si>
    <t>R_3ht461UgYgIRDSc</t>
  </si>
  <si>
    <t>EatableGap</t>
  </si>
  <si>
    <t>AccusedDark</t>
  </si>
  <si>
    <t>R_vTE34LSdu1fzMJz</t>
  </si>
  <si>
    <t>AngularCasino</t>
  </si>
  <si>
    <t>R_NVzbdK56pvqMdUZ</t>
  </si>
  <si>
    <t>ExcitingViewer</t>
  </si>
  <si>
    <t>R_2cuu5zbWdqvp70Z</t>
  </si>
  <si>
    <t>MutativeBaboon</t>
  </si>
  <si>
    <t>DrabOleo</t>
  </si>
  <si>
    <t>R_2BzCamWKQT5XMKL</t>
  </si>
  <si>
    <t>TrustfulAdverb</t>
  </si>
  <si>
    <t>R_2VrUuAR06P0vFbA</t>
  </si>
  <si>
    <t>ChubbyHawk</t>
  </si>
  <si>
    <t>R_Augx59IkrFGwJHz</t>
  </si>
  <si>
    <t>IdioticHarp</t>
  </si>
  <si>
    <t>R_3qxIjEtjVNYDcBY</t>
  </si>
  <si>
    <t>BubblyPillow</t>
  </si>
  <si>
    <t>R_2zNItt2HuMc44BK</t>
  </si>
  <si>
    <t>RainyDiet</t>
  </si>
  <si>
    <t>Jason St. Clair</t>
  </si>
  <si>
    <t>R_1EifqnVFWA0O6cC</t>
  </si>
  <si>
    <t>ArtfulBait</t>
  </si>
  <si>
    <t>GustySpot</t>
  </si>
  <si>
    <t>R_3nuP5nXKjVK9S1r</t>
  </si>
  <si>
    <t>DecayingWillow</t>
  </si>
  <si>
    <t>SoakingBreak</t>
  </si>
  <si>
    <t>R_3DbvD1z6Mw09U5L</t>
  </si>
  <si>
    <t>HumanPlier</t>
  </si>
  <si>
    <t>R_2axHtmgrVDGnxS1</t>
  </si>
  <si>
    <t>BraidedHugger</t>
  </si>
  <si>
    <t>R_1popCGsM8nMhmZu</t>
  </si>
  <si>
    <t>ElasticOrient</t>
  </si>
  <si>
    <t>SmartestBangle</t>
  </si>
  <si>
    <t>R_3patzm1oUJMRpvK</t>
  </si>
  <si>
    <t>CompactHarm</t>
  </si>
  <si>
    <t>R_2aFDDhiLjAdtw3b</t>
  </si>
  <si>
    <t>Tangibleslide</t>
  </si>
  <si>
    <t>Amanda Sommi</t>
  </si>
  <si>
    <t>R_27syhfnolGlbIlL</t>
  </si>
  <si>
    <t>SugaryDebate</t>
  </si>
  <si>
    <t>R_1mXc2Xo1zbqJbv6</t>
  </si>
  <si>
    <t>DominantOctet</t>
  </si>
  <si>
    <t>R_1LYiv5zmGU8nkrd</t>
  </si>
  <si>
    <t>NauticalSignup</t>
  </si>
  <si>
    <t>R_qEEx7ukFk3WKvMl</t>
  </si>
  <si>
    <t>SpiritedFacet</t>
  </si>
  <si>
    <t>R_3iqIeLlSoeZVnzy</t>
  </si>
  <si>
    <t>TragicSonnet</t>
  </si>
  <si>
    <t>R_24pWsc0ygs7DXzW</t>
  </si>
  <si>
    <t>LankyDash</t>
  </si>
  <si>
    <t>R_2Y3cpDr5FLjD3rk</t>
  </si>
  <si>
    <t>RuralQuill</t>
  </si>
  <si>
    <t>R_efYEAAse9VPq57X</t>
  </si>
  <si>
    <t>OurShoes</t>
  </si>
  <si>
    <t>R_1EWhbfIj2g6poel</t>
  </si>
  <si>
    <t>LightModel</t>
  </si>
  <si>
    <t>R_6DqJlwthPREXLep</t>
  </si>
  <si>
    <t>StaleCookie</t>
  </si>
  <si>
    <t>False</t>
  </si>
  <si>
    <t>R_VOau3pOHtUfsJJn</t>
  </si>
  <si>
    <t>OddRebel</t>
  </si>
  <si>
    <t>R_3EogTb89F46opFT</t>
  </si>
  <si>
    <t>VigilantDerby</t>
  </si>
  <si>
    <t>R_3GcFLqRO3L9jWPC</t>
  </si>
  <si>
    <t>ArrogantBroom</t>
  </si>
  <si>
    <t>R_2rwQGRdKeYPZTup</t>
  </si>
  <si>
    <t>SatinBrush</t>
  </si>
  <si>
    <t>R_12ajVZ7Ns8wc36Y</t>
  </si>
  <si>
    <t>ThinBeet</t>
  </si>
  <si>
    <t>R_1gu5pvivrgfMhZy</t>
  </si>
  <si>
    <t>SpiraledHigh</t>
  </si>
  <si>
    <t>R_2VQLt1MgjE2XCdT</t>
  </si>
  <si>
    <t>ShrillExpert</t>
  </si>
  <si>
    <t>R_D90etrpvsAK6EG5</t>
  </si>
  <si>
    <t>NuttyMind</t>
  </si>
  <si>
    <t>R_sKZCybCpe489vq1</t>
  </si>
  <si>
    <t>AwakeHope</t>
  </si>
  <si>
    <t>R_2vkOU8MrUMhhlqs</t>
  </si>
  <si>
    <t>Nippylegal</t>
  </si>
  <si>
    <t>R_1JXDXcyuC1Ufhz1</t>
  </si>
  <si>
    <t>RiotousMelon</t>
  </si>
  <si>
    <t>R_2sclTcyf2QsboLh</t>
  </si>
  <si>
    <t>NotableSir</t>
  </si>
  <si>
    <t>R_1GH6JU3oPUz6Iq8</t>
  </si>
  <si>
    <t>FrozenForum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</si>
</sst>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scheme val="minor"/>
    </font>
    <font>
      <sz val="11.0"/>
      <color rgb="FF000000"/>
      <name val="Calibri"/>
    </font>
    <font>
      <sz val="11.0"/>
      <color theme="1"/>
      <name val="Calibri"/>
    </font>
    <font>
      <sz val="10.0"/>
      <color rgb="FF000000"/>
      <name val="Arial"/>
    </font>
    <font>
      <color theme="1"/>
      <name val="Calibri"/>
    </font>
  </fonts>
  <fills count="3">
    <fill>
      <patternFill patternType="none"/>
    </fill>
    <fill>
      <patternFill patternType="lightGray"/>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Border="1" applyFill="1" applyFont="1"/>
    <xf borderId="1" fillId="2" fontId="1" numFmtId="49" xfId="0" applyBorder="1" applyFont="1" applyNumberFormat="1"/>
    <xf borderId="0" fillId="0" fontId="1" numFmtId="0" xfId="0" applyFont="1"/>
    <xf borderId="0" fillId="0" fontId="1" numFmtId="22" xfId="0" applyFont="1" applyNumberFormat="1"/>
    <xf borderId="0" fillId="0" fontId="1" numFmtId="49" xfId="0" applyFont="1" applyNumberFormat="1"/>
    <xf borderId="0" fillId="0" fontId="2" numFmtId="0" xfId="0" applyFont="1"/>
    <xf borderId="0" fillId="0" fontId="1" numFmtId="1" xfId="0" applyFont="1" applyNumberFormat="1"/>
    <xf borderId="0" fillId="0" fontId="1" numFmtId="9" xfId="0" applyFont="1" applyNumberFormat="1"/>
    <xf borderId="0" fillId="0" fontId="1" numFmtId="49" xfId="0" applyAlignment="1" applyFont="1" applyNumberFormat="1">
      <alignment shrinkToFit="0" wrapText="1"/>
    </xf>
    <xf borderId="0" fillId="0" fontId="1" numFmtId="22" xfId="0" applyAlignment="1" applyFont="1" applyNumberFormat="1">
      <alignment horizontal="right"/>
    </xf>
    <xf borderId="0" fillId="0" fontId="1" numFmtId="0" xfId="0" applyAlignment="1" applyFont="1">
      <alignment horizontal="right"/>
    </xf>
    <xf borderId="0" fillId="0" fontId="2" numFmtId="0" xfId="0" applyAlignment="1" applyFont="1">
      <alignment horizontal="right"/>
    </xf>
    <xf borderId="0" fillId="0" fontId="2" numFmtId="49" xfId="0" applyFont="1" applyNumberFormat="1"/>
    <xf borderId="0" fillId="0" fontId="2" numFmtId="22" xfId="0" applyAlignment="1" applyFont="1" applyNumberFormat="1">
      <alignment horizontal="right"/>
    </xf>
    <xf borderId="0" fillId="0" fontId="2" numFmtId="0" xfId="0" applyAlignment="1" applyFont="1">
      <alignment horizontal="center"/>
    </xf>
    <xf borderId="0" fillId="0" fontId="2" numFmtId="0" xfId="0" applyAlignment="1" applyFont="1">
      <alignment shrinkToFit="0" wrapText="1"/>
    </xf>
    <xf borderId="0" fillId="0" fontId="3" numFmtId="0" xfId="0" applyFont="1"/>
    <xf quotePrefix="1" borderId="0" fillId="0" fontId="1" numFmtId="49" xfId="0" applyFont="1" applyNumberFormat="1"/>
    <xf borderId="0" fillId="0" fontId="1" numFmtId="49" xfId="0" applyAlignment="1" applyFont="1" applyNumberFormat="1">
      <alignment horizontal="left"/>
    </xf>
    <xf borderId="0" fillId="0" fontId="1" numFmtId="2" xfId="0" applyFont="1" applyNumberFormat="1"/>
    <xf borderId="1" fillId="2" fontId="1" numFmtId="0" xfId="0" applyAlignment="1" applyBorder="1" applyFont="1">
      <alignment readingOrder="0"/>
    </xf>
    <xf borderId="0" fillId="0" fontId="4" numFmtId="0" xfId="0" applyFont="1"/>
    <xf borderId="0" fillId="0" fontId="2" numFmtId="49"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1.71"/>
    <col customWidth="1" min="2" max="2" width="12.71"/>
    <col customWidth="1" min="3" max="3" width="23.0"/>
    <col customWidth="1" min="4" max="4" width="31.86"/>
    <col customWidth="1" min="5" max="7" width="8.71"/>
    <col customWidth="1" min="8" max="8" width="26.57"/>
    <col customWidth="1" min="9" max="9" width="24.43"/>
    <col customWidth="1" hidden="1" min="10" max="13" width="8.71"/>
    <col customWidth="1" min="14" max="15" width="7.43"/>
    <col customWidth="1" min="16" max="17" width="8.71"/>
    <col customWidth="1" min="18" max="18" width="14.86"/>
    <col customWidth="1" min="19" max="19" width="15.0"/>
    <col customWidth="1" min="20" max="24" width="8.71"/>
    <col customWidth="1" min="25" max="25" width="9.14"/>
    <col customWidth="1" min="26" max="26" width="8.86"/>
    <col customWidth="1" min="27" max="27" width="16.71"/>
    <col customWidth="1" min="28" max="28" width="5.43"/>
    <col customWidth="1" min="29" max="29" width="40.0"/>
    <col customWidth="1" min="30" max="30" width="6.86"/>
    <col customWidth="1" min="31" max="31" width="11.86"/>
    <col customWidth="1" min="32" max="32" width="8.71"/>
    <col customWidth="1" min="33" max="33" width="19.29"/>
    <col customWidth="1" min="34" max="34" width="8.71"/>
    <col customWidth="1" min="35" max="35" width="23.86"/>
    <col customWidth="1" min="36" max="36" width="10.86"/>
    <col customWidth="1" min="37" max="37" width="2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t="s">
        <v>18</v>
      </c>
      <c r="U1" s="1" t="s">
        <v>19</v>
      </c>
      <c r="V1" s="1"/>
      <c r="W1" s="1" t="s">
        <v>20</v>
      </c>
      <c r="X1" s="1"/>
      <c r="Y1" s="1" t="s">
        <v>21</v>
      </c>
      <c r="Z1" s="2"/>
      <c r="AA1" s="1" t="s">
        <v>22</v>
      </c>
      <c r="AB1" s="1"/>
      <c r="AC1" s="1" t="s">
        <v>23</v>
      </c>
      <c r="AD1" s="1"/>
      <c r="AE1" s="1" t="s">
        <v>24</v>
      </c>
      <c r="AF1" s="1"/>
      <c r="AG1" s="1" t="s">
        <v>25</v>
      </c>
      <c r="AH1" s="1"/>
      <c r="AI1" s="1" t="s">
        <v>26</v>
      </c>
      <c r="AJ1" s="1"/>
      <c r="AK1" s="3"/>
      <c r="AL1" s="3"/>
      <c r="AM1" s="3"/>
    </row>
    <row r="2" ht="48.0" customHeight="1">
      <c r="A2" s="1" t="s">
        <v>27</v>
      </c>
      <c r="B2" s="1" t="s">
        <v>28</v>
      </c>
      <c r="C2" s="1" t="s">
        <v>29</v>
      </c>
      <c r="D2" s="1" t="s">
        <v>30</v>
      </c>
      <c r="E2" s="1" t="s">
        <v>4</v>
      </c>
      <c r="F2" s="1" t="s">
        <v>5</v>
      </c>
      <c r="G2" s="1" t="s">
        <v>6</v>
      </c>
      <c r="H2" s="1" t="s">
        <v>31</v>
      </c>
      <c r="I2" s="1" t="s">
        <v>32</v>
      </c>
      <c r="J2" s="1" t="s">
        <v>33</v>
      </c>
      <c r="K2" s="1" t="s">
        <v>34</v>
      </c>
      <c r="L2" s="1" t="s">
        <v>35</v>
      </c>
      <c r="M2" s="1" t="s">
        <v>36</v>
      </c>
      <c r="N2" s="1" t="s">
        <v>37</v>
      </c>
      <c r="O2" s="1" t="s">
        <v>38</v>
      </c>
      <c r="P2" s="1" t="s">
        <v>39</v>
      </c>
      <c r="Q2" s="1" t="s">
        <v>40</v>
      </c>
      <c r="R2" s="1" t="s">
        <v>41</v>
      </c>
      <c r="S2" s="1" t="s">
        <v>42</v>
      </c>
      <c r="T2" s="1" t="s">
        <v>43</v>
      </c>
      <c r="U2" s="1" t="s">
        <v>44</v>
      </c>
      <c r="V2" s="1" t="s">
        <v>45</v>
      </c>
      <c r="W2" s="1" t="s">
        <v>46</v>
      </c>
      <c r="X2" s="1" t="s">
        <v>47</v>
      </c>
      <c r="Y2" s="1" t="s">
        <v>48</v>
      </c>
      <c r="Z2" s="2" t="s">
        <v>49</v>
      </c>
      <c r="AA2" s="1" t="s">
        <v>50</v>
      </c>
      <c r="AB2" s="1" t="s">
        <v>51</v>
      </c>
      <c r="AC2" s="1" t="s">
        <v>52</v>
      </c>
      <c r="AD2" s="1" t="s">
        <v>53</v>
      </c>
      <c r="AE2" s="1" t="s">
        <v>54</v>
      </c>
      <c r="AF2" s="1" t="s">
        <v>55</v>
      </c>
      <c r="AG2" s="1" t="s">
        <v>56</v>
      </c>
      <c r="AH2" s="1" t="s">
        <v>57</v>
      </c>
      <c r="AI2" s="1" t="s">
        <v>58</v>
      </c>
      <c r="AJ2" s="1" t="s">
        <v>59</v>
      </c>
      <c r="AK2" s="3" t="s">
        <v>60</v>
      </c>
      <c r="AL2" s="3" t="s">
        <v>61</v>
      </c>
      <c r="AM2" s="3" t="s">
        <v>62</v>
      </c>
    </row>
    <row r="3">
      <c r="A3" s="4">
        <v>44720.25020833333</v>
      </c>
      <c r="B3" s="4">
        <v>44720.26085648148</v>
      </c>
      <c r="C3" s="5" t="s">
        <v>30</v>
      </c>
      <c r="D3" s="5" t="s">
        <v>63</v>
      </c>
      <c r="E3" s="6">
        <v>100.0</v>
      </c>
      <c r="F3" s="6">
        <v>919.0</v>
      </c>
      <c r="G3" s="5" t="s">
        <v>64</v>
      </c>
      <c r="H3" s="4">
        <v>44720.26086094907</v>
      </c>
      <c r="I3" s="5" t="s">
        <v>65</v>
      </c>
      <c r="J3" s="5" t="s">
        <v>66</v>
      </c>
      <c r="K3" s="5" t="s">
        <v>66</v>
      </c>
      <c r="L3" s="5" t="s">
        <v>66</v>
      </c>
      <c r="M3" s="5" t="s">
        <v>66</v>
      </c>
      <c r="N3" s="6">
        <v>42.3559</v>
      </c>
      <c r="O3" s="6">
        <v>-71.2083</v>
      </c>
      <c r="P3" s="5" t="s">
        <v>67</v>
      </c>
      <c r="Q3" s="5" t="s">
        <v>68</v>
      </c>
      <c r="R3" s="5" t="s">
        <v>69</v>
      </c>
      <c r="S3" s="5" t="s">
        <v>70</v>
      </c>
      <c r="T3" s="5" t="s">
        <v>71</v>
      </c>
      <c r="U3" s="5" t="s">
        <v>66</v>
      </c>
      <c r="V3" s="3"/>
      <c r="W3" s="5" t="s">
        <v>66</v>
      </c>
      <c r="X3" s="3"/>
      <c r="Y3" s="6">
        <v>1970.0</v>
      </c>
      <c r="Z3" s="7">
        <v>0.0</v>
      </c>
      <c r="AA3" s="5" t="s">
        <v>66</v>
      </c>
      <c r="AB3" s="3"/>
      <c r="AC3" s="5" t="s">
        <v>72</v>
      </c>
      <c r="AD3" s="3">
        <v>0.0</v>
      </c>
      <c r="AE3" s="5" t="s">
        <v>66</v>
      </c>
      <c r="AF3" s="3"/>
      <c r="AG3" s="5" t="s">
        <v>66</v>
      </c>
      <c r="AH3" s="3"/>
      <c r="AI3" s="5" t="s">
        <v>66</v>
      </c>
      <c r="AJ3" s="3"/>
      <c r="AK3" s="3">
        <f t="shared" ref="AK3:AK20" si="1">SUM(V3,X3,AF3)</f>
        <v>0</v>
      </c>
      <c r="AL3" s="7">
        <f t="shared" ref="AL3:AL20" si="2">SUM(Z3,AB3,AH3)</f>
        <v>0</v>
      </c>
      <c r="AM3" s="3">
        <f t="shared" ref="AM3:AM20" si="3">SUM(AD3,AJ3)</f>
        <v>0</v>
      </c>
      <c r="AN3" s="8">
        <f t="shared" ref="AN3:AN20" si="4">SUM(AK3:AM3)/14</f>
        <v>0</v>
      </c>
    </row>
    <row r="4">
      <c r="A4" s="4">
        <v>44720.25100694445</v>
      </c>
      <c r="B4" s="4">
        <v>44720.26981481481</v>
      </c>
      <c r="C4" s="5" t="s">
        <v>30</v>
      </c>
      <c r="D4" s="5" t="s">
        <v>63</v>
      </c>
      <c r="E4" s="6">
        <v>100.0</v>
      </c>
      <c r="F4" s="6">
        <v>1625.0</v>
      </c>
      <c r="G4" s="5" t="s">
        <v>64</v>
      </c>
      <c r="H4" s="4">
        <v>44720.269828460645</v>
      </c>
      <c r="I4" s="5" t="s">
        <v>73</v>
      </c>
      <c r="J4" s="5" t="s">
        <v>66</v>
      </c>
      <c r="K4" s="5" t="s">
        <v>66</v>
      </c>
      <c r="L4" s="5" t="s">
        <v>66</v>
      </c>
      <c r="M4" s="5" t="s">
        <v>66</v>
      </c>
      <c r="N4" s="6">
        <v>42.3559</v>
      </c>
      <c r="O4" s="6">
        <v>-71.2083</v>
      </c>
      <c r="P4" s="5" t="s">
        <v>67</v>
      </c>
      <c r="Q4" s="5" t="s">
        <v>68</v>
      </c>
      <c r="R4" s="5" t="s">
        <v>74</v>
      </c>
      <c r="S4" s="5" t="s">
        <v>75</v>
      </c>
      <c r="T4" s="5" t="s">
        <v>71</v>
      </c>
      <c r="U4" s="5" t="s">
        <v>76</v>
      </c>
      <c r="V4" s="3">
        <v>1.0</v>
      </c>
      <c r="W4" s="5" t="s">
        <v>77</v>
      </c>
      <c r="X4" s="3">
        <v>2.0</v>
      </c>
      <c r="Y4" s="6">
        <v>1990.0</v>
      </c>
      <c r="Z4" s="7">
        <v>0.0</v>
      </c>
      <c r="AA4" s="5" t="s">
        <v>78</v>
      </c>
      <c r="AB4" s="3">
        <v>0.0</v>
      </c>
      <c r="AC4" s="5" t="s">
        <v>79</v>
      </c>
      <c r="AD4" s="3">
        <v>0.0</v>
      </c>
      <c r="AE4" s="5" t="s">
        <v>80</v>
      </c>
      <c r="AF4" s="3">
        <v>2.0</v>
      </c>
      <c r="AG4" s="5" t="s">
        <v>81</v>
      </c>
      <c r="AH4" s="3">
        <v>0.0</v>
      </c>
      <c r="AI4" s="5" t="s">
        <v>82</v>
      </c>
      <c r="AJ4" s="3">
        <v>0.0</v>
      </c>
      <c r="AK4" s="3">
        <f t="shared" si="1"/>
        <v>5</v>
      </c>
      <c r="AL4" s="7">
        <f t="shared" si="2"/>
        <v>0</v>
      </c>
      <c r="AM4" s="3">
        <f t="shared" si="3"/>
        <v>0</v>
      </c>
      <c r="AN4" s="8">
        <f t="shared" si="4"/>
        <v>0.3571428571</v>
      </c>
    </row>
    <row r="5">
      <c r="A5" s="4">
        <v>44720.320231481484</v>
      </c>
      <c r="B5" s="4">
        <v>44720.3328125</v>
      </c>
      <c r="C5" s="5" t="s">
        <v>30</v>
      </c>
      <c r="D5" s="5" t="s">
        <v>83</v>
      </c>
      <c r="E5" s="6">
        <v>100.0</v>
      </c>
      <c r="F5" s="6">
        <v>1087.0</v>
      </c>
      <c r="G5" s="5" t="s">
        <v>64</v>
      </c>
      <c r="H5" s="4">
        <v>44720.33283267361</v>
      </c>
      <c r="I5" s="5" t="s">
        <v>84</v>
      </c>
      <c r="J5" s="5" t="s">
        <v>66</v>
      </c>
      <c r="K5" s="5" t="s">
        <v>66</v>
      </c>
      <c r="L5" s="5" t="s">
        <v>66</v>
      </c>
      <c r="M5" s="5" t="s">
        <v>66</v>
      </c>
      <c r="N5" s="6">
        <v>42.354</v>
      </c>
      <c r="O5" s="6">
        <v>-71.185</v>
      </c>
      <c r="P5" s="5" t="s">
        <v>67</v>
      </c>
      <c r="Q5" s="5" t="s">
        <v>68</v>
      </c>
      <c r="R5" s="5" t="s">
        <v>85</v>
      </c>
      <c r="S5" s="5" t="s">
        <v>85</v>
      </c>
      <c r="T5" s="5" t="s">
        <v>71</v>
      </c>
      <c r="U5" s="5" t="s">
        <v>86</v>
      </c>
      <c r="V5" s="3">
        <v>0.0</v>
      </c>
      <c r="W5" s="5" t="s">
        <v>87</v>
      </c>
      <c r="X5" s="3">
        <v>1.0</v>
      </c>
      <c r="Y5" s="6">
        <v>1990.0</v>
      </c>
      <c r="Z5" s="7">
        <v>0.0</v>
      </c>
      <c r="AA5" s="5" t="s">
        <v>88</v>
      </c>
      <c r="AB5" s="3">
        <v>0.0</v>
      </c>
      <c r="AC5" s="5" t="s">
        <v>89</v>
      </c>
      <c r="AD5" s="3">
        <v>0.0</v>
      </c>
      <c r="AE5" s="5" t="s">
        <v>90</v>
      </c>
      <c r="AF5" s="3">
        <v>0.0</v>
      </c>
      <c r="AG5" s="5" t="s">
        <v>89</v>
      </c>
      <c r="AH5" s="3">
        <v>0.0</v>
      </c>
      <c r="AI5" s="5" t="s">
        <v>89</v>
      </c>
      <c r="AJ5" s="3">
        <v>0.0</v>
      </c>
      <c r="AK5" s="3">
        <f t="shared" si="1"/>
        <v>1</v>
      </c>
      <c r="AL5" s="7">
        <f t="shared" si="2"/>
        <v>0</v>
      </c>
      <c r="AM5" s="3">
        <f t="shared" si="3"/>
        <v>0</v>
      </c>
      <c r="AN5" s="8">
        <f t="shared" si="4"/>
        <v>0.07142857143</v>
      </c>
    </row>
    <row r="6">
      <c r="A6" s="4">
        <v>44720.31927083333</v>
      </c>
      <c r="B6" s="4">
        <v>44720.3912037037</v>
      </c>
      <c r="C6" s="5" t="s">
        <v>30</v>
      </c>
      <c r="D6" s="5" t="s">
        <v>63</v>
      </c>
      <c r="E6" s="6">
        <v>100.0</v>
      </c>
      <c r="F6" s="6">
        <v>6215.0</v>
      </c>
      <c r="G6" s="5" t="s">
        <v>64</v>
      </c>
      <c r="H6" s="4">
        <v>44720.391217303244</v>
      </c>
      <c r="I6" s="5" t="s">
        <v>91</v>
      </c>
      <c r="J6" s="5" t="s">
        <v>66</v>
      </c>
      <c r="K6" s="5" t="s">
        <v>66</v>
      </c>
      <c r="L6" s="5" t="s">
        <v>66</v>
      </c>
      <c r="M6" s="5" t="s">
        <v>66</v>
      </c>
      <c r="N6" s="6">
        <v>42.3559</v>
      </c>
      <c r="O6" s="6">
        <v>-71.2083</v>
      </c>
      <c r="P6" s="5" t="s">
        <v>67</v>
      </c>
      <c r="Q6" s="5" t="s">
        <v>68</v>
      </c>
      <c r="R6" s="5" t="s">
        <v>92</v>
      </c>
      <c r="S6" s="5" t="s">
        <v>92</v>
      </c>
      <c r="T6" s="5" t="s">
        <v>93</v>
      </c>
      <c r="U6" s="5" t="s">
        <v>76</v>
      </c>
      <c r="V6" s="3">
        <v>1.0</v>
      </c>
      <c r="W6" s="5" t="s">
        <v>94</v>
      </c>
      <c r="X6" s="3">
        <v>1.0</v>
      </c>
      <c r="Y6" s="6">
        <v>1987.0</v>
      </c>
      <c r="Z6" s="7">
        <v>0.0</v>
      </c>
      <c r="AA6" s="5" t="s">
        <v>95</v>
      </c>
      <c r="AB6" s="3">
        <v>0.0</v>
      </c>
      <c r="AC6" s="5" t="s">
        <v>96</v>
      </c>
      <c r="AD6" s="3">
        <v>0.0</v>
      </c>
      <c r="AE6" s="5" t="s">
        <v>97</v>
      </c>
      <c r="AF6" s="3">
        <v>1.0</v>
      </c>
      <c r="AG6" s="5" t="s">
        <v>98</v>
      </c>
      <c r="AH6" s="3">
        <v>0.0</v>
      </c>
      <c r="AI6" s="5" t="s">
        <v>99</v>
      </c>
      <c r="AJ6" s="3">
        <v>0.0</v>
      </c>
      <c r="AK6" s="3">
        <f t="shared" si="1"/>
        <v>3</v>
      </c>
      <c r="AL6" s="7">
        <f t="shared" si="2"/>
        <v>0</v>
      </c>
      <c r="AM6" s="3">
        <f t="shared" si="3"/>
        <v>0</v>
      </c>
      <c r="AN6" s="8">
        <f t="shared" si="4"/>
        <v>0.2142857143</v>
      </c>
    </row>
    <row r="7">
      <c r="A7" s="4">
        <v>44720.40143518519</v>
      </c>
      <c r="B7" s="4">
        <v>44720.408217592594</v>
      </c>
      <c r="C7" s="5" t="s">
        <v>30</v>
      </c>
      <c r="D7" s="5" t="s">
        <v>83</v>
      </c>
      <c r="E7" s="6">
        <v>100.0</v>
      </c>
      <c r="F7" s="6">
        <v>586.0</v>
      </c>
      <c r="G7" s="5" t="s">
        <v>64</v>
      </c>
      <c r="H7" s="4">
        <v>44720.40822974537</v>
      </c>
      <c r="I7" s="5" t="s">
        <v>100</v>
      </c>
      <c r="J7" s="5" t="s">
        <v>66</v>
      </c>
      <c r="K7" s="5" t="s">
        <v>66</v>
      </c>
      <c r="L7" s="5" t="s">
        <v>66</v>
      </c>
      <c r="M7" s="5" t="s">
        <v>66</v>
      </c>
      <c r="N7" s="6">
        <v>42.354</v>
      </c>
      <c r="O7" s="6">
        <v>-71.185</v>
      </c>
      <c r="P7" s="5" t="s">
        <v>67</v>
      </c>
      <c r="Q7" s="5" t="s">
        <v>68</v>
      </c>
      <c r="R7" s="5" t="s">
        <v>101</v>
      </c>
      <c r="S7" s="5" t="s">
        <v>101</v>
      </c>
      <c r="T7" s="5" t="s">
        <v>93</v>
      </c>
      <c r="U7" s="5" t="s">
        <v>86</v>
      </c>
      <c r="V7" s="3">
        <v>0.0</v>
      </c>
      <c r="W7" s="5" t="s">
        <v>102</v>
      </c>
      <c r="X7" s="3">
        <v>1.0</v>
      </c>
      <c r="Y7" s="6">
        <v>1987.0</v>
      </c>
      <c r="Z7" s="7">
        <v>0.0</v>
      </c>
      <c r="AA7" s="5" t="s">
        <v>103</v>
      </c>
      <c r="AB7" s="3">
        <v>0.0</v>
      </c>
      <c r="AC7" s="5" t="s">
        <v>104</v>
      </c>
      <c r="AD7" s="3">
        <v>0.0</v>
      </c>
      <c r="AE7" s="5" t="s">
        <v>105</v>
      </c>
      <c r="AF7" s="3">
        <v>0.0</v>
      </c>
      <c r="AG7" s="5" t="s">
        <v>106</v>
      </c>
      <c r="AH7" s="3">
        <v>0.0</v>
      </c>
      <c r="AI7" s="5" t="s">
        <v>107</v>
      </c>
      <c r="AJ7" s="3">
        <v>0.0</v>
      </c>
      <c r="AK7" s="3">
        <f t="shared" si="1"/>
        <v>1</v>
      </c>
      <c r="AL7" s="7">
        <f t="shared" si="2"/>
        <v>0</v>
      </c>
      <c r="AM7" s="3">
        <f t="shared" si="3"/>
        <v>0</v>
      </c>
      <c r="AN7" s="8">
        <f t="shared" si="4"/>
        <v>0.07142857143</v>
      </c>
    </row>
    <row r="8">
      <c r="A8" s="4">
        <v>44720.402094907404</v>
      </c>
      <c r="B8" s="4">
        <v>44720.41378472222</v>
      </c>
      <c r="C8" s="5" t="s">
        <v>30</v>
      </c>
      <c r="D8" s="5" t="s">
        <v>83</v>
      </c>
      <c r="E8" s="6">
        <v>100.0</v>
      </c>
      <c r="F8" s="6">
        <v>1009.0</v>
      </c>
      <c r="G8" s="5" t="s">
        <v>64</v>
      </c>
      <c r="H8" s="4">
        <v>44720.41378837963</v>
      </c>
      <c r="I8" s="5" t="s">
        <v>108</v>
      </c>
      <c r="J8" s="5" t="s">
        <v>66</v>
      </c>
      <c r="K8" s="5" t="s">
        <v>66</v>
      </c>
      <c r="L8" s="5" t="s">
        <v>66</v>
      </c>
      <c r="M8" s="5" t="s">
        <v>66</v>
      </c>
      <c r="N8" s="6">
        <v>42.354</v>
      </c>
      <c r="O8" s="6">
        <v>-71.185</v>
      </c>
      <c r="P8" s="5" t="s">
        <v>67</v>
      </c>
      <c r="Q8" s="5" t="s">
        <v>68</v>
      </c>
      <c r="R8" s="5" t="s">
        <v>109</v>
      </c>
      <c r="S8" s="5" t="s">
        <v>110</v>
      </c>
      <c r="T8" s="5" t="s">
        <v>71</v>
      </c>
      <c r="U8" s="5" t="s">
        <v>86</v>
      </c>
      <c r="V8" s="3">
        <v>0.0</v>
      </c>
      <c r="W8" s="5" t="s">
        <v>111</v>
      </c>
      <c r="X8" s="3">
        <v>0.0</v>
      </c>
      <c r="Y8" s="6">
        <v>1990.0</v>
      </c>
      <c r="Z8" s="7">
        <v>0.0</v>
      </c>
      <c r="AA8" s="5" t="s">
        <v>112</v>
      </c>
      <c r="AB8" s="3">
        <v>0.0</v>
      </c>
      <c r="AC8" s="5" t="s">
        <v>113</v>
      </c>
      <c r="AD8" s="3">
        <v>0.0</v>
      </c>
      <c r="AE8" s="5" t="s">
        <v>114</v>
      </c>
      <c r="AF8" s="3">
        <v>0.0</v>
      </c>
      <c r="AG8" s="5" t="s">
        <v>113</v>
      </c>
      <c r="AH8" s="3">
        <v>0.0</v>
      </c>
      <c r="AI8" s="5" t="s">
        <v>115</v>
      </c>
      <c r="AJ8" s="3">
        <v>0.0</v>
      </c>
      <c r="AK8" s="3">
        <f t="shared" si="1"/>
        <v>0</v>
      </c>
      <c r="AL8" s="7">
        <f t="shared" si="2"/>
        <v>0</v>
      </c>
      <c r="AM8" s="3">
        <f t="shared" si="3"/>
        <v>0</v>
      </c>
      <c r="AN8" s="8">
        <f t="shared" si="4"/>
        <v>0</v>
      </c>
    </row>
    <row r="9">
      <c r="A9" s="4">
        <v>44720.40204861111</v>
      </c>
      <c r="B9" s="4">
        <v>44720.416550925926</v>
      </c>
      <c r="C9" s="5" t="s">
        <v>30</v>
      </c>
      <c r="D9" s="5" t="s">
        <v>63</v>
      </c>
      <c r="E9" s="6">
        <v>100.0</v>
      </c>
      <c r="F9" s="6">
        <v>1252.0</v>
      </c>
      <c r="G9" s="5" t="s">
        <v>64</v>
      </c>
      <c r="H9" s="4">
        <v>44720.416560868056</v>
      </c>
      <c r="I9" s="5" t="s">
        <v>116</v>
      </c>
      <c r="J9" s="5" t="s">
        <v>66</v>
      </c>
      <c r="K9" s="5" t="s">
        <v>66</v>
      </c>
      <c r="L9" s="5" t="s">
        <v>66</v>
      </c>
      <c r="M9" s="5" t="s">
        <v>66</v>
      </c>
      <c r="N9" s="6">
        <v>42.3559</v>
      </c>
      <c r="O9" s="6">
        <v>-71.2083</v>
      </c>
      <c r="P9" s="5" t="s">
        <v>67</v>
      </c>
      <c r="Q9" s="5" t="s">
        <v>68</v>
      </c>
      <c r="R9" s="5" t="s">
        <v>117</v>
      </c>
      <c r="S9" s="5" t="s">
        <v>117</v>
      </c>
      <c r="T9" s="5" t="s">
        <v>71</v>
      </c>
      <c r="U9" s="5" t="s">
        <v>86</v>
      </c>
      <c r="V9" s="3">
        <v>0.0</v>
      </c>
      <c r="W9" s="5" t="s">
        <v>89</v>
      </c>
      <c r="X9" s="3">
        <v>0.0</v>
      </c>
      <c r="Y9" s="6">
        <v>2000.0</v>
      </c>
      <c r="Z9" s="7">
        <v>0.0</v>
      </c>
      <c r="AA9" s="5" t="s">
        <v>118</v>
      </c>
      <c r="AB9" s="3">
        <v>0.0</v>
      </c>
      <c r="AC9" s="5" t="s">
        <v>119</v>
      </c>
      <c r="AD9" s="3">
        <v>0.0</v>
      </c>
      <c r="AE9" s="5" t="s">
        <v>119</v>
      </c>
      <c r="AF9" s="3">
        <v>0.0</v>
      </c>
      <c r="AG9" s="5" t="s">
        <v>119</v>
      </c>
      <c r="AH9" s="3">
        <v>0.0</v>
      </c>
      <c r="AI9" s="5" t="s">
        <v>119</v>
      </c>
      <c r="AJ9" s="3">
        <v>0.0</v>
      </c>
      <c r="AK9" s="3">
        <f t="shared" si="1"/>
        <v>0</v>
      </c>
      <c r="AL9" s="7">
        <f t="shared" si="2"/>
        <v>0</v>
      </c>
      <c r="AM9" s="3">
        <f t="shared" si="3"/>
        <v>0</v>
      </c>
      <c r="AN9" s="8">
        <f t="shared" si="4"/>
        <v>0</v>
      </c>
    </row>
    <row r="10">
      <c r="A10" s="4">
        <v>44721.283321759256</v>
      </c>
      <c r="B10" s="4">
        <v>44721.29068287037</v>
      </c>
      <c r="C10" s="5" t="s">
        <v>30</v>
      </c>
      <c r="D10" s="5" t="s">
        <v>63</v>
      </c>
      <c r="E10" s="6">
        <v>100.0</v>
      </c>
      <c r="F10" s="6">
        <v>635.0</v>
      </c>
      <c r="G10" s="5" t="s">
        <v>64</v>
      </c>
      <c r="H10" s="4">
        <v>44721.29069342592</v>
      </c>
      <c r="I10" s="5" t="s">
        <v>120</v>
      </c>
      <c r="J10" s="5" t="s">
        <v>66</v>
      </c>
      <c r="K10" s="5" t="s">
        <v>66</v>
      </c>
      <c r="L10" s="5" t="s">
        <v>66</v>
      </c>
      <c r="M10" s="5" t="s">
        <v>66</v>
      </c>
      <c r="N10" s="6">
        <v>42.3559</v>
      </c>
      <c r="O10" s="6">
        <v>-71.2083</v>
      </c>
      <c r="P10" s="5" t="s">
        <v>67</v>
      </c>
      <c r="Q10" s="5" t="s">
        <v>68</v>
      </c>
      <c r="R10" s="5" t="s">
        <v>121</v>
      </c>
      <c r="S10" s="5" t="s">
        <v>121</v>
      </c>
      <c r="T10" s="5" t="s">
        <v>71</v>
      </c>
      <c r="U10" s="5" t="s">
        <v>76</v>
      </c>
      <c r="V10" s="3">
        <v>1.0</v>
      </c>
      <c r="W10" s="5" t="s">
        <v>122</v>
      </c>
      <c r="X10" s="3">
        <v>1.0</v>
      </c>
      <c r="Y10" s="6">
        <v>430.0</v>
      </c>
      <c r="Z10" s="7">
        <v>0.0</v>
      </c>
      <c r="AA10" s="5" t="s">
        <v>123</v>
      </c>
      <c r="AB10" s="3">
        <v>0.0</v>
      </c>
      <c r="AC10" s="5" t="s">
        <v>124</v>
      </c>
      <c r="AD10" s="3">
        <v>0.0</v>
      </c>
      <c r="AE10" s="9" t="s">
        <v>125</v>
      </c>
      <c r="AF10" s="3">
        <v>1.0</v>
      </c>
      <c r="AG10" s="5" t="s">
        <v>126</v>
      </c>
      <c r="AH10" s="3">
        <v>0.0</v>
      </c>
      <c r="AI10" s="5" t="s">
        <v>127</v>
      </c>
      <c r="AJ10" s="3">
        <v>0.0</v>
      </c>
      <c r="AK10" s="3">
        <f t="shared" si="1"/>
        <v>3</v>
      </c>
      <c r="AL10" s="7">
        <f t="shared" si="2"/>
        <v>0</v>
      </c>
      <c r="AM10" s="3">
        <f t="shared" si="3"/>
        <v>0</v>
      </c>
      <c r="AN10" s="8">
        <f t="shared" si="4"/>
        <v>0.2142857143</v>
      </c>
    </row>
    <row r="11" ht="15.75" customHeight="1">
      <c r="A11" s="10">
        <v>44720.254166666666</v>
      </c>
      <c r="B11" s="10">
        <v>44720.26666666667</v>
      </c>
      <c r="C11" s="3" t="s">
        <v>30</v>
      </c>
      <c r="D11" s="3" t="s">
        <v>63</v>
      </c>
      <c r="E11" s="11">
        <v>80.0</v>
      </c>
      <c r="F11" s="11">
        <v>1092.0</v>
      </c>
      <c r="G11" s="3" t="b">
        <v>0</v>
      </c>
      <c r="H11" s="10">
        <v>44727.26666666667</v>
      </c>
      <c r="I11" s="3" t="s">
        <v>128</v>
      </c>
      <c r="J11" s="3"/>
      <c r="K11" s="3"/>
      <c r="L11" s="3"/>
      <c r="M11" s="3"/>
      <c r="N11" s="3"/>
      <c r="O11" s="3"/>
      <c r="P11" s="3" t="s">
        <v>67</v>
      </c>
      <c r="Q11" s="3" t="s">
        <v>68</v>
      </c>
      <c r="R11" s="6" t="s">
        <v>129</v>
      </c>
      <c r="S11" s="6" t="s">
        <v>130</v>
      </c>
      <c r="T11" s="6" t="s">
        <v>93</v>
      </c>
      <c r="U11" s="6" t="s">
        <v>86</v>
      </c>
      <c r="V11" s="3">
        <v>0.0</v>
      </c>
      <c r="W11" s="6" t="s">
        <v>131</v>
      </c>
      <c r="X11" s="3">
        <v>0.0</v>
      </c>
      <c r="Y11" s="12">
        <v>1990.0</v>
      </c>
      <c r="Z11" s="7">
        <v>0.0</v>
      </c>
      <c r="AA11" s="6" t="s">
        <v>132</v>
      </c>
      <c r="AB11" s="3">
        <v>0.0</v>
      </c>
      <c r="AC11" s="6" t="s">
        <v>133</v>
      </c>
      <c r="AD11" s="3">
        <v>0.0</v>
      </c>
      <c r="AE11" s="6" t="s">
        <v>134</v>
      </c>
      <c r="AF11" s="3">
        <v>1.0</v>
      </c>
      <c r="AG11" s="6"/>
      <c r="AH11" s="3"/>
      <c r="AI11" s="6"/>
      <c r="AJ11" s="3"/>
      <c r="AK11" s="3">
        <f t="shared" si="1"/>
        <v>1</v>
      </c>
      <c r="AL11" s="7">
        <f t="shared" si="2"/>
        <v>0</v>
      </c>
      <c r="AM11" s="3">
        <f t="shared" si="3"/>
        <v>0</v>
      </c>
      <c r="AN11" s="8">
        <f t="shared" si="4"/>
        <v>0.07142857143</v>
      </c>
    </row>
    <row r="12" ht="15.75" customHeight="1">
      <c r="A12" s="10">
        <v>44720.25833333333</v>
      </c>
      <c r="B12" s="10">
        <v>44720.268055555556</v>
      </c>
      <c r="C12" s="3" t="s">
        <v>30</v>
      </c>
      <c r="D12" s="3" t="s">
        <v>63</v>
      </c>
      <c r="E12" s="11">
        <v>40.0</v>
      </c>
      <c r="F12" s="11">
        <v>808.0</v>
      </c>
      <c r="G12" s="3" t="b">
        <v>0</v>
      </c>
      <c r="H12" s="10">
        <v>44727.268055555556</v>
      </c>
      <c r="I12" s="3" t="s">
        <v>135</v>
      </c>
      <c r="J12" s="3"/>
      <c r="K12" s="3"/>
      <c r="L12" s="3"/>
      <c r="M12" s="3"/>
      <c r="N12" s="3"/>
      <c r="O12" s="3"/>
      <c r="P12" s="3" t="s">
        <v>67</v>
      </c>
      <c r="Q12" s="3" t="s">
        <v>68</v>
      </c>
      <c r="R12" s="6" t="s">
        <v>136</v>
      </c>
      <c r="S12" s="6" t="s">
        <v>137</v>
      </c>
      <c r="T12" s="6" t="s">
        <v>93</v>
      </c>
      <c r="U12" s="6" t="s">
        <v>138</v>
      </c>
      <c r="V12" s="3">
        <v>0.0</v>
      </c>
      <c r="W12" s="6"/>
      <c r="X12" s="3"/>
      <c r="Y12" s="6"/>
      <c r="Z12" s="7"/>
      <c r="AA12" s="6"/>
      <c r="AB12" s="3"/>
      <c r="AC12" s="6"/>
      <c r="AD12" s="3"/>
      <c r="AE12" s="6"/>
      <c r="AF12" s="3"/>
      <c r="AG12" s="6"/>
      <c r="AH12" s="3"/>
      <c r="AI12" s="6"/>
      <c r="AJ12" s="3"/>
      <c r="AK12" s="3">
        <f t="shared" si="1"/>
        <v>0</v>
      </c>
      <c r="AL12" s="7">
        <f t="shared" si="2"/>
        <v>0</v>
      </c>
      <c r="AM12" s="3">
        <f t="shared" si="3"/>
        <v>0</v>
      </c>
      <c r="AN12" s="8">
        <f t="shared" si="4"/>
        <v>0</v>
      </c>
    </row>
    <row r="13" ht="15.75" customHeight="1">
      <c r="A13" s="10">
        <v>44720.260416666664</v>
      </c>
      <c r="B13" s="10">
        <v>44720.268055555556</v>
      </c>
      <c r="C13" s="3" t="s">
        <v>30</v>
      </c>
      <c r="D13" s="3" t="s">
        <v>63</v>
      </c>
      <c r="E13" s="11">
        <v>90.0</v>
      </c>
      <c r="F13" s="11">
        <v>683.0</v>
      </c>
      <c r="G13" s="3" t="b">
        <v>0</v>
      </c>
      <c r="H13" s="10">
        <v>44727.268055555556</v>
      </c>
      <c r="I13" s="3" t="s">
        <v>139</v>
      </c>
      <c r="J13" s="3"/>
      <c r="K13" s="3"/>
      <c r="L13" s="3"/>
      <c r="M13" s="3"/>
      <c r="N13" s="3"/>
      <c r="O13" s="3"/>
      <c r="P13" s="3" t="s">
        <v>67</v>
      </c>
      <c r="Q13" s="3" t="s">
        <v>68</v>
      </c>
      <c r="R13" s="6" t="s">
        <v>140</v>
      </c>
      <c r="S13" s="6" t="s">
        <v>140</v>
      </c>
      <c r="T13" s="6" t="s">
        <v>141</v>
      </c>
      <c r="U13" s="6" t="s">
        <v>76</v>
      </c>
      <c r="V13" s="3">
        <v>1.0</v>
      </c>
      <c r="W13" s="6" t="s">
        <v>142</v>
      </c>
      <c r="X13" s="3">
        <v>1.0</v>
      </c>
      <c r="Y13" s="12">
        <v>1980.0</v>
      </c>
      <c r="Z13" s="7">
        <v>0.0</v>
      </c>
      <c r="AA13" s="6" t="s">
        <v>89</v>
      </c>
      <c r="AB13" s="3">
        <v>0.0</v>
      </c>
      <c r="AC13" s="6"/>
      <c r="AD13" s="3"/>
      <c r="AE13" s="6" t="s">
        <v>143</v>
      </c>
      <c r="AF13" s="3">
        <v>1.0</v>
      </c>
      <c r="AG13" s="6" t="s">
        <v>89</v>
      </c>
      <c r="AH13" s="3">
        <v>0.0</v>
      </c>
      <c r="AI13" s="6"/>
      <c r="AJ13" s="3"/>
      <c r="AK13" s="3">
        <f t="shared" si="1"/>
        <v>3</v>
      </c>
      <c r="AL13" s="7">
        <f t="shared" si="2"/>
        <v>0</v>
      </c>
      <c r="AM13" s="3">
        <f t="shared" si="3"/>
        <v>0</v>
      </c>
      <c r="AN13" s="8">
        <f t="shared" si="4"/>
        <v>0.2142857143</v>
      </c>
    </row>
    <row r="14" ht="15.75" customHeight="1">
      <c r="A14" s="10">
        <v>44720.260416666664</v>
      </c>
      <c r="B14" s="10">
        <v>44720.27222222222</v>
      </c>
      <c r="C14" s="3" t="s">
        <v>30</v>
      </c>
      <c r="D14" s="3" t="s">
        <v>83</v>
      </c>
      <c r="E14" s="11">
        <v>80.0</v>
      </c>
      <c r="F14" s="11">
        <v>1042.0</v>
      </c>
      <c r="G14" s="3" t="b">
        <v>0</v>
      </c>
      <c r="H14" s="10">
        <v>44727.27222222222</v>
      </c>
      <c r="I14" s="3" t="s">
        <v>144</v>
      </c>
      <c r="J14" s="3"/>
      <c r="K14" s="3"/>
      <c r="L14" s="3"/>
      <c r="M14" s="3"/>
      <c r="N14" s="3"/>
      <c r="O14" s="3"/>
      <c r="P14" s="3" t="s">
        <v>67</v>
      </c>
      <c r="Q14" s="3" t="s">
        <v>68</v>
      </c>
      <c r="R14" s="6" t="s">
        <v>145</v>
      </c>
      <c r="S14" s="6" t="s">
        <v>146</v>
      </c>
      <c r="T14" s="6" t="s">
        <v>141</v>
      </c>
      <c r="U14" s="6" t="s">
        <v>138</v>
      </c>
      <c r="V14" s="3">
        <v>0.0</v>
      </c>
      <c r="W14" s="6" t="s">
        <v>147</v>
      </c>
      <c r="X14" s="3">
        <v>0.0</v>
      </c>
      <c r="Y14" s="12">
        <v>1990.0</v>
      </c>
      <c r="Z14" s="7">
        <v>0.0</v>
      </c>
      <c r="AA14" s="6" t="s">
        <v>148</v>
      </c>
      <c r="AB14" s="3">
        <v>0.0</v>
      </c>
      <c r="AC14" s="6" t="s">
        <v>149</v>
      </c>
      <c r="AD14" s="3">
        <v>0.0</v>
      </c>
      <c r="AE14" s="6" t="s">
        <v>150</v>
      </c>
      <c r="AF14" s="3">
        <v>2.0</v>
      </c>
      <c r="AG14" s="6" t="s">
        <v>151</v>
      </c>
      <c r="AH14" s="3">
        <v>0.0</v>
      </c>
      <c r="AI14" s="6" t="s">
        <v>152</v>
      </c>
      <c r="AJ14" s="3">
        <v>0.0</v>
      </c>
      <c r="AK14" s="3">
        <f t="shared" si="1"/>
        <v>2</v>
      </c>
      <c r="AL14" s="7">
        <f t="shared" si="2"/>
        <v>0</v>
      </c>
      <c r="AM14" s="3">
        <f t="shared" si="3"/>
        <v>0</v>
      </c>
      <c r="AN14" s="8">
        <f t="shared" si="4"/>
        <v>0.1428571429</v>
      </c>
    </row>
    <row r="15" ht="15.75" customHeight="1">
      <c r="A15" s="10">
        <v>44720.46944444445</v>
      </c>
      <c r="B15" s="10">
        <v>44720.48125</v>
      </c>
      <c r="C15" s="3" t="s">
        <v>30</v>
      </c>
      <c r="D15" s="3" t="s">
        <v>63</v>
      </c>
      <c r="E15" s="11">
        <v>40.0</v>
      </c>
      <c r="F15" s="11">
        <v>1004.0</v>
      </c>
      <c r="G15" s="3" t="b">
        <v>0</v>
      </c>
      <c r="H15" s="10">
        <v>44727.48125</v>
      </c>
      <c r="I15" s="3" t="s">
        <v>153</v>
      </c>
      <c r="J15" s="3"/>
      <c r="K15" s="3"/>
      <c r="L15" s="3"/>
      <c r="M15" s="3"/>
      <c r="N15" s="3"/>
      <c r="O15" s="3"/>
      <c r="P15" s="3" t="s">
        <v>67</v>
      </c>
      <c r="Q15" s="3" t="s">
        <v>68</v>
      </c>
      <c r="R15" s="6" t="s">
        <v>154</v>
      </c>
      <c r="S15" s="6" t="s">
        <v>154</v>
      </c>
      <c r="T15" s="6" t="s">
        <v>141</v>
      </c>
      <c r="U15" s="6" t="s">
        <v>76</v>
      </c>
      <c r="V15" s="3">
        <v>1.0</v>
      </c>
      <c r="W15" s="6" t="s">
        <v>155</v>
      </c>
      <c r="X15" s="3">
        <v>0.0</v>
      </c>
      <c r="Y15" s="6"/>
      <c r="Z15" s="7"/>
      <c r="AA15" s="6"/>
      <c r="AB15" s="3"/>
      <c r="AC15" s="6"/>
      <c r="AD15" s="3"/>
      <c r="AE15" s="6"/>
      <c r="AF15" s="3"/>
      <c r="AG15" s="6"/>
      <c r="AH15" s="3"/>
      <c r="AI15" s="6"/>
      <c r="AJ15" s="3"/>
      <c r="AK15" s="3">
        <f t="shared" si="1"/>
        <v>1</v>
      </c>
      <c r="AL15" s="7">
        <f t="shared" si="2"/>
        <v>0</v>
      </c>
      <c r="AM15" s="3">
        <f t="shared" si="3"/>
        <v>0</v>
      </c>
      <c r="AN15" s="8">
        <f t="shared" si="4"/>
        <v>0.07142857143</v>
      </c>
    </row>
    <row r="16" ht="15.75" customHeight="1">
      <c r="A16" s="10">
        <v>44720.472916666666</v>
      </c>
      <c r="B16" s="10">
        <v>44720.51875</v>
      </c>
      <c r="C16" s="3" t="s">
        <v>30</v>
      </c>
      <c r="D16" s="3" t="s">
        <v>156</v>
      </c>
      <c r="E16" s="11">
        <v>40.0</v>
      </c>
      <c r="F16" s="11">
        <v>3960.0</v>
      </c>
      <c r="G16" s="3" t="b">
        <v>0</v>
      </c>
      <c r="H16" s="10">
        <v>44727.51875</v>
      </c>
      <c r="I16" s="3" t="s">
        <v>157</v>
      </c>
      <c r="J16" s="3"/>
      <c r="K16" s="3"/>
      <c r="L16" s="3"/>
      <c r="M16" s="3"/>
      <c r="N16" s="3"/>
      <c r="O16" s="3"/>
      <c r="P16" s="3" t="s">
        <v>67</v>
      </c>
      <c r="Q16" s="3" t="s">
        <v>68</v>
      </c>
      <c r="R16" s="6" t="s">
        <v>158</v>
      </c>
      <c r="S16" s="6" t="s">
        <v>158</v>
      </c>
      <c r="T16" s="6" t="s">
        <v>141</v>
      </c>
      <c r="U16" s="6" t="s">
        <v>86</v>
      </c>
      <c r="V16" s="3">
        <v>0.0</v>
      </c>
      <c r="W16" s="6" t="s">
        <v>159</v>
      </c>
      <c r="X16" s="3">
        <v>0.0</v>
      </c>
      <c r="Y16" s="6"/>
      <c r="Z16" s="7"/>
      <c r="AA16" s="6"/>
      <c r="AB16" s="3"/>
      <c r="AC16" s="6"/>
      <c r="AD16" s="3"/>
      <c r="AE16" s="6"/>
      <c r="AF16" s="3"/>
      <c r="AG16" s="6"/>
      <c r="AH16" s="3"/>
      <c r="AI16" s="6"/>
      <c r="AJ16" s="3"/>
      <c r="AK16" s="3">
        <f t="shared" si="1"/>
        <v>0</v>
      </c>
      <c r="AL16" s="7">
        <f t="shared" si="2"/>
        <v>0</v>
      </c>
      <c r="AM16" s="3">
        <f t="shared" si="3"/>
        <v>0</v>
      </c>
      <c r="AN16" s="8">
        <f t="shared" si="4"/>
        <v>0</v>
      </c>
    </row>
    <row r="17" ht="15.75" customHeight="1">
      <c r="A17" s="4">
        <v>44720.46042824074</v>
      </c>
      <c r="B17" s="4">
        <v>44720.472395833334</v>
      </c>
      <c r="C17" s="5" t="s">
        <v>30</v>
      </c>
      <c r="D17" s="5" t="s">
        <v>83</v>
      </c>
      <c r="E17" s="6">
        <v>100.0</v>
      </c>
      <c r="F17" s="6">
        <v>1034.0</v>
      </c>
      <c r="G17" s="5" t="s">
        <v>64</v>
      </c>
      <c r="H17" s="4">
        <v>44720.47241056713</v>
      </c>
      <c r="I17" s="5" t="s">
        <v>160</v>
      </c>
      <c r="J17" s="5" t="s">
        <v>66</v>
      </c>
      <c r="K17" s="5" t="s">
        <v>66</v>
      </c>
      <c r="L17" s="5" t="s">
        <v>66</v>
      </c>
      <c r="M17" s="5" t="s">
        <v>66</v>
      </c>
      <c r="N17" s="6">
        <v>42.354</v>
      </c>
      <c r="O17" s="6">
        <v>-71.185</v>
      </c>
      <c r="P17" s="5" t="s">
        <v>67</v>
      </c>
      <c r="Q17" s="5" t="s">
        <v>68</v>
      </c>
      <c r="R17" s="5" t="s">
        <v>161</v>
      </c>
      <c r="S17" s="5" t="s">
        <v>161</v>
      </c>
      <c r="T17" s="5" t="s">
        <v>71</v>
      </c>
      <c r="U17" s="5" t="s">
        <v>76</v>
      </c>
      <c r="V17" s="3">
        <v>1.0</v>
      </c>
      <c r="W17" s="5" t="s">
        <v>162</v>
      </c>
      <c r="X17" s="3">
        <v>2.0</v>
      </c>
      <c r="Y17" s="6">
        <v>1987.0</v>
      </c>
      <c r="Z17" s="7">
        <v>0.0</v>
      </c>
      <c r="AA17" s="5" t="s">
        <v>163</v>
      </c>
      <c r="AB17" s="3">
        <v>0.0</v>
      </c>
      <c r="AC17" s="5" t="s">
        <v>164</v>
      </c>
      <c r="AD17" s="3">
        <v>0.0</v>
      </c>
      <c r="AE17" s="5" t="s">
        <v>165</v>
      </c>
      <c r="AF17" s="3">
        <v>0.0</v>
      </c>
      <c r="AG17" s="5" t="s">
        <v>166</v>
      </c>
      <c r="AH17" s="3">
        <v>0.0</v>
      </c>
      <c r="AI17" s="5" t="s">
        <v>167</v>
      </c>
      <c r="AJ17" s="3">
        <v>1.0</v>
      </c>
      <c r="AK17" s="3">
        <f t="shared" si="1"/>
        <v>3</v>
      </c>
      <c r="AL17" s="7">
        <f t="shared" si="2"/>
        <v>0</v>
      </c>
      <c r="AM17" s="3">
        <f t="shared" si="3"/>
        <v>1</v>
      </c>
      <c r="AN17" s="8">
        <f t="shared" si="4"/>
        <v>0.2857142857</v>
      </c>
    </row>
    <row r="18" ht="15.75" customHeight="1">
      <c r="A18" s="4">
        <v>44720.256585648145</v>
      </c>
      <c r="B18" s="4">
        <v>44720.27140046296</v>
      </c>
      <c r="C18" s="5" t="s">
        <v>30</v>
      </c>
      <c r="D18" s="5" t="s">
        <v>63</v>
      </c>
      <c r="E18" s="6">
        <v>100.0</v>
      </c>
      <c r="F18" s="6">
        <v>1279.0</v>
      </c>
      <c r="G18" s="5" t="s">
        <v>64</v>
      </c>
      <c r="H18" s="4">
        <v>44720.271407534725</v>
      </c>
      <c r="I18" s="5" t="s">
        <v>168</v>
      </c>
      <c r="J18" s="5" t="s">
        <v>66</v>
      </c>
      <c r="K18" s="5" t="s">
        <v>66</v>
      </c>
      <c r="L18" s="5" t="s">
        <v>66</v>
      </c>
      <c r="M18" s="5" t="s">
        <v>66</v>
      </c>
      <c r="N18" s="6">
        <v>42.3559</v>
      </c>
      <c r="O18" s="6">
        <v>-71.2083</v>
      </c>
      <c r="P18" s="5" t="s">
        <v>67</v>
      </c>
      <c r="Q18" s="5" t="s">
        <v>68</v>
      </c>
      <c r="R18" s="5" t="s">
        <v>169</v>
      </c>
      <c r="S18" s="5" t="s">
        <v>170</v>
      </c>
      <c r="T18" s="5" t="s">
        <v>171</v>
      </c>
      <c r="U18" s="5" t="s">
        <v>76</v>
      </c>
      <c r="V18" s="3">
        <v>1.0</v>
      </c>
      <c r="W18" s="5" t="s">
        <v>172</v>
      </c>
      <c r="X18" s="3">
        <v>1.0</v>
      </c>
      <c r="Y18" s="6">
        <v>1993.0</v>
      </c>
      <c r="Z18" s="7">
        <v>0.0</v>
      </c>
      <c r="AA18" s="5" t="s">
        <v>173</v>
      </c>
      <c r="AB18" s="3">
        <v>0.0</v>
      </c>
      <c r="AC18" s="5" t="s">
        <v>174</v>
      </c>
      <c r="AD18" s="3">
        <v>0.0</v>
      </c>
      <c r="AE18" s="5" t="s">
        <v>175</v>
      </c>
      <c r="AF18" s="3">
        <v>2.0</v>
      </c>
      <c r="AG18" s="5" t="s">
        <v>176</v>
      </c>
      <c r="AH18" s="3">
        <v>0.0</v>
      </c>
      <c r="AI18" s="5" t="s">
        <v>177</v>
      </c>
      <c r="AJ18" s="3">
        <v>2.0</v>
      </c>
      <c r="AK18" s="3">
        <f t="shared" si="1"/>
        <v>4</v>
      </c>
      <c r="AL18" s="7">
        <f t="shared" si="2"/>
        <v>0</v>
      </c>
      <c r="AM18" s="3">
        <f t="shared" si="3"/>
        <v>2</v>
      </c>
      <c r="AN18" s="8">
        <f t="shared" si="4"/>
        <v>0.4285714286</v>
      </c>
    </row>
    <row r="19">
      <c r="A19" s="4">
        <v>44720.31321759259</v>
      </c>
      <c r="B19" s="4">
        <v>44720.32375</v>
      </c>
      <c r="C19" s="5" t="s">
        <v>30</v>
      </c>
      <c r="D19" s="5" t="s">
        <v>63</v>
      </c>
      <c r="E19" s="6">
        <v>100.0</v>
      </c>
      <c r="F19" s="6">
        <v>910.0</v>
      </c>
      <c r="G19" s="5" t="s">
        <v>64</v>
      </c>
      <c r="H19" s="4">
        <v>44720.32375605324</v>
      </c>
      <c r="I19" s="5" t="s">
        <v>178</v>
      </c>
      <c r="J19" s="5" t="s">
        <v>66</v>
      </c>
      <c r="K19" s="5" t="s">
        <v>66</v>
      </c>
      <c r="L19" s="5" t="s">
        <v>66</v>
      </c>
      <c r="M19" s="5" t="s">
        <v>66</v>
      </c>
      <c r="N19" s="6">
        <v>42.3559</v>
      </c>
      <c r="O19" s="6">
        <v>-71.2083</v>
      </c>
      <c r="P19" s="5" t="s">
        <v>67</v>
      </c>
      <c r="Q19" s="5" t="s">
        <v>68</v>
      </c>
      <c r="R19" s="5" t="s">
        <v>179</v>
      </c>
      <c r="S19" s="5" t="s">
        <v>179</v>
      </c>
      <c r="T19" s="5" t="s">
        <v>71</v>
      </c>
      <c r="U19" s="5" t="s">
        <v>76</v>
      </c>
      <c r="V19" s="3">
        <v>1.0</v>
      </c>
      <c r="W19" s="5" t="s">
        <v>180</v>
      </c>
      <c r="X19" s="3">
        <v>2.0</v>
      </c>
      <c r="Y19" s="6">
        <v>1987.0</v>
      </c>
      <c r="Z19" s="7">
        <v>0.0</v>
      </c>
      <c r="AA19" s="5" t="s">
        <v>181</v>
      </c>
      <c r="AB19" s="3">
        <v>0.0</v>
      </c>
      <c r="AC19" s="5" t="s">
        <v>182</v>
      </c>
      <c r="AD19" s="3">
        <v>1.0</v>
      </c>
      <c r="AE19" s="5" t="s">
        <v>183</v>
      </c>
      <c r="AF19" s="3">
        <v>1.0</v>
      </c>
      <c r="AG19" s="5" t="s">
        <v>184</v>
      </c>
      <c r="AH19" s="3">
        <v>0.0</v>
      </c>
      <c r="AI19" s="5" t="s">
        <v>185</v>
      </c>
      <c r="AJ19" s="3">
        <v>1.0</v>
      </c>
      <c r="AK19" s="3">
        <f t="shared" si="1"/>
        <v>4</v>
      </c>
      <c r="AL19" s="7">
        <f t="shared" si="2"/>
        <v>0</v>
      </c>
      <c r="AM19" s="3">
        <f t="shared" si="3"/>
        <v>2</v>
      </c>
      <c r="AN19" s="8">
        <f t="shared" si="4"/>
        <v>0.4285714286</v>
      </c>
    </row>
    <row r="20" ht="15.75" customHeight="1">
      <c r="A20" s="4">
        <v>44720.24969907408</v>
      </c>
      <c r="B20" s="4">
        <v>44720.26310185185</v>
      </c>
      <c r="C20" s="5" t="s">
        <v>30</v>
      </c>
      <c r="D20" s="5" t="s">
        <v>63</v>
      </c>
      <c r="E20" s="6">
        <v>100.0</v>
      </c>
      <c r="F20" s="6">
        <v>1158.0</v>
      </c>
      <c r="G20" s="5" t="s">
        <v>64</v>
      </c>
      <c r="H20" s="4">
        <v>44720.263109293985</v>
      </c>
      <c r="I20" s="5" t="s">
        <v>186</v>
      </c>
      <c r="J20" s="5" t="s">
        <v>66</v>
      </c>
      <c r="K20" s="5" t="s">
        <v>66</v>
      </c>
      <c r="L20" s="5" t="s">
        <v>66</v>
      </c>
      <c r="M20" s="5" t="s">
        <v>66</v>
      </c>
      <c r="N20" s="6">
        <v>42.3559</v>
      </c>
      <c r="O20" s="6">
        <v>-71.2083</v>
      </c>
      <c r="P20" s="5" t="s">
        <v>67</v>
      </c>
      <c r="Q20" s="5" t="s">
        <v>68</v>
      </c>
      <c r="R20" s="5" t="s">
        <v>187</v>
      </c>
      <c r="S20" s="5" t="s">
        <v>188</v>
      </c>
      <c r="T20" s="5" t="s">
        <v>71</v>
      </c>
      <c r="U20" s="5" t="s">
        <v>76</v>
      </c>
      <c r="V20" s="3">
        <v>1.0</v>
      </c>
      <c r="W20" s="5" t="s">
        <v>189</v>
      </c>
      <c r="X20" s="3">
        <v>2.0</v>
      </c>
      <c r="Y20" s="6">
        <v>440.0</v>
      </c>
      <c r="Z20" s="7">
        <v>0.0</v>
      </c>
      <c r="AA20" s="5" t="s">
        <v>190</v>
      </c>
      <c r="AB20" s="3">
        <v>0.0</v>
      </c>
      <c r="AC20" s="5" t="s">
        <v>191</v>
      </c>
      <c r="AD20" s="3">
        <v>1.0</v>
      </c>
      <c r="AE20" s="5" t="s">
        <v>192</v>
      </c>
      <c r="AF20" s="3">
        <v>1.0</v>
      </c>
      <c r="AG20" s="5" t="s">
        <v>193</v>
      </c>
      <c r="AH20" s="3">
        <v>0.0</v>
      </c>
      <c r="AI20" s="5" t="s">
        <v>194</v>
      </c>
      <c r="AJ20" s="3">
        <v>2.0</v>
      </c>
      <c r="AK20" s="3">
        <f t="shared" si="1"/>
        <v>4</v>
      </c>
      <c r="AL20" s="7">
        <f t="shared" si="2"/>
        <v>0</v>
      </c>
      <c r="AM20" s="3">
        <f t="shared" si="3"/>
        <v>3</v>
      </c>
      <c r="AN20" s="8">
        <f t="shared" si="4"/>
        <v>0.5</v>
      </c>
    </row>
    <row r="21" ht="15.75" customHeight="1">
      <c r="Z21" s="5"/>
      <c r="AK21" s="8">
        <f t="shared" ref="AK21:AL21" si="5">AK20/5</f>
        <v>0.8</v>
      </c>
      <c r="AL21" s="8">
        <f t="shared" si="5"/>
        <v>0</v>
      </c>
      <c r="AM21" s="8">
        <f>AM20/4</f>
        <v>0.75</v>
      </c>
    </row>
    <row r="22" ht="15.75" customHeight="1">
      <c r="A22" s="4">
        <v>44715.325370370374</v>
      </c>
      <c r="B22" s="4">
        <v>44715.330613425926</v>
      </c>
      <c r="C22" s="5" t="s">
        <v>30</v>
      </c>
      <c r="D22" s="5" t="s">
        <v>195</v>
      </c>
      <c r="E22" s="6">
        <v>100.0</v>
      </c>
      <c r="F22" s="6">
        <v>452.0</v>
      </c>
      <c r="G22" s="5" t="s">
        <v>64</v>
      </c>
      <c r="H22" s="4">
        <v>44715.33062341435</v>
      </c>
      <c r="I22" s="5" t="s">
        <v>196</v>
      </c>
      <c r="J22" s="5" t="s">
        <v>66</v>
      </c>
      <c r="K22" s="5" t="s">
        <v>66</v>
      </c>
      <c r="L22" s="5" t="s">
        <v>66</v>
      </c>
      <c r="M22" s="5" t="s">
        <v>66</v>
      </c>
      <c r="N22" s="6">
        <v>43.8576</v>
      </c>
      <c r="O22" s="6">
        <v>-70.1044</v>
      </c>
      <c r="P22" s="5" t="s">
        <v>67</v>
      </c>
      <c r="Q22" s="5" t="s">
        <v>68</v>
      </c>
      <c r="R22" s="5" t="s">
        <v>197</v>
      </c>
      <c r="S22" s="5"/>
      <c r="T22" s="5" t="s">
        <v>198</v>
      </c>
      <c r="U22" s="5" t="s">
        <v>76</v>
      </c>
      <c r="V22" s="3">
        <v>1.0</v>
      </c>
      <c r="W22" s="9" t="s">
        <v>199</v>
      </c>
      <c r="X22" s="3">
        <v>1.0</v>
      </c>
      <c r="Y22" s="6">
        <v>1984.0</v>
      </c>
      <c r="Z22" s="7">
        <v>1.0</v>
      </c>
      <c r="AA22" s="5" t="s">
        <v>200</v>
      </c>
      <c r="AB22" s="3">
        <v>0.0</v>
      </c>
      <c r="AC22" s="5" t="s">
        <v>201</v>
      </c>
      <c r="AD22" s="3">
        <v>0.0</v>
      </c>
      <c r="AE22" s="5" t="s">
        <v>202</v>
      </c>
      <c r="AF22" s="3">
        <v>0.0</v>
      </c>
      <c r="AG22" s="5" t="s">
        <v>203</v>
      </c>
      <c r="AH22" s="3">
        <v>0.0</v>
      </c>
      <c r="AI22" s="5" t="s">
        <v>204</v>
      </c>
      <c r="AJ22" s="3">
        <v>0.0</v>
      </c>
      <c r="AK22" s="3">
        <f t="shared" ref="AK22:AK298" si="6">SUM(V22,X22,AF22)</f>
        <v>2</v>
      </c>
      <c r="AL22" s="7">
        <f t="shared" ref="AL22:AL298" si="7">SUM(Z22,AB22,AH22)</f>
        <v>1</v>
      </c>
      <c r="AM22" s="3">
        <f t="shared" ref="AM22:AM298" si="8">SUM(AD22,AJ22)</f>
        <v>0</v>
      </c>
      <c r="AN22" s="8">
        <f t="shared" ref="AN22:AN298" si="9">SUM(AK22:AM22)/14</f>
        <v>0.2142857143</v>
      </c>
    </row>
    <row r="23" ht="15.75" customHeight="1">
      <c r="A23" s="4">
        <v>44715.373611111114</v>
      </c>
      <c r="B23" s="4">
        <v>44715.3794212963</v>
      </c>
      <c r="C23" s="5" t="s">
        <v>30</v>
      </c>
      <c r="D23" s="5" t="s">
        <v>195</v>
      </c>
      <c r="E23" s="6">
        <v>100.0</v>
      </c>
      <c r="F23" s="6">
        <v>501.0</v>
      </c>
      <c r="G23" s="5" t="s">
        <v>64</v>
      </c>
      <c r="H23" s="4">
        <v>44715.379434131944</v>
      </c>
      <c r="I23" s="5" t="s">
        <v>205</v>
      </c>
      <c r="J23" s="5" t="s">
        <v>66</v>
      </c>
      <c r="K23" s="5" t="s">
        <v>66</v>
      </c>
      <c r="L23" s="5" t="s">
        <v>66</v>
      </c>
      <c r="M23" s="5" t="s">
        <v>66</v>
      </c>
      <c r="N23" s="6">
        <v>43.8576</v>
      </c>
      <c r="O23" s="6">
        <v>-70.1044</v>
      </c>
      <c r="P23" s="5" t="s">
        <v>67</v>
      </c>
      <c r="Q23" s="5" t="s">
        <v>68</v>
      </c>
      <c r="R23" s="5" t="s">
        <v>206</v>
      </c>
      <c r="S23" s="5"/>
      <c r="T23" s="5" t="s">
        <v>198</v>
      </c>
      <c r="U23" s="5" t="s">
        <v>76</v>
      </c>
      <c r="V23" s="3">
        <v>1.0</v>
      </c>
      <c r="W23" s="5" t="s">
        <v>207</v>
      </c>
      <c r="X23" s="3">
        <v>2.0</v>
      </c>
      <c r="Y23" s="6">
        <v>1984.0</v>
      </c>
      <c r="Z23" s="7">
        <v>1.0</v>
      </c>
      <c r="AA23" s="5" t="s">
        <v>208</v>
      </c>
      <c r="AB23" s="3">
        <v>0.0</v>
      </c>
      <c r="AC23" s="5" t="s">
        <v>209</v>
      </c>
      <c r="AD23" s="3">
        <v>0.0</v>
      </c>
      <c r="AE23" s="9" t="s">
        <v>210</v>
      </c>
      <c r="AF23" s="3">
        <v>0.0</v>
      </c>
      <c r="AG23" s="5" t="s">
        <v>211</v>
      </c>
      <c r="AH23" s="3">
        <v>0.0</v>
      </c>
      <c r="AI23" s="9" t="s">
        <v>212</v>
      </c>
      <c r="AJ23" s="3">
        <v>0.0</v>
      </c>
      <c r="AK23" s="3">
        <f t="shared" si="6"/>
        <v>3</v>
      </c>
      <c r="AL23" s="7">
        <f t="shared" si="7"/>
        <v>1</v>
      </c>
      <c r="AM23" s="3">
        <f t="shared" si="8"/>
        <v>0</v>
      </c>
      <c r="AN23" s="8">
        <f t="shared" si="9"/>
        <v>0.2857142857</v>
      </c>
    </row>
    <row r="24" ht="15.75" customHeight="1">
      <c r="A24" s="4">
        <v>44715.37881944444</v>
      </c>
      <c r="B24" s="4">
        <v>44715.384618055556</v>
      </c>
      <c r="C24" s="5" t="s">
        <v>30</v>
      </c>
      <c r="D24" s="5" t="s">
        <v>195</v>
      </c>
      <c r="E24" s="6">
        <v>100.0</v>
      </c>
      <c r="F24" s="6">
        <v>500.0</v>
      </c>
      <c r="G24" s="5" t="s">
        <v>64</v>
      </c>
      <c r="H24" s="4">
        <v>44715.384625335646</v>
      </c>
      <c r="I24" s="5" t="s">
        <v>213</v>
      </c>
      <c r="J24" s="5" t="s">
        <v>66</v>
      </c>
      <c r="K24" s="5" t="s">
        <v>66</v>
      </c>
      <c r="L24" s="5" t="s">
        <v>66</v>
      </c>
      <c r="M24" s="5" t="s">
        <v>66</v>
      </c>
      <c r="N24" s="6">
        <v>43.8576</v>
      </c>
      <c r="O24" s="6">
        <v>-70.1044</v>
      </c>
      <c r="P24" s="5" t="s">
        <v>67</v>
      </c>
      <c r="Q24" s="5" t="s">
        <v>68</v>
      </c>
      <c r="R24" s="5" t="s">
        <v>214</v>
      </c>
      <c r="S24" s="5"/>
      <c r="T24" s="5" t="s">
        <v>198</v>
      </c>
      <c r="U24" s="5" t="s">
        <v>76</v>
      </c>
      <c r="V24" s="3">
        <v>1.0</v>
      </c>
      <c r="W24" s="5" t="s">
        <v>215</v>
      </c>
      <c r="X24" s="3">
        <v>0.0</v>
      </c>
      <c r="Y24" s="6">
        <v>1984.0</v>
      </c>
      <c r="Z24" s="7">
        <v>1.0</v>
      </c>
      <c r="AA24" s="5" t="s">
        <v>216</v>
      </c>
      <c r="AB24" s="3">
        <v>0.0</v>
      </c>
      <c r="AC24" s="5" t="s">
        <v>217</v>
      </c>
      <c r="AD24" s="3">
        <v>0.0</v>
      </c>
      <c r="AE24" s="5" t="s">
        <v>218</v>
      </c>
      <c r="AF24" s="3">
        <v>0.0</v>
      </c>
      <c r="AG24" s="5" t="s">
        <v>219</v>
      </c>
      <c r="AH24" s="3">
        <v>0.0</v>
      </c>
      <c r="AI24" s="5" t="s">
        <v>220</v>
      </c>
      <c r="AJ24" s="3">
        <v>0.0</v>
      </c>
      <c r="AK24" s="3">
        <f t="shared" si="6"/>
        <v>1</v>
      </c>
      <c r="AL24" s="7">
        <f t="shared" si="7"/>
        <v>1</v>
      </c>
      <c r="AM24" s="3">
        <f t="shared" si="8"/>
        <v>0</v>
      </c>
      <c r="AN24" s="8">
        <f t="shared" si="9"/>
        <v>0.1428571429</v>
      </c>
    </row>
    <row r="25" ht="15.75" customHeight="1">
      <c r="A25" s="4">
        <v>44715.46839120371</v>
      </c>
      <c r="B25" s="4">
        <v>44715.47521990741</v>
      </c>
      <c r="C25" s="5" t="s">
        <v>30</v>
      </c>
      <c r="D25" s="5" t="s">
        <v>195</v>
      </c>
      <c r="E25" s="6">
        <v>100.0</v>
      </c>
      <c r="F25" s="6">
        <v>589.0</v>
      </c>
      <c r="G25" s="5" t="s">
        <v>64</v>
      </c>
      <c r="H25" s="4">
        <v>44715.47522956019</v>
      </c>
      <c r="I25" s="5" t="s">
        <v>221</v>
      </c>
      <c r="J25" s="5" t="s">
        <v>66</v>
      </c>
      <c r="K25" s="5" t="s">
        <v>66</v>
      </c>
      <c r="L25" s="5" t="s">
        <v>66</v>
      </c>
      <c r="M25" s="5" t="s">
        <v>66</v>
      </c>
      <c r="N25" s="6">
        <v>43.8576</v>
      </c>
      <c r="O25" s="6">
        <v>-70.1044</v>
      </c>
      <c r="P25" s="5" t="s">
        <v>67</v>
      </c>
      <c r="Q25" s="5" t="s">
        <v>68</v>
      </c>
      <c r="R25" s="5" t="s">
        <v>222</v>
      </c>
      <c r="S25" s="5"/>
      <c r="T25" s="5" t="s">
        <v>198</v>
      </c>
      <c r="U25" s="5" t="s">
        <v>76</v>
      </c>
      <c r="V25" s="3">
        <v>1.0</v>
      </c>
      <c r="W25" s="5" t="s">
        <v>223</v>
      </c>
      <c r="X25" s="3">
        <v>1.0</v>
      </c>
      <c r="Y25" s="6">
        <v>1984.0</v>
      </c>
      <c r="Z25" s="7">
        <v>1.0</v>
      </c>
      <c r="AA25" s="5" t="s">
        <v>224</v>
      </c>
      <c r="AB25" s="3">
        <v>0.0</v>
      </c>
      <c r="AC25" s="5" t="s">
        <v>225</v>
      </c>
      <c r="AD25" s="3">
        <v>0.0</v>
      </c>
      <c r="AE25" s="5" t="s">
        <v>226</v>
      </c>
      <c r="AF25" s="3">
        <v>1.0</v>
      </c>
      <c r="AG25" s="5" t="s">
        <v>227</v>
      </c>
      <c r="AH25" s="3">
        <v>0.0</v>
      </c>
      <c r="AI25" s="5" t="s">
        <v>228</v>
      </c>
      <c r="AJ25" s="3">
        <v>0.0</v>
      </c>
      <c r="AK25" s="3">
        <f t="shared" si="6"/>
        <v>3</v>
      </c>
      <c r="AL25" s="7">
        <f t="shared" si="7"/>
        <v>1</v>
      </c>
      <c r="AM25" s="3">
        <f t="shared" si="8"/>
        <v>0</v>
      </c>
      <c r="AN25" s="8">
        <f t="shared" si="9"/>
        <v>0.2857142857</v>
      </c>
    </row>
    <row r="26" ht="15.75" customHeight="1">
      <c r="A26" s="4">
        <v>44715.4681712963</v>
      </c>
      <c r="B26" s="4">
        <v>44715.48228009259</v>
      </c>
      <c r="C26" s="5" t="s">
        <v>30</v>
      </c>
      <c r="D26" s="5" t="s">
        <v>195</v>
      </c>
      <c r="E26" s="6">
        <v>100.0</v>
      </c>
      <c r="F26" s="6">
        <v>1219.0</v>
      </c>
      <c r="G26" s="5" t="s">
        <v>64</v>
      </c>
      <c r="H26" s="4">
        <v>44715.482292962966</v>
      </c>
      <c r="I26" s="5" t="s">
        <v>229</v>
      </c>
      <c r="J26" s="5" t="s">
        <v>66</v>
      </c>
      <c r="K26" s="5" t="s">
        <v>66</v>
      </c>
      <c r="L26" s="5" t="s">
        <v>66</v>
      </c>
      <c r="M26" s="5" t="s">
        <v>66</v>
      </c>
      <c r="N26" s="6">
        <v>43.8576</v>
      </c>
      <c r="O26" s="6">
        <v>-70.1044</v>
      </c>
      <c r="P26" s="5" t="s">
        <v>67</v>
      </c>
      <c r="Q26" s="5" t="s">
        <v>68</v>
      </c>
      <c r="R26" s="5" t="s">
        <v>230</v>
      </c>
      <c r="S26" s="5"/>
      <c r="T26" s="5" t="s">
        <v>198</v>
      </c>
      <c r="U26" s="5" t="s">
        <v>76</v>
      </c>
      <c r="V26" s="3">
        <v>1.0</v>
      </c>
      <c r="W26" s="5" t="s">
        <v>231</v>
      </c>
      <c r="X26" s="3">
        <v>2.0</v>
      </c>
      <c r="Y26" s="6">
        <v>1985.0</v>
      </c>
      <c r="Z26" s="7">
        <v>1.0</v>
      </c>
      <c r="AA26" s="5" t="s">
        <v>232</v>
      </c>
      <c r="AB26" s="3">
        <v>0.0</v>
      </c>
      <c r="AC26" s="5" t="s">
        <v>233</v>
      </c>
      <c r="AD26" s="3">
        <v>0.0</v>
      </c>
      <c r="AE26" s="5" t="s">
        <v>234</v>
      </c>
      <c r="AF26" s="3">
        <v>0.0</v>
      </c>
      <c r="AG26" s="5" t="s">
        <v>235</v>
      </c>
      <c r="AH26" s="3">
        <v>0.0</v>
      </c>
      <c r="AI26" s="5" t="s">
        <v>236</v>
      </c>
      <c r="AJ26" s="3">
        <v>0.0</v>
      </c>
      <c r="AK26" s="3">
        <f t="shared" si="6"/>
        <v>3</v>
      </c>
      <c r="AL26" s="7">
        <f t="shared" si="7"/>
        <v>1</v>
      </c>
      <c r="AM26" s="3">
        <f t="shared" si="8"/>
        <v>0</v>
      </c>
      <c r="AN26" s="8">
        <f t="shared" si="9"/>
        <v>0.2857142857</v>
      </c>
    </row>
    <row r="27" ht="15.75" customHeight="1">
      <c r="A27" s="4">
        <v>44715.47244212963</v>
      </c>
      <c r="B27" s="4">
        <v>44715.492118055554</v>
      </c>
      <c r="C27" s="5" t="s">
        <v>30</v>
      </c>
      <c r="D27" s="5" t="s">
        <v>195</v>
      </c>
      <c r="E27" s="6">
        <v>100.0</v>
      </c>
      <c r="F27" s="6">
        <v>1699.0</v>
      </c>
      <c r="G27" s="5" t="s">
        <v>64</v>
      </c>
      <c r="H27" s="4">
        <v>44715.49212195602</v>
      </c>
      <c r="I27" s="5" t="s">
        <v>237</v>
      </c>
      <c r="J27" s="5" t="s">
        <v>66</v>
      </c>
      <c r="K27" s="5" t="s">
        <v>66</v>
      </c>
      <c r="L27" s="5" t="s">
        <v>66</v>
      </c>
      <c r="M27" s="5" t="s">
        <v>66</v>
      </c>
      <c r="N27" s="6">
        <v>43.8576</v>
      </c>
      <c r="O27" s="6">
        <v>-70.1044</v>
      </c>
      <c r="P27" s="5" t="s">
        <v>67</v>
      </c>
      <c r="Q27" s="5" t="s">
        <v>68</v>
      </c>
      <c r="R27" s="5" t="s">
        <v>238</v>
      </c>
      <c r="S27" s="5"/>
      <c r="T27" s="5" t="s">
        <v>198</v>
      </c>
      <c r="U27" s="5" t="s">
        <v>76</v>
      </c>
      <c r="V27" s="3">
        <v>1.0</v>
      </c>
      <c r="W27" s="5" t="s">
        <v>239</v>
      </c>
      <c r="X27" s="3">
        <v>1.0</v>
      </c>
      <c r="Y27" s="6">
        <v>1984.0</v>
      </c>
      <c r="Z27" s="7">
        <v>1.0</v>
      </c>
      <c r="AA27" s="5" t="s">
        <v>240</v>
      </c>
      <c r="AB27" s="3">
        <v>0.0</v>
      </c>
      <c r="AC27" s="5" t="s">
        <v>241</v>
      </c>
      <c r="AD27" s="3">
        <v>0.0</v>
      </c>
      <c r="AE27" s="5" t="s">
        <v>242</v>
      </c>
      <c r="AF27" s="3">
        <v>2.0</v>
      </c>
      <c r="AG27" s="5" t="s">
        <v>66</v>
      </c>
      <c r="AH27" s="3"/>
      <c r="AI27" s="5" t="s">
        <v>66</v>
      </c>
      <c r="AJ27" s="3"/>
      <c r="AK27" s="3">
        <f t="shared" si="6"/>
        <v>4</v>
      </c>
      <c r="AL27" s="7">
        <f t="shared" si="7"/>
        <v>1</v>
      </c>
      <c r="AM27" s="3">
        <f t="shared" si="8"/>
        <v>0</v>
      </c>
      <c r="AN27" s="8">
        <f t="shared" si="9"/>
        <v>0.3571428571</v>
      </c>
    </row>
    <row r="28" ht="15.75" customHeight="1">
      <c r="A28" s="4">
        <v>44720.25288194444</v>
      </c>
      <c r="B28" s="4">
        <v>44720.26253472222</v>
      </c>
      <c r="C28" s="5" t="s">
        <v>30</v>
      </c>
      <c r="D28" s="5" t="s">
        <v>83</v>
      </c>
      <c r="E28" s="6">
        <v>100.0</v>
      </c>
      <c r="F28" s="6">
        <v>833.0</v>
      </c>
      <c r="G28" s="5" t="s">
        <v>64</v>
      </c>
      <c r="H28" s="4">
        <v>44720.26254060185</v>
      </c>
      <c r="I28" s="5" t="s">
        <v>243</v>
      </c>
      <c r="J28" s="5" t="s">
        <v>66</v>
      </c>
      <c r="K28" s="5" t="s">
        <v>66</v>
      </c>
      <c r="L28" s="5" t="s">
        <v>66</v>
      </c>
      <c r="M28" s="5" t="s">
        <v>66</v>
      </c>
      <c r="N28" s="6">
        <v>42.354</v>
      </c>
      <c r="O28" s="6">
        <v>-71.185</v>
      </c>
      <c r="P28" s="5" t="s">
        <v>67</v>
      </c>
      <c r="Q28" s="5" t="s">
        <v>68</v>
      </c>
      <c r="R28" s="5" t="s">
        <v>244</v>
      </c>
      <c r="S28" s="5" t="s">
        <v>245</v>
      </c>
      <c r="T28" s="5" t="s">
        <v>71</v>
      </c>
      <c r="U28" s="5" t="s">
        <v>76</v>
      </c>
      <c r="V28" s="3">
        <v>1.0</v>
      </c>
      <c r="W28" s="5" t="s">
        <v>246</v>
      </c>
      <c r="X28" s="3">
        <v>0.0</v>
      </c>
      <c r="Y28" s="6">
        <v>1985.0</v>
      </c>
      <c r="Z28" s="7">
        <v>1.0</v>
      </c>
      <c r="AA28" s="5" t="s">
        <v>247</v>
      </c>
      <c r="AB28" s="3">
        <v>0.0</v>
      </c>
      <c r="AC28" s="5" t="s">
        <v>248</v>
      </c>
      <c r="AD28" s="3">
        <v>0.0</v>
      </c>
      <c r="AE28" s="5" t="s">
        <v>249</v>
      </c>
      <c r="AF28" s="3">
        <v>0.0</v>
      </c>
      <c r="AG28" s="5" t="s">
        <v>250</v>
      </c>
      <c r="AH28" s="3">
        <v>0.0</v>
      </c>
      <c r="AI28" s="5" t="s">
        <v>251</v>
      </c>
      <c r="AJ28" s="3">
        <v>0.0</v>
      </c>
      <c r="AK28" s="3">
        <f t="shared" si="6"/>
        <v>1</v>
      </c>
      <c r="AL28" s="7">
        <f t="shared" si="7"/>
        <v>1</v>
      </c>
      <c r="AM28" s="3">
        <f t="shared" si="8"/>
        <v>0</v>
      </c>
      <c r="AN28" s="8">
        <f t="shared" si="9"/>
        <v>0.1428571429</v>
      </c>
    </row>
    <row r="29" ht="15.75" customHeight="1">
      <c r="A29" s="4">
        <v>44720.25108796296</v>
      </c>
      <c r="B29" s="4">
        <v>44720.27069444444</v>
      </c>
      <c r="C29" s="5" t="s">
        <v>30</v>
      </c>
      <c r="D29" s="5" t="s">
        <v>63</v>
      </c>
      <c r="E29" s="6">
        <v>100.0</v>
      </c>
      <c r="F29" s="6">
        <v>1694.0</v>
      </c>
      <c r="G29" s="5" t="s">
        <v>64</v>
      </c>
      <c r="H29" s="4">
        <v>44720.2707099537</v>
      </c>
      <c r="I29" s="5" t="s">
        <v>252</v>
      </c>
      <c r="J29" s="5" t="s">
        <v>66</v>
      </c>
      <c r="K29" s="5" t="s">
        <v>66</v>
      </c>
      <c r="L29" s="5" t="s">
        <v>66</v>
      </c>
      <c r="M29" s="5" t="s">
        <v>66</v>
      </c>
      <c r="N29" s="6">
        <v>42.3559</v>
      </c>
      <c r="O29" s="6">
        <v>-71.2083</v>
      </c>
      <c r="P29" s="5" t="s">
        <v>67</v>
      </c>
      <c r="Q29" s="5" t="s">
        <v>68</v>
      </c>
      <c r="R29" s="5" t="s">
        <v>253</v>
      </c>
      <c r="S29" s="5" t="s">
        <v>254</v>
      </c>
      <c r="T29" s="5" t="s">
        <v>71</v>
      </c>
      <c r="U29" s="5" t="s">
        <v>86</v>
      </c>
      <c r="V29" s="3">
        <v>0.0</v>
      </c>
      <c r="W29" s="5" t="s">
        <v>255</v>
      </c>
      <c r="X29" s="3">
        <v>0.0</v>
      </c>
      <c r="Y29" s="6">
        <v>1984.0</v>
      </c>
      <c r="Z29" s="7">
        <v>1.0</v>
      </c>
      <c r="AA29" s="5" t="s">
        <v>256</v>
      </c>
      <c r="AB29" s="3">
        <v>0.0</v>
      </c>
      <c r="AC29" s="5" t="s">
        <v>257</v>
      </c>
      <c r="AD29" s="3">
        <v>0.0</v>
      </c>
      <c r="AE29" s="5" t="s">
        <v>258</v>
      </c>
      <c r="AF29" s="3">
        <v>0.0</v>
      </c>
      <c r="AG29" s="5" t="s">
        <v>259</v>
      </c>
      <c r="AH29" s="3">
        <v>0.0</v>
      </c>
      <c r="AI29" s="5" t="s">
        <v>66</v>
      </c>
      <c r="AJ29" s="3"/>
      <c r="AK29" s="3">
        <f t="shared" si="6"/>
        <v>0</v>
      </c>
      <c r="AL29" s="7">
        <f t="shared" si="7"/>
        <v>1</v>
      </c>
      <c r="AM29" s="3">
        <f t="shared" si="8"/>
        <v>0</v>
      </c>
      <c r="AN29" s="8">
        <f t="shared" si="9"/>
        <v>0.07142857143</v>
      </c>
    </row>
    <row r="30" ht="15.75" customHeight="1">
      <c r="A30" s="4">
        <v>44720.253703703704</v>
      </c>
      <c r="B30" s="4">
        <v>44720.28097222222</v>
      </c>
      <c r="C30" s="5" t="s">
        <v>30</v>
      </c>
      <c r="D30" s="5" t="s">
        <v>83</v>
      </c>
      <c r="E30" s="6">
        <v>100.0</v>
      </c>
      <c r="F30" s="6">
        <v>2356.0</v>
      </c>
      <c r="G30" s="5" t="s">
        <v>64</v>
      </c>
      <c r="H30" s="4">
        <v>44720.280981550924</v>
      </c>
      <c r="I30" s="5" t="s">
        <v>260</v>
      </c>
      <c r="J30" s="5" t="s">
        <v>66</v>
      </c>
      <c r="K30" s="5" t="s">
        <v>66</v>
      </c>
      <c r="L30" s="5" t="s">
        <v>66</v>
      </c>
      <c r="M30" s="5" t="s">
        <v>66</v>
      </c>
      <c r="N30" s="6">
        <v>42.354</v>
      </c>
      <c r="O30" s="6">
        <v>-71.185</v>
      </c>
      <c r="P30" s="5" t="s">
        <v>67</v>
      </c>
      <c r="Q30" s="5" t="s">
        <v>68</v>
      </c>
      <c r="R30" s="5" t="s">
        <v>261</v>
      </c>
      <c r="S30" s="5" t="s">
        <v>262</v>
      </c>
      <c r="T30" s="5" t="s">
        <v>71</v>
      </c>
      <c r="U30" s="5" t="s">
        <v>76</v>
      </c>
      <c r="V30" s="3">
        <v>1.0</v>
      </c>
      <c r="W30" s="5" t="s">
        <v>263</v>
      </c>
      <c r="X30" s="3">
        <v>2.0</v>
      </c>
      <c r="Y30" s="6">
        <v>440.0</v>
      </c>
      <c r="Z30" s="7">
        <v>0.0</v>
      </c>
      <c r="AA30" s="5" t="s">
        <v>264</v>
      </c>
      <c r="AB30" s="3">
        <v>0.0</v>
      </c>
      <c r="AC30" s="5" t="s">
        <v>265</v>
      </c>
      <c r="AD30" s="3">
        <v>0.0</v>
      </c>
      <c r="AE30" s="5" t="s">
        <v>266</v>
      </c>
      <c r="AF30" s="3">
        <v>2.0</v>
      </c>
      <c r="AG30" s="5" t="s">
        <v>267</v>
      </c>
      <c r="AH30" s="3">
        <v>1.0</v>
      </c>
      <c r="AI30" s="5" t="s">
        <v>268</v>
      </c>
      <c r="AJ30" s="3">
        <v>0.0</v>
      </c>
      <c r="AK30" s="3">
        <f t="shared" si="6"/>
        <v>5</v>
      </c>
      <c r="AL30" s="7">
        <f t="shared" si="7"/>
        <v>1</v>
      </c>
      <c r="AM30" s="3">
        <f t="shared" si="8"/>
        <v>0</v>
      </c>
      <c r="AN30" s="8">
        <f t="shared" si="9"/>
        <v>0.4285714286</v>
      </c>
    </row>
    <row r="31" ht="15.75" customHeight="1">
      <c r="A31" s="4">
        <v>44720.31765046297</v>
      </c>
      <c r="B31" s="4">
        <v>44720.328518518516</v>
      </c>
      <c r="C31" s="5" t="s">
        <v>30</v>
      </c>
      <c r="D31" s="5" t="s">
        <v>63</v>
      </c>
      <c r="E31" s="6">
        <v>100.0</v>
      </c>
      <c r="F31" s="6">
        <v>939.0</v>
      </c>
      <c r="G31" s="5" t="s">
        <v>64</v>
      </c>
      <c r="H31" s="4">
        <v>44720.32853327546</v>
      </c>
      <c r="I31" s="5" t="s">
        <v>269</v>
      </c>
      <c r="J31" s="5" t="s">
        <v>66</v>
      </c>
      <c r="K31" s="5" t="s">
        <v>66</v>
      </c>
      <c r="L31" s="5" t="s">
        <v>66</v>
      </c>
      <c r="M31" s="5" t="s">
        <v>66</v>
      </c>
      <c r="N31" s="6">
        <v>42.3559</v>
      </c>
      <c r="O31" s="6">
        <v>-71.2083</v>
      </c>
      <c r="P31" s="5" t="s">
        <v>67</v>
      </c>
      <c r="Q31" s="5" t="s">
        <v>68</v>
      </c>
      <c r="R31" s="5" t="s">
        <v>270</v>
      </c>
      <c r="S31" s="5" t="s">
        <v>271</v>
      </c>
      <c r="T31" s="5" t="s">
        <v>141</v>
      </c>
      <c r="U31" s="5" t="s">
        <v>76</v>
      </c>
      <c r="V31" s="3">
        <v>1.0</v>
      </c>
      <c r="W31" s="5" t="s">
        <v>272</v>
      </c>
      <c r="X31" s="3">
        <v>2.0</v>
      </c>
      <c r="Y31" s="6">
        <v>1984.0</v>
      </c>
      <c r="Z31" s="7">
        <v>1.0</v>
      </c>
      <c r="AA31" s="5" t="s">
        <v>273</v>
      </c>
      <c r="AB31" s="3">
        <v>0.0</v>
      </c>
      <c r="AC31" s="5" t="s">
        <v>274</v>
      </c>
      <c r="AD31" s="3">
        <v>0.0</v>
      </c>
      <c r="AE31" s="5" t="s">
        <v>275</v>
      </c>
      <c r="AF31" s="3">
        <v>2.0</v>
      </c>
      <c r="AG31" s="5" t="s">
        <v>276</v>
      </c>
      <c r="AH31" s="3">
        <v>0.0</v>
      </c>
      <c r="AI31" s="5" t="s">
        <v>277</v>
      </c>
      <c r="AJ31" s="3">
        <v>0.0</v>
      </c>
      <c r="AK31" s="3">
        <f t="shared" si="6"/>
        <v>5</v>
      </c>
      <c r="AL31" s="7">
        <f t="shared" si="7"/>
        <v>1</v>
      </c>
      <c r="AM31" s="3">
        <f t="shared" si="8"/>
        <v>0</v>
      </c>
      <c r="AN31" s="8">
        <f t="shared" si="9"/>
        <v>0.4285714286</v>
      </c>
    </row>
    <row r="32" ht="15.75" customHeight="1">
      <c r="A32" s="4">
        <v>44720.31329861111</v>
      </c>
      <c r="B32" s="4">
        <v>44720.32871527778</v>
      </c>
      <c r="C32" s="5" t="s">
        <v>30</v>
      </c>
      <c r="D32" s="5" t="s">
        <v>63</v>
      </c>
      <c r="E32" s="6">
        <v>100.0</v>
      </c>
      <c r="F32" s="6">
        <v>1331.0</v>
      </c>
      <c r="G32" s="5" t="s">
        <v>64</v>
      </c>
      <c r="H32" s="4">
        <v>44720.328720405094</v>
      </c>
      <c r="I32" s="5" t="s">
        <v>278</v>
      </c>
      <c r="J32" s="5" t="s">
        <v>66</v>
      </c>
      <c r="K32" s="5" t="s">
        <v>66</v>
      </c>
      <c r="L32" s="5" t="s">
        <v>66</v>
      </c>
      <c r="M32" s="5" t="s">
        <v>66</v>
      </c>
      <c r="N32" s="6">
        <v>42.3559</v>
      </c>
      <c r="O32" s="6">
        <v>-71.2083</v>
      </c>
      <c r="P32" s="5" t="s">
        <v>67</v>
      </c>
      <c r="Q32" s="5" t="s">
        <v>68</v>
      </c>
      <c r="R32" s="5" t="s">
        <v>279</v>
      </c>
      <c r="S32" s="5" t="s">
        <v>279</v>
      </c>
      <c r="T32" s="5" t="s">
        <v>71</v>
      </c>
      <c r="U32" s="5" t="s">
        <v>76</v>
      </c>
      <c r="V32" s="3">
        <v>1.0</v>
      </c>
      <c r="W32" s="5" t="s">
        <v>280</v>
      </c>
      <c r="X32" s="3">
        <v>2.0</v>
      </c>
      <c r="Y32" s="6">
        <v>1984.0</v>
      </c>
      <c r="Z32" s="7">
        <v>1.0</v>
      </c>
      <c r="AA32" s="5" t="s">
        <v>281</v>
      </c>
      <c r="AB32" s="3">
        <v>0.0</v>
      </c>
      <c r="AC32" s="5" t="s">
        <v>282</v>
      </c>
      <c r="AD32" s="3">
        <v>0.0</v>
      </c>
      <c r="AE32" s="5" t="s">
        <v>283</v>
      </c>
      <c r="AF32" s="3">
        <v>0.0</v>
      </c>
      <c r="AG32" s="5" t="s">
        <v>89</v>
      </c>
      <c r="AH32" s="3">
        <v>0.0</v>
      </c>
      <c r="AI32" s="5" t="s">
        <v>66</v>
      </c>
      <c r="AJ32" s="3"/>
      <c r="AK32" s="3">
        <f t="shared" si="6"/>
        <v>3</v>
      </c>
      <c r="AL32" s="7">
        <f t="shared" si="7"/>
        <v>1</v>
      </c>
      <c r="AM32" s="3">
        <f t="shared" si="8"/>
        <v>0</v>
      </c>
      <c r="AN32" s="8">
        <f t="shared" si="9"/>
        <v>0.2857142857</v>
      </c>
    </row>
    <row r="33" ht="15.75" customHeight="1">
      <c r="A33" s="4">
        <v>44720.314675925925</v>
      </c>
      <c r="B33" s="4">
        <v>44720.32943287037</v>
      </c>
      <c r="C33" s="5" t="s">
        <v>30</v>
      </c>
      <c r="D33" s="5" t="s">
        <v>63</v>
      </c>
      <c r="E33" s="6">
        <v>100.0</v>
      </c>
      <c r="F33" s="6">
        <v>1274.0</v>
      </c>
      <c r="G33" s="5" t="s">
        <v>64</v>
      </c>
      <c r="H33" s="4">
        <v>44720.3294440625</v>
      </c>
      <c r="I33" s="5" t="s">
        <v>284</v>
      </c>
      <c r="J33" s="5" t="s">
        <v>66</v>
      </c>
      <c r="K33" s="5" t="s">
        <v>66</v>
      </c>
      <c r="L33" s="5" t="s">
        <v>66</v>
      </c>
      <c r="M33" s="5" t="s">
        <v>66</v>
      </c>
      <c r="N33" s="6">
        <v>42.3559</v>
      </c>
      <c r="O33" s="6">
        <v>-71.2083</v>
      </c>
      <c r="P33" s="5" t="s">
        <v>67</v>
      </c>
      <c r="Q33" s="5" t="s">
        <v>68</v>
      </c>
      <c r="R33" s="5" t="s">
        <v>285</v>
      </c>
      <c r="S33" s="5" t="s">
        <v>285</v>
      </c>
      <c r="T33" s="5" t="s">
        <v>71</v>
      </c>
      <c r="U33" s="5" t="s">
        <v>76</v>
      </c>
      <c r="V33" s="3">
        <v>1.0</v>
      </c>
      <c r="W33" s="5" t="s">
        <v>286</v>
      </c>
      <c r="X33" s="3">
        <v>2.0</v>
      </c>
      <c r="Y33" s="6">
        <v>1984.0</v>
      </c>
      <c r="Z33" s="7">
        <v>1.0</v>
      </c>
      <c r="AA33" s="5" t="s">
        <v>287</v>
      </c>
      <c r="AB33" s="3">
        <v>0.0</v>
      </c>
      <c r="AC33" s="5" t="s">
        <v>288</v>
      </c>
      <c r="AD33" s="3">
        <v>0.0</v>
      </c>
      <c r="AE33" s="5" t="s">
        <v>289</v>
      </c>
      <c r="AF33" s="3">
        <v>2.0</v>
      </c>
      <c r="AG33" s="5" t="s">
        <v>290</v>
      </c>
      <c r="AH33" s="3">
        <v>0.0</v>
      </c>
      <c r="AI33" s="5" t="s">
        <v>66</v>
      </c>
      <c r="AJ33" s="3"/>
      <c r="AK33" s="3">
        <f t="shared" si="6"/>
        <v>5</v>
      </c>
      <c r="AL33" s="7">
        <f t="shared" si="7"/>
        <v>1</v>
      </c>
      <c r="AM33" s="3">
        <f t="shared" si="8"/>
        <v>0</v>
      </c>
      <c r="AN33" s="8">
        <f t="shared" si="9"/>
        <v>0.4285714286</v>
      </c>
    </row>
    <row r="34" ht="15.75" customHeight="1">
      <c r="A34" s="4">
        <v>44720.31240740741</v>
      </c>
      <c r="B34" s="4">
        <v>44720.330775462964</v>
      </c>
      <c r="C34" s="5" t="s">
        <v>30</v>
      </c>
      <c r="D34" s="5" t="s">
        <v>63</v>
      </c>
      <c r="E34" s="6">
        <v>100.0</v>
      </c>
      <c r="F34" s="6">
        <v>1587.0</v>
      </c>
      <c r="G34" s="5" t="s">
        <v>64</v>
      </c>
      <c r="H34" s="4">
        <v>44720.33078737269</v>
      </c>
      <c r="I34" s="5" t="s">
        <v>291</v>
      </c>
      <c r="J34" s="5" t="s">
        <v>66</v>
      </c>
      <c r="K34" s="5" t="s">
        <v>66</v>
      </c>
      <c r="L34" s="5" t="s">
        <v>66</v>
      </c>
      <c r="M34" s="5" t="s">
        <v>66</v>
      </c>
      <c r="N34" s="6">
        <v>42.3559</v>
      </c>
      <c r="O34" s="6">
        <v>-71.2083</v>
      </c>
      <c r="P34" s="5" t="s">
        <v>67</v>
      </c>
      <c r="Q34" s="5" t="s">
        <v>68</v>
      </c>
      <c r="R34" s="5" t="s">
        <v>292</v>
      </c>
      <c r="S34" s="5" t="s">
        <v>292</v>
      </c>
      <c r="T34" s="5" t="s">
        <v>71</v>
      </c>
      <c r="U34" s="5" t="s">
        <v>76</v>
      </c>
      <c r="V34" s="3">
        <v>1.0</v>
      </c>
      <c r="W34" s="5" t="s">
        <v>293</v>
      </c>
      <c r="X34" s="3">
        <v>2.0</v>
      </c>
      <c r="Y34" s="6">
        <v>1984.0</v>
      </c>
      <c r="Z34" s="7">
        <v>1.0</v>
      </c>
      <c r="AA34" s="5" t="s">
        <v>294</v>
      </c>
      <c r="AB34" s="3">
        <v>0.0</v>
      </c>
      <c r="AC34" s="5" t="s">
        <v>295</v>
      </c>
      <c r="AD34" s="3">
        <v>0.0</v>
      </c>
      <c r="AE34" s="5" t="s">
        <v>296</v>
      </c>
      <c r="AF34" s="3">
        <v>0.0</v>
      </c>
      <c r="AG34" s="5" t="s">
        <v>297</v>
      </c>
      <c r="AH34" s="3">
        <v>0.0</v>
      </c>
      <c r="AI34" s="5" t="s">
        <v>298</v>
      </c>
      <c r="AJ34" s="3">
        <v>0.0</v>
      </c>
      <c r="AK34" s="3">
        <f t="shared" si="6"/>
        <v>3</v>
      </c>
      <c r="AL34" s="7">
        <f t="shared" si="7"/>
        <v>1</v>
      </c>
      <c r="AM34" s="3">
        <f t="shared" si="8"/>
        <v>0</v>
      </c>
      <c r="AN34" s="8">
        <f t="shared" si="9"/>
        <v>0.2857142857</v>
      </c>
    </row>
    <row r="35" ht="15.75" customHeight="1">
      <c r="A35" s="4">
        <v>44720.39795138889</v>
      </c>
      <c r="B35" s="4">
        <v>44720.413668981484</v>
      </c>
      <c r="C35" s="5" t="s">
        <v>30</v>
      </c>
      <c r="D35" s="5" t="s">
        <v>63</v>
      </c>
      <c r="E35" s="6">
        <v>100.0</v>
      </c>
      <c r="F35" s="6">
        <v>1357.0</v>
      </c>
      <c r="G35" s="5" t="s">
        <v>64</v>
      </c>
      <c r="H35" s="4">
        <v>44720.41367412037</v>
      </c>
      <c r="I35" s="5" t="s">
        <v>299</v>
      </c>
      <c r="J35" s="5" t="s">
        <v>66</v>
      </c>
      <c r="K35" s="5" t="s">
        <v>66</v>
      </c>
      <c r="L35" s="5" t="s">
        <v>66</v>
      </c>
      <c r="M35" s="5" t="s">
        <v>66</v>
      </c>
      <c r="N35" s="6">
        <v>42.3559</v>
      </c>
      <c r="O35" s="6">
        <v>-71.2083</v>
      </c>
      <c r="P35" s="5" t="s">
        <v>67</v>
      </c>
      <c r="Q35" s="5" t="s">
        <v>68</v>
      </c>
      <c r="R35" s="5" t="s">
        <v>300</v>
      </c>
      <c r="S35" s="5" t="s">
        <v>301</v>
      </c>
      <c r="T35" s="5" t="s">
        <v>141</v>
      </c>
      <c r="U35" s="5" t="s">
        <v>76</v>
      </c>
      <c r="V35" s="3">
        <v>1.0</v>
      </c>
      <c r="W35" s="5" t="s">
        <v>302</v>
      </c>
      <c r="X35" s="3">
        <v>2.0</v>
      </c>
      <c r="Y35" s="6">
        <v>1984.0</v>
      </c>
      <c r="Z35" s="7">
        <v>1.0</v>
      </c>
      <c r="AA35" s="5" t="s">
        <v>303</v>
      </c>
      <c r="AB35" s="3">
        <v>0.0</v>
      </c>
      <c r="AC35" s="5" t="s">
        <v>304</v>
      </c>
      <c r="AD35" s="3">
        <v>0.0</v>
      </c>
      <c r="AE35" s="5" t="s">
        <v>305</v>
      </c>
      <c r="AF35" s="3">
        <v>0.0</v>
      </c>
      <c r="AG35" s="5" t="s">
        <v>306</v>
      </c>
      <c r="AH35" s="3">
        <v>0.0</v>
      </c>
      <c r="AI35" s="5" t="s">
        <v>307</v>
      </c>
      <c r="AJ35" s="3">
        <v>0.0</v>
      </c>
      <c r="AK35" s="3">
        <f t="shared" si="6"/>
        <v>3</v>
      </c>
      <c r="AL35" s="7">
        <f t="shared" si="7"/>
        <v>1</v>
      </c>
      <c r="AM35" s="3">
        <f t="shared" si="8"/>
        <v>0</v>
      </c>
      <c r="AN35" s="8">
        <f t="shared" si="9"/>
        <v>0.2857142857</v>
      </c>
    </row>
    <row r="36" ht="15.75" customHeight="1">
      <c r="A36" s="4">
        <v>44720.40430555555</v>
      </c>
      <c r="B36" s="4">
        <v>44720.41474537037</v>
      </c>
      <c r="C36" s="5" t="s">
        <v>30</v>
      </c>
      <c r="D36" s="5" t="s">
        <v>63</v>
      </c>
      <c r="E36" s="6">
        <v>100.0</v>
      </c>
      <c r="F36" s="6">
        <v>901.0</v>
      </c>
      <c r="G36" s="5" t="s">
        <v>64</v>
      </c>
      <c r="H36" s="4">
        <v>44720.41475290509</v>
      </c>
      <c r="I36" s="5" t="s">
        <v>308</v>
      </c>
      <c r="J36" s="5" t="s">
        <v>66</v>
      </c>
      <c r="K36" s="5" t="s">
        <v>66</v>
      </c>
      <c r="L36" s="5" t="s">
        <v>66</v>
      </c>
      <c r="M36" s="5" t="s">
        <v>66</v>
      </c>
      <c r="N36" s="6">
        <v>42.3559</v>
      </c>
      <c r="O36" s="6">
        <v>-71.2083</v>
      </c>
      <c r="P36" s="5" t="s">
        <v>67</v>
      </c>
      <c r="Q36" s="5" t="s">
        <v>68</v>
      </c>
      <c r="R36" s="5" t="s">
        <v>309</v>
      </c>
      <c r="S36" s="5" t="s">
        <v>309</v>
      </c>
      <c r="T36" s="5" t="s">
        <v>310</v>
      </c>
      <c r="U36" s="5" t="s">
        <v>311</v>
      </c>
      <c r="V36" s="3">
        <v>0.0</v>
      </c>
      <c r="W36" s="5" t="s">
        <v>312</v>
      </c>
      <c r="X36" s="3">
        <v>0.0</v>
      </c>
      <c r="Y36" s="6">
        <v>1995.0</v>
      </c>
      <c r="Z36" s="7">
        <v>0.0</v>
      </c>
      <c r="AA36" s="5" t="s">
        <v>313</v>
      </c>
      <c r="AB36" s="3">
        <v>1.0</v>
      </c>
      <c r="AC36" s="5" t="s">
        <v>314</v>
      </c>
      <c r="AD36" s="3">
        <v>0.0</v>
      </c>
      <c r="AE36" s="5" t="s">
        <v>315</v>
      </c>
      <c r="AF36" s="3">
        <v>0.0</v>
      </c>
      <c r="AG36" s="5" t="s">
        <v>315</v>
      </c>
      <c r="AH36" s="3">
        <v>0.0</v>
      </c>
      <c r="AI36" s="5" t="s">
        <v>316</v>
      </c>
      <c r="AJ36" s="3">
        <v>0.0</v>
      </c>
      <c r="AK36" s="3">
        <f t="shared" si="6"/>
        <v>0</v>
      </c>
      <c r="AL36" s="7">
        <f t="shared" si="7"/>
        <v>1</v>
      </c>
      <c r="AM36" s="3">
        <f t="shared" si="8"/>
        <v>0</v>
      </c>
      <c r="AN36" s="8">
        <f t="shared" si="9"/>
        <v>0.07142857143</v>
      </c>
    </row>
    <row r="37" ht="15.75" customHeight="1">
      <c r="A37" s="4">
        <v>44720.40526620371</v>
      </c>
      <c r="B37" s="4">
        <v>44720.414826388886</v>
      </c>
      <c r="C37" s="5" t="s">
        <v>30</v>
      </c>
      <c r="D37" s="5" t="s">
        <v>83</v>
      </c>
      <c r="E37" s="6">
        <v>100.0</v>
      </c>
      <c r="F37" s="6">
        <v>825.0</v>
      </c>
      <c r="G37" s="5" t="s">
        <v>64</v>
      </c>
      <c r="H37" s="4">
        <v>44720.41483421296</v>
      </c>
      <c r="I37" s="5" t="s">
        <v>317</v>
      </c>
      <c r="J37" s="5" t="s">
        <v>66</v>
      </c>
      <c r="K37" s="5" t="s">
        <v>66</v>
      </c>
      <c r="L37" s="5" t="s">
        <v>66</v>
      </c>
      <c r="M37" s="5" t="s">
        <v>66</v>
      </c>
      <c r="N37" s="6">
        <v>42.354</v>
      </c>
      <c r="O37" s="6">
        <v>-71.185</v>
      </c>
      <c r="P37" s="5" t="s">
        <v>67</v>
      </c>
      <c r="Q37" s="5" t="s">
        <v>68</v>
      </c>
      <c r="R37" s="5" t="s">
        <v>318</v>
      </c>
      <c r="S37" s="5" t="s">
        <v>318</v>
      </c>
      <c r="T37" s="5" t="s">
        <v>71</v>
      </c>
      <c r="U37" s="5" t="s">
        <v>76</v>
      </c>
      <c r="V37" s="3">
        <v>1.0</v>
      </c>
      <c r="W37" s="5" t="s">
        <v>319</v>
      </c>
      <c r="X37" s="3">
        <v>0.0</v>
      </c>
      <c r="Y37" s="6">
        <v>1984.0</v>
      </c>
      <c r="Z37" s="7">
        <v>1.0</v>
      </c>
      <c r="AA37" s="5" t="s">
        <v>320</v>
      </c>
      <c r="AB37" s="3">
        <v>0.0</v>
      </c>
      <c r="AC37" s="5" t="s">
        <v>321</v>
      </c>
      <c r="AD37" s="3">
        <v>0.0</v>
      </c>
      <c r="AE37" s="5" t="s">
        <v>322</v>
      </c>
      <c r="AF37" s="3">
        <v>0.0</v>
      </c>
      <c r="AG37" s="5" t="s">
        <v>323</v>
      </c>
      <c r="AH37" s="3">
        <v>0.0</v>
      </c>
      <c r="AI37" s="5" t="s">
        <v>323</v>
      </c>
      <c r="AJ37" s="3">
        <v>0.0</v>
      </c>
      <c r="AK37" s="3">
        <f t="shared" si="6"/>
        <v>1</v>
      </c>
      <c r="AL37" s="7">
        <f t="shared" si="7"/>
        <v>1</v>
      </c>
      <c r="AM37" s="3">
        <f t="shared" si="8"/>
        <v>0</v>
      </c>
      <c r="AN37" s="8">
        <f t="shared" si="9"/>
        <v>0.1428571429</v>
      </c>
    </row>
    <row r="38" ht="15.75" customHeight="1">
      <c r="A38" s="4">
        <v>44720.40222222222</v>
      </c>
      <c r="B38" s="4">
        <v>44720.42217592592</v>
      </c>
      <c r="C38" s="5" t="s">
        <v>30</v>
      </c>
      <c r="D38" s="5" t="s">
        <v>63</v>
      </c>
      <c r="E38" s="6">
        <v>100.0</v>
      </c>
      <c r="F38" s="6">
        <v>1724.0</v>
      </c>
      <c r="G38" s="5" t="s">
        <v>64</v>
      </c>
      <c r="H38" s="4">
        <v>44720.42218637731</v>
      </c>
      <c r="I38" s="5" t="s">
        <v>324</v>
      </c>
      <c r="J38" s="5" t="s">
        <v>66</v>
      </c>
      <c r="K38" s="5" t="s">
        <v>66</v>
      </c>
      <c r="L38" s="5" t="s">
        <v>66</v>
      </c>
      <c r="M38" s="5" t="s">
        <v>66</v>
      </c>
      <c r="N38" s="6">
        <v>42.3559</v>
      </c>
      <c r="O38" s="6">
        <v>-71.2083</v>
      </c>
      <c r="P38" s="5" t="s">
        <v>67</v>
      </c>
      <c r="Q38" s="5" t="s">
        <v>68</v>
      </c>
      <c r="R38" s="5" t="s">
        <v>325</v>
      </c>
      <c r="S38" s="5" t="s">
        <v>325</v>
      </c>
      <c r="T38" s="5" t="s">
        <v>71</v>
      </c>
      <c r="U38" s="5" t="s">
        <v>76</v>
      </c>
      <c r="V38" s="3">
        <v>1.0</v>
      </c>
      <c r="W38" s="5" t="s">
        <v>326</v>
      </c>
      <c r="X38" s="3">
        <v>0.0</v>
      </c>
      <c r="Y38" s="6">
        <v>1985.0</v>
      </c>
      <c r="Z38" s="7">
        <v>1.0</v>
      </c>
      <c r="AA38" s="5" t="s">
        <v>327</v>
      </c>
      <c r="AB38" s="3">
        <v>0.0</v>
      </c>
      <c r="AC38" s="5" t="s">
        <v>328</v>
      </c>
      <c r="AD38" s="3">
        <v>0.0</v>
      </c>
      <c r="AE38" s="5" t="s">
        <v>329</v>
      </c>
      <c r="AF38" s="3">
        <v>0.0</v>
      </c>
      <c r="AG38" s="9" t="s">
        <v>330</v>
      </c>
      <c r="AH38" s="3">
        <v>0.0</v>
      </c>
      <c r="AI38" s="5" t="s">
        <v>331</v>
      </c>
      <c r="AJ38" s="3">
        <v>0.0</v>
      </c>
      <c r="AK38" s="3">
        <f t="shared" si="6"/>
        <v>1</v>
      </c>
      <c r="AL38" s="7">
        <f t="shared" si="7"/>
        <v>1</v>
      </c>
      <c r="AM38" s="3">
        <f t="shared" si="8"/>
        <v>0</v>
      </c>
      <c r="AN38" s="8">
        <f t="shared" si="9"/>
        <v>0.1428571429</v>
      </c>
    </row>
    <row r="39" ht="15.75" customHeight="1">
      <c r="A39" s="4">
        <v>44720.403391203705</v>
      </c>
      <c r="B39" s="4">
        <v>44720.42229166667</v>
      </c>
      <c r="C39" s="5" t="s">
        <v>30</v>
      </c>
      <c r="D39" s="5" t="s">
        <v>63</v>
      </c>
      <c r="E39" s="6">
        <v>100.0</v>
      </c>
      <c r="F39" s="6">
        <v>1633.0</v>
      </c>
      <c r="G39" s="5" t="s">
        <v>64</v>
      </c>
      <c r="H39" s="4">
        <v>44720.42230518519</v>
      </c>
      <c r="I39" s="5" t="s">
        <v>332</v>
      </c>
      <c r="J39" s="5" t="s">
        <v>66</v>
      </c>
      <c r="K39" s="5" t="s">
        <v>66</v>
      </c>
      <c r="L39" s="5" t="s">
        <v>66</v>
      </c>
      <c r="M39" s="5" t="s">
        <v>66</v>
      </c>
      <c r="N39" s="6">
        <v>42.3559</v>
      </c>
      <c r="O39" s="6">
        <v>-71.2083</v>
      </c>
      <c r="P39" s="5" t="s">
        <v>67</v>
      </c>
      <c r="Q39" s="5" t="s">
        <v>68</v>
      </c>
      <c r="R39" s="5" t="s">
        <v>333</v>
      </c>
      <c r="S39" s="5" t="s">
        <v>334</v>
      </c>
      <c r="T39" s="5" t="s">
        <v>171</v>
      </c>
      <c r="U39" s="5" t="s">
        <v>76</v>
      </c>
      <c r="V39" s="3">
        <v>1.0</v>
      </c>
      <c r="W39" s="5" t="s">
        <v>335</v>
      </c>
      <c r="X39" s="3">
        <v>0.0</v>
      </c>
      <c r="Y39" s="6">
        <v>1985.0</v>
      </c>
      <c r="Z39" s="7">
        <v>1.0</v>
      </c>
      <c r="AA39" s="5" t="s">
        <v>336</v>
      </c>
      <c r="AB39" s="3">
        <v>0.0</v>
      </c>
      <c r="AC39" s="5" t="s">
        <v>337</v>
      </c>
      <c r="AD39" s="3">
        <v>0.0</v>
      </c>
      <c r="AE39" s="5" t="s">
        <v>338</v>
      </c>
      <c r="AF39" s="3">
        <v>0.0</v>
      </c>
      <c r="AG39" s="5" t="s">
        <v>315</v>
      </c>
      <c r="AH39" s="3">
        <v>0.0</v>
      </c>
      <c r="AI39" s="5" t="s">
        <v>89</v>
      </c>
      <c r="AJ39" s="3">
        <v>0.0</v>
      </c>
      <c r="AK39" s="3">
        <f t="shared" si="6"/>
        <v>1</v>
      </c>
      <c r="AL39" s="7">
        <f t="shared" si="7"/>
        <v>1</v>
      </c>
      <c r="AM39" s="3">
        <f t="shared" si="8"/>
        <v>0</v>
      </c>
      <c r="AN39" s="8">
        <f t="shared" si="9"/>
        <v>0.1428571429</v>
      </c>
    </row>
    <row r="40" ht="15.75" customHeight="1">
      <c r="A40" s="4">
        <v>44720.40582175926</v>
      </c>
      <c r="B40" s="4">
        <v>44720.422800925924</v>
      </c>
      <c r="C40" s="5" t="s">
        <v>30</v>
      </c>
      <c r="D40" s="5" t="s">
        <v>63</v>
      </c>
      <c r="E40" s="6">
        <v>100.0</v>
      </c>
      <c r="F40" s="6">
        <v>1466.0</v>
      </c>
      <c r="G40" s="5" t="s">
        <v>64</v>
      </c>
      <c r="H40" s="4">
        <v>44720.422806319446</v>
      </c>
      <c r="I40" s="5" t="s">
        <v>339</v>
      </c>
      <c r="J40" s="5" t="s">
        <v>66</v>
      </c>
      <c r="K40" s="5" t="s">
        <v>66</v>
      </c>
      <c r="L40" s="5" t="s">
        <v>66</v>
      </c>
      <c r="M40" s="5" t="s">
        <v>66</v>
      </c>
      <c r="N40" s="6">
        <v>42.3559</v>
      </c>
      <c r="O40" s="6">
        <v>-71.2083</v>
      </c>
      <c r="P40" s="5" t="s">
        <v>67</v>
      </c>
      <c r="Q40" s="5" t="s">
        <v>68</v>
      </c>
      <c r="R40" s="5" t="s">
        <v>340</v>
      </c>
      <c r="S40" s="5" t="s">
        <v>340</v>
      </c>
      <c r="T40" s="5" t="s">
        <v>171</v>
      </c>
      <c r="U40" s="5" t="s">
        <v>76</v>
      </c>
      <c r="V40" s="3">
        <v>1.0</v>
      </c>
      <c r="W40" s="5" t="s">
        <v>341</v>
      </c>
      <c r="X40" s="3">
        <v>1.0</v>
      </c>
      <c r="Y40" s="6">
        <v>1985.0</v>
      </c>
      <c r="Z40" s="7">
        <v>1.0</v>
      </c>
      <c r="AA40" s="5" t="s">
        <v>342</v>
      </c>
      <c r="AB40" s="3">
        <v>0.0</v>
      </c>
      <c r="AC40" s="5" t="s">
        <v>343</v>
      </c>
      <c r="AD40" s="3">
        <v>0.0</v>
      </c>
      <c r="AE40" s="5" t="s">
        <v>344</v>
      </c>
      <c r="AF40" s="3">
        <v>0.0</v>
      </c>
      <c r="AG40" s="5" t="s">
        <v>345</v>
      </c>
      <c r="AH40" s="3">
        <v>0.0</v>
      </c>
      <c r="AI40" s="5" t="s">
        <v>346</v>
      </c>
      <c r="AJ40" s="3">
        <v>0.0</v>
      </c>
      <c r="AK40" s="3">
        <f t="shared" si="6"/>
        <v>2</v>
      </c>
      <c r="AL40" s="7">
        <f t="shared" si="7"/>
        <v>1</v>
      </c>
      <c r="AM40" s="3">
        <f t="shared" si="8"/>
        <v>0</v>
      </c>
      <c r="AN40" s="8">
        <f t="shared" si="9"/>
        <v>0.2142857143</v>
      </c>
    </row>
    <row r="41" ht="15.75" customHeight="1">
      <c r="A41" s="4">
        <v>44720.40752314815</v>
      </c>
      <c r="B41" s="4">
        <v>44720.44836805556</v>
      </c>
      <c r="C41" s="5" t="s">
        <v>30</v>
      </c>
      <c r="D41" s="5" t="s">
        <v>83</v>
      </c>
      <c r="E41" s="6">
        <v>100.0</v>
      </c>
      <c r="F41" s="6">
        <v>3528.0</v>
      </c>
      <c r="G41" s="5" t="s">
        <v>64</v>
      </c>
      <c r="H41" s="4">
        <v>44720.44837546296</v>
      </c>
      <c r="I41" s="5" t="s">
        <v>347</v>
      </c>
      <c r="J41" s="5" t="s">
        <v>66</v>
      </c>
      <c r="K41" s="5" t="s">
        <v>66</v>
      </c>
      <c r="L41" s="5" t="s">
        <v>66</v>
      </c>
      <c r="M41" s="5" t="s">
        <v>66</v>
      </c>
      <c r="N41" s="6">
        <v>42.354</v>
      </c>
      <c r="O41" s="6">
        <v>-71.185</v>
      </c>
      <c r="P41" s="5" t="s">
        <v>67</v>
      </c>
      <c r="Q41" s="5" t="s">
        <v>68</v>
      </c>
      <c r="R41" s="5" t="s">
        <v>348</v>
      </c>
      <c r="S41" s="5" t="s">
        <v>349</v>
      </c>
      <c r="T41" s="5" t="s">
        <v>171</v>
      </c>
      <c r="U41" s="5" t="s">
        <v>86</v>
      </c>
      <c r="V41" s="3">
        <v>0.0</v>
      </c>
      <c r="W41" s="5" t="s">
        <v>350</v>
      </c>
      <c r="X41" s="3">
        <v>0.0</v>
      </c>
      <c r="Y41" s="6">
        <v>1985.0</v>
      </c>
      <c r="Z41" s="7">
        <v>1.0</v>
      </c>
      <c r="AA41" s="5" t="s">
        <v>351</v>
      </c>
      <c r="AB41" s="3">
        <v>0.0</v>
      </c>
      <c r="AC41" s="5" t="s">
        <v>352</v>
      </c>
      <c r="AD41" s="3">
        <v>0.0</v>
      </c>
      <c r="AE41" s="5" t="s">
        <v>353</v>
      </c>
      <c r="AF41" s="3">
        <v>1.0</v>
      </c>
      <c r="AG41" s="5" t="s">
        <v>354</v>
      </c>
      <c r="AH41" s="3">
        <v>0.0</v>
      </c>
      <c r="AI41" s="5" t="s">
        <v>355</v>
      </c>
      <c r="AJ41" s="3">
        <v>0.0</v>
      </c>
      <c r="AK41" s="3">
        <f t="shared" si="6"/>
        <v>1</v>
      </c>
      <c r="AL41" s="7">
        <f t="shared" si="7"/>
        <v>1</v>
      </c>
      <c r="AM41" s="3">
        <f t="shared" si="8"/>
        <v>0</v>
      </c>
      <c r="AN41" s="8">
        <f t="shared" si="9"/>
        <v>0.1428571429</v>
      </c>
    </row>
    <row r="42" ht="15.75" customHeight="1">
      <c r="A42" s="4">
        <v>44720.46082175926</v>
      </c>
      <c r="B42" s="4">
        <v>44720.4699537037</v>
      </c>
      <c r="C42" s="5" t="s">
        <v>30</v>
      </c>
      <c r="D42" s="5" t="s">
        <v>63</v>
      </c>
      <c r="E42" s="6">
        <v>100.0</v>
      </c>
      <c r="F42" s="6">
        <v>788.0</v>
      </c>
      <c r="G42" s="5" t="s">
        <v>64</v>
      </c>
      <c r="H42" s="4">
        <v>44720.46995987269</v>
      </c>
      <c r="I42" s="5" t="s">
        <v>356</v>
      </c>
      <c r="J42" s="5" t="s">
        <v>66</v>
      </c>
      <c r="K42" s="5" t="s">
        <v>66</v>
      </c>
      <c r="L42" s="5" t="s">
        <v>66</v>
      </c>
      <c r="M42" s="5" t="s">
        <v>66</v>
      </c>
      <c r="N42" s="6">
        <v>42.3559</v>
      </c>
      <c r="O42" s="6">
        <v>-71.2083</v>
      </c>
      <c r="P42" s="5" t="s">
        <v>67</v>
      </c>
      <c r="Q42" s="5" t="s">
        <v>68</v>
      </c>
      <c r="R42" s="5" t="s">
        <v>357</v>
      </c>
      <c r="S42" s="5" t="s">
        <v>357</v>
      </c>
      <c r="T42" s="5" t="s">
        <v>71</v>
      </c>
      <c r="U42" s="5" t="s">
        <v>76</v>
      </c>
      <c r="V42" s="3">
        <v>1.0</v>
      </c>
      <c r="W42" s="5" t="s">
        <v>358</v>
      </c>
      <c r="X42" s="3">
        <v>1.0</v>
      </c>
      <c r="Y42" s="6">
        <v>1987.0</v>
      </c>
      <c r="Z42" s="7">
        <v>0.0</v>
      </c>
      <c r="AA42" s="5" t="s">
        <v>297</v>
      </c>
      <c r="AB42" s="3">
        <v>0.0</v>
      </c>
      <c r="AC42" s="5" t="s">
        <v>359</v>
      </c>
      <c r="AD42" s="3">
        <v>0.0</v>
      </c>
      <c r="AE42" s="5" t="s">
        <v>360</v>
      </c>
      <c r="AF42" s="3">
        <v>0.0</v>
      </c>
      <c r="AG42" s="5" t="s">
        <v>361</v>
      </c>
      <c r="AH42" s="3">
        <v>1.0</v>
      </c>
      <c r="AI42" s="5" t="s">
        <v>66</v>
      </c>
      <c r="AJ42" s="3"/>
      <c r="AK42" s="3">
        <f t="shared" si="6"/>
        <v>2</v>
      </c>
      <c r="AL42" s="7">
        <f t="shared" si="7"/>
        <v>1</v>
      </c>
      <c r="AM42" s="3">
        <f t="shared" si="8"/>
        <v>0</v>
      </c>
      <c r="AN42" s="8">
        <f t="shared" si="9"/>
        <v>0.2142857143</v>
      </c>
    </row>
    <row r="43" ht="15.75" customHeight="1">
      <c r="A43" s="4">
        <v>44720.46362268519</v>
      </c>
      <c r="B43" s="4">
        <v>44720.47173611111</v>
      </c>
      <c r="C43" s="5" t="s">
        <v>30</v>
      </c>
      <c r="D43" s="5" t="s">
        <v>83</v>
      </c>
      <c r="E43" s="6">
        <v>100.0</v>
      </c>
      <c r="F43" s="6">
        <v>700.0</v>
      </c>
      <c r="G43" s="5" t="s">
        <v>64</v>
      </c>
      <c r="H43" s="4">
        <v>44720.471748194446</v>
      </c>
      <c r="I43" s="5" t="s">
        <v>362</v>
      </c>
      <c r="J43" s="5" t="s">
        <v>66</v>
      </c>
      <c r="K43" s="5" t="s">
        <v>66</v>
      </c>
      <c r="L43" s="5" t="s">
        <v>66</v>
      </c>
      <c r="M43" s="5" t="s">
        <v>66</v>
      </c>
      <c r="N43" s="6">
        <v>42.354</v>
      </c>
      <c r="O43" s="6">
        <v>-71.185</v>
      </c>
      <c r="P43" s="5" t="s">
        <v>67</v>
      </c>
      <c r="Q43" s="5" t="s">
        <v>68</v>
      </c>
      <c r="R43" s="5" t="s">
        <v>363</v>
      </c>
      <c r="S43" s="5" t="s">
        <v>363</v>
      </c>
      <c r="T43" s="5" t="s">
        <v>93</v>
      </c>
      <c r="U43" s="5" t="s">
        <v>76</v>
      </c>
      <c r="V43" s="3">
        <v>1.0</v>
      </c>
      <c r="W43" s="5" t="s">
        <v>364</v>
      </c>
      <c r="X43" s="3">
        <v>2.0</v>
      </c>
      <c r="Y43" s="6">
        <v>1985.0</v>
      </c>
      <c r="Z43" s="7">
        <v>1.0</v>
      </c>
      <c r="AA43" s="5" t="s">
        <v>365</v>
      </c>
      <c r="AB43" s="3">
        <v>0.0</v>
      </c>
      <c r="AC43" s="5" t="s">
        <v>366</v>
      </c>
      <c r="AD43" s="3">
        <v>0.0</v>
      </c>
      <c r="AE43" s="5" t="s">
        <v>367</v>
      </c>
      <c r="AF43" s="3">
        <v>2.0</v>
      </c>
      <c r="AG43" s="5" t="s">
        <v>368</v>
      </c>
      <c r="AH43" s="3">
        <v>0.0</v>
      </c>
      <c r="AI43" s="5" t="s">
        <v>369</v>
      </c>
      <c r="AJ43" s="3">
        <v>0.0</v>
      </c>
      <c r="AK43" s="3">
        <f t="shared" si="6"/>
        <v>5</v>
      </c>
      <c r="AL43" s="7">
        <f t="shared" si="7"/>
        <v>1</v>
      </c>
      <c r="AM43" s="3">
        <f t="shared" si="8"/>
        <v>0</v>
      </c>
      <c r="AN43" s="8">
        <f t="shared" si="9"/>
        <v>0.4285714286</v>
      </c>
    </row>
    <row r="44" ht="15.75" customHeight="1">
      <c r="A44" s="4">
        <v>44720.46271990741</v>
      </c>
      <c r="B44" s="4">
        <v>44720.47488425926</v>
      </c>
      <c r="C44" s="5" t="s">
        <v>30</v>
      </c>
      <c r="D44" s="5" t="s">
        <v>83</v>
      </c>
      <c r="E44" s="6">
        <v>100.0</v>
      </c>
      <c r="F44" s="6">
        <v>1050.0</v>
      </c>
      <c r="G44" s="5" t="s">
        <v>64</v>
      </c>
      <c r="H44" s="4">
        <v>44720.4748916088</v>
      </c>
      <c r="I44" s="5" t="s">
        <v>370</v>
      </c>
      <c r="J44" s="5" t="s">
        <v>66</v>
      </c>
      <c r="K44" s="5" t="s">
        <v>66</v>
      </c>
      <c r="L44" s="5" t="s">
        <v>66</v>
      </c>
      <c r="M44" s="5" t="s">
        <v>66</v>
      </c>
      <c r="N44" s="6">
        <v>42.354</v>
      </c>
      <c r="O44" s="6">
        <v>-71.185</v>
      </c>
      <c r="P44" s="5" t="s">
        <v>67</v>
      </c>
      <c r="Q44" s="5" t="s">
        <v>68</v>
      </c>
      <c r="R44" s="5" t="s">
        <v>371</v>
      </c>
      <c r="S44" s="5" t="s">
        <v>371</v>
      </c>
      <c r="T44" s="5" t="s">
        <v>71</v>
      </c>
      <c r="U44" s="5" t="s">
        <v>76</v>
      </c>
      <c r="V44" s="3">
        <v>1.0</v>
      </c>
      <c r="W44" s="5" t="s">
        <v>372</v>
      </c>
      <c r="X44" s="3">
        <v>2.0</v>
      </c>
      <c r="Y44" s="6">
        <v>1983.0</v>
      </c>
      <c r="Z44" s="7">
        <v>1.0</v>
      </c>
      <c r="AA44" s="5" t="s">
        <v>373</v>
      </c>
      <c r="AB44" s="3">
        <v>0.0</v>
      </c>
      <c r="AC44" s="5" t="s">
        <v>374</v>
      </c>
      <c r="AD44" s="3">
        <v>0.0</v>
      </c>
      <c r="AE44" s="5" t="s">
        <v>375</v>
      </c>
      <c r="AF44" s="3">
        <v>0.0</v>
      </c>
      <c r="AG44" s="5" t="s">
        <v>376</v>
      </c>
      <c r="AH44" s="3">
        <v>0.0</v>
      </c>
      <c r="AI44" s="5" t="s">
        <v>66</v>
      </c>
      <c r="AJ44" s="3"/>
      <c r="AK44" s="3">
        <f t="shared" si="6"/>
        <v>3</v>
      </c>
      <c r="AL44" s="7">
        <f t="shared" si="7"/>
        <v>1</v>
      </c>
      <c r="AM44" s="3">
        <f t="shared" si="8"/>
        <v>0</v>
      </c>
      <c r="AN44" s="8">
        <f t="shared" si="9"/>
        <v>0.2857142857</v>
      </c>
    </row>
    <row r="45" ht="15.75" customHeight="1">
      <c r="A45" s="4">
        <v>44720.467314814814</v>
      </c>
      <c r="B45" s="4">
        <v>44720.48061342593</v>
      </c>
      <c r="C45" s="5" t="s">
        <v>30</v>
      </c>
      <c r="D45" s="5" t="s">
        <v>63</v>
      </c>
      <c r="E45" s="6">
        <v>100.0</v>
      </c>
      <c r="F45" s="6">
        <v>1148.0</v>
      </c>
      <c r="G45" s="5" t="s">
        <v>64</v>
      </c>
      <c r="H45" s="4">
        <v>44720.48062407407</v>
      </c>
      <c r="I45" s="5" t="s">
        <v>377</v>
      </c>
      <c r="J45" s="5" t="s">
        <v>66</v>
      </c>
      <c r="K45" s="5" t="s">
        <v>66</v>
      </c>
      <c r="L45" s="5" t="s">
        <v>66</v>
      </c>
      <c r="M45" s="5" t="s">
        <v>66</v>
      </c>
      <c r="N45" s="6">
        <v>42.3559</v>
      </c>
      <c r="O45" s="6">
        <v>-71.2083</v>
      </c>
      <c r="P45" s="5" t="s">
        <v>67</v>
      </c>
      <c r="Q45" s="5" t="s">
        <v>68</v>
      </c>
      <c r="R45" s="5" t="s">
        <v>378</v>
      </c>
      <c r="S45" s="5" t="s">
        <v>379</v>
      </c>
      <c r="T45" s="5" t="s">
        <v>141</v>
      </c>
      <c r="U45" s="5" t="s">
        <v>76</v>
      </c>
      <c r="V45" s="3">
        <v>1.0</v>
      </c>
      <c r="W45" s="5" t="s">
        <v>380</v>
      </c>
      <c r="X45" s="3">
        <v>2.0</v>
      </c>
      <c r="Y45" s="6">
        <v>1984.0</v>
      </c>
      <c r="Z45" s="7">
        <v>1.0</v>
      </c>
      <c r="AA45" s="5" t="s">
        <v>381</v>
      </c>
      <c r="AB45" s="3">
        <v>0.0</v>
      </c>
      <c r="AC45" s="5" t="s">
        <v>382</v>
      </c>
      <c r="AD45" s="3">
        <v>0.0</v>
      </c>
      <c r="AE45" s="5" t="s">
        <v>383</v>
      </c>
      <c r="AF45" s="3">
        <v>2.0</v>
      </c>
      <c r="AG45" s="5" t="s">
        <v>315</v>
      </c>
      <c r="AH45" s="3">
        <v>0.0</v>
      </c>
      <c r="AI45" s="5" t="s">
        <v>315</v>
      </c>
      <c r="AJ45" s="3">
        <v>0.0</v>
      </c>
      <c r="AK45" s="3">
        <f t="shared" si="6"/>
        <v>5</v>
      </c>
      <c r="AL45" s="7">
        <f t="shared" si="7"/>
        <v>1</v>
      </c>
      <c r="AM45" s="3">
        <f t="shared" si="8"/>
        <v>0</v>
      </c>
      <c r="AN45" s="8">
        <f t="shared" si="9"/>
        <v>0.4285714286</v>
      </c>
    </row>
    <row r="46" ht="15.75" customHeight="1">
      <c r="A46" s="4">
        <v>44720.46607638889</v>
      </c>
      <c r="B46" s="4">
        <v>44720.481458333335</v>
      </c>
      <c r="C46" s="5" t="s">
        <v>30</v>
      </c>
      <c r="D46" s="5" t="s">
        <v>63</v>
      </c>
      <c r="E46" s="6">
        <v>100.0</v>
      </c>
      <c r="F46" s="6">
        <v>1329.0</v>
      </c>
      <c r="G46" s="5" t="s">
        <v>64</v>
      </c>
      <c r="H46" s="4">
        <v>44720.48147009259</v>
      </c>
      <c r="I46" s="5" t="s">
        <v>384</v>
      </c>
      <c r="J46" s="5" t="s">
        <v>66</v>
      </c>
      <c r="K46" s="5" t="s">
        <v>66</v>
      </c>
      <c r="L46" s="5" t="s">
        <v>66</v>
      </c>
      <c r="M46" s="5" t="s">
        <v>66</v>
      </c>
      <c r="N46" s="6">
        <v>42.3559</v>
      </c>
      <c r="O46" s="6">
        <v>-71.2083</v>
      </c>
      <c r="P46" s="5" t="s">
        <v>67</v>
      </c>
      <c r="Q46" s="5" t="s">
        <v>68</v>
      </c>
      <c r="R46" s="5" t="s">
        <v>385</v>
      </c>
      <c r="S46" s="5" t="s">
        <v>385</v>
      </c>
      <c r="T46" s="5" t="s">
        <v>141</v>
      </c>
      <c r="U46" s="5" t="s">
        <v>76</v>
      </c>
      <c r="V46" s="3">
        <v>1.0</v>
      </c>
      <c r="W46" s="5" t="s">
        <v>386</v>
      </c>
      <c r="X46" s="3">
        <v>2.0</v>
      </c>
      <c r="Y46" s="6">
        <v>1985.0</v>
      </c>
      <c r="Z46" s="7">
        <v>1.0</v>
      </c>
      <c r="AA46" s="5" t="s">
        <v>387</v>
      </c>
      <c r="AB46" s="3">
        <v>0.0</v>
      </c>
      <c r="AC46" s="5" t="s">
        <v>388</v>
      </c>
      <c r="AD46" s="3">
        <v>0.0</v>
      </c>
      <c r="AE46" s="5" t="s">
        <v>389</v>
      </c>
      <c r="AF46" s="3">
        <v>1.0</v>
      </c>
      <c r="AG46" s="5" t="s">
        <v>390</v>
      </c>
      <c r="AH46" s="3">
        <v>0.0</v>
      </c>
      <c r="AI46" s="5" t="s">
        <v>391</v>
      </c>
      <c r="AJ46" s="3">
        <v>0.0</v>
      </c>
      <c r="AK46" s="3">
        <f t="shared" si="6"/>
        <v>4</v>
      </c>
      <c r="AL46" s="7">
        <f t="shared" si="7"/>
        <v>1</v>
      </c>
      <c r="AM46" s="3">
        <f t="shared" si="8"/>
        <v>0</v>
      </c>
      <c r="AN46" s="8">
        <f t="shared" si="9"/>
        <v>0.3571428571</v>
      </c>
    </row>
    <row r="47" ht="15.75" customHeight="1">
      <c r="A47" s="4">
        <v>44720.46056712963</v>
      </c>
      <c r="B47" s="4">
        <v>44720.48155092593</v>
      </c>
      <c r="C47" s="5" t="s">
        <v>30</v>
      </c>
      <c r="D47" s="5" t="s">
        <v>83</v>
      </c>
      <c r="E47" s="6">
        <v>100.0</v>
      </c>
      <c r="F47" s="6">
        <v>1812.0</v>
      </c>
      <c r="G47" s="5" t="s">
        <v>64</v>
      </c>
      <c r="H47" s="4">
        <v>44720.48155534722</v>
      </c>
      <c r="I47" s="5" t="s">
        <v>392</v>
      </c>
      <c r="J47" s="5" t="s">
        <v>66</v>
      </c>
      <c r="K47" s="5" t="s">
        <v>66</v>
      </c>
      <c r="L47" s="5" t="s">
        <v>66</v>
      </c>
      <c r="M47" s="5" t="s">
        <v>66</v>
      </c>
      <c r="N47" s="6">
        <v>42.354</v>
      </c>
      <c r="O47" s="6">
        <v>-71.185</v>
      </c>
      <c r="P47" s="5" t="s">
        <v>67</v>
      </c>
      <c r="Q47" s="5" t="s">
        <v>68</v>
      </c>
      <c r="R47" s="5" t="s">
        <v>393</v>
      </c>
      <c r="S47" s="5" t="s">
        <v>393</v>
      </c>
      <c r="T47" s="5" t="s">
        <v>71</v>
      </c>
      <c r="U47" s="5" t="s">
        <v>76</v>
      </c>
      <c r="V47" s="3">
        <v>1.0</v>
      </c>
      <c r="W47" s="5" t="s">
        <v>394</v>
      </c>
      <c r="X47" s="3">
        <v>2.0</v>
      </c>
      <c r="Y47" s="6">
        <v>1984.0</v>
      </c>
      <c r="Z47" s="7">
        <v>1.0</v>
      </c>
      <c r="AA47" s="5" t="s">
        <v>395</v>
      </c>
      <c r="AB47" s="3">
        <v>0.0</v>
      </c>
      <c r="AC47" s="5" t="s">
        <v>396</v>
      </c>
      <c r="AD47" s="3">
        <v>0.0</v>
      </c>
      <c r="AE47" s="9" t="s">
        <v>397</v>
      </c>
      <c r="AF47" s="3">
        <v>0.0</v>
      </c>
      <c r="AG47" s="5" t="s">
        <v>398</v>
      </c>
      <c r="AH47" s="3">
        <v>0.0</v>
      </c>
      <c r="AI47" s="5" t="s">
        <v>399</v>
      </c>
      <c r="AJ47" s="3">
        <v>0.0</v>
      </c>
      <c r="AK47" s="3">
        <f t="shared" si="6"/>
        <v>3</v>
      </c>
      <c r="AL47" s="7">
        <f t="shared" si="7"/>
        <v>1</v>
      </c>
      <c r="AM47" s="3">
        <f t="shared" si="8"/>
        <v>0</v>
      </c>
      <c r="AN47" s="8">
        <f t="shared" si="9"/>
        <v>0.2857142857</v>
      </c>
    </row>
    <row r="48" ht="15.75" customHeight="1">
      <c r="A48" s="4">
        <v>44720.47337962963</v>
      </c>
      <c r="B48" s="4">
        <v>44720.481574074074</v>
      </c>
      <c r="C48" s="5" t="s">
        <v>30</v>
      </c>
      <c r="D48" s="5" t="s">
        <v>63</v>
      </c>
      <c r="E48" s="6">
        <v>100.0</v>
      </c>
      <c r="F48" s="6">
        <v>708.0</v>
      </c>
      <c r="G48" s="5" t="s">
        <v>64</v>
      </c>
      <c r="H48" s="4">
        <v>44720.48158173611</v>
      </c>
      <c r="I48" s="5" t="s">
        <v>400</v>
      </c>
      <c r="J48" s="5" t="s">
        <v>66</v>
      </c>
      <c r="K48" s="5" t="s">
        <v>66</v>
      </c>
      <c r="L48" s="5" t="s">
        <v>66</v>
      </c>
      <c r="M48" s="5" t="s">
        <v>66</v>
      </c>
      <c r="N48" s="6">
        <v>42.3559</v>
      </c>
      <c r="O48" s="6">
        <v>-71.2083</v>
      </c>
      <c r="P48" s="5" t="s">
        <v>67</v>
      </c>
      <c r="Q48" s="5" t="s">
        <v>68</v>
      </c>
      <c r="R48" s="5" t="s">
        <v>401</v>
      </c>
      <c r="S48" s="5" t="s">
        <v>401</v>
      </c>
      <c r="T48" s="5" t="s">
        <v>141</v>
      </c>
      <c r="U48" s="5" t="s">
        <v>76</v>
      </c>
      <c r="V48" s="3">
        <v>1.0</v>
      </c>
      <c r="W48" s="5" t="s">
        <v>402</v>
      </c>
      <c r="X48" s="3">
        <v>2.0</v>
      </c>
      <c r="Y48" s="6">
        <v>1985.0</v>
      </c>
      <c r="Z48" s="7">
        <v>1.0</v>
      </c>
      <c r="AA48" s="5" t="s">
        <v>403</v>
      </c>
      <c r="AB48" s="3">
        <v>0.0</v>
      </c>
      <c r="AC48" s="5" t="s">
        <v>89</v>
      </c>
      <c r="AD48" s="3">
        <v>0.0</v>
      </c>
      <c r="AE48" s="5" t="s">
        <v>404</v>
      </c>
      <c r="AF48" s="3">
        <v>0.0</v>
      </c>
      <c r="AG48" s="5" t="s">
        <v>405</v>
      </c>
      <c r="AH48" s="3">
        <v>0.0</v>
      </c>
      <c r="AI48" s="5" t="s">
        <v>89</v>
      </c>
      <c r="AJ48" s="3">
        <v>0.0</v>
      </c>
      <c r="AK48" s="3">
        <f t="shared" si="6"/>
        <v>3</v>
      </c>
      <c r="AL48" s="7">
        <f t="shared" si="7"/>
        <v>1</v>
      </c>
      <c r="AM48" s="3">
        <f t="shared" si="8"/>
        <v>0</v>
      </c>
      <c r="AN48" s="8">
        <f t="shared" si="9"/>
        <v>0.2857142857</v>
      </c>
    </row>
    <row r="49" ht="15.75" customHeight="1">
      <c r="A49" s="4">
        <v>44720.260833333334</v>
      </c>
      <c r="B49" s="4">
        <v>44721.336180555554</v>
      </c>
      <c r="C49" s="5" t="s">
        <v>30</v>
      </c>
      <c r="D49" s="5" t="s">
        <v>83</v>
      </c>
      <c r="E49" s="6">
        <v>100.0</v>
      </c>
      <c r="F49" s="6">
        <v>92910.0</v>
      </c>
      <c r="G49" s="5" t="s">
        <v>64</v>
      </c>
      <c r="H49" s="4">
        <v>44721.336193310184</v>
      </c>
      <c r="I49" s="5" t="s">
        <v>406</v>
      </c>
      <c r="J49" s="5" t="s">
        <v>66</v>
      </c>
      <c r="K49" s="5" t="s">
        <v>66</v>
      </c>
      <c r="L49" s="5" t="s">
        <v>66</v>
      </c>
      <c r="M49" s="5" t="s">
        <v>66</v>
      </c>
      <c r="N49" s="6">
        <v>42.354</v>
      </c>
      <c r="O49" s="6">
        <v>-71.185</v>
      </c>
      <c r="P49" s="5" t="s">
        <v>67</v>
      </c>
      <c r="Q49" s="5" t="s">
        <v>68</v>
      </c>
      <c r="R49" s="5" t="s">
        <v>407</v>
      </c>
      <c r="S49" s="5" t="s">
        <v>408</v>
      </c>
      <c r="T49" s="5" t="s">
        <v>141</v>
      </c>
      <c r="U49" s="5" t="s">
        <v>76</v>
      </c>
      <c r="V49" s="3">
        <v>1.0</v>
      </c>
      <c r="W49" s="5" t="s">
        <v>409</v>
      </c>
      <c r="X49" s="3">
        <v>2.0</v>
      </c>
      <c r="Y49" s="6">
        <v>1995.0</v>
      </c>
      <c r="Z49" s="7">
        <v>1.0</v>
      </c>
      <c r="AA49" s="5" t="s">
        <v>410</v>
      </c>
      <c r="AB49" s="3">
        <v>0.0</v>
      </c>
      <c r="AC49" s="5" t="s">
        <v>411</v>
      </c>
      <c r="AD49" s="3">
        <v>0.0</v>
      </c>
      <c r="AE49" s="5" t="s">
        <v>412</v>
      </c>
      <c r="AF49" s="3">
        <v>0.0</v>
      </c>
      <c r="AG49" s="5" t="s">
        <v>413</v>
      </c>
      <c r="AH49" s="3">
        <v>0.0</v>
      </c>
      <c r="AI49" s="5" t="s">
        <v>414</v>
      </c>
      <c r="AJ49" s="3">
        <v>0.0</v>
      </c>
      <c r="AK49" s="3">
        <f t="shared" si="6"/>
        <v>3</v>
      </c>
      <c r="AL49" s="7">
        <f t="shared" si="7"/>
        <v>1</v>
      </c>
      <c r="AM49" s="3">
        <f t="shared" si="8"/>
        <v>0</v>
      </c>
      <c r="AN49" s="8">
        <f t="shared" si="9"/>
        <v>0.2857142857</v>
      </c>
    </row>
    <row r="50" ht="15.75" customHeight="1">
      <c r="A50" s="4">
        <v>44720.31626157407</v>
      </c>
      <c r="B50" s="4">
        <v>44721.46126157408</v>
      </c>
      <c r="C50" s="5" t="s">
        <v>30</v>
      </c>
      <c r="D50" s="5" t="s">
        <v>63</v>
      </c>
      <c r="E50" s="6">
        <v>100.0</v>
      </c>
      <c r="F50" s="6">
        <v>98928.0</v>
      </c>
      <c r="G50" s="5" t="s">
        <v>64</v>
      </c>
      <c r="H50" s="4">
        <v>44721.46127584491</v>
      </c>
      <c r="I50" s="5" t="s">
        <v>415</v>
      </c>
      <c r="J50" s="5" t="s">
        <v>66</v>
      </c>
      <c r="K50" s="5" t="s">
        <v>66</v>
      </c>
      <c r="L50" s="5" t="s">
        <v>66</v>
      </c>
      <c r="M50" s="5" t="s">
        <v>66</v>
      </c>
      <c r="N50" s="6">
        <v>42.3559</v>
      </c>
      <c r="O50" s="6">
        <v>-71.2083</v>
      </c>
      <c r="P50" s="5" t="s">
        <v>67</v>
      </c>
      <c r="Q50" s="5" t="s">
        <v>68</v>
      </c>
      <c r="R50" s="5" t="s">
        <v>416</v>
      </c>
      <c r="S50" s="5" t="s">
        <v>416</v>
      </c>
      <c r="T50" s="5" t="s">
        <v>71</v>
      </c>
      <c r="U50" s="5" t="s">
        <v>76</v>
      </c>
      <c r="V50" s="3">
        <v>1.0</v>
      </c>
      <c r="W50" s="5" t="s">
        <v>417</v>
      </c>
      <c r="X50" s="3">
        <v>2.0</v>
      </c>
      <c r="Y50" s="6">
        <v>1984.0</v>
      </c>
      <c r="Z50" s="7">
        <v>1.0</v>
      </c>
      <c r="AA50" s="5" t="s">
        <v>418</v>
      </c>
      <c r="AB50" s="3">
        <v>0.0</v>
      </c>
      <c r="AC50" s="5" t="s">
        <v>419</v>
      </c>
      <c r="AD50" s="3">
        <v>0.0</v>
      </c>
      <c r="AE50" s="5" t="s">
        <v>420</v>
      </c>
      <c r="AF50" s="3">
        <v>1.0</v>
      </c>
      <c r="AG50" s="5" t="s">
        <v>421</v>
      </c>
      <c r="AH50" s="3">
        <v>0.0</v>
      </c>
      <c r="AI50" s="9" t="s">
        <v>422</v>
      </c>
      <c r="AJ50" s="3">
        <v>0.0</v>
      </c>
      <c r="AK50" s="3">
        <f t="shared" si="6"/>
        <v>4</v>
      </c>
      <c r="AL50" s="7">
        <f t="shared" si="7"/>
        <v>1</v>
      </c>
      <c r="AM50" s="3">
        <f t="shared" si="8"/>
        <v>0</v>
      </c>
      <c r="AN50" s="8">
        <f t="shared" si="9"/>
        <v>0.3571428571</v>
      </c>
    </row>
    <row r="51" ht="15.75" customHeight="1">
      <c r="A51" s="10">
        <v>44720.260416666664</v>
      </c>
      <c r="B51" s="10">
        <v>44720.268055555556</v>
      </c>
      <c r="C51" s="3" t="s">
        <v>30</v>
      </c>
      <c r="D51" s="3" t="s">
        <v>63</v>
      </c>
      <c r="E51" s="11">
        <v>60.0</v>
      </c>
      <c r="F51" s="11">
        <v>686.0</v>
      </c>
      <c r="G51" s="3" t="b">
        <v>0</v>
      </c>
      <c r="H51" s="10">
        <v>44727.268055555556</v>
      </c>
      <c r="I51" s="3" t="s">
        <v>423</v>
      </c>
      <c r="J51" s="3"/>
      <c r="K51" s="3"/>
      <c r="L51" s="3"/>
      <c r="M51" s="3"/>
      <c r="N51" s="3"/>
      <c r="O51" s="3"/>
      <c r="P51" s="3" t="s">
        <v>67</v>
      </c>
      <c r="Q51" s="3" t="s">
        <v>68</v>
      </c>
      <c r="R51" s="6" t="s">
        <v>424</v>
      </c>
      <c r="S51" s="6" t="s">
        <v>424</v>
      </c>
      <c r="T51" s="6" t="s">
        <v>141</v>
      </c>
      <c r="U51" s="6" t="s">
        <v>76</v>
      </c>
      <c r="V51" s="3">
        <v>1.0</v>
      </c>
      <c r="W51" s="6" t="s">
        <v>425</v>
      </c>
      <c r="X51" s="3">
        <v>2.0</v>
      </c>
      <c r="Y51" s="12">
        <v>1984.0</v>
      </c>
      <c r="Z51" s="7">
        <v>1.0</v>
      </c>
      <c r="AA51" s="6" t="s">
        <v>426</v>
      </c>
      <c r="AB51" s="3">
        <v>0.0</v>
      </c>
      <c r="AC51" s="6"/>
      <c r="AD51" s="3"/>
      <c r="AE51" s="6"/>
      <c r="AF51" s="3"/>
      <c r="AG51" s="6"/>
      <c r="AH51" s="3"/>
      <c r="AI51" s="6"/>
      <c r="AJ51" s="3"/>
      <c r="AK51" s="3">
        <f t="shared" si="6"/>
        <v>3</v>
      </c>
      <c r="AL51" s="7">
        <f t="shared" si="7"/>
        <v>1</v>
      </c>
      <c r="AM51" s="3">
        <f t="shared" si="8"/>
        <v>0</v>
      </c>
      <c r="AN51" s="8">
        <f t="shared" si="9"/>
        <v>0.2857142857</v>
      </c>
    </row>
    <row r="52" ht="15.75" customHeight="1">
      <c r="A52" s="10">
        <v>44720.260416666664</v>
      </c>
      <c r="B52" s="10">
        <v>44720.27291666667</v>
      </c>
      <c r="C52" s="3" t="s">
        <v>30</v>
      </c>
      <c r="D52" s="3" t="s">
        <v>83</v>
      </c>
      <c r="E52" s="11">
        <v>80.0</v>
      </c>
      <c r="F52" s="11">
        <v>1120.0</v>
      </c>
      <c r="G52" s="3" t="b">
        <v>0</v>
      </c>
      <c r="H52" s="10">
        <v>44727.27291666667</v>
      </c>
      <c r="I52" s="3" t="s">
        <v>427</v>
      </c>
      <c r="J52" s="3"/>
      <c r="K52" s="3"/>
      <c r="L52" s="3"/>
      <c r="M52" s="3"/>
      <c r="N52" s="3"/>
      <c r="O52" s="3"/>
      <c r="P52" s="3" t="s">
        <v>67</v>
      </c>
      <c r="Q52" s="3" t="s">
        <v>68</v>
      </c>
      <c r="R52" s="6" t="s">
        <v>428</v>
      </c>
      <c r="S52" s="6" t="s">
        <v>428</v>
      </c>
      <c r="T52" s="6" t="s">
        <v>141</v>
      </c>
      <c r="U52" s="6" t="s">
        <v>76</v>
      </c>
      <c r="V52" s="3">
        <v>1.0</v>
      </c>
      <c r="W52" s="6" t="s">
        <v>429</v>
      </c>
      <c r="X52" s="3">
        <v>0.0</v>
      </c>
      <c r="Y52" s="12">
        <v>1985.0</v>
      </c>
      <c r="Z52" s="7">
        <v>1.0</v>
      </c>
      <c r="AA52" s="6" t="s">
        <v>430</v>
      </c>
      <c r="AB52" s="3">
        <v>0.0</v>
      </c>
      <c r="AC52" s="6" t="s">
        <v>431</v>
      </c>
      <c r="AD52" s="3">
        <v>0.0</v>
      </c>
      <c r="AE52" s="6" t="s">
        <v>432</v>
      </c>
      <c r="AF52" s="3">
        <v>1.0</v>
      </c>
      <c r="AG52" s="13"/>
      <c r="AH52" s="3"/>
      <c r="AI52" s="6"/>
      <c r="AJ52" s="3"/>
      <c r="AK52" s="3">
        <f t="shared" si="6"/>
        <v>2</v>
      </c>
      <c r="AL52" s="7">
        <f t="shared" si="7"/>
        <v>1</v>
      </c>
      <c r="AM52" s="3">
        <f t="shared" si="8"/>
        <v>0</v>
      </c>
      <c r="AN52" s="8">
        <f t="shared" si="9"/>
        <v>0.2142857143</v>
      </c>
    </row>
    <row r="53" ht="15.75" customHeight="1">
      <c r="A53" s="10">
        <v>44720.251388888886</v>
      </c>
      <c r="B53" s="10">
        <v>44720.27569444444</v>
      </c>
      <c r="C53" s="3" t="s">
        <v>30</v>
      </c>
      <c r="D53" s="3" t="s">
        <v>83</v>
      </c>
      <c r="E53" s="11">
        <v>90.0</v>
      </c>
      <c r="F53" s="11">
        <v>2102.0</v>
      </c>
      <c r="G53" s="3" t="b">
        <v>0</v>
      </c>
      <c r="H53" s="10">
        <v>44727.27569444444</v>
      </c>
      <c r="I53" s="3" t="s">
        <v>433</v>
      </c>
      <c r="J53" s="3"/>
      <c r="K53" s="3"/>
      <c r="L53" s="3"/>
      <c r="M53" s="3"/>
      <c r="N53" s="3"/>
      <c r="O53" s="3"/>
      <c r="P53" s="3" t="s">
        <v>67</v>
      </c>
      <c r="Q53" s="3" t="s">
        <v>68</v>
      </c>
      <c r="R53" s="6" t="s">
        <v>434</v>
      </c>
      <c r="S53" s="6" t="s">
        <v>435</v>
      </c>
      <c r="T53" s="6" t="s">
        <v>71</v>
      </c>
      <c r="U53" s="6" t="s">
        <v>76</v>
      </c>
      <c r="V53" s="3">
        <v>1.0</v>
      </c>
      <c r="W53" s="6" t="s">
        <v>436</v>
      </c>
      <c r="X53" s="3">
        <v>2.0</v>
      </c>
      <c r="Y53" s="12">
        <v>1994.0</v>
      </c>
      <c r="Z53" s="7">
        <v>0.0</v>
      </c>
      <c r="AA53" s="6" t="s">
        <v>437</v>
      </c>
      <c r="AB53" s="3">
        <v>1.0</v>
      </c>
      <c r="AC53" s="6" t="s">
        <v>438</v>
      </c>
      <c r="AD53" s="3">
        <v>0.0</v>
      </c>
      <c r="AE53" s="6" t="s">
        <v>439</v>
      </c>
      <c r="AF53" s="3">
        <v>1.0</v>
      </c>
      <c r="AG53" s="13"/>
      <c r="AH53" s="3"/>
      <c r="AI53" s="6"/>
      <c r="AJ53" s="3"/>
      <c r="AK53" s="3">
        <f t="shared" si="6"/>
        <v>4</v>
      </c>
      <c r="AL53" s="7">
        <f t="shared" si="7"/>
        <v>1</v>
      </c>
      <c r="AM53" s="3">
        <f t="shared" si="8"/>
        <v>0</v>
      </c>
      <c r="AN53" s="8">
        <f t="shared" si="9"/>
        <v>0.3571428571</v>
      </c>
    </row>
    <row r="54" ht="15.75" customHeight="1">
      <c r="A54" s="10">
        <v>44720.464583333334</v>
      </c>
      <c r="B54" s="10">
        <v>44720.481944444444</v>
      </c>
      <c r="C54" s="3" t="s">
        <v>30</v>
      </c>
      <c r="D54" s="3" t="s">
        <v>83</v>
      </c>
      <c r="E54" s="11">
        <v>70.0</v>
      </c>
      <c r="F54" s="11">
        <v>1450.0</v>
      </c>
      <c r="G54" s="3" t="b">
        <v>0</v>
      </c>
      <c r="H54" s="10">
        <v>44727.481944444444</v>
      </c>
      <c r="I54" s="3" t="s">
        <v>440</v>
      </c>
      <c r="J54" s="3"/>
      <c r="K54" s="3"/>
      <c r="L54" s="3"/>
      <c r="M54" s="3"/>
      <c r="N54" s="3"/>
      <c r="O54" s="3"/>
      <c r="P54" s="3" t="s">
        <v>67</v>
      </c>
      <c r="Q54" s="3" t="s">
        <v>68</v>
      </c>
      <c r="R54" s="6" t="s">
        <v>441</v>
      </c>
      <c r="S54" s="6" t="s">
        <v>442</v>
      </c>
      <c r="T54" s="6" t="s">
        <v>93</v>
      </c>
      <c r="U54" s="6" t="s">
        <v>138</v>
      </c>
      <c r="V54" s="3">
        <v>0.0</v>
      </c>
      <c r="W54" s="6" t="s">
        <v>443</v>
      </c>
      <c r="X54" s="3">
        <v>0.0</v>
      </c>
      <c r="Y54" s="12">
        <v>1986.0</v>
      </c>
      <c r="Z54" s="7">
        <v>0.0</v>
      </c>
      <c r="AA54" s="6" t="s">
        <v>444</v>
      </c>
      <c r="AB54" s="3">
        <v>1.0</v>
      </c>
      <c r="AC54" s="6" t="s">
        <v>445</v>
      </c>
      <c r="AD54" s="3">
        <v>0.0</v>
      </c>
      <c r="AE54" s="6"/>
      <c r="AF54" s="3"/>
      <c r="AG54" s="6"/>
      <c r="AH54" s="3"/>
      <c r="AI54" s="6"/>
      <c r="AJ54" s="3"/>
      <c r="AK54" s="3">
        <f t="shared" si="6"/>
        <v>0</v>
      </c>
      <c r="AL54" s="7">
        <f t="shared" si="7"/>
        <v>1</v>
      </c>
      <c r="AM54" s="3">
        <f t="shared" si="8"/>
        <v>0</v>
      </c>
      <c r="AN54" s="8">
        <f t="shared" si="9"/>
        <v>0.07142857143</v>
      </c>
    </row>
    <row r="55" ht="15.75" customHeight="1">
      <c r="A55" s="10">
        <v>44720.475</v>
      </c>
      <c r="B55" s="10">
        <v>44720.48333333333</v>
      </c>
      <c r="C55" s="3" t="s">
        <v>30</v>
      </c>
      <c r="D55" s="3" t="s">
        <v>63</v>
      </c>
      <c r="E55" s="11">
        <v>60.0</v>
      </c>
      <c r="F55" s="11">
        <v>720.0</v>
      </c>
      <c r="G55" s="3" t="b">
        <v>0</v>
      </c>
      <c r="H55" s="10">
        <v>44727.48333333333</v>
      </c>
      <c r="I55" s="3" t="s">
        <v>446</v>
      </c>
      <c r="J55" s="3"/>
      <c r="K55" s="3"/>
      <c r="L55" s="3"/>
      <c r="M55" s="3"/>
      <c r="N55" s="3"/>
      <c r="O55" s="3"/>
      <c r="P55" s="3" t="s">
        <v>67</v>
      </c>
      <c r="Q55" s="3" t="s">
        <v>68</v>
      </c>
      <c r="R55" s="6" t="s">
        <v>447</v>
      </c>
      <c r="S55" s="6" t="s">
        <v>448</v>
      </c>
      <c r="T55" s="6" t="s">
        <v>171</v>
      </c>
      <c r="U55" s="6" t="s">
        <v>76</v>
      </c>
      <c r="V55" s="3">
        <v>1.0</v>
      </c>
      <c r="W55" s="6" t="s">
        <v>449</v>
      </c>
      <c r="X55" s="3">
        <v>2.0</v>
      </c>
      <c r="Y55" s="12">
        <v>85.0</v>
      </c>
      <c r="Z55" s="7">
        <v>1.0</v>
      </c>
      <c r="AA55" s="6" t="s">
        <v>450</v>
      </c>
      <c r="AB55" s="3">
        <v>0.0</v>
      </c>
      <c r="AC55" s="6"/>
      <c r="AD55" s="3"/>
      <c r="AE55" s="6"/>
      <c r="AF55" s="3"/>
      <c r="AG55" s="6"/>
      <c r="AH55" s="3"/>
      <c r="AI55" s="6"/>
      <c r="AJ55" s="3"/>
      <c r="AK55" s="3">
        <f t="shared" si="6"/>
        <v>3</v>
      </c>
      <c r="AL55" s="7">
        <f t="shared" si="7"/>
        <v>1</v>
      </c>
      <c r="AM55" s="3">
        <f t="shared" si="8"/>
        <v>0</v>
      </c>
      <c r="AN55" s="8">
        <f t="shared" si="9"/>
        <v>0.2857142857</v>
      </c>
    </row>
    <row r="56" ht="15.75" customHeight="1">
      <c r="A56" s="10">
        <v>44720.259722222225</v>
      </c>
      <c r="B56" s="10">
        <v>44721.41736111111</v>
      </c>
      <c r="C56" s="3" t="s">
        <v>30</v>
      </c>
      <c r="D56" s="3" t="s">
        <v>83</v>
      </c>
      <c r="E56" s="11">
        <v>90.0</v>
      </c>
      <c r="F56" s="11">
        <v>99991.0</v>
      </c>
      <c r="G56" s="3" t="b">
        <v>0</v>
      </c>
      <c r="H56" s="10">
        <v>44728.41875</v>
      </c>
      <c r="I56" s="3" t="s">
        <v>451</v>
      </c>
      <c r="J56" s="3"/>
      <c r="K56" s="3"/>
      <c r="L56" s="3"/>
      <c r="M56" s="3"/>
      <c r="N56" s="3"/>
      <c r="O56" s="3"/>
      <c r="P56" s="3" t="s">
        <v>67</v>
      </c>
      <c r="Q56" s="3" t="s">
        <v>68</v>
      </c>
      <c r="R56" s="6" t="s">
        <v>452</v>
      </c>
      <c r="S56" s="6" t="s">
        <v>453</v>
      </c>
      <c r="T56" s="6" t="s">
        <v>141</v>
      </c>
      <c r="U56" s="6" t="s">
        <v>86</v>
      </c>
      <c r="V56" s="3">
        <v>0.0</v>
      </c>
      <c r="W56" s="6" t="s">
        <v>454</v>
      </c>
      <c r="X56" s="3">
        <v>1.0</v>
      </c>
      <c r="Y56" s="12">
        <v>1983.0</v>
      </c>
      <c r="Z56" s="7">
        <v>1.0</v>
      </c>
      <c r="AA56" s="6" t="s">
        <v>455</v>
      </c>
      <c r="AB56" s="3">
        <v>0.0</v>
      </c>
      <c r="AC56" s="6" t="s">
        <v>456</v>
      </c>
      <c r="AD56" s="3">
        <v>0.0</v>
      </c>
      <c r="AE56" s="6" t="s">
        <v>457</v>
      </c>
      <c r="AF56" s="3">
        <v>0.0</v>
      </c>
      <c r="AG56" s="13" t="s">
        <v>458</v>
      </c>
      <c r="AH56" s="3">
        <v>0.0</v>
      </c>
      <c r="AI56" s="13" t="s">
        <v>459</v>
      </c>
      <c r="AJ56" s="3">
        <v>0.0</v>
      </c>
      <c r="AK56" s="3">
        <f t="shared" si="6"/>
        <v>1</v>
      </c>
      <c r="AL56" s="7">
        <f t="shared" si="7"/>
        <v>1</v>
      </c>
      <c r="AM56" s="3">
        <f t="shared" si="8"/>
        <v>0</v>
      </c>
      <c r="AN56" s="8">
        <f t="shared" si="9"/>
        <v>0.1428571429</v>
      </c>
    </row>
    <row r="57" ht="15.75" customHeight="1">
      <c r="A57" s="10">
        <v>44720.31805555556</v>
      </c>
      <c r="B57" s="10">
        <v>44721.450694444444</v>
      </c>
      <c r="C57" s="3" t="s">
        <v>30</v>
      </c>
      <c r="D57" s="3" t="s">
        <v>63</v>
      </c>
      <c r="E57" s="11">
        <v>90.0</v>
      </c>
      <c r="F57" s="11">
        <v>97828.0</v>
      </c>
      <c r="G57" s="3" t="b">
        <v>0</v>
      </c>
      <c r="H57" s="10">
        <v>44728.45277777778</v>
      </c>
      <c r="I57" s="3" t="s">
        <v>460</v>
      </c>
      <c r="J57" s="3"/>
      <c r="K57" s="3"/>
      <c r="L57" s="3"/>
      <c r="M57" s="3"/>
      <c r="N57" s="3"/>
      <c r="O57" s="3"/>
      <c r="P57" s="3" t="s">
        <v>67</v>
      </c>
      <c r="Q57" s="3" t="s">
        <v>68</v>
      </c>
      <c r="R57" s="6" t="s">
        <v>461</v>
      </c>
      <c r="S57" s="6" t="s">
        <v>461</v>
      </c>
      <c r="T57" s="6" t="s">
        <v>141</v>
      </c>
      <c r="U57" s="6" t="s">
        <v>86</v>
      </c>
      <c r="V57" s="3">
        <v>0.0</v>
      </c>
      <c r="W57" s="6" t="s">
        <v>462</v>
      </c>
      <c r="X57" s="3">
        <v>0.0</v>
      </c>
      <c r="Y57" s="12">
        <v>1984.0</v>
      </c>
      <c r="Z57" s="7">
        <v>1.0</v>
      </c>
      <c r="AA57" s="6" t="s">
        <v>463</v>
      </c>
      <c r="AB57" s="3">
        <v>0.0</v>
      </c>
      <c r="AC57" s="6" t="s">
        <v>464</v>
      </c>
      <c r="AD57" s="3">
        <v>0.0</v>
      </c>
      <c r="AE57" s="6" t="s">
        <v>465</v>
      </c>
      <c r="AF57" s="3">
        <v>1.0</v>
      </c>
      <c r="AG57" s="6" t="s">
        <v>466</v>
      </c>
      <c r="AH57" s="3">
        <v>0.0</v>
      </c>
      <c r="AI57" s="6"/>
      <c r="AJ57" s="3"/>
      <c r="AK57" s="3">
        <f t="shared" si="6"/>
        <v>1</v>
      </c>
      <c r="AL57" s="7">
        <f t="shared" si="7"/>
        <v>1</v>
      </c>
      <c r="AM57" s="3">
        <f t="shared" si="8"/>
        <v>0</v>
      </c>
      <c r="AN57" s="8">
        <f t="shared" si="9"/>
        <v>0.1428571429</v>
      </c>
    </row>
    <row r="58" ht="15.75" customHeight="1">
      <c r="A58" s="4">
        <v>44715.32675925926</v>
      </c>
      <c r="B58" s="4">
        <v>44715.3471875</v>
      </c>
      <c r="C58" s="5" t="s">
        <v>30</v>
      </c>
      <c r="D58" s="5" t="s">
        <v>195</v>
      </c>
      <c r="E58" s="6">
        <v>100.0</v>
      </c>
      <c r="F58" s="6">
        <v>1764.0</v>
      </c>
      <c r="G58" s="5" t="s">
        <v>64</v>
      </c>
      <c r="H58" s="4">
        <v>44715.34719284722</v>
      </c>
      <c r="I58" s="5" t="s">
        <v>467</v>
      </c>
      <c r="J58" s="5" t="s">
        <v>66</v>
      </c>
      <c r="K58" s="5" t="s">
        <v>66</v>
      </c>
      <c r="L58" s="5" t="s">
        <v>66</v>
      </c>
      <c r="M58" s="5" t="s">
        <v>66</v>
      </c>
      <c r="N58" s="6">
        <v>43.8576</v>
      </c>
      <c r="O58" s="6">
        <v>-70.1044</v>
      </c>
      <c r="P58" s="5" t="s">
        <v>67</v>
      </c>
      <c r="Q58" s="5" t="s">
        <v>68</v>
      </c>
      <c r="R58" s="5" t="s">
        <v>468</v>
      </c>
      <c r="S58" s="5"/>
      <c r="T58" s="5" t="s">
        <v>198</v>
      </c>
      <c r="U58" s="5" t="s">
        <v>76</v>
      </c>
      <c r="V58" s="3">
        <v>1.0</v>
      </c>
      <c r="W58" s="5" t="s">
        <v>469</v>
      </c>
      <c r="X58" s="3">
        <v>2.0</v>
      </c>
      <c r="Y58" s="6">
        <v>1984.0</v>
      </c>
      <c r="Z58" s="7">
        <v>1.0</v>
      </c>
      <c r="AA58" s="5" t="s">
        <v>470</v>
      </c>
      <c r="AB58" s="3">
        <v>0.0</v>
      </c>
      <c r="AC58" s="5" t="s">
        <v>471</v>
      </c>
      <c r="AD58" s="3">
        <v>0.0</v>
      </c>
      <c r="AE58" s="5" t="s">
        <v>472</v>
      </c>
      <c r="AF58" s="3">
        <v>2.0</v>
      </c>
      <c r="AG58" s="5" t="s">
        <v>473</v>
      </c>
      <c r="AH58" s="3">
        <v>0.0</v>
      </c>
      <c r="AI58" s="5" t="s">
        <v>474</v>
      </c>
      <c r="AJ58" s="3">
        <v>1.0</v>
      </c>
      <c r="AK58" s="3">
        <f t="shared" si="6"/>
        <v>5</v>
      </c>
      <c r="AL58" s="7">
        <f t="shared" si="7"/>
        <v>1</v>
      </c>
      <c r="AM58" s="3">
        <f t="shared" si="8"/>
        <v>1</v>
      </c>
      <c r="AN58" s="8">
        <f t="shared" si="9"/>
        <v>0.5</v>
      </c>
    </row>
    <row r="59" ht="15.75" customHeight="1">
      <c r="A59" s="4">
        <v>44715.37917824074</v>
      </c>
      <c r="B59" s="4">
        <v>44715.38788194444</v>
      </c>
      <c r="C59" s="5" t="s">
        <v>30</v>
      </c>
      <c r="D59" s="5" t="s">
        <v>195</v>
      </c>
      <c r="E59" s="6">
        <v>100.0</v>
      </c>
      <c r="F59" s="6">
        <v>752.0</v>
      </c>
      <c r="G59" s="5" t="s">
        <v>64</v>
      </c>
      <c r="H59" s="4">
        <v>44715.38789295139</v>
      </c>
      <c r="I59" s="5" t="s">
        <v>475</v>
      </c>
      <c r="J59" s="5" t="s">
        <v>66</v>
      </c>
      <c r="K59" s="5" t="s">
        <v>66</v>
      </c>
      <c r="L59" s="5" t="s">
        <v>66</v>
      </c>
      <c r="M59" s="5" t="s">
        <v>66</v>
      </c>
      <c r="N59" s="6">
        <v>43.8576</v>
      </c>
      <c r="O59" s="6">
        <v>-70.1044</v>
      </c>
      <c r="P59" s="5" t="s">
        <v>67</v>
      </c>
      <c r="Q59" s="5" t="s">
        <v>68</v>
      </c>
      <c r="R59" s="5" t="s">
        <v>476</v>
      </c>
      <c r="S59" s="5"/>
      <c r="T59" s="5" t="s">
        <v>198</v>
      </c>
      <c r="U59" s="5" t="s">
        <v>76</v>
      </c>
      <c r="V59" s="3">
        <v>1.0</v>
      </c>
      <c r="W59" s="5" t="s">
        <v>477</v>
      </c>
      <c r="X59" s="3">
        <v>2.0</v>
      </c>
      <c r="Y59" s="6">
        <v>1985.0</v>
      </c>
      <c r="Z59" s="7">
        <v>1.0</v>
      </c>
      <c r="AA59" s="5" t="s">
        <v>478</v>
      </c>
      <c r="AB59" s="3">
        <v>0.0</v>
      </c>
      <c r="AC59" s="5" t="s">
        <v>479</v>
      </c>
      <c r="AD59" s="3">
        <v>1.0</v>
      </c>
      <c r="AE59" s="5" t="s">
        <v>480</v>
      </c>
      <c r="AF59" s="3">
        <v>0.0</v>
      </c>
      <c r="AG59" s="5" t="s">
        <v>481</v>
      </c>
      <c r="AH59" s="3">
        <v>0.0</v>
      </c>
      <c r="AI59" s="5" t="s">
        <v>482</v>
      </c>
      <c r="AJ59" s="3">
        <v>0.0</v>
      </c>
      <c r="AK59" s="3">
        <f t="shared" si="6"/>
        <v>3</v>
      </c>
      <c r="AL59" s="7">
        <f t="shared" si="7"/>
        <v>1</v>
      </c>
      <c r="AM59" s="3">
        <f t="shared" si="8"/>
        <v>1</v>
      </c>
      <c r="AN59" s="8">
        <f t="shared" si="9"/>
        <v>0.3571428571</v>
      </c>
    </row>
    <row r="60" ht="15.75" customHeight="1">
      <c r="A60" s="4">
        <v>44720.263078703705</v>
      </c>
      <c r="B60" s="4">
        <v>44720.27162037037</v>
      </c>
      <c r="C60" s="5" t="s">
        <v>30</v>
      </c>
      <c r="D60" s="5" t="s">
        <v>63</v>
      </c>
      <c r="E60" s="6">
        <v>100.0</v>
      </c>
      <c r="F60" s="6">
        <v>737.0</v>
      </c>
      <c r="G60" s="5" t="s">
        <v>64</v>
      </c>
      <c r="H60" s="4">
        <v>44720.27162324074</v>
      </c>
      <c r="I60" s="5" t="s">
        <v>483</v>
      </c>
      <c r="J60" s="5" t="s">
        <v>66</v>
      </c>
      <c r="K60" s="5" t="s">
        <v>66</v>
      </c>
      <c r="L60" s="5" t="s">
        <v>66</v>
      </c>
      <c r="M60" s="5" t="s">
        <v>66</v>
      </c>
      <c r="N60" s="6">
        <v>42.3559</v>
      </c>
      <c r="O60" s="6">
        <v>-71.2083</v>
      </c>
      <c r="P60" s="5" t="s">
        <v>67</v>
      </c>
      <c r="Q60" s="5" t="s">
        <v>68</v>
      </c>
      <c r="R60" s="5" t="s">
        <v>484</v>
      </c>
      <c r="S60" s="5" t="s">
        <v>484</v>
      </c>
      <c r="T60" s="5" t="s">
        <v>141</v>
      </c>
      <c r="U60" s="5" t="s">
        <v>86</v>
      </c>
      <c r="V60" s="3">
        <v>0.0</v>
      </c>
      <c r="W60" s="5" t="s">
        <v>485</v>
      </c>
      <c r="X60" s="3">
        <v>1.0</v>
      </c>
      <c r="Y60" s="6">
        <v>1985.0</v>
      </c>
      <c r="Z60" s="7">
        <v>1.0</v>
      </c>
      <c r="AA60" s="5" t="s">
        <v>486</v>
      </c>
      <c r="AB60" s="3">
        <v>0.0</v>
      </c>
      <c r="AC60" s="5" t="s">
        <v>487</v>
      </c>
      <c r="AD60" s="3">
        <v>1.0</v>
      </c>
      <c r="AE60" s="5" t="s">
        <v>488</v>
      </c>
      <c r="AF60" s="3">
        <v>1.0</v>
      </c>
      <c r="AG60" s="5" t="s">
        <v>89</v>
      </c>
      <c r="AH60" s="3">
        <v>0.0</v>
      </c>
      <c r="AI60" s="5" t="s">
        <v>119</v>
      </c>
      <c r="AJ60" s="3">
        <v>0.0</v>
      </c>
      <c r="AK60" s="3">
        <f t="shared" si="6"/>
        <v>2</v>
      </c>
      <c r="AL60" s="7">
        <f t="shared" si="7"/>
        <v>1</v>
      </c>
      <c r="AM60" s="3">
        <f t="shared" si="8"/>
        <v>1</v>
      </c>
      <c r="AN60" s="8">
        <f t="shared" si="9"/>
        <v>0.2857142857</v>
      </c>
    </row>
    <row r="61" ht="15.75" customHeight="1">
      <c r="A61" s="4">
        <v>44720.25822916667</v>
      </c>
      <c r="B61" s="4">
        <v>44720.27258101852</v>
      </c>
      <c r="C61" s="5" t="s">
        <v>30</v>
      </c>
      <c r="D61" s="5" t="s">
        <v>83</v>
      </c>
      <c r="E61" s="6">
        <v>100.0</v>
      </c>
      <c r="F61" s="6">
        <v>1240.0</v>
      </c>
      <c r="G61" s="5" t="s">
        <v>64</v>
      </c>
      <c r="H61" s="4">
        <v>44720.272593194444</v>
      </c>
      <c r="I61" s="5" t="s">
        <v>489</v>
      </c>
      <c r="J61" s="5" t="s">
        <v>66</v>
      </c>
      <c r="K61" s="5" t="s">
        <v>66</v>
      </c>
      <c r="L61" s="5" t="s">
        <v>66</v>
      </c>
      <c r="M61" s="5" t="s">
        <v>66</v>
      </c>
      <c r="N61" s="6">
        <v>42.354</v>
      </c>
      <c r="O61" s="6">
        <v>-71.185</v>
      </c>
      <c r="P61" s="5" t="s">
        <v>67</v>
      </c>
      <c r="Q61" s="5" t="s">
        <v>68</v>
      </c>
      <c r="R61" s="5" t="s">
        <v>490</v>
      </c>
      <c r="S61" s="6" t="s">
        <v>491</v>
      </c>
      <c r="T61" s="5" t="s">
        <v>93</v>
      </c>
      <c r="U61" s="5" t="s">
        <v>86</v>
      </c>
      <c r="V61" s="3">
        <v>0.0</v>
      </c>
      <c r="W61" s="5" t="s">
        <v>492</v>
      </c>
      <c r="X61" s="3">
        <v>2.0</v>
      </c>
      <c r="Y61" s="6">
        <v>1985.0</v>
      </c>
      <c r="Z61" s="7">
        <v>1.0</v>
      </c>
      <c r="AA61" s="5" t="s">
        <v>493</v>
      </c>
      <c r="AB61" s="3">
        <v>0.0</v>
      </c>
      <c r="AC61" s="5" t="s">
        <v>494</v>
      </c>
      <c r="AD61" s="3">
        <v>1.0</v>
      </c>
      <c r="AE61" s="5" t="s">
        <v>495</v>
      </c>
      <c r="AF61" s="3">
        <v>1.0</v>
      </c>
      <c r="AG61" s="5" t="s">
        <v>496</v>
      </c>
      <c r="AH61" s="3">
        <v>0.0</v>
      </c>
      <c r="AI61" s="5" t="s">
        <v>497</v>
      </c>
      <c r="AJ61" s="3">
        <v>0.0</v>
      </c>
      <c r="AK61" s="3">
        <f t="shared" si="6"/>
        <v>3</v>
      </c>
      <c r="AL61" s="7">
        <f t="shared" si="7"/>
        <v>1</v>
      </c>
      <c r="AM61" s="3">
        <f t="shared" si="8"/>
        <v>1</v>
      </c>
      <c r="AN61" s="8">
        <f t="shared" si="9"/>
        <v>0.3571428571</v>
      </c>
    </row>
    <row r="62" ht="15.75" customHeight="1">
      <c r="A62" s="4">
        <v>44720.25142361111</v>
      </c>
      <c r="B62" s="4">
        <v>44720.27552083333</v>
      </c>
      <c r="C62" s="5" t="s">
        <v>30</v>
      </c>
      <c r="D62" s="5" t="s">
        <v>83</v>
      </c>
      <c r="E62" s="6">
        <v>100.0</v>
      </c>
      <c r="F62" s="6">
        <v>2082.0</v>
      </c>
      <c r="G62" s="5" t="s">
        <v>64</v>
      </c>
      <c r="H62" s="4">
        <v>44720.27553057871</v>
      </c>
      <c r="I62" s="5" t="s">
        <v>498</v>
      </c>
      <c r="J62" s="5" t="s">
        <v>66</v>
      </c>
      <c r="K62" s="5" t="s">
        <v>66</v>
      </c>
      <c r="L62" s="5" t="s">
        <v>66</v>
      </c>
      <c r="M62" s="5" t="s">
        <v>66</v>
      </c>
      <c r="N62" s="6">
        <v>42.354</v>
      </c>
      <c r="O62" s="6">
        <v>-71.185</v>
      </c>
      <c r="P62" s="5" t="s">
        <v>67</v>
      </c>
      <c r="Q62" s="5" t="s">
        <v>68</v>
      </c>
      <c r="R62" s="5" t="s">
        <v>499</v>
      </c>
      <c r="S62" s="5" t="s">
        <v>500</v>
      </c>
      <c r="T62" s="5" t="s">
        <v>71</v>
      </c>
      <c r="U62" s="5" t="s">
        <v>86</v>
      </c>
      <c r="V62" s="3">
        <v>0.0</v>
      </c>
      <c r="W62" s="5" t="s">
        <v>501</v>
      </c>
      <c r="X62" s="3">
        <v>0.0</v>
      </c>
      <c r="Y62" s="6">
        <v>1985.0</v>
      </c>
      <c r="Z62" s="7">
        <v>1.0</v>
      </c>
      <c r="AA62" s="5" t="s">
        <v>502</v>
      </c>
      <c r="AB62" s="3">
        <v>0.0</v>
      </c>
      <c r="AC62" s="5" t="s">
        <v>503</v>
      </c>
      <c r="AD62" s="3">
        <v>1.0</v>
      </c>
      <c r="AE62" s="5" t="s">
        <v>504</v>
      </c>
      <c r="AF62" s="3">
        <v>0.0</v>
      </c>
      <c r="AG62" s="5" t="s">
        <v>505</v>
      </c>
      <c r="AH62" s="3">
        <v>0.0</v>
      </c>
      <c r="AI62" s="5" t="s">
        <v>506</v>
      </c>
      <c r="AJ62" s="3">
        <v>0.0</v>
      </c>
      <c r="AK62" s="3">
        <f t="shared" si="6"/>
        <v>0</v>
      </c>
      <c r="AL62" s="7">
        <f t="shared" si="7"/>
        <v>1</v>
      </c>
      <c r="AM62" s="3">
        <f t="shared" si="8"/>
        <v>1</v>
      </c>
      <c r="AN62" s="8">
        <f t="shared" si="9"/>
        <v>0.1428571429</v>
      </c>
    </row>
    <row r="63" ht="15.75" customHeight="1">
      <c r="A63" s="4">
        <v>44720.312893518516</v>
      </c>
      <c r="B63" s="4">
        <v>44720.33053240741</v>
      </c>
      <c r="C63" s="5" t="s">
        <v>30</v>
      </c>
      <c r="D63" s="5" t="s">
        <v>63</v>
      </c>
      <c r="E63" s="6">
        <v>100.0</v>
      </c>
      <c r="F63" s="6">
        <v>1524.0</v>
      </c>
      <c r="G63" s="5" t="s">
        <v>64</v>
      </c>
      <c r="H63" s="4">
        <v>44720.33054652778</v>
      </c>
      <c r="I63" s="5" t="s">
        <v>507</v>
      </c>
      <c r="J63" s="5" t="s">
        <v>66</v>
      </c>
      <c r="K63" s="5" t="s">
        <v>66</v>
      </c>
      <c r="L63" s="5" t="s">
        <v>66</v>
      </c>
      <c r="M63" s="5" t="s">
        <v>66</v>
      </c>
      <c r="N63" s="6">
        <v>42.3559</v>
      </c>
      <c r="O63" s="6">
        <v>-71.2083</v>
      </c>
      <c r="P63" s="5" t="s">
        <v>67</v>
      </c>
      <c r="Q63" s="5" t="s">
        <v>68</v>
      </c>
      <c r="R63" s="5" t="s">
        <v>508</v>
      </c>
      <c r="S63" s="5" t="s">
        <v>508</v>
      </c>
      <c r="T63" s="5" t="s">
        <v>71</v>
      </c>
      <c r="U63" s="5" t="s">
        <v>76</v>
      </c>
      <c r="V63" s="3">
        <v>1.0</v>
      </c>
      <c r="W63" s="5" t="s">
        <v>509</v>
      </c>
      <c r="X63" s="3">
        <v>2.0</v>
      </c>
      <c r="Y63" s="6">
        <v>1984.0</v>
      </c>
      <c r="Z63" s="7">
        <v>1.0</v>
      </c>
      <c r="AA63" s="5" t="s">
        <v>510</v>
      </c>
      <c r="AB63" s="3">
        <v>0.0</v>
      </c>
      <c r="AC63" s="5" t="s">
        <v>511</v>
      </c>
      <c r="AD63" s="3">
        <v>1.0</v>
      </c>
      <c r="AE63" s="5" t="s">
        <v>512</v>
      </c>
      <c r="AF63" s="3">
        <v>2.0</v>
      </c>
      <c r="AG63" s="5" t="s">
        <v>513</v>
      </c>
      <c r="AH63" s="3">
        <v>0.0</v>
      </c>
      <c r="AI63" s="5" t="s">
        <v>113</v>
      </c>
      <c r="AJ63" s="3">
        <v>0.0</v>
      </c>
      <c r="AK63" s="3">
        <f t="shared" si="6"/>
        <v>5</v>
      </c>
      <c r="AL63" s="7">
        <f t="shared" si="7"/>
        <v>1</v>
      </c>
      <c r="AM63" s="3">
        <f t="shared" si="8"/>
        <v>1</v>
      </c>
      <c r="AN63" s="8">
        <f t="shared" si="9"/>
        <v>0.5</v>
      </c>
    </row>
    <row r="64" ht="15.75" customHeight="1">
      <c r="A64" s="4">
        <v>44720.3178125</v>
      </c>
      <c r="B64" s="4">
        <v>44720.33054398148</v>
      </c>
      <c r="C64" s="5" t="s">
        <v>30</v>
      </c>
      <c r="D64" s="5" t="s">
        <v>83</v>
      </c>
      <c r="E64" s="6">
        <v>100.0</v>
      </c>
      <c r="F64" s="6">
        <v>1100.0</v>
      </c>
      <c r="G64" s="5" t="s">
        <v>64</v>
      </c>
      <c r="H64" s="4">
        <v>44720.33055542824</v>
      </c>
      <c r="I64" s="5" t="s">
        <v>514</v>
      </c>
      <c r="J64" s="5" t="s">
        <v>66</v>
      </c>
      <c r="K64" s="5" t="s">
        <v>66</v>
      </c>
      <c r="L64" s="5" t="s">
        <v>66</v>
      </c>
      <c r="M64" s="5" t="s">
        <v>66</v>
      </c>
      <c r="N64" s="6">
        <v>42.354</v>
      </c>
      <c r="O64" s="6">
        <v>-71.185</v>
      </c>
      <c r="P64" s="5" t="s">
        <v>67</v>
      </c>
      <c r="Q64" s="5" t="s">
        <v>68</v>
      </c>
      <c r="R64" s="5" t="s">
        <v>515</v>
      </c>
      <c r="S64" s="5" t="s">
        <v>516</v>
      </c>
      <c r="T64" s="5" t="s">
        <v>141</v>
      </c>
      <c r="U64" s="5" t="s">
        <v>76</v>
      </c>
      <c r="V64" s="3">
        <v>1.0</v>
      </c>
      <c r="W64" s="5" t="s">
        <v>517</v>
      </c>
      <c r="X64" s="3">
        <v>2.0</v>
      </c>
      <c r="Y64" s="6">
        <v>1984.0</v>
      </c>
      <c r="Z64" s="7">
        <v>1.0</v>
      </c>
      <c r="AA64" s="5" t="s">
        <v>297</v>
      </c>
      <c r="AB64" s="3">
        <v>0.0</v>
      </c>
      <c r="AC64" s="5" t="s">
        <v>518</v>
      </c>
      <c r="AD64" s="3">
        <v>1.0</v>
      </c>
      <c r="AE64" s="5" t="s">
        <v>519</v>
      </c>
      <c r="AF64" s="3">
        <v>1.0</v>
      </c>
      <c r="AG64" s="13" t="s">
        <v>520</v>
      </c>
      <c r="AH64" s="3">
        <v>0.0</v>
      </c>
      <c r="AI64" s="13" t="s">
        <v>521</v>
      </c>
      <c r="AJ64" s="3">
        <v>0.0</v>
      </c>
      <c r="AK64" s="3">
        <f t="shared" si="6"/>
        <v>4</v>
      </c>
      <c r="AL64" s="7">
        <f t="shared" si="7"/>
        <v>1</v>
      </c>
      <c r="AM64" s="3">
        <f t="shared" si="8"/>
        <v>1</v>
      </c>
      <c r="AN64" s="8">
        <f t="shared" si="9"/>
        <v>0.4285714286</v>
      </c>
    </row>
    <row r="65" ht="15.75" customHeight="1">
      <c r="A65" s="4">
        <v>44720.3125</v>
      </c>
      <c r="B65" s="4">
        <v>44720.333506944444</v>
      </c>
      <c r="C65" s="5" t="s">
        <v>30</v>
      </c>
      <c r="D65" s="5" t="s">
        <v>83</v>
      </c>
      <c r="E65" s="6">
        <v>100.0</v>
      </c>
      <c r="F65" s="6">
        <v>1814.0</v>
      </c>
      <c r="G65" s="5" t="s">
        <v>64</v>
      </c>
      <c r="H65" s="4">
        <v>44720.33352033565</v>
      </c>
      <c r="I65" s="5" t="s">
        <v>522</v>
      </c>
      <c r="J65" s="5" t="s">
        <v>66</v>
      </c>
      <c r="K65" s="5" t="s">
        <v>66</v>
      </c>
      <c r="L65" s="5" t="s">
        <v>66</v>
      </c>
      <c r="M65" s="5" t="s">
        <v>66</v>
      </c>
      <c r="N65" s="6">
        <v>42.354</v>
      </c>
      <c r="O65" s="6">
        <v>-71.185</v>
      </c>
      <c r="P65" s="5" t="s">
        <v>67</v>
      </c>
      <c r="Q65" s="5" t="s">
        <v>68</v>
      </c>
      <c r="R65" s="5" t="s">
        <v>523</v>
      </c>
      <c r="S65" s="5" t="s">
        <v>523</v>
      </c>
      <c r="T65" s="5" t="s">
        <v>71</v>
      </c>
      <c r="U65" s="5" t="s">
        <v>76</v>
      </c>
      <c r="V65" s="3">
        <v>1.0</v>
      </c>
      <c r="W65" s="5" t="s">
        <v>524</v>
      </c>
      <c r="X65" s="3">
        <v>0.0</v>
      </c>
      <c r="Y65" s="6">
        <v>1984.0</v>
      </c>
      <c r="Z65" s="7">
        <v>1.0</v>
      </c>
      <c r="AA65" s="5" t="s">
        <v>113</v>
      </c>
      <c r="AB65" s="3">
        <v>0.0</v>
      </c>
      <c r="AC65" s="5" t="s">
        <v>525</v>
      </c>
      <c r="AD65" s="3">
        <v>1.0</v>
      </c>
      <c r="AE65" s="5" t="s">
        <v>526</v>
      </c>
      <c r="AF65" s="3">
        <v>0.0</v>
      </c>
      <c r="AG65" s="5" t="s">
        <v>527</v>
      </c>
      <c r="AH65" s="3">
        <v>0.0</v>
      </c>
      <c r="AI65" s="5" t="s">
        <v>528</v>
      </c>
      <c r="AJ65" s="3">
        <v>0.0</v>
      </c>
      <c r="AK65" s="3">
        <f t="shared" si="6"/>
        <v>1</v>
      </c>
      <c r="AL65" s="7">
        <f t="shared" si="7"/>
        <v>1</v>
      </c>
      <c r="AM65" s="3">
        <f t="shared" si="8"/>
        <v>1</v>
      </c>
      <c r="AN65" s="8">
        <f t="shared" si="9"/>
        <v>0.2142857143</v>
      </c>
    </row>
    <row r="66" ht="15.75" customHeight="1">
      <c r="A66" s="4">
        <v>44720.31462962963</v>
      </c>
      <c r="B66" s="4">
        <v>44720.34930555556</v>
      </c>
      <c r="C66" s="5" t="s">
        <v>30</v>
      </c>
      <c r="D66" s="5" t="s">
        <v>83</v>
      </c>
      <c r="E66" s="6">
        <v>100.0</v>
      </c>
      <c r="F66" s="6">
        <v>2995.0</v>
      </c>
      <c r="G66" s="5" t="s">
        <v>64</v>
      </c>
      <c r="H66" s="4">
        <v>44720.34930918981</v>
      </c>
      <c r="I66" s="5" t="s">
        <v>529</v>
      </c>
      <c r="J66" s="5" t="s">
        <v>66</v>
      </c>
      <c r="K66" s="5" t="s">
        <v>66</v>
      </c>
      <c r="L66" s="5" t="s">
        <v>66</v>
      </c>
      <c r="M66" s="5" t="s">
        <v>66</v>
      </c>
      <c r="N66" s="6">
        <v>42.354</v>
      </c>
      <c r="O66" s="6">
        <v>-71.185</v>
      </c>
      <c r="P66" s="5" t="s">
        <v>67</v>
      </c>
      <c r="Q66" s="5" t="s">
        <v>68</v>
      </c>
      <c r="R66" s="5" t="s">
        <v>530</v>
      </c>
      <c r="S66" s="5" t="s">
        <v>530</v>
      </c>
      <c r="T66" s="5" t="s">
        <v>71</v>
      </c>
      <c r="U66" s="5" t="s">
        <v>76</v>
      </c>
      <c r="V66" s="3">
        <v>1.0</v>
      </c>
      <c r="W66" s="5" t="s">
        <v>531</v>
      </c>
      <c r="X66" s="3">
        <v>0.0</v>
      </c>
      <c r="Y66" s="6">
        <v>1984.0</v>
      </c>
      <c r="Z66" s="7">
        <v>1.0</v>
      </c>
      <c r="AA66" s="5" t="s">
        <v>532</v>
      </c>
      <c r="AB66" s="3">
        <v>0.0</v>
      </c>
      <c r="AC66" s="5" t="s">
        <v>533</v>
      </c>
      <c r="AD66" s="3">
        <v>1.0</v>
      </c>
      <c r="AE66" s="5" t="s">
        <v>534</v>
      </c>
      <c r="AF66" s="3">
        <v>2.0</v>
      </c>
      <c r="AG66" s="5" t="s">
        <v>535</v>
      </c>
      <c r="AH66" s="3">
        <v>0.0</v>
      </c>
      <c r="AI66" s="5" t="s">
        <v>536</v>
      </c>
      <c r="AJ66" s="3">
        <v>0.0</v>
      </c>
      <c r="AK66" s="3">
        <f t="shared" si="6"/>
        <v>3</v>
      </c>
      <c r="AL66" s="7">
        <f t="shared" si="7"/>
        <v>1</v>
      </c>
      <c r="AM66" s="3">
        <f t="shared" si="8"/>
        <v>1</v>
      </c>
      <c r="AN66" s="8">
        <f t="shared" si="9"/>
        <v>0.3571428571</v>
      </c>
    </row>
    <row r="67" ht="15.75" customHeight="1">
      <c r="A67" s="4">
        <v>44720.40342592593</v>
      </c>
      <c r="B67" s="4">
        <v>44720.41068287037</v>
      </c>
      <c r="C67" s="5" t="s">
        <v>30</v>
      </c>
      <c r="D67" s="5" t="s">
        <v>83</v>
      </c>
      <c r="E67" s="6">
        <v>100.0</v>
      </c>
      <c r="F67" s="6">
        <v>627.0</v>
      </c>
      <c r="G67" s="5" t="s">
        <v>64</v>
      </c>
      <c r="H67" s="4">
        <v>44720.41069170139</v>
      </c>
      <c r="I67" s="5" t="s">
        <v>537</v>
      </c>
      <c r="J67" s="5" t="s">
        <v>66</v>
      </c>
      <c r="K67" s="5" t="s">
        <v>66</v>
      </c>
      <c r="L67" s="5" t="s">
        <v>66</v>
      </c>
      <c r="M67" s="5" t="s">
        <v>66</v>
      </c>
      <c r="N67" s="6">
        <v>42.354</v>
      </c>
      <c r="O67" s="6">
        <v>-71.185</v>
      </c>
      <c r="P67" s="5" t="s">
        <v>67</v>
      </c>
      <c r="Q67" s="5" t="s">
        <v>68</v>
      </c>
      <c r="R67" s="5" t="s">
        <v>538</v>
      </c>
      <c r="S67" s="5" t="s">
        <v>538</v>
      </c>
      <c r="T67" s="5" t="s">
        <v>171</v>
      </c>
      <c r="U67" s="5" t="s">
        <v>86</v>
      </c>
      <c r="V67" s="3">
        <v>0.0</v>
      </c>
      <c r="W67" s="5" t="s">
        <v>539</v>
      </c>
      <c r="X67" s="3">
        <v>0.0</v>
      </c>
      <c r="Y67" s="6">
        <v>1984.0</v>
      </c>
      <c r="Z67" s="7">
        <v>1.0</v>
      </c>
      <c r="AA67" s="5" t="s">
        <v>540</v>
      </c>
      <c r="AB67" s="3">
        <v>0.0</v>
      </c>
      <c r="AC67" s="5" t="s">
        <v>541</v>
      </c>
      <c r="AD67" s="3">
        <v>1.0</v>
      </c>
      <c r="AE67" s="5" t="s">
        <v>542</v>
      </c>
      <c r="AF67" s="3">
        <v>0.0</v>
      </c>
      <c r="AG67" s="5" t="s">
        <v>543</v>
      </c>
      <c r="AH67" s="3">
        <v>0.0</v>
      </c>
      <c r="AI67" s="5" t="s">
        <v>544</v>
      </c>
      <c r="AJ67" s="3">
        <v>0.0</v>
      </c>
      <c r="AK67" s="3">
        <f t="shared" si="6"/>
        <v>0</v>
      </c>
      <c r="AL67" s="7">
        <f t="shared" si="7"/>
        <v>1</v>
      </c>
      <c r="AM67" s="3">
        <f t="shared" si="8"/>
        <v>1</v>
      </c>
      <c r="AN67" s="8">
        <f t="shared" si="9"/>
        <v>0.1428571429</v>
      </c>
    </row>
    <row r="68" ht="32.25" customHeight="1">
      <c r="A68" s="4">
        <v>44720.402037037034</v>
      </c>
      <c r="B68" s="4">
        <v>44720.41326388889</v>
      </c>
      <c r="C68" s="5" t="s">
        <v>30</v>
      </c>
      <c r="D68" s="5" t="s">
        <v>63</v>
      </c>
      <c r="E68" s="6">
        <v>100.0</v>
      </c>
      <c r="F68" s="6">
        <v>969.0</v>
      </c>
      <c r="G68" s="5" t="s">
        <v>64</v>
      </c>
      <c r="H68" s="4">
        <v>44720.41327189815</v>
      </c>
      <c r="I68" s="5" t="s">
        <v>545</v>
      </c>
      <c r="J68" s="5" t="s">
        <v>66</v>
      </c>
      <c r="K68" s="5" t="s">
        <v>66</v>
      </c>
      <c r="L68" s="5" t="s">
        <v>66</v>
      </c>
      <c r="M68" s="5" t="s">
        <v>66</v>
      </c>
      <c r="N68" s="6">
        <v>42.3559</v>
      </c>
      <c r="O68" s="6">
        <v>-71.2083</v>
      </c>
      <c r="P68" s="5" t="s">
        <v>67</v>
      </c>
      <c r="Q68" s="5" t="s">
        <v>68</v>
      </c>
      <c r="R68" s="5" t="s">
        <v>546</v>
      </c>
      <c r="S68" s="5" t="s">
        <v>546</v>
      </c>
      <c r="T68" s="5" t="s">
        <v>93</v>
      </c>
      <c r="U68" s="5" t="s">
        <v>86</v>
      </c>
      <c r="V68" s="3">
        <v>0.0</v>
      </c>
      <c r="W68" s="5" t="s">
        <v>547</v>
      </c>
      <c r="X68" s="3">
        <v>1.0</v>
      </c>
      <c r="Y68" s="6">
        <v>1985.0</v>
      </c>
      <c r="Z68" s="7">
        <v>1.0</v>
      </c>
      <c r="AA68" s="5" t="s">
        <v>548</v>
      </c>
      <c r="AB68" s="3">
        <v>0.0</v>
      </c>
      <c r="AC68" s="5" t="s">
        <v>549</v>
      </c>
      <c r="AD68" s="3">
        <v>1.0</v>
      </c>
      <c r="AE68" s="5" t="s">
        <v>550</v>
      </c>
      <c r="AF68" s="3">
        <v>1.0</v>
      </c>
      <c r="AG68" s="5" t="s">
        <v>551</v>
      </c>
      <c r="AH68" s="3">
        <v>0.0</v>
      </c>
      <c r="AI68" s="5" t="s">
        <v>552</v>
      </c>
      <c r="AJ68" s="3">
        <v>0.0</v>
      </c>
      <c r="AK68" s="3">
        <f t="shared" si="6"/>
        <v>2</v>
      </c>
      <c r="AL68" s="7">
        <f t="shared" si="7"/>
        <v>1</v>
      </c>
      <c r="AM68" s="3">
        <f t="shared" si="8"/>
        <v>1</v>
      </c>
      <c r="AN68" s="8">
        <f t="shared" si="9"/>
        <v>0.2857142857</v>
      </c>
    </row>
    <row r="69" ht="15.75" customHeight="1">
      <c r="A69" s="4">
        <v>44720.40084490741</v>
      </c>
      <c r="B69" s="4">
        <v>44720.416400462964</v>
      </c>
      <c r="C69" s="5" t="s">
        <v>30</v>
      </c>
      <c r="D69" s="5" t="s">
        <v>63</v>
      </c>
      <c r="E69" s="6">
        <v>100.0</v>
      </c>
      <c r="F69" s="6">
        <v>1343.0</v>
      </c>
      <c r="G69" s="5" t="s">
        <v>64</v>
      </c>
      <c r="H69" s="4">
        <v>44720.41640879629</v>
      </c>
      <c r="I69" s="5" t="s">
        <v>553</v>
      </c>
      <c r="J69" s="5" t="s">
        <v>66</v>
      </c>
      <c r="K69" s="5" t="s">
        <v>66</v>
      </c>
      <c r="L69" s="5" t="s">
        <v>66</v>
      </c>
      <c r="M69" s="5" t="s">
        <v>66</v>
      </c>
      <c r="N69" s="6">
        <v>42.3559</v>
      </c>
      <c r="O69" s="6">
        <v>-71.2083</v>
      </c>
      <c r="P69" s="5" t="s">
        <v>67</v>
      </c>
      <c r="Q69" s="5" t="s">
        <v>68</v>
      </c>
      <c r="R69" s="5" t="s">
        <v>554</v>
      </c>
      <c r="S69" s="5" t="s">
        <v>554</v>
      </c>
      <c r="T69" s="5" t="s">
        <v>71</v>
      </c>
      <c r="U69" s="5" t="s">
        <v>76</v>
      </c>
      <c r="V69" s="3">
        <v>1.0</v>
      </c>
      <c r="W69" s="5" t="s">
        <v>555</v>
      </c>
      <c r="X69" s="3">
        <v>2.0</v>
      </c>
      <c r="Y69" s="6">
        <v>1984.0</v>
      </c>
      <c r="Z69" s="7">
        <v>1.0</v>
      </c>
      <c r="AA69" s="5" t="s">
        <v>556</v>
      </c>
      <c r="AB69" s="3">
        <v>0.0</v>
      </c>
      <c r="AC69" s="5" t="s">
        <v>557</v>
      </c>
      <c r="AD69" s="3">
        <v>1.0</v>
      </c>
      <c r="AE69" s="5" t="s">
        <v>558</v>
      </c>
      <c r="AF69" s="3">
        <v>2.0</v>
      </c>
      <c r="AG69" s="5" t="s">
        <v>559</v>
      </c>
      <c r="AH69" s="3">
        <v>0.0</v>
      </c>
      <c r="AI69" s="5" t="s">
        <v>560</v>
      </c>
      <c r="AJ69" s="3">
        <v>0.0</v>
      </c>
      <c r="AK69" s="3">
        <f t="shared" si="6"/>
        <v>5</v>
      </c>
      <c r="AL69" s="7">
        <f t="shared" si="7"/>
        <v>1</v>
      </c>
      <c r="AM69" s="3">
        <f t="shared" si="8"/>
        <v>1</v>
      </c>
      <c r="AN69" s="8">
        <f t="shared" si="9"/>
        <v>0.5</v>
      </c>
    </row>
    <row r="70" ht="15.75" customHeight="1">
      <c r="A70" s="4">
        <v>44720.40597222222</v>
      </c>
      <c r="B70" s="4">
        <v>44720.41769675926</v>
      </c>
      <c r="C70" s="5" t="s">
        <v>30</v>
      </c>
      <c r="D70" s="5" t="s">
        <v>83</v>
      </c>
      <c r="E70" s="6">
        <v>100.0</v>
      </c>
      <c r="F70" s="6">
        <v>1012.0</v>
      </c>
      <c r="G70" s="5" t="s">
        <v>64</v>
      </c>
      <c r="H70" s="4">
        <v>44720.41770402778</v>
      </c>
      <c r="I70" s="5" t="s">
        <v>561</v>
      </c>
      <c r="J70" s="5" t="s">
        <v>66</v>
      </c>
      <c r="K70" s="5" t="s">
        <v>66</v>
      </c>
      <c r="L70" s="5" t="s">
        <v>66</v>
      </c>
      <c r="M70" s="5" t="s">
        <v>66</v>
      </c>
      <c r="N70" s="6">
        <v>42.354</v>
      </c>
      <c r="O70" s="6">
        <v>-71.185</v>
      </c>
      <c r="P70" s="5" t="s">
        <v>67</v>
      </c>
      <c r="Q70" s="5" t="s">
        <v>68</v>
      </c>
      <c r="R70" s="5" t="s">
        <v>562</v>
      </c>
      <c r="S70" s="5" t="s">
        <v>562</v>
      </c>
      <c r="T70" s="5" t="s">
        <v>141</v>
      </c>
      <c r="U70" s="5" t="s">
        <v>76</v>
      </c>
      <c r="V70" s="3">
        <v>1.0</v>
      </c>
      <c r="W70" s="5" t="s">
        <v>563</v>
      </c>
      <c r="X70" s="3">
        <v>2.0</v>
      </c>
      <c r="Y70" s="6">
        <v>1984.0</v>
      </c>
      <c r="Z70" s="7">
        <v>1.0</v>
      </c>
      <c r="AA70" s="5" t="s">
        <v>564</v>
      </c>
      <c r="AB70" s="3">
        <v>0.0</v>
      </c>
      <c r="AC70" s="5" t="s">
        <v>565</v>
      </c>
      <c r="AD70" s="3">
        <v>1.0</v>
      </c>
      <c r="AE70" s="5" t="s">
        <v>566</v>
      </c>
      <c r="AF70" s="3">
        <v>0.0</v>
      </c>
      <c r="AG70" s="5" t="s">
        <v>567</v>
      </c>
      <c r="AH70" s="3">
        <v>0.0</v>
      </c>
      <c r="AI70" s="5" t="s">
        <v>568</v>
      </c>
      <c r="AJ70" s="3">
        <v>0.0</v>
      </c>
      <c r="AK70" s="3">
        <f t="shared" si="6"/>
        <v>3</v>
      </c>
      <c r="AL70" s="7">
        <f t="shared" si="7"/>
        <v>1</v>
      </c>
      <c r="AM70" s="3">
        <f t="shared" si="8"/>
        <v>1</v>
      </c>
      <c r="AN70" s="8">
        <f t="shared" si="9"/>
        <v>0.3571428571</v>
      </c>
    </row>
    <row r="71" ht="15.75" customHeight="1">
      <c r="A71" s="4">
        <v>44720.46622685185</v>
      </c>
      <c r="B71" s="4">
        <v>44720.47431712963</v>
      </c>
      <c r="C71" s="5" t="s">
        <v>30</v>
      </c>
      <c r="D71" s="5" t="s">
        <v>83</v>
      </c>
      <c r="E71" s="6">
        <v>100.0</v>
      </c>
      <c r="F71" s="6">
        <v>698.0</v>
      </c>
      <c r="G71" s="5" t="s">
        <v>64</v>
      </c>
      <c r="H71" s="4">
        <v>44720.47432736111</v>
      </c>
      <c r="I71" s="5" t="s">
        <v>569</v>
      </c>
      <c r="J71" s="5" t="s">
        <v>66</v>
      </c>
      <c r="K71" s="5" t="s">
        <v>66</v>
      </c>
      <c r="L71" s="5" t="s">
        <v>66</v>
      </c>
      <c r="M71" s="5" t="s">
        <v>66</v>
      </c>
      <c r="N71" s="6">
        <v>42.354</v>
      </c>
      <c r="O71" s="6">
        <v>-71.185</v>
      </c>
      <c r="P71" s="5" t="s">
        <v>67</v>
      </c>
      <c r="Q71" s="5" t="s">
        <v>68</v>
      </c>
      <c r="R71" s="5" t="s">
        <v>570</v>
      </c>
      <c r="S71" s="5" t="s">
        <v>570</v>
      </c>
      <c r="T71" s="5" t="s">
        <v>71</v>
      </c>
      <c r="U71" s="5" t="s">
        <v>86</v>
      </c>
      <c r="V71" s="3">
        <v>0.0</v>
      </c>
      <c r="W71" s="5" t="s">
        <v>66</v>
      </c>
      <c r="X71" s="3"/>
      <c r="Y71" s="6">
        <v>476.0</v>
      </c>
      <c r="Z71" s="7">
        <v>0.0</v>
      </c>
      <c r="AA71" s="5" t="s">
        <v>571</v>
      </c>
      <c r="AB71" s="3">
        <v>1.0</v>
      </c>
      <c r="AC71" s="5" t="s">
        <v>572</v>
      </c>
      <c r="AD71" s="3">
        <v>1.0</v>
      </c>
      <c r="AE71" s="5" t="s">
        <v>573</v>
      </c>
      <c r="AF71" s="3">
        <v>1.0</v>
      </c>
      <c r="AG71" s="5" t="s">
        <v>89</v>
      </c>
      <c r="AH71" s="3">
        <v>0.0</v>
      </c>
      <c r="AI71" s="5" t="s">
        <v>119</v>
      </c>
      <c r="AJ71" s="3">
        <v>0.0</v>
      </c>
      <c r="AK71" s="3">
        <f t="shared" si="6"/>
        <v>1</v>
      </c>
      <c r="AL71" s="7">
        <f t="shared" si="7"/>
        <v>1</v>
      </c>
      <c r="AM71" s="3">
        <f t="shared" si="8"/>
        <v>1</v>
      </c>
      <c r="AN71" s="8">
        <f t="shared" si="9"/>
        <v>0.2142857143</v>
      </c>
    </row>
    <row r="72" ht="15.75" customHeight="1">
      <c r="A72" s="4">
        <v>44720.4659837963</v>
      </c>
      <c r="B72" s="4">
        <v>44720.47766203704</v>
      </c>
      <c r="C72" s="5" t="s">
        <v>30</v>
      </c>
      <c r="D72" s="5" t="s">
        <v>83</v>
      </c>
      <c r="E72" s="6">
        <v>100.0</v>
      </c>
      <c r="F72" s="6">
        <v>1009.0</v>
      </c>
      <c r="G72" s="5" t="s">
        <v>64</v>
      </c>
      <c r="H72" s="4">
        <v>44720.47767446759</v>
      </c>
      <c r="I72" s="5" t="s">
        <v>574</v>
      </c>
      <c r="J72" s="5" t="s">
        <v>66</v>
      </c>
      <c r="K72" s="5" t="s">
        <v>66</v>
      </c>
      <c r="L72" s="5" t="s">
        <v>66</v>
      </c>
      <c r="M72" s="5" t="s">
        <v>66</v>
      </c>
      <c r="N72" s="6">
        <v>42.354</v>
      </c>
      <c r="O72" s="6">
        <v>-71.185</v>
      </c>
      <c r="P72" s="5" t="s">
        <v>67</v>
      </c>
      <c r="Q72" s="5" t="s">
        <v>68</v>
      </c>
      <c r="R72" s="5" t="s">
        <v>575</v>
      </c>
      <c r="S72" s="5" t="s">
        <v>575</v>
      </c>
      <c r="T72" s="5" t="s">
        <v>141</v>
      </c>
      <c r="U72" s="5" t="s">
        <v>76</v>
      </c>
      <c r="V72" s="3">
        <v>1.0</v>
      </c>
      <c r="W72" s="5" t="s">
        <v>576</v>
      </c>
      <c r="X72" s="3">
        <v>0.0</v>
      </c>
      <c r="Y72" s="6">
        <v>1985.0</v>
      </c>
      <c r="Z72" s="7">
        <v>1.0</v>
      </c>
      <c r="AA72" s="5" t="s">
        <v>577</v>
      </c>
      <c r="AB72" s="3">
        <v>0.0</v>
      </c>
      <c r="AC72" s="5" t="s">
        <v>578</v>
      </c>
      <c r="AD72" s="3">
        <v>1.0</v>
      </c>
      <c r="AE72" s="5" t="s">
        <v>579</v>
      </c>
      <c r="AF72" s="3">
        <v>2.0</v>
      </c>
      <c r="AG72" s="5" t="s">
        <v>580</v>
      </c>
      <c r="AH72" s="3">
        <v>0.0</v>
      </c>
      <c r="AI72" s="5" t="s">
        <v>581</v>
      </c>
      <c r="AJ72" s="3">
        <v>0.0</v>
      </c>
      <c r="AK72" s="3">
        <f t="shared" si="6"/>
        <v>3</v>
      </c>
      <c r="AL72" s="7">
        <f t="shared" si="7"/>
        <v>1</v>
      </c>
      <c r="AM72" s="3">
        <f t="shared" si="8"/>
        <v>1</v>
      </c>
      <c r="AN72" s="8">
        <f t="shared" si="9"/>
        <v>0.3571428571</v>
      </c>
    </row>
    <row r="73" ht="15.75" customHeight="1">
      <c r="A73" s="4">
        <v>44720.4681712963</v>
      </c>
      <c r="B73" s="4">
        <v>44720.479375</v>
      </c>
      <c r="C73" s="5" t="s">
        <v>30</v>
      </c>
      <c r="D73" s="5" t="s">
        <v>63</v>
      </c>
      <c r="E73" s="6">
        <v>100.0</v>
      </c>
      <c r="F73" s="6">
        <v>967.0</v>
      </c>
      <c r="G73" s="5" t="s">
        <v>64</v>
      </c>
      <c r="H73" s="4">
        <v>44720.47938305556</v>
      </c>
      <c r="I73" s="5" t="s">
        <v>582</v>
      </c>
      <c r="J73" s="5" t="s">
        <v>66</v>
      </c>
      <c r="K73" s="5" t="s">
        <v>66</v>
      </c>
      <c r="L73" s="5" t="s">
        <v>66</v>
      </c>
      <c r="M73" s="5" t="s">
        <v>66</v>
      </c>
      <c r="N73" s="6">
        <v>42.3559</v>
      </c>
      <c r="O73" s="6">
        <v>-71.2083</v>
      </c>
      <c r="P73" s="5" t="s">
        <v>67</v>
      </c>
      <c r="Q73" s="5" t="s">
        <v>68</v>
      </c>
      <c r="R73" s="5" t="s">
        <v>583</v>
      </c>
      <c r="S73" s="5" t="s">
        <v>584</v>
      </c>
      <c r="T73" s="5" t="s">
        <v>171</v>
      </c>
      <c r="U73" s="5" t="s">
        <v>86</v>
      </c>
      <c r="V73" s="3">
        <v>0.0</v>
      </c>
      <c r="W73" s="5" t="s">
        <v>585</v>
      </c>
      <c r="X73" s="3">
        <v>1.0</v>
      </c>
      <c r="Y73" s="6">
        <v>1984.0</v>
      </c>
      <c r="Z73" s="7">
        <v>1.0</v>
      </c>
      <c r="AA73" s="5" t="s">
        <v>586</v>
      </c>
      <c r="AB73" s="3">
        <v>0.0</v>
      </c>
      <c r="AC73" s="5" t="s">
        <v>587</v>
      </c>
      <c r="AD73" s="3">
        <v>1.0</v>
      </c>
      <c r="AE73" s="5" t="s">
        <v>588</v>
      </c>
      <c r="AF73" s="3">
        <v>1.0</v>
      </c>
      <c r="AG73" s="5" t="s">
        <v>589</v>
      </c>
      <c r="AH73" s="3">
        <v>0.0</v>
      </c>
      <c r="AI73" s="5" t="s">
        <v>590</v>
      </c>
      <c r="AJ73" s="3">
        <v>0.0</v>
      </c>
      <c r="AK73" s="3">
        <f t="shared" si="6"/>
        <v>2</v>
      </c>
      <c r="AL73" s="7">
        <f t="shared" si="7"/>
        <v>1</v>
      </c>
      <c r="AM73" s="3">
        <f t="shared" si="8"/>
        <v>1</v>
      </c>
      <c r="AN73" s="8">
        <f t="shared" si="9"/>
        <v>0.2857142857</v>
      </c>
    </row>
    <row r="74" ht="15.75" customHeight="1">
      <c r="A74" s="4">
        <v>44720.470243055555</v>
      </c>
      <c r="B74" s="4">
        <v>44720.48105324074</v>
      </c>
      <c r="C74" s="5" t="s">
        <v>30</v>
      </c>
      <c r="D74" s="5" t="s">
        <v>63</v>
      </c>
      <c r="E74" s="6">
        <v>100.0</v>
      </c>
      <c r="F74" s="6">
        <v>934.0</v>
      </c>
      <c r="G74" s="5" t="s">
        <v>64</v>
      </c>
      <c r="H74" s="4">
        <v>44720.48106421296</v>
      </c>
      <c r="I74" s="5" t="s">
        <v>591</v>
      </c>
      <c r="J74" s="5" t="s">
        <v>66</v>
      </c>
      <c r="K74" s="5" t="s">
        <v>66</v>
      </c>
      <c r="L74" s="5" t="s">
        <v>66</v>
      </c>
      <c r="M74" s="5" t="s">
        <v>66</v>
      </c>
      <c r="N74" s="6">
        <v>42.3559</v>
      </c>
      <c r="O74" s="6">
        <v>-71.2083</v>
      </c>
      <c r="P74" s="5" t="s">
        <v>67</v>
      </c>
      <c r="Q74" s="5" t="s">
        <v>68</v>
      </c>
      <c r="R74" s="5" t="s">
        <v>592</v>
      </c>
      <c r="S74" s="5" t="s">
        <v>592</v>
      </c>
      <c r="T74" s="5" t="s">
        <v>141</v>
      </c>
      <c r="U74" s="5" t="s">
        <v>76</v>
      </c>
      <c r="V74" s="3">
        <v>1.0</v>
      </c>
      <c r="W74" s="5" t="s">
        <v>593</v>
      </c>
      <c r="X74" s="3">
        <v>2.0</v>
      </c>
      <c r="Y74" s="6">
        <v>1985.0</v>
      </c>
      <c r="Z74" s="7">
        <v>1.0</v>
      </c>
      <c r="AA74" s="5" t="s">
        <v>594</v>
      </c>
      <c r="AB74" s="3">
        <v>0.0</v>
      </c>
      <c r="AC74" s="5" t="s">
        <v>595</v>
      </c>
      <c r="AD74" s="3">
        <v>1.0</v>
      </c>
      <c r="AE74" s="5" t="s">
        <v>596</v>
      </c>
      <c r="AF74" s="3">
        <v>0.0</v>
      </c>
      <c r="AG74" s="5" t="s">
        <v>113</v>
      </c>
      <c r="AH74" s="3">
        <v>0.0</v>
      </c>
      <c r="AI74" s="5" t="s">
        <v>528</v>
      </c>
      <c r="AJ74" s="3">
        <v>0.0</v>
      </c>
      <c r="AK74" s="3">
        <f t="shared" si="6"/>
        <v>3</v>
      </c>
      <c r="AL74" s="7">
        <f t="shared" si="7"/>
        <v>1</v>
      </c>
      <c r="AM74" s="3">
        <f t="shared" si="8"/>
        <v>1</v>
      </c>
      <c r="AN74" s="8">
        <f t="shared" si="9"/>
        <v>0.3571428571</v>
      </c>
    </row>
    <row r="75" ht="15.75" customHeight="1">
      <c r="A75" s="10">
        <v>44720.26180555556</v>
      </c>
      <c r="B75" s="10">
        <v>44720.27222222222</v>
      </c>
      <c r="C75" s="3" t="s">
        <v>30</v>
      </c>
      <c r="D75" s="3" t="s">
        <v>63</v>
      </c>
      <c r="E75" s="11">
        <v>80.0</v>
      </c>
      <c r="F75" s="11">
        <v>944.0</v>
      </c>
      <c r="G75" s="3" t="b">
        <v>0</v>
      </c>
      <c r="H75" s="10">
        <v>44727.27222222222</v>
      </c>
      <c r="I75" s="3" t="s">
        <v>597</v>
      </c>
      <c r="J75" s="3"/>
      <c r="K75" s="3"/>
      <c r="L75" s="3"/>
      <c r="M75" s="3"/>
      <c r="N75" s="3"/>
      <c r="O75" s="3"/>
      <c r="P75" s="3" t="s">
        <v>67</v>
      </c>
      <c r="Q75" s="3" t="s">
        <v>68</v>
      </c>
      <c r="R75" s="6" t="s">
        <v>598</v>
      </c>
      <c r="S75" s="6" t="s">
        <v>598</v>
      </c>
      <c r="T75" s="6" t="s">
        <v>141</v>
      </c>
      <c r="U75" s="6" t="s">
        <v>76</v>
      </c>
      <c r="V75" s="3">
        <v>1.0</v>
      </c>
      <c r="W75" s="6" t="s">
        <v>599</v>
      </c>
      <c r="X75" s="3">
        <v>2.0</v>
      </c>
      <c r="Y75" s="12">
        <v>1984.0</v>
      </c>
      <c r="Z75" s="7">
        <v>1.0</v>
      </c>
      <c r="AA75" s="6" t="s">
        <v>600</v>
      </c>
      <c r="AB75" s="3">
        <v>0.0</v>
      </c>
      <c r="AC75" s="6" t="s">
        <v>601</v>
      </c>
      <c r="AD75" s="3">
        <v>1.0</v>
      </c>
      <c r="AE75" s="6" t="s">
        <v>602</v>
      </c>
      <c r="AF75" s="3">
        <v>2.0</v>
      </c>
      <c r="AG75" s="6"/>
      <c r="AH75" s="3"/>
      <c r="AI75" s="6" t="s">
        <v>603</v>
      </c>
      <c r="AJ75" s="3">
        <v>0.0</v>
      </c>
      <c r="AK75" s="3">
        <f t="shared" si="6"/>
        <v>5</v>
      </c>
      <c r="AL75" s="7">
        <f t="shared" si="7"/>
        <v>1</v>
      </c>
      <c r="AM75" s="3">
        <f t="shared" si="8"/>
        <v>1</v>
      </c>
      <c r="AN75" s="8">
        <f t="shared" si="9"/>
        <v>0.5</v>
      </c>
    </row>
    <row r="76" ht="15.75" customHeight="1">
      <c r="A76" s="10">
        <v>44720.31458333333</v>
      </c>
      <c r="B76" s="10">
        <v>44720.32708333333</v>
      </c>
      <c r="C76" s="3" t="s">
        <v>30</v>
      </c>
      <c r="D76" s="3" t="s">
        <v>63</v>
      </c>
      <c r="E76" s="11">
        <v>70.0</v>
      </c>
      <c r="F76" s="11">
        <v>1077.0</v>
      </c>
      <c r="G76" s="3" t="b">
        <v>0</v>
      </c>
      <c r="H76" s="10">
        <v>44727.32708333333</v>
      </c>
      <c r="I76" s="3" t="s">
        <v>604</v>
      </c>
      <c r="J76" s="3"/>
      <c r="K76" s="3"/>
      <c r="L76" s="3"/>
      <c r="M76" s="3"/>
      <c r="N76" s="3"/>
      <c r="O76" s="3"/>
      <c r="P76" s="3" t="s">
        <v>67</v>
      </c>
      <c r="Q76" s="3" t="s">
        <v>68</v>
      </c>
      <c r="R76" s="6" t="s">
        <v>605</v>
      </c>
      <c r="S76" s="6" t="s">
        <v>606</v>
      </c>
      <c r="T76" s="6" t="s">
        <v>171</v>
      </c>
      <c r="U76" s="6" t="s">
        <v>76</v>
      </c>
      <c r="V76" s="3">
        <v>1.0</v>
      </c>
      <c r="W76" s="6" t="s">
        <v>607</v>
      </c>
      <c r="X76" s="3">
        <v>0.0</v>
      </c>
      <c r="Y76" s="12">
        <v>1985.0</v>
      </c>
      <c r="Z76" s="7">
        <v>1.0</v>
      </c>
      <c r="AA76" s="6" t="s">
        <v>608</v>
      </c>
      <c r="AB76" s="3">
        <v>0.0</v>
      </c>
      <c r="AC76" s="6" t="s">
        <v>609</v>
      </c>
      <c r="AD76" s="3">
        <v>1.0</v>
      </c>
      <c r="AE76" s="6"/>
      <c r="AF76" s="3"/>
      <c r="AG76" s="13"/>
      <c r="AH76" s="3"/>
      <c r="AI76" s="6"/>
      <c r="AJ76" s="3"/>
      <c r="AK76" s="3">
        <f t="shared" si="6"/>
        <v>1</v>
      </c>
      <c r="AL76" s="7">
        <f t="shared" si="7"/>
        <v>1</v>
      </c>
      <c r="AM76" s="3">
        <f t="shared" si="8"/>
        <v>1</v>
      </c>
      <c r="AN76" s="8">
        <f t="shared" si="9"/>
        <v>0.2142857143</v>
      </c>
    </row>
    <row r="77" ht="15.75" customHeight="1">
      <c r="A77" s="10">
        <v>44720.313888888886</v>
      </c>
      <c r="B77" s="10">
        <v>44720.333333333336</v>
      </c>
      <c r="C77" s="3" t="s">
        <v>30</v>
      </c>
      <c r="D77" s="3" t="s">
        <v>83</v>
      </c>
      <c r="E77" s="11">
        <v>90.0</v>
      </c>
      <c r="F77" s="11">
        <v>1675.0</v>
      </c>
      <c r="G77" s="3" t="b">
        <v>0</v>
      </c>
      <c r="H77" s="10">
        <v>44727.333333333336</v>
      </c>
      <c r="I77" s="3" t="s">
        <v>610</v>
      </c>
      <c r="J77" s="3"/>
      <c r="K77" s="3"/>
      <c r="L77" s="3"/>
      <c r="M77" s="3"/>
      <c r="N77" s="3"/>
      <c r="O77" s="3"/>
      <c r="P77" s="3" t="s">
        <v>67</v>
      </c>
      <c r="Q77" s="3" t="s">
        <v>68</v>
      </c>
      <c r="R77" s="6" t="s">
        <v>611</v>
      </c>
      <c r="S77" s="6" t="s">
        <v>611</v>
      </c>
      <c r="T77" s="6" t="s">
        <v>141</v>
      </c>
      <c r="U77" s="6" t="s">
        <v>76</v>
      </c>
      <c r="V77" s="3">
        <v>1.0</v>
      </c>
      <c r="W77" s="6" t="s">
        <v>612</v>
      </c>
      <c r="X77" s="3">
        <v>2.0</v>
      </c>
      <c r="Y77" s="12">
        <v>1985.0</v>
      </c>
      <c r="Z77" s="7">
        <v>1.0</v>
      </c>
      <c r="AA77" s="6" t="s">
        <v>613</v>
      </c>
      <c r="AB77" s="3">
        <v>0.0</v>
      </c>
      <c r="AC77" s="6" t="s">
        <v>614</v>
      </c>
      <c r="AD77" s="3">
        <v>1.0</v>
      </c>
      <c r="AE77" s="6" t="s">
        <v>615</v>
      </c>
      <c r="AF77" s="3">
        <v>1.0</v>
      </c>
      <c r="AG77" s="6" t="s">
        <v>616</v>
      </c>
      <c r="AH77" s="3">
        <v>0.0</v>
      </c>
      <c r="AI77" s="6" t="s">
        <v>617</v>
      </c>
      <c r="AJ77" s="3">
        <v>0.0</v>
      </c>
      <c r="AK77" s="3">
        <f t="shared" si="6"/>
        <v>4</v>
      </c>
      <c r="AL77" s="7">
        <f t="shared" si="7"/>
        <v>1</v>
      </c>
      <c r="AM77" s="3">
        <f t="shared" si="8"/>
        <v>1</v>
      </c>
      <c r="AN77" s="8">
        <f t="shared" si="9"/>
        <v>0.4285714286</v>
      </c>
    </row>
    <row r="78" ht="15.75" customHeight="1">
      <c r="A78" s="10">
        <v>44720.31875</v>
      </c>
      <c r="B78" s="10">
        <v>44720.334027777775</v>
      </c>
      <c r="C78" s="3" t="s">
        <v>30</v>
      </c>
      <c r="D78" s="3" t="s">
        <v>83</v>
      </c>
      <c r="E78" s="11">
        <v>80.0</v>
      </c>
      <c r="F78" s="11">
        <v>1270.0</v>
      </c>
      <c r="G78" s="3" t="b">
        <v>0</v>
      </c>
      <c r="H78" s="10">
        <v>44727.334027777775</v>
      </c>
      <c r="I78" s="3" t="s">
        <v>618</v>
      </c>
      <c r="J78" s="3"/>
      <c r="K78" s="3"/>
      <c r="L78" s="3"/>
      <c r="M78" s="3"/>
      <c r="N78" s="3"/>
      <c r="O78" s="3"/>
      <c r="P78" s="3" t="s">
        <v>67</v>
      </c>
      <c r="Q78" s="3" t="s">
        <v>68</v>
      </c>
      <c r="R78" s="6" t="s">
        <v>619</v>
      </c>
      <c r="S78" s="6" t="s">
        <v>619</v>
      </c>
      <c r="T78" s="6" t="s">
        <v>141</v>
      </c>
      <c r="U78" s="6" t="s">
        <v>76</v>
      </c>
      <c r="V78" s="3">
        <v>1.0</v>
      </c>
      <c r="W78" s="6" t="s">
        <v>620</v>
      </c>
      <c r="X78" s="3">
        <v>2.0</v>
      </c>
      <c r="Y78" s="12">
        <v>1984.0</v>
      </c>
      <c r="Z78" s="7">
        <v>1.0</v>
      </c>
      <c r="AA78" s="6" t="s">
        <v>621</v>
      </c>
      <c r="AB78" s="3">
        <v>0.0</v>
      </c>
      <c r="AC78" s="6" t="s">
        <v>622</v>
      </c>
      <c r="AD78" s="3">
        <v>1.0</v>
      </c>
      <c r="AE78" s="6" t="s">
        <v>623</v>
      </c>
      <c r="AF78" s="3">
        <v>1.0</v>
      </c>
      <c r="AG78" s="6"/>
      <c r="AH78" s="3"/>
      <c r="AI78" s="6"/>
      <c r="AJ78" s="3"/>
      <c r="AK78" s="3">
        <f t="shared" si="6"/>
        <v>4</v>
      </c>
      <c r="AL78" s="7">
        <f t="shared" si="7"/>
        <v>1</v>
      </c>
      <c r="AM78" s="3">
        <f t="shared" si="8"/>
        <v>1</v>
      </c>
      <c r="AN78" s="8">
        <f t="shared" si="9"/>
        <v>0.4285714286</v>
      </c>
    </row>
    <row r="79" ht="15.75" customHeight="1">
      <c r="A79" s="10">
        <v>44720.31875</v>
      </c>
      <c r="B79" s="10">
        <v>44720.427083333336</v>
      </c>
      <c r="C79" s="3" t="s">
        <v>30</v>
      </c>
      <c r="D79" s="3" t="s">
        <v>63</v>
      </c>
      <c r="E79" s="11">
        <v>90.0</v>
      </c>
      <c r="F79" s="11">
        <v>9379.0</v>
      </c>
      <c r="G79" s="3" t="b">
        <v>0</v>
      </c>
      <c r="H79" s="10">
        <v>44727.427083333336</v>
      </c>
      <c r="I79" s="3" t="s">
        <v>624</v>
      </c>
      <c r="J79" s="3"/>
      <c r="K79" s="3"/>
      <c r="L79" s="3"/>
      <c r="M79" s="3"/>
      <c r="N79" s="3"/>
      <c r="O79" s="3"/>
      <c r="P79" s="3" t="s">
        <v>67</v>
      </c>
      <c r="Q79" s="3" t="s">
        <v>68</v>
      </c>
      <c r="R79" s="6" t="s">
        <v>625</v>
      </c>
      <c r="S79" s="6" t="s">
        <v>626</v>
      </c>
      <c r="T79" s="6" t="s">
        <v>141</v>
      </c>
      <c r="U79" s="6" t="s">
        <v>76</v>
      </c>
      <c r="V79" s="3">
        <v>1.0</v>
      </c>
      <c r="W79" s="6" t="s">
        <v>627</v>
      </c>
      <c r="X79" s="3">
        <v>2.0</v>
      </c>
      <c r="Y79" s="12">
        <v>1985.0</v>
      </c>
      <c r="Z79" s="7">
        <v>1.0</v>
      </c>
      <c r="AA79" s="6" t="s">
        <v>628</v>
      </c>
      <c r="AB79" s="3">
        <v>0.0</v>
      </c>
      <c r="AC79" s="6" t="s">
        <v>629</v>
      </c>
      <c r="AD79" s="3">
        <v>1.0</v>
      </c>
      <c r="AE79" s="6" t="s">
        <v>630</v>
      </c>
      <c r="AF79" s="3">
        <v>0.0</v>
      </c>
      <c r="AG79" s="6" t="s">
        <v>631</v>
      </c>
      <c r="AH79" s="3">
        <v>0.0</v>
      </c>
      <c r="AI79" s="6" t="s">
        <v>632</v>
      </c>
      <c r="AJ79" s="3">
        <v>0.0</v>
      </c>
      <c r="AK79" s="3">
        <f t="shared" si="6"/>
        <v>3</v>
      </c>
      <c r="AL79" s="7">
        <f t="shared" si="7"/>
        <v>1</v>
      </c>
      <c r="AM79" s="3">
        <f t="shared" si="8"/>
        <v>1</v>
      </c>
      <c r="AN79" s="8">
        <f t="shared" si="9"/>
        <v>0.3571428571</v>
      </c>
    </row>
    <row r="80" ht="15.75" customHeight="1">
      <c r="A80" s="14">
        <v>44720.32084490741</v>
      </c>
      <c r="B80" s="14">
        <v>44722.25208333333</v>
      </c>
      <c r="C80" s="6" t="s">
        <v>30</v>
      </c>
      <c r="D80" s="6" t="s">
        <v>83</v>
      </c>
      <c r="E80" s="12">
        <v>80.0</v>
      </c>
      <c r="F80" s="12">
        <v>166863.0</v>
      </c>
      <c r="G80" s="15" t="b">
        <v>0</v>
      </c>
      <c r="H80" s="14">
        <v>44729.2521875</v>
      </c>
      <c r="I80" s="6" t="s">
        <v>633</v>
      </c>
      <c r="J80" s="6"/>
      <c r="K80" s="6"/>
      <c r="L80" s="6"/>
      <c r="M80" s="6"/>
      <c r="N80" s="6"/>
      <c r="O80" s="6"/>
      <c r="P80" s="6" t="s">
        <v>67</v>
      </c>
      <c r="Q80" s="6" t="s">
        <v>68</v>
      </c>
      <c r="R80" s="6" t="s">
        <v>634</v>
      </c>
      <c r="S80" s="6"/>
      <c r="T80" s="6" t="s">
        <v>171</v>
      </c>
      <c r="U80" s="6" t="s">
        <v>76</v>
      </c>
      <c r="V80" s="3">
        <v>1.0</v>
      </c>
      <c r="W80" s="6" t="s">
        <v>635</v>
      </c>
      <c r="X80" s="3">
        <v>2.0</v>
      </c>
      <c r="Y80" s="12">
        <v>1995.0</v>
      </c>
      <c r="Z80" s="7">
        <v>0.0</v>
      </c>
      <c r="AA80" s="6" t="s">
        <v>636</v>
      </c>
      <c r="AB80" s="3">
        <v>1.0</v>
      </c>
      <c r="AC80" s="6" t="s">
        <v>637</v>
      </c>
      <c r="AD80" s="3">
        <v>1.0</v>
      </c>
      <c r="AE80" s="16" t="s">
        <v>638</v>
      </c>
      <c r="AF80" s="3">
        <v>1.0</v>
      </c>
      <c r="AG80" s="6"/>
      <c r="AH80" s="3"/>
      <c r="AI80" s="6"/>
      <c r="AJ80" s="3"/>
      <c r="AK80" s="3">
        <f t="shared" si="6"/>
        <v>4</v>
      </c>
      <c r="AL80" s="7">
        <f t="shared" si="7"/>
        <v>1</v>
      </c>
      <c r="AM80" s="3">
        <f t="shared" si="8"/>
        <v>1</v>
      </c>
      <c r="AN80" s="8">
        <f t="shared" si="9"/>
        <v>0.4285714286</v>
      </c>
    </row>
    <row r="81" ht="15.75" customHeight="1">
      <c r="A81" s="4">
        <v>44715.38017361111</v>
      </c>
      <c r="B81" s="4">
        <v>44715.391435185185</v>
      </c>
      <c r="C81" s="5" t="s">
        <v>30</v>
      </c>
      <c r="D81" s="5" t="s">
        <v>195</v>
      </c>
      <c r="E81" s="6">
        <v>100.0</v>
      </c>
      <c r="F81" s="6">
        <v>973.0</v>
      </c>
      <c r="G81" s="5" t="s">
        <v>64</v>
      </c>
      <c r="H81" s="4">
        <v>44715.39144688658</v>
      </c>
      <c r="I81" s="5" t="s">
        <v>639</v>
      </c>
      <c r="J81" s="5" t="s">
        <v>66</v>
      </c>
      <c r="K81" s="5" t="s">
        <v>66</v>
      </c>
      <c r="L81" s="5" t="s">
        <v>66</v>
      </c>
      <c r="M81" s="5" t="s">
        <v>66</v>
      </c>
      <c r="N81" s="6">
        <v>43.8576</v>
      </c>
      <c r="O81" s="6">
        <v>-70.1044</v>
      </c>
      <c r="P81" s="5" t="s">
        <v>67</v>
      </c>
      <c r="Q81" s="5" t="s">
        <v>68</v>
      </c>
      <c r="R81" s="5" t="s">
        <v>640</v>
      </c>
      <c r="S81" s="5"/>
      <c r="T81" s="5" t="s">
        <v>198</v>
      </c>
      <c r="U81" s="5" t="s">
        <v>76</v>
      </c>
      <c r="V81" s="3">
        <v>1.0</v>
      </c>
      <c r="W81" s="5" t="s">
        <v>641</v>
      </c>
      <c r="X81" s="3">
        <v>2.0</v>
      </c>
      <c r="Y81" s="6">
        <v>1985.0</v>
      </c>
      <c r="Z81" s="7">
        <v>1.0</v>
      </c>
      <c r="AA81" s="5" t="s">
        <v>642</v>
      </c>
      <c r="AB81" s="3">
        <v>0.0</v>
      </c>
      <c r="AC81" s="5" t="s">
        <v>643</v>
      </c>
      <c r="AD81" s="3">
        <v>0.0</v>
      </c>
      <c r="AE81" s="9" t="s">
        <v>644</v>
      </c>
      <c r="AF81" s="3">
        <v>0.0</v>
      </c>
      <c r="AG81" s="5" t="s">
        <v>645</v>
      </c>
      <c r="AH81" s="3">
        <v>0.0</v>
      </c>
      <c r="AI81" s="9" t="s">
        <v>646</v>
      </c>
      <c r="AJ81" s="3">
        <v>2.0</v>
      </c>
      <c r="AK81" s="3">
        <f t="shared" si="6"/>
        <v>3</v>
      </c>
      <c r="AL81" s="7">
        <f t="shared" si="7"/>
        <v>1</v>
      </c>
      <c r="AM81" s="3">
        <f t="shared" si="8"/>
        <v>2</v>
      </c>
      <c r="AN81" s="8">
        <f t="shared" si="9"/>
        <v>0.4285714286</v>
      </c>
    </row>
    <row r="82" ht="15.75" customHeight="1">
      <c r="A82" s="4">
        <v>44715.46912037037</v>
      </c>
      <c r="B82" s="4">
        <v>44715.47782407407</v>
      </c>
      <c r="C82" s="5" t="s">
        <v>30</v>
      </c>
      <c r="D82" s="5" t="s">
        <v>195</v>
      </c>
      <c r="E82" s="6">
        <v>100.0</v>
      </c>
      <c r="F82" s="6">
        <v>751.0</v>
      </c>
      <c r="G82" s="5" t="s">
        <v>64</v>
      </c>
      <c r="H82" s="4">
        <v>44715.47783287037</v>
      </c>
      <c r="I82" s="5" t="s">
        <v>647</v>
      </c>
      <c r="J82" s="5" t="s">
        <v>66</v>
      </c>
      <c r="K82" s="5" t="s">
        <v>66</v>
      </c>
      <c r="L82" s="5" t="s">
        <v>66</v>
      </c>
      <c r="M82" s="5" t="s">
        <v>66</v>
      </c>
      <c r="N82" s="6">
        <v>43.8576</v>
      </c>
      <c r="O82" s="6">
        <v>-70.1044</v>
      </c>
      <c r="P82" s="5" t="s">
        <v>67</v>
      </c>
      <c r="Q82" s="5" t="s">
        <v>68</v>
      </c>
      <c r="R82" s="5" t="s">
        <v>648</v>
      </c>
      <c r="S82" s="5"/>
      <c r="T82" s="5" t="s">
        <v>198</v>
      </c>
      <c r="U82" s="5" t="s">
        <v>76</v>
      </c>
      <c r="V82" s="3">
        <v>1.0</v>
      </c>
      <c r="W82" s="5" t="s">
        <v>649</v>
      </c>
      <c r="X82" s="3">
        <v>2.0</v>
      </c>
      <c r="Y82" s="6">
        <v>1985.0</v>
      </c>
      <c r="Z82" s="7">
        <v>1.0</v>
      </c>
      <c r="AA82" s="5" t="s">
        <v>650</v>
      </c>
      <c r="AB82" s="3">
        <v>0.0</v>
      </c>
      <c r="AC82" s="5" t="s">
        <v>651</v>
      </c>
      <c r="AD82" s="3">
        <v>2.0</v>
      </c>
      <c r="AE82" s="5" t="s">
        <v>652</v>
      </c>
      <c r="AF82" s="3">
        <v>2.0</v>
      </c>
      <c r="AG82" s="5" t="s">
        <v>653</v>
      </c>
      <c r="AH82" s="3">
        <v>0.0</v>
      </c>
      <c r="AI82" s="5" t="s">
        <v>654</v>
      </c>
      <c r="AJ82" s="3">
        <v>0.0</v>
      </c>
      <c r="AK82" s="3">
        <f t="shared" si="6"/>
        <v>5</v>
      </c>
      <c r="AL82" s="7">
        <f t="shared" si="7"/>
        <v>1</v>
      </c>
      <c r="AM82" s="3">
        <f t="shared" si="8"/>
        <v>2</v>
      </c>
      <c r="AN82" s="8">
        <f t="shared" si="9"/>
        <v>0.5714285714</v>
      </c>
    </row>
    <row r="83" ht="15.75" customHeight="1">
      <c r="A83" s="4">
        <v>44720.25436342593</v>
      </c>
      <c r="B83" s="4">
        <v>44720.27266203704</v>
      </c>
      <c r="C83" s="5" t="s">
        <v>30</v>
      </c>
      <c r="D83" s="5" t="s">
        <v>63</v>
      </c>
      <c r="E83" s="6">
        <v>100.0</v>
      </c>
      <c r="F83" s="6">
        <v>1580.0</v>
      </c>
      <c r="G83" s="5" t="s">
        <v>64</v>
      </c>
      <c r="H83" s="4">
        <v>44720.27266717592</v>
      </c>
      <c r="I83" s="5" t="s">
        <v>655</v>
      </c>
      <c r="J83" s="5" t="s">
        <v>66</v>
      </c>
      <c r="K83" s="5" t="s">
        <v>66</v>
      </c>
      <c r="L83" s="5" t="s">
        <v>66</v>
      </c>
      <c r="M83" s="5" t="s">
        <v>66</v>
      </c>
      <c r="N83" s="6">
        <v>42.3559</v>
      </c>
      <c r="O83" s="6">
        <v>-71.2083</v>
      </c>
      <c r="P83" s="5" t="s">
        <v>67</v>
      </c>
      <c r="Q83" s="5" t="s">
        <v>68</v>
      </c>
      <c r="R83" s="5" t="s">
        <v>656</v>
      </c>
      <c r="S83" s="5" t="s">
        <v>657</v>
      </c>
      <c r="T83" s="5" t="s">
        <v>93</v>
      </c>
      <c r="U83" s="5" t="s">
        <v>76</v>
      </c>
      <c r="V83" s="3">
        <v>1.0</v>
      </c>
      <c r="W83" s="5" t="s">
        <v>658</v>
      </c>
      <c r="X83" s="3">
        <v>1.0</v>
      </c>
      <c r="Y83" s="6">
        <v>1984.0</v>
      </c>
      <c r="Z83" s="7">
        <v>1.0</v>
      </c>
      <c r="AA83" s="5" t="s">
        <v>659</v>
      </c>
      <c r="AB83" s="3">
        <v>0.0</v>
      </c>
      <c r="AC83" s="5" t="s">
        <v>660</v>
      </c>
      <c r="AD83" s="3">
        <v>1.0</v>
      </c>
      <c r="AE83" s="5" t="s">
        <v>661</v>
      </c>
      <c r="AF83" s="3">
        <v>1.0</v>
      </c>
      <c r="AG83" s="5" t="s">
        <v>662</v>
      </c>
      <c r="AH83" s="3">
        <v>0.0</v>
      </c>
      <c r="AI83" s="5" t="s">
        <v>663</v>
      </c>
      <c r="AJ83" s="3">
        <v>1.0</v>
      </c>
      <c r="AK83" s="3">
        <f t="shared" si="6"/>
        <v>3</v>
      </c>
      <c r="AL83" s="7">
        <f t="shared" si="7"/>
        <v>1</v>
      </c>
      <c r="AM83" s="3">
        <f t="shared" si="8"/>
        <v>2</v>
      </c>
      <c r="AN83" s="8">
        <f t="shared" si="9"/>
        <v>0.4285714286</v>
      </c>
    </row>
    <row r="84" ht="15.75" customHeight="1">
      <c r="A84" s="4">
        <v>44720.39881944445</v>
      </c>
      <c r="B84" s="4">
        <v>44720.41457175926</v>
      </c>
      <c r="C84" s="5" t="s">
        <v>30</v>
      </c>
      <c r="D84" s="5" t="s">
        <v>83</v>
      </c>
      <c r="E84" s="6">
        <v>100.0</v>
      </c>
      <c r="F84" s="6">
        <v>1361.0</v>
      </c>
      <c r="G84" s="5" t="s">
        <v>64</v>
      </c>
      <c r="H84" s="4">
        <v>44720.41457946759</v>
      </c>
      <c r="I84" s="5" t="s">
        <v>664</v>
      </c>
      <c r="J84" s="5" t="s">
        <v>66</v>
      </c>
      <c r="K84" s="5" t="s">
        <v>66</v>
      </c>
      <c r="L84" s="5" t="s">
        <v>66</v>
      </c>
      <c r="M84" s="5" t="s">
        <v>66</v>
      </c>
      <c r="N84" s="6">
        <v>42.354</v>
      </c>
      <c r="O84" s="6">
        <v>-71.185</v>
      </c>
      <c r="P84" s="5" t="s">
        <v>67</v>
      </c>
      <c r="Q84" s="5" t="s">
        <v>68</v>
      </c>
      <c r="R84" s="5" t="s">
        <v>665</v>
      </c>
      <c r="S84" s="5" t="s">
        <v>665</v>
      </c>
      <c r="T84" s="5" t="s">
        <v>141</v>
      </c>
      <c r="U84" s="5" t="s">
        <v>76</v>
      </c>
      <c r="V84" s="3">
        <v>1.0</v>
      </c>
      <c r="W84" s="5" t="s">
        <v>666</v>
      </c>
      <c r="X84" s="3">
        <v>2.0</v>
      </c>
      <c r="Y84" s="6">
        <v>1984.0</v>
      </c>
      <c r="Z84" s="7">
        <v>1.0</v>
      </c>
      <c r="AA84" s="5" t="s">
        <v>667</v>
      </c>
      <c r="AB84" s="3">
        <v>0.0</v>
      </c>
      <c r="AC84" s="5" t="s">
        <v>668</v>
      </c>
      <c r="AD84" s="3">
        <v>1.0</v>
      </c>
      <c r="AE84" s="5" t="s">
        <v>669</v>
      </c>
      <c r="AF84" s="3">
        <v>1.0</v>
      </c>
      <c r="AG84" s="5" t="s">
        <v>670</v>
      </c>
      <c r="AH84" s="3">
        <v>0.0</v>
      </c>
      <c r="AI84" s="5" t="s">
        <v>671</v>
      </c>
      <c r="AJ84" s="3">
        <v>1.0</v>
      </c>
      <c r="AK84" s="3">
        <f t="shared" si="6"/>
        <v>4</v>
      </c>
      <c r="AL84" s="7">
        <f t="shared" si="7"/>
        <v>1</v>
      </c>
      <c r="AM84" s="3">
        <f t="shared" si="8"/>
        <v>2</v>
      </c>
      <c r="AN84" s="8">
        <f t="shared" si="9"/>
        <v>0.5</v>
      </c>
    </row>
    <row r="85" ht="15.75" customHeight="1">
      <c r="A85" s="4">
        <v>44720.46938657408</v>
      </c>
      <c r="B85" s="4">
        <v>44720.48380787037</v>
      </c>
      <c r="C85" s="5" t="s">
        <v>30</v>
      </c>
      <c r="D85" s="5" t="s">
        <v>83</v>
      </c>
      <c r="E85" s="6">
        <v>100.0</v>
      </c>
      <c r="F85" s="6">
        <v>1246.0</v>
      </c>
      <c r="G85" s="5" t="s">
        <v>64</v>
      </c>
      <c r="H85" s="4">
        <v>44720.48382207176</v>
      </c>
      <c r="I85" s="5" t="s">
        <v>672</v>
      </c>
      <c r="J85" s="5" t="s">
        <v>66</v>
      </c>
      <c r="K85" s="5" t="s">
        <v>66</v>
      </c>
      <c r="L85" s="5" t="s">
        <v>66</v>
      </c>
      <c r="M85" s="5" t="s">
        <v>66</v>
      </c>
      <c r="N85" s="6">
        <v>42.354</v>
      </c>
      <c r="O85" s="6">
        <v>-71.185</v>
      </c>
      <c r="P85" s="5" t="s">
        <v>67</v>
      </c>
      <c r="Q85" s="5" t="s">
        <v>68</v>
      </c>
      <c r="R85" s="5" t="s">
        <v>673</v>
      </c>
      <c r="S85" s="5" t="s">
        <v>673</v>
      </c>
      <c r="T85" s="5" t="s">
        <v>141</v>
      </c>
      <c r="U85" s="5" t="s">
        <v>76</v>
      </c>
      <c r="V85" s="3">
        <v>1.0</v>
      </c>
      <c r="W85" s="5" t="s">
        <v>674</v>
      </c>
      <c r="X85" s="3">
        <v>0.0</v>
      </c>
      <c r="Y85" s="6">
        <v>1980.0</v>
      </c>
      <c r="Z85" s="7">
        <v>0.0</v>
      </c>
      <c r="AA85" s="5" t="s">
        <v>675</v>
      </c>
      <c r="AB85" s="3">
        <v>1.0</v>
      </c>
      <c r="AC85" s="5" t="s">
        <v>676</v>
      </c>
      <c r="AD85" s="3">
        <v>1.0</v>
      </c>
      <c r="AE85" s="5" t="s">
        <v>677</v>
      </c>
      <c r="AF85" s="3">
        <v>1.0</v>
      </c>
      <c r="AG85" s="5" t="s">
        <v>678</v>
      </c>
      <c r="AH85" s="3">
        <v>0.0</v>
      </c>
      <c r="AI85" s="5" t="s">
        <v>679</v>
      </c>
      <c r="AJ85" s="3">
        <v>1.0</v>
      </c>
      <c r="AK85" s="3">
        <f t="shared" si="6"/>
        <v>2</v>
      </c>
      <c r="AL85" s="7">
        <f t="shared" si="7"/>
        <v>1</v>
      </c>
      <c r="AM85" s="3">
        <f t="shared" si="8"/>
        <v>2</v>
      </c>
      <c r="AN85" s="8">
        <f t="shared" si="9"/>
        <v>0.3571428571</v>
      </c>
    </row>
    <row r="86" ht="15.75" customHeight="1">
      <c r="A86" s="4">
        <v>44715.37907407407</v>
      </c>
      <c r="B86" s="4">
        <v>44715.3875</v>
      </c>
      <c r="C86" s="5" t="s">
        <v>30</v>
      </c>
      <c r="D86" s="5" t="s">
        <v>195</v>
      </c>
      <c r="E86" s="6">
        <v>100.0</v>
      </c>
      <c r="F86" s="6">
        <v>727.0</v>
      </c>
      <c r="G86" s="5" t="s">
        <v>64</v>
      </c>
      <c r="H86" s="4">
        <v>44715.38750586806</v>
      </c>
      <c r="I86" s="5" t="s">
        <v>680</v>
      </c>
      <c r="J86" s="5" t="s">
        <v>66</v>
      </c>
      <c r="K86" s="5" t="s">
        <v>66</v>
      </c>
      <c r="L86" s="5" t="s">
        <v>66</v>
      </c>
      <c r="M86" s="5" t="s">
        <v>66</v>
      </c>
      <c r="N86" s="6">
        <v>43.8576</v>
      </c>
      <c r="O86" s="6">
        <v>-70.1044</v>
      </c>
      <c r="P86" s="5" t="s">
        <v>67</v>
      </c>
      <c r="Q86" s="5" t="s">
        <v>68</v>
      </c>
      <c r="R86" s="5" t="s">
        <v>681</v>
      </c>
      <c r="S86" s="5"/>
      <c r="T86" s="5" t="s">
        <v>198</v>
      </c>
      <c r="U86" s="5" t="s">
        <v>76</v>
      </c>
      <c r="V86" s="3">
        <v>1.0</v>
      </c>
      <c r="W86" s="5" t="s">
        <v>682</v>
      </c>
      <c r="X86" s="3">
        <v>2.0</v>
      </c>
      <c r="Y86" s="6">
        <v>1975.0</v>
      </c>
      <c r="Z86" s="7">
        <v>0.0</v>
      </c>
      <c r="AA86" s="5" t="s">
        <v>683</v>
      </c>
      <c r="AB86" s="3">
        <v>1.0</v>
      </c>
      <c r="AC86" s="5" t="s">
        <v>684</v>
      </c>
      <c r="AD86" s="3">
        <v>1.0</v>
      </c>
      <c r="AE86" s="5" t="s">
        <v>685</v>
      </c>
      <c r="AF86" s="3">
        <v>2.0</v>
      </c>
      <c r="AG86" s="5" t="s">
        <v>686</v>
      </c>
      <c r="AH86" s="3">
        <v>0.0</v>
      </c>
      <c r="AI86" s="5" t="s">
        <v>687</v>
      </c>
      <c r="AJ86" s="3">
        <v>2.0</v>
      </c>
      <c r="AK86" s="3">
        <f t="shared" si="6"/>
        <v>5</v>
      </c>
      <c r="AL86" s="7">
        <f t="shared" si="7"/>
        <v>1</v>
      </c>
      <c r="AM86" s="3">
        <f t="shared" si="8"/>
        <v>3</v>
      </c>
      <c r="AN86" s="8">
        <f t="shared" si="9"/>
        <v>0.6428571429</v>
      </c>
    </row>
    <row r="87" ht="15.75" customHeight="1">
      <c r="A87" s="4">
        <v>44720.26042824074</v>
      </c>
      <c r="B87" s="4">
        <v>44720.27135416667</v>
      </c>
      <c r="C87" s="5" t="s">
        <v>30</v>
      </c>
      <c r="D87" s="5" t="s">
        <v>63</v>
      </c>
      <c r="E87" s="6">
        <v>100.0</v>
      </c>
      <c r="F87" s="6">
        <v>943.0</v>
      </c>
      <c r="G87" s="5" t="s">
        <v>64</v>
      </c>
      <c r="H87" s="4">
        <v>44720.271359618055</v>
      </c>
      <c r="I87" s="5" t="s">
        <v>688</v>
      </c>
      <c r="J87" s="5" t="s">
        <v>66</v>
      </c>
      <c r="K87" s="5" t="s">
        <v>66</v>
      </c>
      <c r="L87" s="5" t="s">
        <v>66</v>
      </c>
      <c r="M87" s="5" t="s">
        <v>66</v>
      </c>
      <c r="N87" s="6">
        <v>42.3559</v>
      </c>
      <c r="O87" s="6">
        <v>-71.2083</v>
      </c>
      <c r="P87" s="5" t="s">
        <v>67</v>
      </c>
      <c r="Q87" s="5" t="s">
        <v>68</v>
      </c>
      <c r="R87" s="5" t="s">
        <v>689</v>
      </c>
      <c r="S87" s="5" t="s">
        <v>689</v>
      </c>
      <c r="T87" s="5" t="s">
        <v>141</v>
      </c>
      <c r="U87" s="5" t="s">
        <v>76</v>
      </c>
      <c r="V87" s="3">
        <v>1.0</v>
      </c>
      <c r="W87" s="5" t="s">
        <v>690</v>
      </c>
      <c r="X87" s="3">
        <v>2.0</v>
      </c>
      <c r="Y87" s="6">
        <v>1986.0</v>
      </c>
      <c r="Z87" s="7">
        <v>0.0</v>
      </c>
      <c r="AA87" s="5" t="s">
        <v>691</v>
      </c>
      <c r="AB87" s="3">
        <v>0.0</v>
      </c>
      <c r="AC87" s="5" t="s">
        <v>692</v>
      </c>
      <c r="AD87" s="3">
        <v>2.0</v>
      </c>
      <c r="AE87" s="5" t="s">
        <v>693</v>
      </c>
      <c r="AF87" s="3">
        <v>2.0</v>
      </c>
      <c r="AG87" s="5" t="s">
        <v>694</v>
      </c>
      <c r="AH87" s="3">
        <v>1.0</v>
      </c>
      <c r="AI87" s="5" t="s">
        <v>695</v>
      </c>
      <c r="AJ87" s="3">
        <v>1.0</v>
      </c>
      <c r="AK87" s="3">
        <f t="shared" si="6"/>
        <v>5</v>
      </c>
      <c r="AL87" s="7">
        <f t="shared" si="7"/>
        <v>1</v>
      </c>
      <c r="AM87" s="3">
        <f t="shared" si="8"/>
        <v>3</v>
      </c>
      <c r="AN87" s="8">
        <f t="shared" si="9"/>
        <v>0.6428571429</v>
      </c>
    </row>
    <row r="88" ht="15.75" customHeight="1">
      <c r="A88" s="4">
        <v>44720.402604166666</v>
      </c>
      <c r="B88" s="4">
        <v>44720.42420138889</v>
      </c>
      <c r="C88" s="5" t="s">
        <v>30</v>
      </c>
      <c r="D88" s="5" t="s">
        <v>83</v>
      </c>
      <c r="E88" s="6">
        <v>100.0</v>
      </c>
      <c r="F88" s="6">
        <v>1865.0</v>
      </c>
      <c r="G88" s="5" t="s">
        <v>64</v>
      </c>
      <c r="H88" s="4">
        <v>44720.424206261574</v>
      </c>
      <c r="I88" s="5" t="s">
        <v>696</v>
      </c>
      <c r="J88" s="5" t="s">
        <v>66</v>
      </c>
      <c r="K88" s="5" t="s">
        <v>66</v>
      </c>
      <c r="L88" s="5" t="s">
        <v>66</v>
      </c>
      <c r="M88" s="5" t="s">
        <v>66</v>
      </c>
      <c r="N88" s="6">
        <v>42.354</v>
      </c>
      <c r="O88" s="6">
        <v>-71.185</v>
      </c>
      <c r="P88" s="5" t="s">
        <v>67</v>
      </c>
      <c r="Q88" s="5" t="s">
        <v>68</v>
      </c>
      <c r="R88" s="5" t="s">
        <v>697</v>
      </c>
      <c r="S88" s="5" t="s">
        <v>697</v>
      </c>
      <c r="T88" s="5" t="s">
        <v>71</v>
      </c>
      <c r="U88" s="5" t="s">
        <v>76</v>
      </c>
      <c r="V88" s="3">
        <v>1.0</v>
      </c>
      <c r="W88" s="5" t="s">
        <v>698</v>
      </c>
      <c r="X88" s="3">
        <v>2.0</v>
      </c>
      <c r="Y88" s="6">
        <v>1980.0</v>
      </c>
      <c r="Z88" s="7">
        <v>0.0</v>
      </c>
      <c r="AA88" s="5" t="s">
        <v>699</v>
      </c>
      <c r="AB88" s="3">
        <v>1.0</v>
      </c>
      <c r="AC88" s="5" t="s">
        <v>700</v>
      </c>
      <c r="AD88" s="3">
        <v>1.0</v>
      </c>
      <c r="AE88" s="5" t="s">
        <v>701</v>
      </c>
      <c r="AF88" s="3">
        <v>1.0</v>
      </c>
      <c r="AG88" s="5" t="s">
        <v>702</v>
      </c>
      <c r="AH88" s="3">
        <v>0.0</v>
      </c>
      <c r="AI88" s="9" t="s">
        <v>703</v>
      </c>
      <c r="AJ88" s="3">
        <v>2.0</v>
      </c>
      <c r="AK88" s="3">
        <f t="shared" si="6"/>
        <v>4</v>
      </c>
      <c r="AL88" s="7">
        <f t="shared" si="7"/>
        <v>1</v>
      </c>
      <c r="AM88" s="3">
        <f t="shared" si="8"/>
        <v>3</v>
      </c>
      <c r="AN88" s="8">
        <f t="shared" si="9"/>
        <v>0.5714285714</v>
      </c>
    </row>
    <row r="89" ht="15.75" customHeight="1">
      <c r="A89" s="4">
        <v>44715.33107638889</v>
      </c>
      <c r="B89" s="4">
        <v>44715.34721064815</v>
      </c>
      <c r="C89" s="5" t="s">
        <v>30</v>
      </c>
      <c r="D89" s="5" t="s">
        <v>195</v>
      </c>
      <c r="E89" s="6">
        <v>100.0</v>
      </c>
      <c r="F89" s="6">
        <v>1394.0</v>
      </c>
      <c r="G89" s="5" t="s">
        <v>64</v>
      </c>
      <c r="H89" s="4">
        <v>44715.34722212963</v>
      </c>
      <c r="I89" s="5" t="s">
        <v>704</v>
      </c>
      <c r="J89" s="5" t="s">
        <v>66</v>
      </c>
      <c r="K89" s="5" t="s">
        <v>66</v>
      </c>
      <c r="L89" s="5" t="s">
        <v>66</v>
      </c>
      <c r="M89" s="5" t="s">
        <v>66</v>
      </c>
      <c r="N89" s="6">
        <v>43.8576</v>
      </c>
      <c r="O89" s="6">
        <v>-70.1044</v>
      </c>
      <c r="P89" s="5" t="s">
        <v>67</v>
      </c>
      <c r="Q89" s="5" t="s">
        <v>68</v>
      </c>
      <c r="R89" s="5" t="s">
        <v>705</v>
      </c>
      <c r="S89" s="5"/>
      <c r="T89" s="5" t="s">
        <v>198</v>
      </c>
      <c r="U89" s="5" t="s">
        <v>76</v>
      </c>
      <c r="V89" s="3">
        <v>1.0</v>
      </c>
      <c r="W89" s="5" t="s">
        <v>706</v>
      </c>
      <c r="X89" s="3">
        <v>2.0</v>
      </c>
      <c r="Y89" s="6">
        <v>1984.0</v>
      </c>
      <c r="Z89" s="7">
        <v>1.0</v>
      </c>
      <c r="AA89" s="5" t="s">
        <v>707</v>
      </c>
      <c r="AB89" s="3">
        <v>0.0</v>
      </c>
      <c r="AC89" s="5" t="s">
        <v>708</v>
      </c>
      <c r="AD89" s="3">
        <v>2.0</v>
      </c>
      <c r="AE89" s="5" t="s">
        <v>709</v>
      </c>
      <c r="AF89" s="3">
        <v>1.0</v>
      </c>
      <c r="AG89" s="5" t="s">
        <v>710</v>
      </c>
      <c r="AH89" s="3">
        <v>0.0</v>
      </c>
      <c r="AI89" s="5" t="s">
        <v>711</v>
      </c>
      <c r="AJ89" s="3">
        <v>2.0</v>
      </c>
      <c r="AK89" s="3">
        <f t="shared" si="6"/>
        <v>4</v>
      </c>
      <c r="AL89" s="7">
        <f t="shared" si="7"/>
        <v>1</v>
      </c>
      <c r="AM89" s="3">
        <f t="shared" si="8"/>
        <v>4</v>
      </c>
      <c r="AN89" s="8">
        <f t="shared" si="9"/>
        <v>0.6428571429</v>
      </c>
    </row>
    <row r="90" ht="15.75" customHeight="1">
      <c r="A90" s="4">
        <v>44720.316724537035</v>
      </c>
      <c r="B90" s="4">
        <v>44720.330034722225</v>
      </c>
      <c r="C90" s="5" t="s">
        <v>30</v>
      </c>
      <c r="D90" s="5" t="s">
        <v>83</v>
      </c>
      <c r="E90" s="6">
        <v>100.0</v>
      </c>
      <c r="F90" s="6">
        <v>1150.0</v>
      </c>
      <c r="G90" s="5" t="s">
        <v>64</v>
      </c>
      <c r="H90" s="4">
        <v>44720.33004755787</v>
      </c>
      <c r="I90" s="5" t="s">
        <v>712</v>
      </c>
      <c r="J90" s="5" t="s">
        <v>66</v>
      </c>
      <c r="K90" s="5" t="s">
        <v>66</v>
      </c>
      <c r="L90" s="5" t="s">
        <v>66</v>
      </c>
      <c r="M90" s="5" t="s">
        <v>66</v>
      </c>
      <c r="N90" s="6">
        <v>42.354</v>
      </c>
      <c r="O90" s="6">
        <v>-71.185</v>
      </c>
      <c r="P90" s="5" t="s">
        <v>67</v>
      </c>
      <c r="Q90" s="5" t="s">
        <v>68</v>
      </c>
      <c r="R90" s="5" t="s">
        <v>713</v>
      </c>
      <c r="S90" s="5" t="s">
        <v>714</v>
      </c>
      <c r="T90" s="5" t="s">
        <v>171</v>
      </c>
      <c r="U90" s="5" t="s">
        <v>76</v>
      </c>
      <c r="V90" s="3">
        <v>1.0</v>
      </c>
      <c r="W90" s="5" t="s">
        <v>715</v>
      </c>
      <c r="X90" s="3">
        <v>0.0</v>
      </c>
      <c r="Y90" s="6">
        <v>1985.0</v>
      </c>
      <c r="Z90" s="7">
        <v>1.0</v>
      </c>
      <c r="AA90" s="5" t="s">
        <v>716</v>
      </c>
      <c r="AB90" s="3">
        <v>0.0</v>
      </c>
      <c r="AC90" s="5" t="s">
        <v>717</v>
      </c>
      <c r="AD90" s="3">
        <v>2.0</v>
      </c>
      <c r="AE90" s="5" t="s">
        <v>718</v>
      </c>
      <c r="AF90" s="3">
        <v>2.0</v>
      </c>
      <c r="AG90" s="5" t="s">
        <v>719</v>
      </c>
      <c r="AH90" s="3">
        <v>0.0</v>
      </c>
      <c r="AI90" s="5" t="s">
        <v>720</v>
      </c>
      <c r="AJ90" s="3">
        <v>2.0</v>
      </c>
      <c r="AK90" s="3">
        <f t="shared" si="6"/>
        <v>3</v>
      </c>
      <c r="AL90" s="7">
        <f t="shared" si="7"/>
        <v>1</v>
      </c>
      <c r="AM90" s="3">
        <f t="shared" si="8"/>
        <v>4</v>
      </c>
      <c r="AN90" s="8">
        <f t="shared" si="9"/>
        <v>0.5714285714</v>
      </c>
    </row>
    <row r="91" ht="15.75" customHeight="1">
      <c r="A91" s="4">
        <v>44720.315416666665</v>
      </c>
      <c r="B91" s="4">
        <v>44720.33326388889</v>
      </c>
      <c r="C91" s="5" t="s">
        <v>30</v>
      </c>
      <c r="D91" s="5" t="s">
        <v>83</v>
      </c>
      <c r="E91" s="6">
        <v>100.0</v>
      </c>
      <c r="F91" s="6">
        <v>1541.0</v>
      </c>
      <c r="G91" s="5" t="s">
        <v>64</v>
      </c>
      <c r="H91" s="4">
        <v>44720.333269421295</v>
      </c>
      <c r="I91" s="5" t="s">
        <v>721</v>
      </c>
      <c r="J91" s="5" t="s">
        <v>66</v>
      </c>
      <c r="K91" s="5" t="s">
        <v>66</v>
      </c>
      <c r="L91" s="5" t="s">
        <v>66</v>
      </c>
      <c r="M91" s="5" t="s">
        <v>66</v>
      </c>
      <c r="N91" s="6">
        <v>42.354</v>
      </c>
      <c r="O91" s="6">
        <v>-71.185</v>
      </c>
      <c r="P91" s="5" t="s">
        <v>67</v>
      </c>
      <c r="Q91" s="5" t="s">
        <v>68</v>
      </c>
      <c r="R91" s="5" t="s">
        <v>722</v>
      </c>
      <c r="S91" s="5" t="s">
        <v>722</v>
      </c>
      <c r="T91" s="5" t="s">
        <v>93</v>
      </c>
      <c r="U91" s="5" t="s">
        <v>76</v>
      </c>
      <c r="V91" s="3">
        <v>1.0</v>
      </c>
      <c r="W91" s="5" t="s">
        <v>723</v>
      </c>
      <c r="X91" s="3">
        <v>2.0</v>
      </c>
      <c r="Y91" s="6">
        <v>1984.0</v>
      </c>
      <c r="Z91" s="7">
        <v>1.0</v>
      </c>
      <c r="AA91" s="5" t="s">
        <v>724</v>
      </c>
      <c r="AB91" s="3">
        <v>0.0</v>
      </c>
      <c r="AC91" s="5" t="s">
        <v>725</v>
      </c>
      <c r="AD91" s="3">
        <v>2.0</v>
      </c>
      <c r="AE91" s="9" t="s">
        <v>726</v>
      </c>
      <c r="AF91" s="3">
        <v>2.0</v>
      </c>
      <c r="AG91" s="5" t="s">
        <v>727</v>
      </c>
      <c r="AH91" s="3">
        <v>0.0</v>
      </c>
      <c r="AI91" s="5" t="s">
        <v>728</v>
      </c>
      <c r="AJ91" s="3">
        <v>2.0</v>
      </c>
      <c r="AK91" s="3">
        <f t="shared" si="6"/>
        <v>5</v>
      </c>
      <c r="AL91" s="7">
        <f t="shared" si="7"/>
        <v>1</v>
      </c>
      <c r="AM91" s="3">
        <f t="shared" si="8"/>
        <v>4</v>
      </c>
      <c r="AN91" s="8">
        <f t="shared" si="9"/>
        <v>0.7142857143</v>
      </c>
    </row>
    <row r="92" ht="15.75" customHeight="1">
      <c r="A92" s="4">
        <v>44720.25858796296</v>
      </c>
      <c r="B92" s="4">
        <v>44720.26490740741</v>
      </c>
      <c r="C92" s="5" t="s">
        <v>30</v>
      </c>
      <c r="D92" s="5" t="s">
        <v>63</v>
      </c>
      <c r="E92" s="6">
        <v>100.0</v>
      </c>
      <c r="F92" s="6">
        <v>545.0</v>
      </c>
      <c r="G92" s="5" t="s">
        <v>64</v>
      </c>
      <c r="H92" s="4">
        <v>44720.26491666667</v>
      </c>
      <c r="I92" s="5" t="s">
        <v>729</v>
      </c>
      <c r="J92" s="5" t="s">
        <v>66</v>
      </c>
      <c r="K92" s="5" t="s">
        <v>66</v>
      </c>
      <c r="L92" s="5" t="s">
        <v>66</v>
      </c>
      <c r="M92" s="5" t="s">
        <v>66</v>
      </c>
      <c r="N92" s="6">
        <v>42.3559</v>
      </c>
      <c r="O92" s="6">
        <v>-71.2083</v>
      </c>
      <c r="P92" s="5" t="s">
        <v>67</v>
      </c>
      <c r="Q92" s="5" t="s">
        <v>68</v>
      </c>
      <c r="R92" s="5" t="s">
        <v>730</v>
      </c>
      <c r="S92" s="5" t="s">
        <v>731</v>
      </c>
      <c r="T92" s="5" t="s">
        <v>141</v>
      </c>
      <c r="U92" s="5" t="s">
        <v>66</v>
      </c>
      <c r="V92" s="3"/>
      <c r="W92" s="5" t="s">
        <v>66</v>
      </c>
      <c r="X92" s="3"/>
      <c r="Y92" s="6">
        <v>1984.0</v>
      </c>
      <c r="Z92" s="7">
        <v>1.0</v>
      </c>
      <c r="AA92" s="5" t="s">
        <v>732</v>
      </c>
      <c r="AB92" s="3">
        <v>1.0</v>
      </c>
      <c r="AC92" s="5" t="s">
        <v>66</v>
      </c>
      <c r="AD92" s="3"/>
      <c r="AE92" s="5" t="s">
        <v>66</v>
      </c>
      <c r="AF92" s="3"/>
      <c r="AG92" s="5" t="s">
        <v>733</v>
      </c>
      <c r="AH92" s="3">
        <v>0.0</v>
      </c>
      <c r="AI92" s="9" t="s">
        <v>734</v>
      </c>
      <c r="AJ92" s="3"/>
      <c r="AK92" s="3">
        <f t="shared" si="6"/>
        <v>0</v>
      </c>
      <c r="AL92" s="7">
        <f t="shared" si="7"/>
        <v>2</v>
      </c>
      <c r="AM92" s="3">
        <f t="shared" si="8"/>
        <v>0</v>
      </c>
      <c r="AN92" s="8">
        <f t="shared" si="9"/>
        <v>0.1428571429</v>
      </c>
    </row>
    <row r="93" ht="15.75" customHeight="1">
      <c r="A93" s="4">
        <v>44720.25997685185</v>
      </c>
      <c r="B93" s="4">
        <v>44720.26789351852</v>
      </c>
      <c r="C93" s="5" t="s">
        <v>30</v>
      </c>
      <c r="D93" s="5" t="s">
        <v>83</v>
      </c>
      <c r="E93" s="6">
        <v>100.0</v>
      </c>
      <c r="F93" s="6">
        <v>683.0</v>
      </c>
      <c r="G93" s="5" t="s">
        <v>64</v>
      </c>
      <c r="H93" s="4">
        <v>44720.267897418984</v>
      </c>
      <c r="I93" s="5" t="s">
        <v>735</v>
      </c>
      <c r="J93" s="5" t="s">
        <v>66</v>
      </c>
      <c r="K93" s="5" t="s">
        <v>66</v>
      </c>
      <c r="L93" s="5" t="s">
        <v>66</v>
      </c>
      <c r="M93" s="5" t="s">
        <v>66</v>
      </c>
      <c r="N93" s="6">
        <v>42.354</v>
      </c>
      <c r="O93" s="6">
        <v>-71.185</v>
      </c>
      <c r="P93" s="5" t="s">
        <v>67</v>
      </c>
      <c r="Q93" s="5" t="s">
        <v>68</v>
      </c>
      <c r="R93" s="5" t="s">
        <v>736</v>
      </c>
      <c r="S93" s="5" t="s">
        <v>737</v>
      </c>
      <c r="T93" s="5" t="s">
        <v>141</v>
      </c>
      <c r="U93" s="5" t="s">
        <v>76</v>
      </c>
      <c r="V93" s="3">
        <v>1.0</v>
      </c>
      <c r="W93" s="5" t="s">
        <v>738</v>
      </c>
      <c r="X93" s="3">
        <v>1.0</v>
      </c>
      <c r="Y93" s="6">
        <v>1985.0</v>
      </c>
      <c r="Z93" s="7">
        <v>1.0</v>
      </c>
      <c r="AA93" s="5" t="s">
        <v>739</v>
      </c>
      <c r="AB93" s="3">
        <v>1.0</v>
      </c>
      <c r="AC93" s="5" t="s">
        <v>66</v>
      </c>
      <c r="AD93" s="3"/>
      <c r="AE93" s="5" t="s">
        <v>740</v>
      </c>
      <c r="AF93" s="3">
        <v>0.0</v>
      </c>
      <c r="AG93" s="5" t="s">
        <v>741</v>
      </c>
      <c r="AH93" s="3">
        <v>0.0</v>
      </c>
      <c r="AI93" s="5" t="s">
        <v>66</v>
      </c>
      <c r="AJ93" s="3"/>
      <c r="AK93" s="3">
        <f t="shared" si="6"/>
        <v>2</v>
      </c>
      <c r="AL93" s="7">
        <f t="shared" si="7"/>
        <v>2</v>
      </c>
      <c r="AM93" s="3">
        <f t="shared" si="8"/>
        <v>0</v>
      </c>
      <c r="AN93" s="8">
        <f t="shared" si="9"/>
        <v>0.2857142857</v>
      </c>
    </row>
    <row r="94" ht="15.75" customHeight="1">
      <c r="A94" s="4">
        <v>44720.25864583333</v>
      </c>
      <c r="B94" s="4">
        <v>44720.270150462966</v>
      </c>
      <c r="C94" s="5" t="s">
        <v>30</v>
      </c>
      <c r="D94" s="5" t="s">
        <v>63</v>
      </c>
      <c r="E94" s="6">
        <v>100.0</v>
      </c>
      <c r="F94" s="6">
        <v>994.0</v>
      </c>
      <c r="G94" s="5" t="s">
        <v>64</v>
      </c>
      <c r="H94" s="4">
        <v>44720.270163900466</v>
      </c>
      <c r="I94" s="5" t="s">
        <v>742</v>
      </c>
      <c r="J94" s="5" t="s">
        <v>66</v>
      </c>
      <c r="K94" s="5" t="s">
        <v>66</v>
      </c>
      <c r="L94" s="5" t="s">
        <v>66</v>
      </c>
      <c r="M94" s="5" t="s">
        <v>66</v>
      </c>
      <c r="N94" s="6">
        <v>42.3559</v>
      </c>
      <c r="O94" s="6">
        <v>-71.2083</v>
      </c>
      <c r="P94" s="5" t="s">
        <v>67</v>
      </c>
      <c r="Q94" s="5" t="s">
        <v>68</v>
      </c>
      <c r="R94" s="5" t="s">
        <v>743</v>
      </c>
      <c r="S94" s="5" t="s">
        <v>743</v>
      </c>
      <c r="T94" s="5" t="s">
        <v>141</v>
      </c>
      <c r="U94" s="5" t="s">
        <v>76</v>
      </c>
      <c r="V94" s="3">
        <v>1.0</v>
      </c>
      <c r="W94" s="5" t="s">
        <v>744</v>
      </c>
      <c r="X94" s="3">
        <v>0.0</v>
      </c>
      <c r="Y94" s="6">
        <v>1985.0</v>
      </c>
      <c r="Z94" s="7">
        <v>1.0</v>
      </c>
      <c r="AA94" s="5" t="s">
        <v>745</v>
      </c>
      <c r="AB94" s="3">
        <v>1.0</v>
      </c>
      <c r="AC94" s="5" t="s">
        <v>746</v>
      </c>
      <c r="AD94" s="3">
        <v>0.0</v>
      </c>
      <c r="AE94" s="5" t="s">
        <v>747</v>
      </c>
      <c r="AF94" s="3">
        <v>2.0</v>
      </c>
      <c r="AG94" s="5" t="s">
        <v>748</v>
      </c>
      <c r="AH94" s="3">
        <v>0.0</v>
      </c>
      <c r="AI94" s="5" t="s">
        <v>749</v>
      </c>
      <c r="AJ94" s="3">
        <v>0.0</v>
      </c>
      <c r="AK94" s="3">
        <f t="shared" si="6"/>
        <v>3</v>
      </c>
      <c r="AL94" s="7">
        <f t="shared" si="7"/>
        <v>2</v>
      </c>
      <c r="AM94" s="3">
        <f t="shared" si="8"/>
        <v>0</v>
      </c>
      <c r="AN94" s="8">
        <f t="shared" si="9"/>
        <v>0.3571428571</v>
      </c>
    </row>
    <row r="95" ht="15.75" customHeight="1">
      <c r="A95" s="4">
        <v>44720.3134375</v>
      </c>
      <c r="B95" s="4">
        <v>44720.331458333334</v>
      </c>
      <c r="C95" s="5" t="s">
        <v>30</v>
      </c>
      <c r="D95" s="5" t="s">
        <v>63</v>
      </c>
      <c r="E95" s="6">
        <v>100.0</v>
      </c>
      <c r="F95" s="6">
        <v>1557.0</v>
      </c>
      <c r="G95" s="5" t="s">
        <v>64</v>
      </c>
      <c r="H95" s="4">
        <v>44720.33146783565</v>
      </c>
      <c r="I95" s="5" t="s">
        <v>750</v>
      </c>
      <c r="J95" s="5" t="s">
        <v>66</v>
      </c>
      <c r="K95" s="5" t="s">
        <v>66</v>
      </c>
      <c r="L95" s="5" t="s">
        <v>66</v>
      </c>
      <c r="M95" s="5" t="s">
        <v>66</v>
      </c>
      <c r="N95" s="6">
        <v>42.3559</v>
      </c>
      <c r="O95" s="6">
        <v>-71.2083</v>
      </c>
      <c r="P95" s="5" t="s">
        <v>67</v>
      </c>
      <c r="Q95" s="5" t="s">
        <v>68</v>
      </c>
      <c r="R95" s="5" t="s">
        <v>751</v>
      </c>
      <c r="S95" s="5" t="s">
        <v>751</v>
      </c>
      <c r="T95" s="5" t="s">
        <v>71</v>
      </c>
      <c r="U95" s="5" t="s">
        <v>76</v>
      </c>
      <c r="V95" s="3">
        <v>1.0</v>
      </c>
      <c r="W95" s="5" t="s">
        <v>752</v>
      </c>
      <c r="X95" s="3">
        <v>2.0</v>
      </c>
      <c r="Y95" s="6">
        <v>1984.0</v>
      </c>
      <c r="Z95" s="7">
        <v>1.0</v>
      </c>
      <c r="AA95" s="5" t="s">
        <v>753</v>
      </c>
      <c r="AB95" s="3">
        <v>1.0</v>
      </c>
      <c r="AC95" s="5" t="s">
        <v>754</v>
      </c>
      <c r="AD95" s="3">
        <v>0.0</v>
      </c>
      <c r="AE95" s="9" t="s">
        <v>755</v>
      </c>
      <c r="AF95" s="3">
        <v>2.0</v>
      </c>
      <c r="AG95" s="5" t="s">
        <v>315</v>
      </c>
      <c r="AH95" s="3">
        <v>0.0</v>
      </c>
      <c r="AI95" s="5" t="s">
        <v>756</v>
      </c>
      <c r="AJ95" s="3">
        <v>0.0</v>
      </c>
      <c r="AK95" s="3">
        <f t="shared" si="6"/>
        <v>5</v>
      </c>
      <c r="AL95" s="7">
        <f t="shared" si="7"/>
        <v>2</v>
      </c>
      <c r="AM95" s="3">
        <f t="shared" si="8"/>
        <v>0</v>
      </c>
      <c r="AN95" s="8">
        <f t="shared" si="9"/>
        <v>0.5</v>
      </c>
    </row>
    <row r="96" ht="15.75" customHeight="1">
      <c r="A96" s="4">
        <v>44720.317662037036</v>
      </c>
      <c r="B96" s="4">
        <v>44720.34452546296</v>
      </c>
      <c r="C96" s="5" t="s">
        <v>30</v>
      </c>
      <c r="D96" s="5" t="s">
        <v>83</v>
      </c>
      <c r="E96" s="6">
        <v>100.0</v>
      </c>
      <c r="F96" s="6">
        <v>2321.0</v>
      </c>
      <c r="G96" s="5" t="s">
        <v>64</v>
      </c>
      <c r="H96" s="4">
        <v>44720.34453505787</v>
      </c>
      <c r="I96" s="5" t="s">
        <v>757</v>
      </c>
      <c r="J96" s="5" t="s">
        <v>66</v>
      </c>
      <c r="K96" s="5" t="s">
        <v>66</v>
      </c>
      <c r="L96" s="5" t="s">
        <v>66</v>
      </c>
      <c r="M96" s="5" t="s">
        <v>66</v>
      </c>
      <c r="N96" s="6">
        <v>42.354</v>
      </c>
      <c r="O96" s="6">
        <v>-71.185</v>
      </c>
      <c r="P96" s="5" t="s">
        <v>67</v>
      </c>
      <c r="Q96" s="5" t="s">
        <v>68</v>
      </c>
      <c r="R96" s="6" t="s">
        <v>758</v>
      </c>
      <c r="S96" s="6" t="s">
        <v>758</v>
      </c>
      <c r="T96" s="5" t="s">
        <v>93</v>
      </c>
      <c r="U96" s="5" t="s">
        <v>76</v>
      </c>
      <c r="V96" s="3">
        <v>1.0</v>
      </c>
      <c r="W96" s="5" t="s">
        <v>759</v>
      </c>
      <c r="X96" s="3">
        <v>2.0</v>
      </c>
      <c r="Y96" s="6">
        <v>1985.0</v>
      </c>
      <c r="Z96" s="7">
        <v>1.0</v>
      </c>
      <c r="AA96" s="5" t="s">
        <v>760</v>
      </c>
      <c r="AB96" s="3">
        <v>1.0</v>
      </c>
      <c r="AC96" s="5" t="s">
        <v>761</v>
      </c>
      <c r="AD96" s="3">
        <v>0.0</v>
      </c>
      <c r="AE96" s="5" t="s">
        <v>762</v>
      </c>
      <c r="AF96" s="3">
        <v>1.0</v>
      </c>
      <c r="AG96" s="5" t="s">
        <v>763</v>
      </c>
      <c r="AH96" s="3">
        <v>0.0</v>
      </c>
      <c r="AI96" s="5" t="s">
        <v>764</v>
      </c>
      <c r="AJ96" s="3">
        <v>0.0</v>
      </c>
      <c r="AK96" s="3">
        <f t="shared" si="6"/>
        <v>4</v>
      </c>
      <c r="AL96" s="7">
        <f t="shared" si="7"/>
        <v>2</v>
      </c>
      <c r="AM96" s="3">
        <f t="shared" si="8"/>
        <v>0</v>
      </c>
      <c r="AN96" s="8">
        <f t="shared" si="9"/>
        <v>0.4285714286</v>
      </c>
    </row>
    <row r="97" ht="15.75" customHeight="1">
      <c r="A97" s="4">
        <v>44720.312581018516</v>
      </c>
      <c r="B97" s="4">
        <v>44720.345601851855</v>
      </c>
      <c r="C97" s="5" t="s">
        <v>30</v>
      </c>
      <c r="D97" s="5" t="s">
        <v>83</v>
      </c>
      <c r="E97" s="6">
        <v>100.0</v>
      </c>
      <c r="F97" s="6">
        <v>2852.0</v>
      </c>
      <c r="G97" s="5" t="s">
        <v>64</v>
      </c>
      <c r="H97" s="4">
        <v>44720.3456074537</v>
      </c>
      <c r="I97" s="5" t="s">
        <v>765</v>
      </c>
      <c r="J97" s="5" t="s">
        <v>66</v>
      </c>
      <c r="K97" s="5" t="s">
        <v>66</v>
      </c>
      <c r="L97" s="5" t="s">
        <v>66</v>
      </c>
      <c r="M97" s="5" t="s">
        <v>66</v>
      </c>
      <c r="N97" s="6">
        <v>42.354</v>
      </c>
      <c r="O97" s="6">
        <v>-71.185</v>
      </c>
      <c r="P97" s="5" t="s">
        <v>67</v>
      </c>
      <c r="Q97" s="5" t="s">
        <v>68</v>
      </c>
      <c r="R97" s="5" t="s">
        <v>766</v>
      </c>
      <c r="S97" s="5" t="s">
        <v>766</v>
      </c>
      <c r="T97" s="5" t="s">
        <v>71</v>
      </c>
      <c r="U97" s="5" t="s">
        <v>76</v>
      </c>
      <c r="V97" s="3">
        <v>1.0</v>
      </c>
      <c r="W97" s="5" t="s">
        <v>767</v>
      </c>
      <c r="X97" s="3">
        <v>2.0</v>
      </c>
      <c r="Y97" s="6">
        <v>1984.0</v>
      </c>
      <c r="Z97" s="7">
        <v>1.0</v>
      </c>
      <c r="AA97" s="5" t="s">
        <v>768</v>
      </c>
      <c r="AB97" s="3">
        <v>1.0</v>
      </c>
      <c r="AC97" s="5" t="s">
        <v>769</v>
      </c>
      <c r="AD97" s="3">
        <v>0.0</v>
      </c>
      <c r="AE97" s="5" t="s">
        <v>770</v>
      </c>
      <c r="AF97" s="3">
        <v>2.0</v>
      </c>
      <c r="AG97" s="5" t="s">
        <v>771</v>
      </c>
      <c r="AH97" s="3">
        <v>0.0</v>
      </c>
      <c r="AI97" s="5" t="s">
        <v>113</v>
      </c>
      <c r="AJ97" s="3">
        <v>0.0</v>
      </c>
      <c r="AK97" s="3">
        <f t="shared" si="6"/>
        <v>5</v>
      </c>
      <c r="AL97" s="7">
        <f t="shared" si="7"/>
        <v>2</v>
      </c>
      <c r="AM97" s="3">
        <f t="shared" si="8"/>
        <v>0</v>
      </c>
      <c r="AN97" s="8">
        <f t="shared" si="9"/>
        <v>0.5</v>
      </c>
    </row>
    <row r="98" ht="15.0" customHeight="1">
      <c r="A98" s="4">
        <v>44720.33972222222</v>
      </c>
      <c r="B98" s="4">
        <v>44720.355532407404</v>
      </c>
      <c r="C98" s="5" t="s">
        <v>30</v>
      </c>
      <c r="D98" s="5" t="s">
        <v>63</v>
      </c>
      <c r="E98" s="6">
        <v>100.0</v>
      </c>
      <c r="F98" s="6">
        <v>1366.0</v>
      </c>
      <c r="G98" s="5" t="s">
        <v>64</v>
      </c>
      <c r="H98" s="4">
        <v>44720.35554744213</v>
      </c>
      <c r="I98" s="5" t="s">
        <v>772</v>
      </c>
      <c r="J98" s="5" t="s">
        <v>66</v>
      </c>
      <c r="K98" s="5" t="s">
        <v>66</v>
      </c>
      <c r="L98" s="5" t="s">
        <v>66</v>
      </c>
      <c r="M98" s="5" t="s">
        <v>66</v>
      </c>
      <c r="N98" s="6">
        <v>42.3559</v>
      </c>
      <c r="O98" s="6">
        <v>-71.2083</v>
      </c>
      <c r="P98" s="5" t="s">
        <v>67</v>
      </c>
      <c r="Q98" s="5" t="s">
        <v>68</v>
      </c>
      <c r="R98" s="5" t="s">
        <v>773</v>
      </c>
      <c r="S98" s="5" t="s">
        <v>774</v>
      </c>
      <c r="T98" s="5" t="s">
        <v>141</v>
      </c>
      <c r="U98" s="5" t="s">
        <v>76</v>
      </c>
      <c r="V98" s="3">
        <v>1.0</v>
      </c>
      <c r="W98" s="5" t="s">
        <v>775</v>
      </c>
      <c r="X98" s="3">
        <v>2.0</v>
      </c>
      <c r="Y98" s="6">
        <v>1983.0</v>
      </c>
      <c r="Z98" s="7">
        <v>1.0</v>
      </c>
      <c r="AA98" s="5" t="s">
        <v>776</v>
      </c>
      <c r="AB98" s="3">
        <v>1.0</v>
      </c>
      <c r="AC98" s="5" t="s">
        <v>777</v>
      </c>
      <c r="AD98" s="3">
        <v>0.0</v>
      </c>
      <c r="AE98" s="5" t="s">
        <v>778</v>
      </c>
      <c r="AF98" s="3">
        <v>1.0</v>
      </c>
      <c r="AG98" s="5" t="s">
        <v>779</v>
      </c>
      <c r="AH98" s="3">
        <v>0.0</v>
      </c>
      <c r="AI98" s="5" t="s">
        <v>780</v>
      </c>
      <c r="AJ98" s="3">
        <v>0.0</v>
      </c>
      <c r="AK98" s="3">
        <f t="shared" si="6"/>
        <v>4</v>
      </c>
      <c r="AL98" s="7">
        <f t="shared" si="7"/>
        <v>2</v>
      </c>
      <c r="AM98" s="3">
        <f t="shared" si="8"/>
        <v>0</v>
      </c>
      <c r="AN98" s="8">
        <f t="shared" si="9"/>
        <v>0.4285714286</v>
      </c>
    </row>
    <row r="99" ht="24.0" customHeight="1">
      <c r="A99" s="4">
        <v>44720.40398148148</v>
      </c>
      <c r="B99" s="4">
        <v>44720.41143518518</v>
      </c>
      <c r="C99" s="5" t="s">
        <v>30</v>
      </c>
      <c r="D99" s="5" t="s">
        <v>63</v>
      </c>
      <c r="E99" s="6">
        <v>100.0</v>
      </c>
      <c r="F99" s="6">
        <v>644.0</v>
      </c>
      <c r="G99" s="5" t="s">
        <v>64</v>
      </c>
      <c r="H99" s="4">
        <v>44720.41144240741</v>
      </c>
      <c r="I99" s="5" t="s">
        <v>781</v>
      </c>
      <c r="J99" s="5" t="s">
        <v>66</v>
      </c>
      <c r="K99" s="5" t="s">
        <v>66</v>
      </c>
      <c r="L99" s="5" t="s">
        <v>66</v>
      </c>
      <c r="M99" s="5" t="s">
        <v>66</v>
      </c>
      <c r="N99" s="6">
        <v>42.3559</v>
      </c>
      <c r="O99" s="6">
        <v>-71.2083</v>
      </c>
      <c r="P99" s="5" t="s">
        <v>67</v>
      </c>
      <c r="Q99" s="5" t="s">
        <v>68</v>
      </c>
      <c r="R99" s="5" t="s">
        <v>782</v>
      </c>
      <c r="S99" s="5" t="s">
        <v>782</v>
      </c>
      <c r="T99" s="5" t="s">
        <v>310</v>
      </c>
      <c r="U99" s="5" t="s">
        <v>76</v>
      </c>
      <c r="V99" s="3">
        <v>1.0</v>
      </c>
      <c r="W99" s="5" t="s">
        <v>783</v>
      </c>
      <c r="X99" s="3">
        <v>1.0</v>
      </c>
      <c r="Y99" s="6">
        <v>1985.0</v>
      </c>
      <c r="Z99" s="7">
        <v>1.0</v>
      </c>
      <c r="AA99" s="5" t="s">
        <v>784</v>
      </c>
      <c r="AB99" s="3">
        <v>1.0</v>
      </c>
      <c r="AC99" s="5" t="s">
        <v>785</v>
      </c>
      <c r="AD99" s="3">
        <v>0.0</v>
      </c>
      <c r="AE99" s="5" t="s">
        <v>786</v>
      </c>
      <c r="AF99" s="3">
        <v>1.0</v>
      </c>
      <c r="AG99" s="5" t="s">
        <v>787</v>
      </c>
      <c r="AH99" s="3">
        <v>0.0</v>
      </c>
      <c r="AI99" s="5" t="s">
        <v>66</v>
      </c>
      <c r="AJ99" s="3"/>
      <c r="AK99" s="3">
        <f t="shared" si="6"/>
        <v>3</v>
      </c>
      <c r="AL99" s="7">
        <f t="shared" si="7"/>
        <v>2</v>
      </c>
      <c r="AM99" s="3">
        <f t="shared" si="8"/>
        <v>0</v>
      </c>
      <c r="AN99" s="8">
        <f t="shared" si="9"/>
        <v>0.3571428571</v>
      </c>
    </row>
    <row r="100" ht="15.75" customHeight="1">
      <c r="A100" s="4">
        <v>44720.40715277778</v>
      </c>
      <c r="B100" s="4">
        <v>44720.41306712963</v>
      </c>
      <c r="C100" s="5" t="s">
        <v>30</v>
      </c>
      <c r="D100" s="5" t="s">
        <v>63</v>
      </c>
      <c r="E100" s="6">
        <v>100.0</v>
      </c>
      <c r="F100" s="6">
        <v>511.0</v>
      </c>
      <c r="G100" s="5" t="s">
        <v>64</v>
      </c>
      <c r="H100" s="4">
        <v>44720.41308</v>
      </c>
      <c r="I100" s="5" t="s">
        <v>788</v>
      </c>
      <c r="J100" s="5" t="s">
        <v>66</v>
      </c>
      <c r="K100" s="5" t="s">
        <v>66</v>
      </c>
      <c r="L100" s="5" t="s">
        <v>66</v>
      </c>
      <c r="M100" s="5" t="s">
        <v>66</v>
      </c>
      <c r="N100" s="6">
        <v>42.3559</v>
      </c>
      <c r="O100" s="6">
        <v>-71.2083</v>
      </c>
      <c r="P100" s="5" t="s">
        <v>67</v>
      </c>
      <c r="Q100" s="5" t="s">
        <v>68</v>
      </c>
      <c r="R100" s="5" t="s">
        <v>789</v>
      </c>
      <c r="S100" s="5" t="s">
        <v>789</v>
      </c>
      <c r="T100" s="5" t="s">
        <v>71</v>
      </c>
      <c r="U100" s="5" t="s">
        <v>86</v>
      </c>
      <c r="V100" s="3">
        <v>0.0</v>
      </c>
      <c r="W100" s="5" t="s">
        <v>790</v>
      </c>
      <c r="X100" s="3">
        <v>1.0</v>
      </c>
      <c r="Y100" s="6">
        <v>1984.0</v>
      </c>
      <c r="Z100" s="7">
        <v>1.0</v>
      </c>
      <c r="AA100" s="5" t="s">
        <v>791</v>
      </c>
      <c r="AB100" s="3">
        <v>1.0</v>
      </c>
      <c r="AC100" s="5" t="s">
        <v>792</v>
      </c>
      <c r="AD100" s="3">
        <v>0.0</v>
      </c>
      <c r="AE100" s="5" t="s">
        <v>793</v>
      </c>
      <c r="AF100" s="3">
        <v>1.0</v>
      </c>
      <c r="AG100" s="5" t="s">
        <v>315</v>
      </c>
      <c r="AH100" s="3">
        <v>0.0</v>
      </c>
      <c r="AI100" s="5" t="s">
        <v>315</v>
      </c>
      <c r="AJ100" s="3">
        <v>0.0</v>
      </c>
      <c r="AK100" s="3">
        <f t="shared" si="6"/>
        <v>2</v>
      </c>
      <c r="AL100" s="7">
        <f t="shared" si="7"/>
        <v>2</v>
      </c>
      <c r="AM100" s="3">
        <f t="shared" si="8"/>
        <v>0</v>
      </c>
      <c r="AN100" s="8">
        <f t="shared" si="9"/>
        <v>0.2857142857</v>
      </c>
    </row>
    <row r="101" ht="15.75" customHeight="1">
      <c r="A101" s="4">
        <v>44720.399502314816</v>
      </c>
      <c r="B101" s="4">
        <v>44720.4146412037</v>
      </c>
      <c r="C101" s="5" t="s">
        <v>30</v>
      </c>
      <c r="D101" s="5" t="s">
        <v>63</v>
      </c>
      <c r="E101" s="6">
        <v>100.0</v>
      </c>
      <c r="F101" s="6">
        <v>1308.0</v>
      </c>
      <c r="G101" s="5" t="s">
        <v>64</v>
      </c>
      <c r="H101" s="4">
        <v>44720.414650810184</v>
      </c>
      <c r="I101" s="5" t="s">
        <v>794</v>
      </c>
      <c r="J101" s="5" t="s">
        <v>66</v>
      </c>
      <c r="K101" s="5" t="s">
        <v>66</v>
      </c>
      <c r="L101" s="5" t="s">
        <v>66</v>
      </c>
      <c r="M101" s="5" t="s">
        <v>66</v>
      </c>
      <c r="N101" s="6">
        <v>42.3559</v>
      </c>
      <c r="O101" s="6">
        <v>-71.2083</v>
      </c>
      <c r="P101" s="5" t="s">
        <v>67</v>
      </c>
      <c r="Q101" s="5" t="s">
        <v>68</v>
      </c>
      <c r="R101" s="5" t="s">
        <v>795</v>
      </c>
      <c r="S101" s="5" t="s">
        <v>796</v>
      </c>
      <c r="T101" s="5" t="s">
        <v>141</v>
      </c>
      <c r="U101" s="5" t="s">
        <v>76</v>
      </c>
      <c r="V101" s="3">
        <v>1.0</v>
      </c>
      <c r="W101" s="5" t="s">
        <v>797</v>
      </c>
      <c r="X101" s="3">
        <v>1.0</v>
      </c>
      <c r="Y101" s="6">
        <v>1984.0</v>
      </c>
      <c r="Z101" s="7">
        <v>1.0</v>
      </c>
      <c r="AA101" s="5" t="s">
        <v>798</v>
      </c>
      <c r="AB101" s="3">
        <v>1.0</v>
      </c>
      <c r="AC101" s="5" t="s">
        <v>799</v>
      </c>
      <c r="AD101" s="3">
        <v>0.0</v>
      </c>
      <c r="AE101" s="5" t="s">
        <v>800</v>
      </c>
      <c r="AF101" s="3">
        <v>2.0</v>
      </c>
      <c r="AG101" s="5" t="s">
        <v>403</v>
      </c>
      <c r="AH101" s="3">
        <v>0.0</v>
      </c>
      <c r="AI101" s="5" t="s">
        <v>801</v>
      </c>
      <c r="AJ101" s="3">
        <v>0.0</v>
      </c>
      <c r="AK101" s="3">
        <f t="shared" si="6"/>
        <v>4</v>
      </c>
      <c r="AL101" s="7">
        <f t="shared" si="7"/>
        <v>2</v>
      </c>
      <c r="AM101" s="3">
        <f t="shared" si="8"/>
        <v>0</v>
      </c>
      <c r="AN101" s="8">
        <f t="shared" si="9"/>
        <v>0.4285714286</v>
      </c>
    </row>
    <row r="102" ht="15.75" customHeight="1">
      <c r="A102" s="4">
        <v>44720.39980324074</v>
      </c>
      <c r="B102" s="4">
        <v>44720.419386574074</v>
      </c>
      <c r="C102" s="5" t="s">
        <v>30</v>
      </c>
      <c r="D102" s="5" t="s">
        <v>83</v>
      </c>
      <c r="E102" s="6">
        <v>100.0</v>
      </c>
      <c r="F102" s="6">
        <v>1691.0</v>
      </c>
      <c r="G102" s="5" t="s">
        <v>64</v>
      </c>
      <c r="H102" s="4">
        <v>44720.41939355324</v>
      </c>
      <c r="I102" s="5" t="s">
        <v>802</v>
      </c>
      <c r="J102" s="5" t="s">
        <v>66</v>
      </c>
      <c r="K102" s="5" t="s">
        <v>66</v>
      </c>
      <c r="L102" s="5" t="s">
        <v>66</v>
      </c>
      <c r="M102" s="5" t="s">
        <v>66</v>
      </c>
      <c r="N102" s="6">
        <v>42.354</v>
      </c>
      <c r="O102" s="6">
        <v>-71.185</v>
      </c>
      <c r="P102" s="5" t="s">
        <v>67</v>
      </c>
      <c r="Q102" s="5" t="s">
        <v>68</v>
      </c>
      <c r="R102" s="5" t="s">
        <v>803</v>
      </c>
      <c r="S102" s="5" t="s">
        <v>804</v>
      </c>
      <c r="T102" s="5" t="s">
        <v>141</v>
      </c>
      <c r="U102" s="5" t="s">
        <v>76</v>
      </c>
      <c r="V102" s="3">
        <v>1.0</v>
      </c>
      <c r="W102" s="5" t="s">
        <v>805</v>
      </c>
      <c r="X102" s="3">
        <v>0.0</v>
      </c>
      <c r="Y102" s="6">
        <v>1985.0</v>
      </c>
      <c r="Z102" s="7">
        <v>1.0</v>
      </c>
      <c r="AA102" s="5" t="s">
        <v>806</v>
      </c>
      <c r="AB102" s="3">
        <v>1.0</v>
      </c>
      <c r="AC102" s="5" t="s">
        <v>807</v>
      </c>
      <c r="AD102" s="3">
        <v>0.0</v>
      </c>
      <c r="AE102" s="5" t="s">
        <v>808</v>
      </c>
      <c r="AF102" s="3">
        <v>1.0</v>
      </c>
      <c r="AG102" s="5" t="s">
        <v>809</v>
      </c>
      <c r="AH102" s="3">
        <v>0.0</v>
      </c>
      <c r="AI102" s="5" t="s">
        <v>810</v>
      </c>
      <c r="AJ102" s="3">
        <v>0.0</v>
      </c>
      <c r="AK102" s="3">
        <f t="shared" si="6"/>
        <v>2</v>
      </c>
      <c r="AL102" s="7">
        <f t="shared" si="7"/>
        <v>2</v>
      </c>
      <c r="AM102" s="3">
        <f t="shared" si="8"/>
        <v>0</v>
      </c>
      <c r="AN102" s="8">
        <f t="shared" si="9"/>
        <v>0.2857142857</v>
      </c>
    </row>
    <row r="103" ht="15.75" customHeight="1">
      <c r="A103" s="4">
        <v>44720.40046296296</v>
      </c>
      <c r="B103" s="4">
        <v>44720.42120370371</v>
      </c>
      <c r="C103" s="5" t="s">
        <v>30</v>
      </c>
      <c r="D103" s="5" t="s">
        <v>83</v>
      </c>
      <c r="E103" s="6">
        <v>100.0</v>
      </c>
      <c r="F103" s="6">
        <v>1792.0</v>
      </c>
      <c r="G103" s="5" t="s">
        <v>64</v>
      </c>
      <c r="H103" s="4">
        <v>44720.421213773145</v>
      </c>
      <c r="I103" s="5" t="s">
        <v>811</v>
      </c>
      <c r="J103" s="5" t="s">
        <v>66</v>
      </c>
      <c r="K103" s="5" t="s">
        <v>66</v>
      </c>
      <c r="L103" s="5" t="s">
        <v>66</v>
      </c>
      <c r="M103" s="5" t="s">
        <v>66</v>
      </c>
      <c r="N103" s="6">
        <v>42.354</v>
      </c>
      <c r="O103" s="6">
        <v>-71.185</v>
      </c>
      <c r="P103" s="5" t="s">
        <v>67</v>
      </c>
      <c r="Q103" s="5" t="s">
        <v>68</v>
      </c>
      <c r="R103" s="5" t="s">
        <v>812</v>
      </c>
      <c r="S103" s="5" t="s">
        <v>812</v>
      </c>
      <c r="T103" s="5" t="s">
        <v>71</v>
      </c>
      <c r="U103" s="5" t="s">
        <v>86</v>
      </c>
      <c r="V103" s="3">
        <v>0.0</v>
      </c>
      <c r="W103" s="5" t="s">
        <v>813</v>
      </c>
      <c r="X103" s="3">
        <v>2.0</v>
      </c>
      <c r="Y103" s="6">
        <v>1984.0</v>
      </c>
      <c r="Z103" s="7">
        <v>1.0</v>
      </c>
      <c r="AA103" s="5" t="s">
        <v>814</v>
      </c>
      <c r="AB103" s="3">
        <v>1.0</v>
      </c>
      <c r="AC103" s="5" t="s">
        <v>815</v>
      </c>
      <c r="AD103" s="3">
        <v>0.0</v>
      </c>
      <c r="AE103" s="5" t="s">
        <v>816</v>
      </c>
      <c r="AF103" s="3">
        <v>1.0</v>
      </c>
      <c r="AG103" s="5" t="s">
        <v>817</v>
      </c>
      <c r="AH103" s="3">
        <v>0.0</v>
      </c>
      <c r="AI103" s="5" t="s">
        <v>315</v>
      </c>
      <c r="AJ103" s="3">
        <v>0.0</v>
      </c>
      <c r="AK103" s="3">
        <f t="shared" si="6"/>
        <v>3</v>
      </c>
      <c r="AL103" s="7">
        <f t="shared" si="7"/>
        <v>2</v>
      </c>
      <c r="AM103" s="3">
        <f t="shared" si="8"/>
        <v>0</v>
      </c>
      <c r="AN103" s="8">
        <f t="shared" si="9"/>
        <v>0.3571428571</v>
      </c>
    </row>
    <row r="104" ht="15.75" customHeight="1">
      <c r="A104" s="4">
        <v>44720.40703703704</v>
      </c>
      <c r="B104" s="4">
        <v>44720.421215277776</v>
      </c>
      <c r="C104" s="5" t="s">
        <v>30</v>
      </c>
      <c r="D104" s="5" t="s">
        <v>83</v>
      </c>
      <c r="E104" s="6">
        <v>100.0</v>
      </c>
      <c r="F104" s="6">
        <v>1224.0</v>
      </c>
      <c r="G104" s="5" t="s">
        <v>64</v>
      </c>
      <c r="H104" s="4">
        <v>44720.42122773148</v>
      </c>
      <c r="I104" s="5" t="s">
        <v>818</v>
      </c>
      <c r="J104" s="5" t="s">
        <v>66</v>
      </c>
      <c r="K104" s="5" t="s">
        <v>66</v>
      </c>
      <c r="L104" s="5" t="s">
        <v>66</v>
      </c>
      <c r="M104" s="5" t="s">
        <v>66</v>
      </c>
      <c r="N104" s="6">
        <v>42.354</v>
      </c>
      <c r="O104" s="6">
        <v>-71.185</v>
      </c>
      <c r="P104" s="5" t="s">
        <v>67</v>
      </c>
      <c r="Q104" s="5" t="s">
        <v>68</v>
      </c>
      <c r="R104" s="5" t="s">
        <v>819</v>
      </c>
      <c r="S104" s="5" t="s">
        <v>819</v>
      </c>
      <c r="T104" s="5" t="s">
        <v>71</v>
      </c>
      <c r="U104" s="5" t="s">
        <v>76</v>
      </c>
      <c r="V104" s="3">
        <v>1.0</v>
      </c>
      <c r="W104" s="5" t="s">
        <v>820</v>
      </c>
      <c r="X104" s="3">
        <v>2.0</v>
      </c>
      <c r="Y104" s="6">
        <v>1984.0</v>
      </c>
      <c r="Z104" s="7">
        <v>1.0</v>
      </c>
      <c r="AA104" s="5" t="s">
        <v>821</v>
      </c>
      <c r="AB104" s="3">
        <v>1.0</v>
      </c>
      <c r="AC104" s="5" t="s">
        <v>822</v>
      </c>
      <c r="AD104" s="3">
        <v>0.0</v>
      </c>
      <c r="AE104" s="5" t="s">
        <v>823</v>
      </c>
      <c r="AF104" s="3">
        <v>2.0</v>
      </c>
      <c r="AG104" s="5" t="s">
        <v>315</v>
      </c>
      <c r="AH104" s="3">
        <v>0.0</v>
      </c>
      <c r="AI104" s="5" t="s">
        <v>315</v>
      </c>
      <c r="AJ104" s="3">
        <v>0.0</v>
      </c>
      <c r="AK104" s="3">
        <f t="shared" si="6"/>
        <v>5</v>
      </c>
      <c r="AL104" s="7">
        <f t="shared" si="7"/>
        <v>2</v>
      </c>
      <c r="AM104" s="3">
        <f t="shared" si="8"/>
        <v>0</v>
      </c>
      <c r="AN104" s="8">
        <f t="shared" si="9"/>
        <v>0.5</v>
      </c>
    </row>
    <row r="105" ht="15.75" customHeight="1">
      <c r="A105" s="4">
        <v>44720.46450231481</v>
      </c>
      <c r="B105" s="4">
        <v>44720.47069444445</v>
      </c>
      <c r="C105" s="5" t="s">
        <v>30</v>
      </c>
      <c r="D105" s="5" t="s">
        <v>63</v>
      </c>
      <c r="E105" s="6">
        <v>100.0</v>
      </c>
      <c r="F105" s="6">
        <v>534.0</v>
      </c>
      <c r="G105" s="5" t="s">
        <v>64</v>
      </c>
      <c r="H105" s="4">
        <v>44720.470699722224</v>
      </c>
      <c r="I105" s="5" t="s">
        <v>824</v>
      </c>
      <c r="J105" s="5" t="s">
        <v>66</v>
      </c>
      <c r="K105" s="5" t="s">
        <v>66</v>
      </c>
      <c r="L105" s="5" t="s">
        <v>66</v>
      </c>
      <c r="M105" s="5" t="s">
        <v>66</v>
      </c>
      <c r="N105" s="6">
        <v>42.3559</v>
      </c>
      <c r="O105" s="6">
        <v>-71.2083</v>
      </c>
      <c r="P105" s="5" t="s">
        <v>67</v>
      </c>
      <c r="Q105" s="5" t="s">
        <v>68</v>
      </c>
      <c r="R105" s="5" t="s">
        <v>825</v>
      </c>
      <c r="S105" s="5" t="s">
        <v>825</v>
      </c>
      <c r="T105" s="5" t="s">
        <v>171</v>
      </c>
      <c r="U105" s="5" t="s">
        <v>76</v>
      </c>
      <c r="V105" s="3">
        <v>1.0</v>
      </c>
      <c r="W105" s="5" t="s">
        <v>826</v>
      </c>
      <c r="X105" s="3">
        <v>0.0</v>
      </c>
      <c r="Y105" s="6">
        <v>1984.0</v>
      </c>
      <c r="Z105" s="7">
        <v>1.0</v>
      </c>
      <c r="AA105" s="5" t="s">
        <v>827</v>
      </c>
      <c r="AB105" s="3">
        <v>1.0</v>
      </c>
      <c r="AC105" s="5" t="s">
        <v>828</v>
      </c>
      <c r="AD105" s="3">
        <v>0.0</v>
      </c>
      <c r="AE105" s="5" t="s">
        <v>829</v>
      </c>
      <c r="AF105" s="3">
        <v>0.0</v>
      </c>
      <c r="AG105" s="5"/>
      <c r="AH105" s="3"/>
      <c r="AI105" s="5" t="s">
        <v>66</v>
      </c>
      <c r="AJ105" s="3"/>
      <c r="AK105" s="3">
        <f t="shared" si="6"/>
        <v>1</v>
      </c>
      <c r="AL105" s="7">
        <f t="shared" si="7"/>
        <v>2</v>
      </c>
      <c r="AM105" s="3">
        <f t="shared" si="8"/>
        <v>0</v>
      </c>
      <c r="AN105" s="8">
        <f t="shared" si="9"/>
        <v>0.2142857143</v>
      </c>
    </row>
    <row r="106" ht="15.75" customHeight="1">
      <c r="A106" s="4">
        <v>44720.46042824074</v>
      </c>
      <c r="B106" s="4">
        <v>44720.4712037037</v>
      </c>
      <c r="C106" s="5" t="s">
        <v>30</v>
      </c>
      <c r="D106" s="5" t="s">
        <v>83</v>
      </c>
      <c r="E106" s="6">
        <v>100.0</v>
      </c>
      <c r="F106" s="6">
        <v>930.0</v>
      </c>
      <c r="G106" s="5" t="s">
        <v>64</v>
      </c>
      <c r="H106" s="4">
        <v>44720.47120732639</v>
      </c>
      <c r="I106" s="5" t="s">
        <v>830</v>
      </c>
      <c r="J106" s="5" t="s">
        <v>66</v>
      </c>
      <c r="K106" s="5" t="s">
        <v>66</v>
      </c>
      <c r="L106" s="5" t="s">
        <v>66</v>
      </c>
      <c r="M106" s="5" t="s">
        <v>66</v>
      </c>
      <c r="N106" s="6">
        <v>42.354</v>
      </c>
      <c r="O106" s="6">
        <v>-71.185</v>
      </c>
      <c r="P106" s="5" t="s">
        <v>67</v>
      </c>
      <c r="Q106" s="5" t="s">
        <v>68</v>
      </c>
      <c r="R106" s="5" t="s">
        <v>831</v>
      </c>
      <c r="S106" s="5" t="s">
        <v>832</v>
      </c>
      <c r="T106" s="5" t="s">
        <v>71</v>
      </c>
      <c r="U106" s="5" t="s">
        <v>76</v>
      </c>
      <c r="V106" s="3">
        <v>1.0</v>
      </c>
      <c r="W106" s="5" t="s">
        <v>833</v>
      </c>
      <c r="X106" s="3">
        <v>2.0</v>
      </c>
      <c r="Y106" s="6">
        <v>1984.0</v>
      </c>
      <c r="Z106" s="7">
        <v>1.0</v>
      </c>
      <c r="AA106" s="5" t="s">
        <v>834</v>
      </c>
      <c r="AB106" s="3">
        <v>1.0</v>
      </c>
      <c r="AC106" s="5" t="s">
        <v>835</v>
      </c>
      <c r="AD106" s="3">
        <v>0.0</v>
      </c>
      <c r="AE106" s="5" t="s">
        <v>836</v>
      </c>
      <c r="AF106" s="3">
        <v>0.0</v>
      </c>
      <c r="AG106" s="5" t="s">
        <v>837</v>
      </c>
      <c r="AH106" s="3">
        <v>0.0</v>
      </c>
      <c r="AI106" s="5" t="s">
        <v>838</v>
      </c>
      <c r="AJ106" s="3">
        <v>0.0</v>
      </c>
      <c r="AK106" s="3">
        <f t="shared" si="6"/>
        <v>3</v>
      </c>
      <c r="AL106" s="7">
        <f t="shared" si="7"/>
        <v>2</v>
      </c>
      <c r="AM106" s="3">
        <f t="shared" si="8"/>
        <v>0</v>
      </c>
      <c r="AN106" s="8">
        <f t="shared" si="9"/>
        <v>0.3571428571</v>
      </c>
    </row>
    <row r="107" ht="15.75" customHeight="1">
      <c r="A107" s="10">
        <v>44720.46388888889</v>
      </c>
      <c r="B107" s="10">
        <v>44726.501388888886</v>
      </c>
      <c r="C107" s="3" t="s">
        <v>30</v>
      </c>
      <c r="D107" s="3" t="s">
        <v>83</v>
      </c>
      <c r="E107" s="11">
        <v>100.0</v>
      </c>
      <c r="F107" s="11">
        <v>521659.0</v>
      </c>
      <c r="G107" s="3" t="b">
        <v>1</v>
      </c>
      <c r="H107" s="10">
        <v>44726.501388888886</v>
      </c>
      <c r="I107" s="3" t="s">
        <v>839</v>
      </c>
      <c r="J107" s="3"/>
      <c r="K107" s="3"/>
      <c r="L107" s="3"/>
      <c r="M107" s="3"/>
      <c r="N107" s="11">
        <v>42.354</v>
      </c>
      <c r="O107" s="11">
        <v>-71.185</v>
      </c>
      <c r="P107" s="3" t="s">
        <v>67</v>
      </c>
      <c r="Q107" s="3" t="s">
        <v>68</v>
      </c>
      <c r="R107" s="6" t="s">
        <v>840</v>
      </c>
      <c r="S107" s="6" t="s">
        <v>840</v>
      </c>
      <c r="T107" s="6" t="s">
        <v>171</v>
      </c>
      <c r="U107" s="6" t="s">
        <v>76</v>
      </c>
      <c r="V107" s="3">
        <v>1.0</v>
      </c>
      <c r="W107" s="6" t="s">
        <v>841</v>
      </c>
      <c r="X107" s="3">
        <v>0.0</v>
      </c>
      <c r="Y107" s="12">
        <v>1984.0</v>
      </c>
      <c r="Z107" s="7">
        <v>1.0</v>
      </c>
      <c r="AA107" s="6" t="s">
        <v>842</v>
      </c>
      <c r="AB107" s="3">
        <v>1.0</v>
      </c>
      <c r="AC107" s="6" t="s">
        <v>843</v>
      </c>
      <c r="AD107" s="3">
        <v>0.0</v>
      </c>
      <c r="AE107" s="6" t="s">
        <v>844</v>
      </c>
      <c r="AF107" s="3">
        <v>0.0</v>
      </c>
      <c r="AG107" s="6" t="s">
        <v>845</v>
      </c>
      <c r="AH107" s="3">
        <v>0.0</v>
      </c>
      <c r="AI107" s="6" t="s">
        <v>846</v>
      </c>
      <c r="AJ107" s="3">
        <v>0.0</v>
      </c>
      <c r="AK107" s="3">
        <f t="shared" si="6"/>
        <v>1</v>
      </c>
      <c r="AL107" s="7">
        <f t="shared" si="7"/>
        <v>2</v>
      </c>
      <c r="AM107" s="3">
        <f t="shared" si="8"/>
        <v>0</v>
      </c>
      <c r="AN107" s="8">
        <f t="shared" si="9"/>
        <v>0.2142857143</v>
      </c>
    </row>
    <row r="108" ht="15.75" customHeight="1">
      <c r="A108" s="10">
        <v>44720.25833333333</v>
      </c>
      <c r="B108" s="10">
        <v>44720.27013888889</v>
      </c>
      <c r="C108" s="3" t="s">
        <v>30</v>
      </c>
      <c r="D108" s="3" t="s">
        <v>63</v>
      </c>
      <c r="E108" s="11">
        <v>90.0</v>
      </c>
      <c r="F108" s="11">
        <v>1032.0</v>
      </c>
      <c r="G108" s="3" t="b">
        <v>0</v>
      </c>
      <c r="H108" s="10">
        <v>44727.27013888889</v>
      </c>
      <c r="I108" s="3" t="s">
        <v>847</v>
      </c>
      <c r="J108" s="3"/>
      <c r="K108" s="3"/>
      <c r="L108" s="3"/>
      <c r="M108" s="3"/>
      <c r="N108" s="3"/>
      <c r="O108" s="3"/>
      <c r="P108" s="3" t="s">
        <v>67</v>
      </c>
      <c r="Q108" s="3" t="s">
        <v>68</v>
      </c>
      <c r="R108" s="6" t="s">
        <v>848</v>
      </c>
      <c r="S108" s="6" t="s">
        <v>848</v>
      </c>
      <c r="T108" s="6" t="s">
        <v>171</v>
      </c>
      <c r="U108" s="6" t="s">
        <v>76</v>
      </c>
      <c r="V108" s="3">
        <v>1.0</v>
      </c>
      <c r="W108" s="6" t="s">
        <v>849</v>
      </c>
      <c r="X108" s="3">
        <v>2.0</v>
      </c>
      <c r="Y108" s="12">
        <v>1984.0</v>
      </c>
      <c r="Z108" s="7">
        <v>1.0</v>
      </c>
      <c r="AA108" s="6" t="s">
        <v>850</v>
      </c>
      <c r="AB108" s="3">
        <v>0.0</v>
      </c>
      <c r="AC108" s="6" t="s">
        <v>851</v>
      </c>
      <c r="AD108" s="3">
        <v>0.0</v>
      </c>
      <c r="AE108" s="6" t="s">
        <v>852</v>
      </c>
      <c r="AF108" s="3">
        <v>2.0</v>
      </c>
      <c r="AG108" s="6" t="s">
        <v>853</v>
      </c>
      <c r="AH108" s="3">
        <v>1.0</v>
      </c>
      <c r="AI108" s="6" t="s">
        <v>854</v>
      </c>
      <c r="AJ108" s="3">
        <v>0.0</v>
      </c>
      <c r="AK108" s="3">
        <f t="shared" si="6"/>
        <v>5</v>
      </c>
      <c r="AL108" s="7">
        <f t="shared" si="7"/>
        <v>2</v>
      </c>
      <c r="AM108" s="3">
        <f t="shared" si="8"/>
        <v>0</v>
      </c>
      <c r="AN108" s="8">
        <f t="shared" si="9"/>
        <v>0.5</v>
      </c>
    </row>
    <row r="109" ht="15.75" customHeight="1">
      <c r="A109" s="10">
        <v>44720.25486111111</v>
      </c>
      <c r="B109" s="10">
        <v>44720.274305555555</v>
      </c>
      <c r="C109" s="3" t="s">
        <v>30</v>
      </c>
      <c r="D109" s="3" t="s">
        <v>83</v>
      </c>
      <c r="E109" s="11">
        <v>90.0</v>
      </c>
      <c r="F109" s="11">
        <v>1713.0</v>
      </c>
      <c r="G109" s="3" t="b">
        <v>0</v>
      </c>
      <c r="H109" s="10">
        <v>44727.275</v>
      </c>
      <c r="I109" s="3" t="s">
        <v>855</v>
      </c>
      <c r="J109" s="3"/>
      <c r="K109" s="3"/>
      <c r="L109" s="3"/>
      <c r="M109" s="3"/>
      <c r="N109" s="3"/>
      <c r="O109" s="3"/>
      <c r="P109" s="3" t="s">
        <v>67</v>
      </c>
      <c r="Q109" s="3" t="s">
        <v>68</v>
      </c>
      <c r="R109" s="6" t="s">
        <v>856</v>
      </c>
      <c r="S109" s="6" t="s">
        <v>857</v>
      </c>
      <c r="T109" s="6" t="s">
        <v>93</v>
      </c>
      <c r="U109" s="6" t="s">
        <v>86</v>
      </c>
      <c r="V109" s="3">
        <v>0.0</v>
      </c>
      <c r="W109" s="6" t="s">
        <v>858</v>
      </c>
      <c r="X109" s="3">
        <v>0.0</v>
      </c>
      <c r="Y109" s="12">
        <v>1985.0</v>
      </c>
      <c r="Z109" s="7">
        <v>1.0</v>
      </c>
      <c r="AA109" s="6" t="s">
        <v>859</v>
      </c>
      <c r="AB109" s="3">
        <v>0.0</v>
      </c>
      <c r="AC109" s="6" t="s">
        <v>860</v>
      </c>
      <c r="AD109" s="3">
        <v>0.0</v>
      </c>
      <c r="AE109" s="6" t="s">
        <v>861</v>
      </c>
      <c r="AF109" s="3">
        <v>1.0</v>
      </c>
      <c r="AG109" s="13" t="s">
        <v>862</v>
      </c>
      <c r="AH109" s="3">
        <v>1.0</v>
      </c>
      <c r="AI109" s="6" t="s">
        <v>863</v>
      </c>
      <c r="AJ109" s="3">
        <v>0.0</v>
      </c>
      <c r="AK109" s="3">
        <f t="shared" si="6"/>
        <v>1</v>
      </c>
      <c r="AL109" s="7">
        <f t="shared" si="7"/>
        <v>2</v>
      </c>
      <c r="AM109" s="3">
        <f t="shared" si="8"/>
        <v>0</v>
      </c>
      <c r="AN109" s="8">
        <f t="shared" si="9"/>
        <v>0.2142857143</v>
      </c>
    </row>
    <row r="110" ht="15.75" customHeight="1">
      <c r="A110" s="10">
        <v>44720.259722222225</v>
      </c>
      <c r="B110" s="10">
        <v>44720.28472222222</v>
      </c>
      <c r="C110" s="3" t="s">
        <v>30</v>
      </c>
      <c r="D110" s="3" t="s">
        <v>63</v>
      </c>
      <c r="E110" s="11">
        <v>80.0</v>
      </c>
      <c r="F110" s="11">
        <v>2119.0</v>
      </c>
      <c r="G110" s="3" t="b">
        <v>0</v>
      </c>
      <c r="H110" s="10">
        <v>44727.28472222222</v>
      </c>
      <c r="I110" s="3" t="s">
        <v>864</v>
      </c>
      <c r="J110" s="3"/>
      <c r="K110" s="3"/>
      <c r="L110" s="3"/>
      <c r="M110" s="3"/>
      <c r="N110" s="3"/>
      <c r="O110" s="3"/>
      <c r="P110" s="3" t="s">
        <v>67</v>
      </c>
      <c r="Q110" s="3" t="s">
        <v>68</v>
      </c>
      <c r="R110" s="6" t="s">
        <v>865</v>
      </c>
      <c r="S110" s="6" t="s">
        <v>866</v>
      </c>
      <c r="T110" s="6" t="s">
        <v>141</v>
      </c>
      <c r="U110" s="6" t="s">
        <v>76</v>
      </c>
      <c r="V110" s="3">
        <v>1.0</v>
      </c>
      <c r="W110" s="6" t="s">
        <v>867</v>
      </c>
      <c r="X110" s="3">
        <v>2.0</v>
      </c>
      <c r="Y110" s="12">
        <v>1985.0</v>
      </c>
      <c r="Z110" s="7">
        <v>1.0</v>
      </c>
      <c r="AA110" s="6" t="s">
        <v>868</v>
      </c>
      <c r="AB110" s="3">
        <v>1.0</v>
      </c>
      <c r="AC110" s="6" t="s">
        <v>869</v>
      </c>
      <c r="AD110" s="3">
        <v>0.0</v>
      </c>
      <c r="AE110" s="16" t="s">
        <v>870</v>
      </c>
      <c r="AF110" s="3">
        <v>2.0</v>
      </c>
      <c r="AG110" s="13"/>
      <c r="AH110" s="3"/>
      <c r="AI110" s="6"/>
      <c r="AJ110" s="3"/>
      <c r="AK110" s="3">
        <f t="shared" si="6"/>
        <v>5</v>
      </c>
      <c r="AL110" s="7">
        <f t="shared" si="7"/>
        <v>2</v>
      </c>
      <c r="AM110" s="3">
        <f t="shared" si="8"/>
        <v>0</v>
      </c>
      <c r="AN110" s="8">
        <f t="shared" si="9"/>
        <v>0.5</v>
      </c>
    </row>
    <row r="111" ht="15.75" customHeight="1">
      <c r="A111" s="10">
        <v>44720.31458333333</v>
      </c>
      <c r="B111" s="10">
        <v>44720.33125</v>
      </c>
      <c r="C111" s="3" t="s">
        <v>30</v>
      </c>
      <c r="D111" s="3" t="s">
        <v>83</v>
      </c>
      <c r="E111" s="11">
        <v>80.0</v>
      </c>
      <c r="F111" s="11">
        <v>1465.0</v>
      </c>
      <c r="G111" s="3" t="b">
        <v>0</v>
      </c>
      <c r="H111" s="10">
        <v>44727.33194444444</v>
      </c>
      <c r="I111" s="3" t="s">
        <v>871</v>
      </c>
      <c r="J111" s="3"/>
      <c r="K111" s="3"/>
      <c r="L111" s="3"/>
      <c r="M111" s="3"/>
      <c r="N111" s="3"/>
      <c r="O111" s="3"/>
      <c r="P111" s="3" t="s">
        <v>67</v>
      </c>
      <c r="Q111" s="3" t="s">
        <v>68</v>
      </c>
      <c r="R111" s="6" t="s">
        <v>872</v>
      </c>
      <c r="S111" s="6" t="s">
        <v>872</v>
      </c>
      <c r="T111" s="6" t="s">
        <v>71</v>
      </c>
      <c r="U111" s="6" t="s">
        <v>76</v>
      </c>
      <c r="V111" s="3">
        <v>1.0</v>
      </c>
      <c r="W111" s="6" t="s">
        <v>873</v>
      </c>
      <c r="X111" s="3">
        <v>1.0</v>
      </c>
      <c r="Y111" s="12">
        <v>1985.0</v>
      </c>
      <c r="Z111" s="7">
        <v>1.0</v>
      </c>
      <c r="AA111" s="6" t="s">
        <v>874</v>
      </c>
      <c r="AB111" s="3">
        <v>1.0</v>
      </c>
      <c r="AC111" s="6" t="s">
        <v>119</v>
      </c>
      <c r="AD111" s="3">
        <v>0.0</v>
      </c>
      <c r="AE111" s="16" t="s">
        <v>875</v>
      </c>
      <c r="AF111" s="3">
        <v>1.0</v>
      </c>
      <c r="AG111" s="6"/>
      <c r="AH111" s="3"/>
      <c r="AI111" s="6"/>
      <c r="AJ111" s="3"/>
      <c r="AK111" s="3">
        <f t="shared" si="6"/>
        <v>3</v>
      </c>
      <c r="AL111" s="7">
        <f t="shared" si="7"/>
        <v>2</v>
      </c>
      <c r="AM111" s="3">
        <f t="shared" si="8"/>
        <v>0</v>
      </c>
      <c r="AN111" s="8">
        <f t="shared" si="9"/>
        <v>0.3571428571</v>
      </c>
    </row>
    <row r="112" ht="15.75" customHeight="1">
      <c r="A112" s="10">
        <v>44720.31805555556</v>
      </c>
      <c r="B112" s="10">
        <v>44720.334027777775</v>
      </c>
      <c r="C112" s="3" t="s">
        <v>30</v>
      </c>
      <c r="D112" s="3" t="s">
        <v>63</v>
      </c>
      <c r="E112" s="11">
        <v>80.0</v>
      </c>
      <c r="F112" s="11">
        <v>1377.0</v>
      </c>
      <c r="G112" s="3" t="b">
        <v>0</v>
      </c>
      <c r="H112" s="10">
        <v>44727.33472222222</v>
      </c>
      <c r="I112" s="3" t="s">
        <v>876</v>
      </c>
      <c r="J112" s="3"/>
      <c r="K112" s="3"/>
      <c r="L112" s="3"/>
      <c r="M112" s="3"/>
      <c r="N112" s="3"/>
      <c r="O112" s="3"/>
      <c r="P112" s="3" t="s">
        <v>67</v>
      </c>
      <c r="Q112" s="3" t="s">
        <v>68</v>
      </c>
      <c r="R112" s="6" t="s">
        <v>877</v>
      </c>
      <c r="S112" s="6" t="s">
        <v>878</v>
      </c>
      <c r="T112" s="6" t="s">
        <v>141</v>
      </c>
      <c r="U112" s="6" t="s">
        <v>76</v>
      </c>
      <c r="V112" s="3">
        <v>1.0</v>
      </c>
      <c r="W112" s="6" t="s">
        <v>879</v>
      </c>
      <c r="X112" s="3">
        <v>2.0</v>
      </c>
      <c r="Y112" s="12">
        <v>1983.0</v>
      </c>
      <c r="Z112" s="7">
        <v>1.0</v>
      </c>
      <c r="AA112" s="6" t="s">
        <v>880</v>
      </c>
      <c r="AB112" s="3">
        <v>1.0</v>
      </c>
      <c r="AC112" s="6" t="s">
        <v>881</v>
      </c>
      <c r="AD112" s="3">
        <v>0.0</v>
      </c>
      <c r="AE112" s="6" t="s">
        <v>882</v>
      </c>
      <c r="AF112" s="3">
        <v>1.0</v>
      </c>
      <c r="AG112" s="6" t="s">
        <v>883</v>
      </c>
      <c r="AH112" s="3">
        <v>0.0</v>
      </c>
      <c r="AI112" s="6" t="s">
        <v>884</v>
      </c>
      <c r="AJ112" s="3">
        <v>0.0</v>
      </c>
      <c r="AK112" s="3">
        <f t="shared" si="6"/>
        <v>4</v>
      </c>
      <c r="AL112" s="7">
        <f t="shared" si="7"/>
        <v>2</v>
      </c>
      <c r="AM112" s="3">
        <f t="shared" si="8"/>
        <v>0</v>
      </c>
      <c r="AN112" s="8">
        <f t="shared" si="9"/>
        <v>0.4285714286</v>
      </c>
    </row>
    <row r="113" ht="15.75" customHeight="1">
      <c r="A113" s="10">
        <v>44720.40347222222</v>
      </c>
      <c r="B113" s="10">
        <v>44720.42083333333</v>
      </c>
      <c r="C113" s="3" t="s">
        <v>30</v>
      </c>
      <c r="D113" s="3" t="s">
        <v>63</v>
      </c>
      <c r="E113" s="11">
        <v>90.0</v>
      </c>
      <c r="F113" s="11">
        <v>1460.0</v>
      </c>
      <c r="G113" s="3" t="b">
        <v>0</v>
      </c>
      <c r="H113" s="10">
        <v>44727.42083333333</v>
      </c>
      <c r="I113" s="3" t="s">
        <v>885</v>
      </c>
      <c r="J113" s="3"/>
      <c r="K113" s="3"/>
      <c r="L113" s="3"/>
      <c r="M113" s="3"/>
      <c r="N113" s="3"/>
      <c r="O113" s="3"/>
      <c r="P113" s="3" t="s">
        <v>67</v>
      </c>
      <c r="Q113" s="3" t="s">
        <v>68</v>
      </c>
      <c r="R113" s="6" t="s">
        <v>886</v>
      </c>
      <c r="S113" s="6" t="s">
        <v>887</v>
      </c>
      <c r="T113" s="6" t="s">
        <v>141</v>
      </c>
      <c r="U113" s="6" t="s">
        <v>76</v>
      </c>
      <c r="V113" s="3">
        <v>1.0</v>
      </c>
      <c r="W113" s="6" t="s">
        <v>888</v>
      </c>
      <c r="X113" s="3">
        <v>2.0</v>
      </c>
      <c r="Y113" s="12">
        <v>1985.0</v>
      </c>
      <c r="Z113" s="7">
        <v>1.0</v>
      </c>
      <c r="AA113" s="6" t="s">
        <v>889</v>
      </c>
      <c r="AB113" s="3">
        <v>1.0</v>
      </c>
      <c r="AC113" s="6" t="s">
        <v>890</v>
      </c>
      <c r="AD113" s="3">
        <v>0.0</v>
      </c>
      <c r="AE113" s="6" t="s">
        <v>891</v>
      </c>
      <c r="AF113" s="3">
        <v>2.0</v>
      </c>
      <c r="AG113" s="6" t="s">
        <v>892</v>
      </c>
      <c r="AH113" s="3">
        <v>0.0</v>
      </c>
      <c r="AI113" s="6"/>
      <c r="AJ113" s="3"/>
      <c r="AK113" s="3">
        <f t="shared" si="6"/>
        <v>5</v>
      </c>
      <c r="AL113" s="7">
        <f t="shared" si="7"/>
        <v>2</v>
      </c>
      <c r="AM113" s="3">
        <f t="shared" si="8"/>
        <v>0</v>
      </c>
      <c r="AN113" s="8">
        <f t="shared" si="9"/>
        <v>0.5</v>
      </c>
    </row>
    <row r="114" ht="15.75" customHeight="1">
      <c r="A114" s="10">
        <v>44720.39791666667</v>
      </c>
      <c r="B114" s="10">
        <v>44720.42916666667</v>
      </c>
      <c r="C114" s="3" t="s">
        <v>30</v>
      </c>
      <c r="D114" s="3" t="s">
        <v>63</v>
      </c>
      <c r="E114" s="11">
        <v>90.0</v>
      </c>
      <c r="F114" s="11">
        <v>2677.0</v>
      </c>
      <c r="G114" s="3" t="b">
        <v>0</v>
      </c>
      <c r="H114" s="10">
        <v>44727.42916666667</v>
      </c>
      <c r="I114" s="3" t="s">
        <v>893</v>
      </c>
      <c r="J114" s="3"/>
      <c r="K114" s="3"/>
      <c r="L114" s="3"/>
      <c r="M114" s="3"/>
      <c r="N114" s="3"/>
      <c r="O114" s="3"/>
      <c r="P114" s="3" t="s">
        <v>67</v>
      </c>
      <c r="Q114" s="3" t="s">
        <v>68</v>
      </c>
      <c r="R114" s="6" t="s">
        <v>894</v>
      </c>
      <c r="S114" s="6" t="s">
        <v>895</v>
      </c>
      <c r="T114" s="6" t="s">
        <v>141</v>
      </c>
      <c r="U114" s="6" t="s">
        <v>76</v>
      </c>
      <c r="V114" s="3">
        <v>1.0</v>
      </c>
      <c r="W114" s="6" t="s">
        <v>896</v>
      </c>
      <c r="X114" s="3">
        <v>1.0</v>
      </c>
      <c r="Y114" s="12">
        <v>1985.0</v>
      </c>
      <c r="Z114" s="7">
        <v>1.0</v>
      </c>
      <c r="AA114" s="6" t="s">
        <v>897</v>
      </c>
      <c r="AB114" s="3">
        <v>1.0</v>
      </c>
      <c r="AC114" s="6" t="s">
        <v>898</v>
      </c>
      <c r="AD114" s="3">
        <v>0.0</v>
      </c>
      <c r="AE114" s="16" t="s">
        <v>899</v>
      </c>
      <c r="AF114" s="3">
        <v>1.0</v>
      </c>
      <c r="AG114" s="6" t="s">
        <v>900</v>
      </c>
      <c r="AH114" s="3">
        <v>0.0</v>
      </c>
      <c r="AI114" s="6"/>
      <c r="AJ114" s="3"/>
      <c r="AK114" s="3">
        <f t="shared" si="6"/>
        <v>3</v>
      </c>
      <c r="AL114" s="7">
        <f t="shared" si="7"/>
        <v>2</v>
      </c>
      <c r="AM114" s="3">
        <f t="shared" si="8"/>
        <v>0</v>
      </c>
      <c r="AN114" s="8">
        <f t="shared" si="9"/>
        <v>0.3571428571</v>
      </c>
    </row>
    <row r="115" ht="15.75" customHeight="1">
      <c r="A115" s="10">
        <v>44720.4</v>
      </c>
      <c r="B115" s="10">
        <v>44721.26944444444</v>
      </c>
      <c r="C115" s="3" t="s">
        <v>30</v>
      </c>
      <c r="D115" s="3" t="s">
        <v>63</v>
      </c>
      <c r="E115" s="11">
        <v>60.0</v>
      </c>
      <c r="F115" s="11">
        <v>75141.0</v>
      </c>
      <c r="G115" s="3" t="b">
        <v>0</v>
      </c>
      <c r="H115" s="10">
        <v>44728.26944444444</v>
      </c>
      <c r="I115" s="3" t="s">
        <v>901</v>
      </c>
      <c r="J115" s="3"/>
      <c r="K115" s="3"/>
      <c r="L115" s="3"/>
      <c r="M115" s="3"/>
      <c r="N115" s="3"/>
      <c r="O115" s="3"/>
      <c r="P115" s="3" t="s">
        <v>67</v>
      </c>
      <c r="Q115" s="3" t="s">
        <v>68</v>
      </c>
      <c r="R115" s="6" t="s">
        <v>902</v>
      </c>
      <c r="S115" s="17" t="s">
        <v>903</v>
      </c>
      <c r="T115" s="6" t="s">
        <v>141</v>
      </c>
      <c r="U115" s="6" t="s">
        <v>311</v>
      </c>
      <c r="V115" s="3">
        <v>0.0</v>
      </c>
      <c r="W115" s="16" t="s">
        <v>904</v>
      </c>
      <c r="X115" s="3">
        <v>0.0</v>
      </c>
      <c r="Y115" s="12">
        <v>1984.0</v>
      </c>
      <c r="Z115" s="7">
        <v>1.0</v>
      </c>
      <c r="AA115" s="6" t="s">
        <v>905</v>
      </c>
      <c r="AB115" s="3">
        <v>1.0</v>
      </c>
      <c r="AC115" s="6"/>
      <c r="AD115" s="3"/>
      <c r="AE115" s="6"/>
      <c r="AF115" s="3"/>
      <c r="AG115" s="6"/>
      <c r="AH115" s="3"/>
      <c r="AI115" s="6"/>
      <c r="AJ115" s="3"/>
      <c r="AK115" s="3">
        <f t="shared" si="6"/>
        <v>0</v>
      </c>
      <c r="AL115" s="7">
        <f t="shared" si="7"/>
        <v>2</v>
      </c>
      <c r="AM115" s="3">
        <f t="shared" si="8"/>
        <v>0</v>
      </c>
      <c r="AN115" s="8">
        <f t="shared" si="9"/>
        <v>0.1428571429</v>
      </c>
    </row>
    <row r="116" ht="15.75" customHeight="1">
      <c r="A116" s="10">
        <v>44720.470138888886</v>
      </c>
      <c r="B116" s="10">
        <v>44721.28125</v>
      </c>
      <c r="C116" s="3" t="s">
        <v>30</v>
      </c>
      <c r="D116" s="3" t="s">
        <v>83</v>
      </c>
      <c r="E116" s="11">
        <v>80.0</v>
      </c>
      <c r="F116" s="11">
        <v>70078.0</v>
      </c>
      <c r="G116" s="3" t="b">
        <v>0</v>
      </c>
      <c r="H116" s="10">
        <v>44728.28125</v>
      </c>
      <c r="I116" s="3" t="s">
        <v>906</v>
      </c>
      <c r="J116" s="3"/>
      <c r="K116" s="3"/>
      <c r="L116" s="3"/>
      <c r="M116" s="3"/>
      <c r="N116" s="3"/>
      <c r="O116" s="3"/>
      <c r="P116" s="3" t="s">
        <v>67</v>
      </c>
      <c r="Q116" s="3" t="s">
        <v>68</v>
      </c>
      <c r="R116" s="6" t="s">
        <v>907</v>
      </c>
      <c r="S116" s="6" t="s">
        <v>907</v>
      </c>
      <c r="T116" s="6" t="s">
        <v>141</v>
      </c>
      <c r="U116" s="6" t="s">
        <v>76</v>
      </c>
      <c r="V116" s="3">
        <v>1.0</v>
      </c>
      <c r="W116" s="6" t="s">
        <v>908</v>
      </c>
      <c r="X116" s="3">
        <v>2.0</v>
      </c>
      <c r="Y116" s="12">
        <v>1985.0</v>
      </c>
      <c r="Z116" s="7">
        <v>1.0</v>
      </c>
      <c r="AA116" s="6" t="s">
        <v>909</v>
      </c>
      <c r="AB116" s="3">
        <v>1.0</v>
      </c>
      <c r="AC116" s="6" t="s">
        <v>910</v>
      </c>
      <c r="AD116" s="3">
        <v>0.0</v>
      </c>
      <c r="AE116" s="6" t="s">
        <v>911</v>
      </c>
      <c r="AF116" s="3">
        <v>1.0</v>
      </c>
      <c r="AG116" s="6"/>
      <c r="AH116" s="3"/>
      <c r="AI116" s="6" t="s">
        <v>912</v>
      </c>
      <c r="AJ116" s="3">
        <v>0.0</v>
      </c>
      <c r="AK116" s="3">
        <f t="shared" si="6"/>
        <v>4</v>
      </c>
      <c r="AL116" s="7">
        <f t="shared" si="7"/>
        <v>2</v>
      </c>
      <c r="AM116" s="3">
        <f t="shared" si="8"/>
        <v>0</v>
      </c>
      <c r="AN116" s="8">
        <f t="shared" si="9"/>
        <v>0.4285714286</v>
      </c>
    </row>
    <row r="117" ht="15.75" customHeight="1">
      <c r="A117" s="10">
        <v>44720.31736111111</v>
      </c>
      <c r="B117" s="10">
        <v>44721.42361111111</v>
      </c>
      <c r="C117" s="3" t="s">
        <v>30</v>
      </c>
      <c r="D117" s="3" t="s">
        <v>83</v>
      </c>
      <c r="E117" s="11">
        <v>60.0</v>
      </c>
      <c r="F117" s="11">
        <v>95538.0</v>
      </c>
      <c r="G117" s="3" t="b">
        <v>0</v>
      </c>
      <c r="H117" s="10">
        <v>44728.425</v>
      </c>
      <c r="I117" s="3" t="s">
        <v>913</v>
      </c>
      <c r="J117" s="3"/>
      <c r="K117" s="3"/>
      <c r="L117" s="3"/>
      <c r="M117" s="3"/>
      <c r="N117" s="3"/>
      <c r="O117" s="3"/>
      <c r="P117" s="3" t="s">
        <v>67</v>
      </c>
      <c r="Q117" s="3" t="s">
        <v>68</v>
      </c>
      <c r="R117" s="6" t="s">
        <v>914</v>
      </c>
      <c r="S117" s="6" t="s">
        <v>914</v>
      </c>
      <c r="T117" s="6" t="s">
        <v>141</v>
      </c>
      <c r="U117" s="6" t="s">
        <v>76</v>
      </c>
      <c r="V117" s="3">
        <v>1.0</v>
      </c>
      <c r="W117" s="6" t="s">
        <v>915</v>
      </c>
      <c r="X117" s="3">
        <v>2.0</v>
      </c>
      <c r="Y117" s="12">
        <v>1980.0</v>
      </c>
      <c r="Z117" s="7">
        <v>0.0</v>
      </c>
      <c r="AA117" s="6" t="s">
        <v>916</v>
      </c>
      <c r="AB117" s="3">
        <v>0.0</v>
      </c>
      <c r="AC117" s="6"/>
      <c r="AD117" s="3"/>
      <c r="AE117" s="6"/>
      <c r="AF117" s="3"/>
      <c r="AG117" s="6" t="s">
        <v>917</v>
      </c>
      <c r="AH117" s="3">
        <v>2.0</v>
      </c>
      <c r="AI117" s="6"/>
      <c r="AJ117" s="3"/>
      <c r="AK117" s="3">
        <f t="shared" si="6"/>
        <v>3</v>
      </c>
      <c r="AL117" s="7">
        <f t="shared" si="7"/>
        <v>2</v>
      </c>
      <c r="AM117" s="3">
        <f t="shared" si="8"/>
        <v>0</v>
      </c>
      <c r="AN117" s="8">
        <f t="shared" si="9"/>
        <v>0.3571428571</v>
      </c>
    </row>
    <row r="118" ht="15.75" customHeight="1">
      <c r="A118" s="4">
        <v>44715.46612268518</v>
      </c>
      <c r="B118" s="4">
        <v>44715.47439814815</v>
      </c>
      <c r="C118" s="5" t="s">
        <v>30</v>
      </c>
      <c r="D118" s="5" t="s">
        <v>195</v>
      </c>
      <c r="E118" s="6">
        <v>100.0</v>
      </c>
      <c r="F118" s="6">
        <v>714.0</v>
      </c>
      <c r="G118" s="5" t="s">
        <v>64</v>
      </c>
      <c r="H118" s="4">
        <v>44715.47440627315</v>
      </c>
      <c r="I118" s="5" t="s">
        <v>918</v>
      </c>
      <c r="J118" s="5" t="s">
        <v>66</v>
      </c>
      <c r="K118" s="5" t="s">
        <v>66</v>
      </c>
      <c r="L118" s="5" t="s">
        <v>66</v>
      </c>
      <c r="M118" s="5" t="s">
        <v>66</v>
      </c>
      <c r="N118" s="6">
        <v>43.8576</v>
      </c>
      <c r="O118" s="6">
        <v>-70.1044</v>
      </c>
      <c r="P118" s="5" t="s">
        <v>67</v>
      </c>
      <c r="Q118" s="5" t="s">
        <v>68</v>
      </c>
      <c r="R118" s="5" t="s">
        <v>919</v>
      </c>
      <c r="S118" s="5"/>
      <c r="T118" s="5" t="s">
        <v>198</v>
      </c>
      <c r="U118" s="5" t="s">
        <v>76</v>
      </c>
      <c r="V118" s="3">
        <v>1.0</v>
      </c>
      <c r="W118" s="5" t="s">
        <v>920</v>
      </c>
      <c r="X118" s="3">
        <v>2.0</v>
      </c>
      <c r="Y118" s="6">
        <v>1984.0</v>
      </c>
      <c r="Z118" s="7">
        <v>1.0</v>
      </c>
      <c r="AA118" s="5" t="s">
        <v>921</v>
      </c>
      <c r="AB118" s="3">
        <v>1.0</v>
      </c>
      <c r="AC118" s="5" t="s">
        <v>922</v>
      </c>
      <c r="AD118" s="3">
        <v>1.0</v>
      </c>
      <c r="AE118" s="5" t="s">
        <v>923</v>
      </c>
      <c r="AF118" s="3">
        <v>2.0</v>
      </c>
      <c r="AG118" s="5" t="s">
        <v>924</v>
      </c>
      <c r="AH118" s="3">
        <v>0.0</v>
      </c>
      <c r="AI118" s="5" t="s">
        <v>925</v>
      </c>
      <c r="AJ118" s="3">
        <v>0.0</v>
      </c>
      <c r="AK118" s="3">
        <f t="shared" si="6"/>
        <v>5</v>
      </c>
      <c r="AL118" s="7">
        <f t="shared" si="7"/>
        <v>2</v>
      </c>
      <c r="AM118" s="3">
        <f t="shared" si="8"/>
        <v>1</v>
      </c>
      <c r="AN118" s="8">
        <f t="shared" si="9"/>
        <v>0.5714285714</v>
      </c>
    </row>
    <row r="119" ht="15.75" customHeight="1">
      <c r="A119" s="4">
        <v>44720.25409722222</v>
      </c>
      <c r="B119" s="4">
        <v>44720.266701388886</v>
      </c>
      <c r="C119" s="5" t="s">
        <v>30</v>
      </c>
      <c r="D119" s="5" t="s">
        <v>63</v>
      </c>
      <c r="E119" s="6">
        <v>100.0</v>
      </c>
      <c r="F119" s="6">
        <v>1089.0</v>
      </c>
      <c r="G119" s="5" t="s">
        <v>64</v>
      </c>
      <c r="H119" s="4">
        <v>44720.26671563657</v>
      </c>
      <c r="I119" s="5" t="s">
        <v>926</v>
      </c>
      <c r="J119" s="5" t="s">
        <v>66</v>
      </c>
      <c r="K119" s="5" t="s">
        <v>66</v>
      </c>
      <c r="L119" s="5" t="s">
        <v>66</v>
      </c>
      <c r="M119" s="5" t="s">
        <v>66</v>
      </c>
      <c r="N119" s="6">
        <v>42.3559</v>
      </c>
      <c r="O119" s="6">
        <v>-71.2083</v>
      </c>
      <c r="P119" s="5" t="s">
        <v>67</v>
      </c>
      <c r="Q119" s="5" t="s">
        <v>68</v>
      </c>
      <c r="R119" s="5" t="s">
        <v>927</v>
      </c>
      <c r="S119" s="5" t="s">
        <v>928</v>
      </c>
      <c r="T119" s="5" t="s">
        <v>929</v>
      </c>
      <c r="U119" s="5" t="s">
        <v>76</v>
      </c>
      <c r="V119" s="3">
        <v>1.0</v>
      </c>
      <c r="W119" s="5" t="s">
        <v>930</v>
      </c>
      <c r="X119" s="3">
        <v>1.0</v>
      </c>
      <c r="Y119" s="6">
        <v>1984.0</v>
      </c>
      <c r="Z119" s="7">
        <v>1.0</v>
      </c>
      <c r="AA119" s="5" t="s">
        <v>931</v>
      </c>
      <c r="AB119" s="3">
        <v>0.0</v>
      </c>
      <c r="AC119" s="5" t="s">
        <v>932</v>
      </c>
      <c r="AD119" s="3">
        <v>0.0</v>
      </c>
      <c r="AE119" s="5" t="s">
        <v>933</v>
      </c>
      <c r="AF119" s="3">
        <v>0.0</v>
      </c>
      <c r="AG119" s="5" t="s">
        <v>934</v>
      </c>
      <c r="AH119" s="3">
        <v>1.0</v>
      </c>
      <c r="AI119" s="5" t="s">
        <v>935</v>
      </c>
      <c r="AJ119" s="3">
        <v>1.0</v>
      </c>
      <c r="AK119" s="3">
        <f t="shared" si="6"/>
        <v>2</v>
      </c>
      <c r="AL119" s="7">
        <f t="shared" si="7"/>
        <v>2</v>
      </c>
      <c r="AM119" s="3">
        <f t="shared" si="8"/>
        <v>1</v>
      </c>
      <c r="AN119" s="8">
        <f t="shared" si="9"/>
        <v>0.3571428571</v>
      </c>
    </row>
    <row r="120" ht="15.75" customHeight="1">
      <c r="A120" s="4">
        <v>44720.315034722225</v>
      </c>
      <c r="B120" s="4">
        <v>44720.323425925926</v>
      </c>
      <c r="C120" s="5" t="s">
        <v>30</v>
      </c>
      <c r="D120" s="5" t="s">
        <v>83</v>
      </c>
      <c r="E120" s="6">
        <v>100.0</v>
      </c>
      <c r="F120" s="6">
        <v>724.0</v>
      </c>
      <c r="G120" s="5" t="s">
        <v>64</v>
      </c>
      <c r="H120" s="4">
        <v>44720.323438645835</v>
      </c>
      <c r="I120" s="5" t="s">
        <v>936</v>
      </c>
      <c r="J120" s="5" t="s">
        <v>66</v>
      </c>
      <c r="K120" s="5" t="s">
        <v>66</v>
      </c>
      <c r="L120" s="5" t="s">
        <v>66</v>
      </c>
      <c r="M120" s="5" t="s">
        <v>66</v>
      </c>
      <c r="N120" s="6">
        <v>42.354</v>
      </c>
      <c r="O120" s="6">
        <v>-71.185</v>
      </c>
      <c r="P120" s="5" t="s">
        <v>67</v>
      </c>
      <c r="Q120" s="5" t="s">
        <v>68</v>
      </c>
      <c r="R120" s="5" t="s">
        <v>937</v>
      </c>
      <c r="S120" s="5" t="s">
        <v>938</v>
      </c>
      <c r="T120" s="5" t="s">
        <v>171</v>
      </c>
      <c r="U120" s="5" t="s">
        <v>86</v>
      </c>
      <c r="V120" s="3">
        <v>0.0</v>
      </c>
      <c r="W120" s="5" t="s">
        <v>939</v>
      </c>
      <c r="X120" s="3">
        <v>1.0</v>
      </c>
      <c r="Y120" s="6">
        <v>1985.0</v>
      </c>
      <c r="Z120" s="7">
        <v>1.0</v>
      </c>
      <c r="AA120" s="5" t="s">
        <v>940</v>
      </c>
      <c r="AB120" s="3">
        <v>1.0</v>
      </c>
      <c r="AC120" s="5" t="s">
        <v>941</v>
      </c>
      <c r="AD120" s="3">
        <v>1.0</v>
      </c>
      <c r="AE120" s="5" t="s">
        <v>942</v>
      </c>
      <c r="AF120" s="3">
        <v>0.0</v>
      </c>
      <c r="AG120" s="5" t="s">
        <v>943</v>
      </c>
      <c r="AH120" s="3">
        <v>0.0</v>
      </c>
      <c r="AI120" s="5" t="s">
        <v>944</v>
      </c>
      <c r="AJ120" s="3">
        <v>0.0</v>
      </c>
      <c r="AK120" s="3">
        <f t="shared" si="6"/>
        <v>1</v>
      </c>
      <c r="AL120" s="7">
        <f t="shared" si="7"/>
        <v>2</v>
      </c>
      <c r="AM120" s="3">
        <f t="shared" si="8"/>
        <v>1</v>
      </c>
      <c r="AN120" s="8">
        <f t="shared" si="9"/>
        <v>0.2857142857</v>
      </c>
    </row>
    <row r="121" ht="15.75" customHeight="1">
      <c r="A121" s="4">
        <v>44720.31612268519</v>
      </c>
      <c r="B121" s="4">
        <v>44720.33032407407</v>
      </c>
      <c r="C121" s="5" t="s">
        <v>30</v>
      </c>
      <c r="D121" s="5" t="s">
        <v>63</v>
      </c>
      <c r="E121" s="6">
        <v>100.0</v>
      </c>
      <c r="F121" s="6">
        <v>1227.0</v>
      </c>
      <c r="G121" s="5" t="s">
        <v>64</v>
      </c>
      <c r="H121" s="4">
        <v>44720.330338217595</v>
      </c>
      <c r="I121" s="5" t="s">
        <v>945</v>
      </c>
      <c r="J121" s="5" t="s">
        <v>66</v>
      </c>
      <c r="K121" s="5" t="s">
        <v>66</v>
      </c>
      <c r="L121" s="5" t="s">
        <v>66</v>
      </c>
      <c r="M121" s="5" t="s">
        <v>66</v>
      </c>
      <c r="N121" s="6">
        <v>42.3559</v>
      </c>
      <c r="O121" s="6">
        <v>-71.2083</v>
      </c>
      <c r="P121" s="5" t="s">
        <v>67</v>
      </c>
      <c r="Q121" s="5" t="s">
        <v>68</v>
      </c>
      <c r="R121" s="5" t="s">
        <v>946</v>
      </c>
      <c r="S121" s="5" t="s">
        <v>946</v>
      </c>
      <c r="T121" s="5" t="s">
        <v>71</v>
      </c>
      <c r="U121" s="5" t="s">
        <v>76</v>
      </c>
      <c r="V121" s="3">
        <v>1.0</v>
      </c>
      <c r="W121" s="5" t="s">
        <v>947</v>
      </c>
      <c r="X121" s="3">
        <v>2.0</v>
      </c>
      <c r="Y121" s="6">
        <v>1985.0</v>
      </c>
      <c r="Z121" s="7">
        <v>1.0</v>
      </c>
      <c r="AA121" s="5" t="s">
        <v>948</v>
      </c>
      <c r="AB121" s="3">
        <v>0.0</v>
      </c>
      <c r="AC121" s="5" t="s">
        <v>949</v>
      </c>
      <c r="AD121" s="3">
        <v>1.0</v>
      </c>
      <c r="AE121" s="5" t="s">
        <v>950</v>
      </c>
      <c r="AF121" s="3">
        <v>2.0</v>
      </c>
      <c r="AG121" s="5" t="s">
        <v>951</v>
      </c>
      <c r="AH121" s="3">
        <v>1.0</v>
      </c>
      <c r="AI121" s="5" t="s">
        <v>952</v>
      </c>
      <c r="AJ121" s="3">
        <v>0.0</v>
      </c>
      <c r="AK121" s="3">
        <f t="shared" si="6"/>
        <v>5</v>
      </c>
      <c r="AL121" s="7">
        <f t="shared" si="7"/>
        <v>2</v>
      </c>
      <c r="AM121" s="3">
        <f t="shared" si="8"/>
        <v>1</v>
      </c>
      <c r="AN121" s="8">
        <f t="shared" si="9"/>
        <v>0.5714285714</v>
      </c>
    </row>
    <row r="122" ht="15.75" customHeight="1">
      <c r="A122" s="4">
        <v>44720.30961805556</v>
      </c>
      <c r="B122" s="4">
        <v>44720.33038194444</v>
      </c>
      <c r="C122" s="5" t="s">
        <v>30</v>
      </c>
      <c r="D122" s="5" t="s">
        <v>63</v>
      </c>
      <c r="E122" s="6">
        <v>100.0</v>
      </c>
      <c r="F122" s="6">
        <v>1794.0</v>
      </c>
      <c r="G122" s="5" t="s">
        <v>64</v>
      </c>
      <c r="H122" s="4">
        <v>44720.33038798611</v>
      </c>
      <c r="I122" s="5" t="s">
        <v>953</v>
      </c>
      <c r="J122" s="5" t="s">
        <v>66</v>
      </c>
      <c r="K122" s="5" t="s">
        <v>66</v>
      </c>
      <c r="L122" s="5" t="s">
        <v>66</v>
      </c>
      <c r="M122" s="5" t="s">
        <v>66</v>
      </c>
      <c r="N122" s="6">
        <v>42.3559</v>
      </c>
      <c r="O122" s="6">
        <v>-71.2083</v>
      </c>
      <c r="P122" s="5" t="s">
        <v>67</v>
      </c>
      <c r="Q122" s="5" t="s">
        <v>68</v>
      </c>
      <c r="R122" s="5" t="s">
        <v>954</v>
      </c>
      <c r="S122" s="5" t="s">
        <v>954</v>
      </c>
      <c r="T122" s="5" t="s">
        <v>93</v>
      </c>
      <c r="U122" s="5" t="s">
        <v>76</v>
      </c>
      <c r="V122" s="3">
        <v>1.0</v>
      </c>
      <c r="W122" s="5" t="s">
        <v>955</v>
      </c>
      <c r="X122" s="3">
        <v>2.0</v>
      </c>
      <c r="Y122" s="6">
        <v>1984.0</v>
      </c>
      <c r="Z122" s="7">
        <v>1.0</v>
      </c>
      <c r="AA122" s="5" t="s">
        <v>956</v>
      </c>
      <c r="AB122" s="3">
        <v>0.0</v>
      </c>
      <c r="AC122" s="5" t="s">
        <v>957</v>
      </c>
      <c r="AD122" s="3">
        <v>1.0</v>
      </c>
      <c r="AE122" s="5" t="s">
        <v>958</v>
      </c>
      <c r="AF122" s="3">
        <v>1.0</v>
      </c>
      <c r="AG122" s="5" t="s">
        <v>959</v>
      </c>
      <c r="AH122" s="3">
        <v>1.0</v>
      </c>
      <c r="AI122" s="5" t="s">
        <v>960</v>
      </c>
      <c r="AJ122" s="3">
        <v>0.0</v>
      </c>
      <c r="AK122" s="3">
        <f t="shared" si="6"/>
        <v>4</v>
      </c>
      <c r="AL122" s="7">
        <f t="shared" si="7"/>
        <v>2</v>
      </c>
      <c r="AM122" s="3">
        <f t="shared" si="8"/>
        <v>1</v>
      </c>
      <c r="AN122" s="8">
        <f t="shared" si="9"/>
        <v>0.5</v>
      </c>
    </row>
    <row r="123" ht="15.75" customHeight="1">
      <c r="A123" s="4">
        <v>44720.31861111111</v>
      </c>
      <c r="B123" s="4">
        <v>44720.33275462963</v>
      </c>
      <c r="C123" s="5" t="s">
        <v>30</v>
      </c>
      <c r="D123" s="5" t="s">
        <v>83</v>
      </c>
      <c r="E123" s="6">
        <v>100.0</v>
      </c>
      <c r="F123" s="6">
        <v>1222.0</v>
      </c>
      <c r="G123" s="5" t="s">
        <v>64</v>
      </c>
      <c r="H123" s="4">
        <v>44720.33276783565</v>
      </c>
      <c r="I123" s="5" t="s">
        <v>961</v>
      </c>
      <c r="J123" s="5" t="s">
        <v>66</v>
      </c>
      <c r="K123" s="5" t="s">
        <v>66</v>
      </c>
      <c r="L123" s="5" t="s">
        <v>66</v>
      </c>
      <c r="M123" s="5" t="s">
        <v>66</v>
      </c>
      <c r="N123" s="6">
        <v>42.354</v>
      </c>
      <c r="O123" s="6">
        <v>-71.185</v>
      </c>
      <c r="P123" s="5" t="s">
        <v>67</v>
      </c>
      <c r="Q123" s="5" t="s">
        <v>68</v>
      </c>
      <c r="R123" s="5" t="s">
        <v>962</v>
      </c>
      <c r="S123" s="5" t="s">
        <v>962</v>
      </c>
      <c r="T123" s="5" t="s">
        <v>141</v>
      </c>
      <c r="U123" s="5" t="s">
        <v>76</v>
      </c>
      <c r="V123" s="3">
        <v>1.0</v>
      </c>
      <c r="W123" s="5" t="s">
        <v>963</v>
      </c>
      <c r="X123" s="3">
        <v>2.0</v>
      </c>
      <c r="Y123" s="6">
        <v>440.0</v>
      </c>
      <c r="Z123" s="7">
        <v>0.0</v>
      </c>
      <c r="AA123" s="5" t="s">
        <v>964</v>
      </c>
      <c r="AB123" s="3">
        <v>0.0</v>
      </c>
      <c r="AC123" s="5" t="s">
        <v>965</v>
      </c>
      <c r="AD123" s="3">
        <v>1.0</v>
      </c>
      <c r="AE123" s="5" t="s">
        <v>966</v>
      </c>
      <c r="AF123" s="3">
        <v>0.0</v>
      </c>
      <c r="AG123" s="5" t="s">
        <v>967</v>
      </c>
      <c r="AH123" s="3">
        <v>2.0</v>
      </c>
      <c r="AI123" s="5" t="s">
        <v>968</v>
      </c>
      <c r="AJ123" s="3">
        <v>0.0</v>
      </c>
      <c r="AK123" s="3">
        <f t="shared" si="6"/>
        <v>3</v>
      </c>
      <c r="AL123" s="7">
        <f t="shared" si="7"/>
        <v>2</v>
      </c>
      <c r="AM123" s="3">
        <f t="shared" si="8"/>
        <v>1</v>
      </c>
      <c r="AN123" s="8">
        <f t="shared" si="9"/>
        <v>0.4285714286</v>
      </c>
    </row>
    <row r="124" ht="15.75" customHeight="1">
      <c r="A124" s="4">
        <v>44720.40758101852</v>
      </c>
      <c r="B124" s="4">
        <v>44720.41641203704</v>
      </c>
      <c r="C124" s="5" t="s">
        <v>30</v>
      </c>
      <c r="D124" s="5" t="s">
        <v>63</v>
      </c>
      <c r="E124" s="6">
        <v>100.0</v>
      </c>
      <c r="F124" s="6">
        <v>763.0</v>
      </c>
      <c r="G124" s="5" t="s">
        <v>64</v>
      </c>
      <c r="H124" s="4">
        <v>44720.416423449075</v>
      </c>
      <c r="I124" s="5" t="s">
        <v>969</v>
      </c>
      <c r="J124" s="5" t="s">
        <v>66</v>
      </c>
      <c r="K124" s="5" t="s">
        <v>66</v>
      </c>
      <c r="L124" s="5" t="s">
        <v>66</v>
      </c>
      <c r="M124" s="5" t="s">
        <v>66</v>
      </c>
      <c r="N124" s="6">
        <v>42.3559</v>
      </c>
      <c r="O124" s="6">
        <v>-71.2083</v>
      </c>
      <c r="P124" s="5" t="s">
        <v>67</v>
      </c>
      <c r="Q124" s="5" t="s">
        <v>68</v>
      </c>
      <c r="R124" s="5" t="s">
        <v>970</v>
      </c>
      <c r="S124" s="5" t="s">
        <v>970</v>
      </c>
      <c r="T124" s="5" t="s">
        <v>141</v>
      </c>
      <c r="U124" s="5" t="s">
        <v>76</v>
      </c>
      <c r="V124" s="3">
        <v>1.0</v>
      </c>
      <c r="W124" s="5" t="s">
        <v>971</v>
      </c>
      <c r="X124" s="3">
        <v>2.0</v>
      </c>
      <c r="Y124" s="6">
        <v>1984.0</v>
      </c>
      <c r="Z124" s="7">
        <v>1.0</v>
      </c>
      <c r="AA124" s="5" t="s">
        <v>972</v>
      </c>
      <c r="AB124" s="3">
        <v>0.0</v>
      </c>
      <c r="AC124" s="5" t="s">
        <v>973</v>
      </c>
      <c r="AD124" s="3">
        <v>1.0</v>
      </c>
      <c r="AE124" s="5" t="s">
        <v>974</v>
      </c>
      <c r="AF124" s="3">
        <v>1.0</v>
      </c>
      <c r="AG124" s="5" t="s">
        <v>975</v>
      </c>
      <c r="AH124" s="3">
        <v>1.0</v>
      </c>
      <c r="AI124" s="5" t="s">
        <v>976</v>
      </c>
      <c r="AJ124" s="3">
        <v>0.0</v>
      </c>
      <c r="AK124" s="3">
        <f t="shared" si="6"/>
        <v>4</v>
      </c>
      <c r="AL124" s="7">
        <f t="shared" si="7"/>
        <v>2</v>
      </c>
      <c r="AM124" s="3">
        <f t="shared" si="8"/>
        <v>1</v>
      </c>
      <c r="AN124" s="8">
        <f t="shared" si="9"/>
        <v>0.5</v>
      </c>
    </row>
    <row r="125" ht="15.75" customHeight="1">
      <c r="A125" s="4">
        <v>44720.40148148148</v>
      </c>
      <c r="B125" s="4">
        <v>44720.41753472222</v>
      </c>
      <c r="C125" s="5" t="s">
        <v>30</v>
      </c>
      <c r="D125" s="5" t="s">
        <v>63</v>
      </c>
      <c r="E125" s="6">
        <v>100.0</v>
      </c>
      <c r="F125" s="6">
        <v>1386.0</v>
      </c>
      <c r="G125" s="5" t="s">
        <v>64</v>
      </c>
      <c r="H125" s="4">
        <v>44720.41754630787</v>
      </c>
      <c r="I125" s="5" t="s">
        <v>977</v>
      </c>
      <c r="J125" s="5" t="s">
        <v>66</v>
      </c>
      <c r="K125" s="5" t="s">
        <v>66</v>
      </c>
      <c r="L125" s="5" t="s">
        <v>66</v>
      </c>
      <c r="M125" s="5" t="s">
        <v>66</v>
      </c>
      <c r="N125" s="6">
        <v>42.3559</v>
      </c>
      <c r="O125" s="6">
        <v>-71.2083</v>
      </c>
      <c r="P125" s="5" t="s">
        <v>67</v>
      </c>
      <c r="Q125" s="5" t="s">
        <v>68</v>
      </c>
      <c r="R125" s="5" t="s">
        <v>978</v>
      </c>
      <c r="S125" s="5" t="s">
        <v>978</v>
      </c>
      <c r="T125" s="5" t="s">
        <v>171</v>
      </c>
      <c r="U125" s="5" t="s">
        <v>76</v>
      </c>
      <c r="V125" s="3">
        <v>1.0</v>
      </c>
      <c r="W125" s="5" t="s">
        <v>979</v>
      </c>
      <c r="X125" s="3">
        <v>2.0</v>
      </c>
      <c r="Y125" s="6">
        <v>1985.0</v>
      </c>
      <c r="Z125" s="7">
        <v>1.0</v>
      </c>
      <c r="AA125" s="5" t="s">
        <v>980</v>
      </c>
      <c r="AB125" s="3">
        <v>1.0</v>
      </c>
      <c r="AC125" s="5" t="s">
        <v>981</v>
      </c>
      <c r="AD125" s="3">
        <v>1.0</v>
      </c>
      <c r="AE125" s="5" t="s">
        <v>982</v>
      </c>
      <c r="AF125" s="3">
        <v>2.0</v>
      </c>
      <c r="AG125" s="5" t="s">
        <v>983</v>
      </c>
      <c r="AH125" s="3">
        <v>0.0</v>
      </c>
      <c r="AI125" s="5" t="s">
        <v>984</v>
      </c>
      <c r="AJ125" s="3">
        <v>0.0</v>
      </c>
      <c r="AK125" s="3">
        <f t="shared" si="6"/>
        <v>5</v>
      </c>
      <c r="AL125" s="7">
        <f t="shared" si="7"/>
        <v>2</v>
      </c>
      <c r="AM125" s="3">
        <f t="shared" si="8"/>
        <v>1</v>
      </c>
      <c r="AN125" s="8">
        <f t="shared" si="9"/>
        <v>0.5714285714</v>
      </c>
    </row>
    <row r="126" ht="15.75" customHeight="1">
      <c r="A126" s="4">
        <v>44720.39884259259</v>
      </c>
      <c r="B126" s="4">
        <v>44720.417650462965</v>
      </c>
      <c r="C126" s="5" t="s">
        <v>30</v>
      </c>
      <c r="D126" s="5" t="s">
        <v>63</v>
      </c>
      <c r="E126" s="6">
        <v>100.0</v>
      </c>
      <c r="F126" s="6">
        <v>1625.0</v>
      </c>
      <c r="G126" s="5" t="s">
        <v>64</v>
      </c>
      <c r="H126" s="4">
        <v>44720.41766232639</v>
      </c>
      <c r="I126" s="5" t="s">
        <v>985</v>
      </c>
      <c r="J126" s="5" t="s">
        <v>66</v>
      </c>
      <c r="K126" s="5" t="s">
        <v>66</v>
      </c>
      <c r="L126" s="5" t="s">
        <v>66</v>
      </c>
      <c r="M126" s="5" t="s">
        <v>66</v>
      </c>
      <c r="N126" s="6">
        <v>42.3559</v>
      </c>
      <c r="O126" s="6">
        <v>-71.2083</v>
      </c>
      <c r="P126" s="5" t="s">
        <v>67</v>
      </c>
      <c r="Q126" s="5" t="s">
        <v>68</v>
      </c>
      <c r="R126" s="5" t="s">
        <v>986</v>
      </c>
      <c r="S126" s="5" t="s">
        <v>987</v>
      </c>
      <c r="T126" s="5" t="s">
        <v>141</v>
      </c>
      <c r="U126" s="5" t="s">
        <v>76</v>
      </c>
      <c r="V126" s="3">
        <v>1.0</v>
      </c>
      <c r="W126" s="5" t="s">
        <v>988</v>
      </c>
      <c r="X126" s="3">
        <v>2.0</v>
      </c>
      <c r="Y126" s="6">
        <v>1984.0</v>
      </c>
      <c r="Z126" s="7">
        <v>1.0</v>
      </c>
      <c r="AA126" s="5" t="s">
        <v>989</v>
      </c>
      <c r="AB126" s="3">
        <v>1.0</v>
      </c>
      <c r="AC126" s="5" t="s">
        <v>990</v>
      </c>
      <c r="AD126" s="3">
        <v>1.0</v>
      </c>
      <c r="AE126" s="5" t="s">
        <v>991</v>
      </c>
      <c r="AF126" s="3">
        <v>0.0</v>
      </c>
      <c r="AG126" s="5" t="s">
        <v>992</v>
      </c>
      <c r="AH126" s="3">
        <v>0.0</v>
      </c>
      <c r="AI126" s="5" t="s">
        <v>993</v>
      </c>
      <c r="AJ126" s="3">
        <v>0.0</v>
      </c>
      <c r="AK126" s="3">
        <f t="shared" si="6"/>
        <v>3</v>
      </c>
      <c r="AL126" s="7">
        <f t="shared" si="7"/>
        <v>2</v>
      </c>
      <c r="AM126" s="3">
        <f t="shared" si="8"/>
        <v>1</v>
      </c>
      <c r="AN126" s="8">
        <f t="shared" si="9"/>
        <v>0.4285714286</v>
      </c>
    </row>
    <row r="127" ht="15.75" customHeight="1">
      <c r="A127" s="4">
        <v>44720.40219907407</v>
      </c>
      <c r="B127" s="4">
        <v>44720.419953703706</v>
      </c>
      <c r="C127" s="5" t="s">
        <v>30</v>
      </c>
      <c r="D127" s="5" t="s">
        <v>63</v>
      </c>
      <c r="E127" s="6">
        <v>100.0</v>
      </c>
      <c r="F127" s="6">
        <v>1534.0</v>
      </c>
      <c r="G127" s="5" t="s">
        <v>64</v>
      </c>
      <c r="H127" s="4">
        <v>44720.419961875</v>
      </c>
      <c r="I127" s="5" t="s">
        <v>994</v>
      </c>
      <c r="J127" s="5" t="s">
        <v>66</v>
      </c>
      <c r="K127" s="5" t="s">
        <v>66</v>
      </c>
      <c r="L127" s="5" t="s">
        <v>66</v>
      </c>
      <c r="M127" s="5" t="s">
        <v>66</v>
      </c>
      <c r="N127" s="6">
        <v>42.3559</v>
      </c>
      <c r="O127" s="6">
        <v>-71.2083</v>
      </c>
      <c r="P127" s="5" t="s">
        <v>67</v>
      </c>
      <c r="Q127" s="5" t="s">
        <v>68</v>
      </c>
      <c r="R127" s="5" t="s">
        <v>995</v>
      </c>
      <c r="S127" s="5" t="s">
        <v>995</v>
      </c>
      <c r="T127" s="5" t="s">
        <v>93</v>
      </c>
      <c r="U127" s="5" t="s">
        <v>76</v>
      </c>
      <c r="V127" s="3">
        <v>1.0</v>
      </c>
      <c r="W127" s="5" t="s">
        <v>996</v>
      </c>
      <c r="X127" s="3">
        <v>2.0</v>
      </c>
      <c r="Y127" s="6">
        <v>1984.0</v>
      </c>
      <c r="Z127" s="7">
        <v>1.0</v>
      </c>
      <c r="AA127" s="5" t="s">
        <v>997</v>
      </c>
      <c r="AB127" s="3">
        <v>1.0</v>
      </c>
      <c r="AC127" s="5" t="s">
        <v>998</v>
      </c>
      <c r="AD127" s="3">
        <v>1.0</v>
      </c>
      <c r="AE127" s="5" t="s">
        <v>999</v>
      </c>
      <c r="AF127" s="3">
        <v>2.0</v>
      </c>
      <c r="AG127" s="5" t="s">
        <v>1000</v>
      </c>
      <c r="AH127" s="3">
        <v>0.0</v>
      </c>
      <c r="AI127" s="5" t="s">
        <v>1001</v>
      </c>
      <c r="AJ127" s="3">
        <v>0.0</v>
      </c>
      <c r="AK127" s="3">
        <f t="shared" si="6"/>
        <v>5</v>
      </c>
      <c r="AL127" s="7">
        <f t="shared" si="7"/>
        <v>2</v>
      </c>
      <c r="AM127" s="3">
        <f t="shared" si="8"/>
        <v>1</v>
      </c>
      <c r="AN127" s="8">
        <f t="shared" si="9"/>
        <v>0.5714285714</v>
      </c>
    </row>
    <row r="128" ht="15.75" customHeight="1">
      <c r="A128" s="4">
        <v>44720.41150462963</v>
      </c>
      <c r="B128" s="4">
        <v>44720.420752314814</v>
      </c>
      <c r="C128" s="5" t="s">
        <v>30</v>
      </c>
      <c r="D128" s="5" t="s">
        <v>63</v>
      </c>
      <c r="E128" s="6">
        <v>100.0</v>
      </c>
      <c r="F128" s="6">
        <v>799.0</v>
      </c>
      <c r="G128" s="5" t="s">
        <v>64</v>
      </c>
      <c r="H128" s="4">
        <v>44720.42076543981</v>
      </c>
      <c r="I128" s="5" t="s">
        <v>1002</v>
      </c>
      <c r="J128" s="5" t="s">
        <v>66</v>
      </c>
      <c r="K128" s="5" t="s">
        <v>66</v>
      </c>
      <c r="L128" s="5" t="s">
        <v>66</v>
      </c>
      <c r="M128" s="5" t="s">
        <v>66</v>
      </c>
      <c r="N128" s="6">
        <v>42.3559</v>
      </c>
      <c r="O128" s="6">
        <v>-71.2083</v>
      </c>
      <c r="P128" s="5" t="s">
        <v>67</v>
      </c>
      <c r="Q128" s="5" t="s">
        <v>68</v>
      </c>
      <c r="R128" s="5" t="s">
        <v>1003</v>
      </c>
      <c r="S128" s="5" t="s">
        <v>1003</v>
      </c>
      <c r="T128" s="5" t="s">
        <v>171</v>
      </c>
      <c r="U128" s="5" t="s">
        <v>76</v>
      </c>
      <c r="V128" s="3">
        <v>1.0</v>
      </c>
      <c r="W128" s="5" t="s">
        <v>1004</v>
      </c>
      <c r="X128" s="3">
        <v>2.0</v>
      </c>
      <c r="Y128" s="6">
        <v>1985.0</v>
      </c>
      <c r="Z128" s="7">
        <v>1.0</v>
      </c>
      <c r="AA128" s="5" t="s">
        <v>1005</v>
      </c>
      <c r="AB128" s="3">
        <v>1.0</v>
      </c>
      <c r="AC128" s="5" t="s">
        <v>1006</v>
      </c>
      <c r="AD128" s="3">
        <v>1.0</v>
      </c>
      <c r="AE128" s="5" t="s">
        <v>1007</v>
      </c>
      <c r="AF128" s="3">
        <v>0.0</v>
      </c>
      <c r="AG128" s="5" t="s">
        <v>1008</v>
      </c>
      <c r="AH128" s="3">
        <v>0.0</v>
      </c>
      <c r="AI128" s="5" t="s">
        <v>1008</v>
      </c>
      <c r="AJ128" s="3">
        <v>0.0</v>
      </c>
      <c r="AK128" s="3">
        <f t="shared" si="6"/>
        <v>3</v>
      </c>
      <c r="AL128" s="7">
        <f t="shared" si="7"/>
        <v>2</v>
      </c>
      <c r="AM128" s="3">
        <f t="shared" si="8"/>
        <v>1</v>
      </c>
      <c r="AN128" s="8">
        <f t="shared" si="9"/>
        <v>0.4285714286</v>
      </c>
    </row>
    <row r="129" ht="15.75" customHeight="1">
      <c r="A129" s="4">
        <v>44720.40756944445</v>
      </c>
      <c r="B129" s="4">
        <v>44720.423634259256</v>
      </c>
      <c r="C129" s="5" t="s">
        <v>30</v>
      </c>
      <c r="D129" s="5" t="s">
        <v>83</v>
      </c>
      <c r="E129" s="6">
        <v>100.0</v>
      </c>
      <c r="F129" s="6">
        <v>1387.0</v>
      </c>
      <c r="G129" s="5" t="s">
        <v>64</v>
      </c>
      <c r="H129" s="4">
        <v>44720.423643125</v>
      </c>
      <c r="I129" s="5" t="s">
        <v>1009</v>
      </c>
      <c r="J129" s="5" t="s">
        <v>66</v>
      </c>
      <c r="K129" s="5" t="s">
        <v>66</v>
      </c>
      <c r="L129" s="5" t="s">
        <v>66</v>
      </c>
      <c r="M129" s="5" t="s">
        <v>66</v>
      </c>
      <c r="N129" s="6">
        <v>42.354</v>
      </c>
      <c r="O129" s="6">
        <v>-71.185</v>
      </c>
      <c r="P129" s="5" t="s">
        <v>67</v>
      </c>
      <c r="Q129" s="5" t="s">
        <v>68</v>
      </c>
      <c r="R129" s="5" t="s">
        <v>1010</v>
      </c>
      <c r="S129" s="5" t="s">
        <v>1010</v>
      </c>
      <c r="T129" s="5" t="s">
        <v>71</v>
      </c>
      <c r="U129" s="5" t="s">
        <v>76</v>
      </c>
      <c r="V129" s="3">
        <v>1.0</v>
      </c>
      <c r="W129" s="5" t="s">
        <v>1011</v>
      </c>
      <c r="X129" s="3">
        <v>2.0</v>
      </c>
      <c r="Y129" s="6">
        <v>1984.0</v>
      </c>
      <c r="Z129" s="7">
        <v>1.0</v>
      </c>
      <c r="AA129" s="5" t="s">
        <v>1012</v>
      </c>
      <c r="AB129" s="3">
        <v>1.0</v>
      </c>
      <c r="AC129" s="5" t="s">
        <v>1013</v>
      </c>
      <c r="AD129" s="3">
        <v>1.0</v>
      </c>
      <c r="AE129" s="5" t="s">
        <v>1014</v>
      </c>
      <c r="AF129" s="3">
        <v>2.0</v>
      </c>
      <c r="AG129" s="5" t="s">
        <v>1015</v>
      </c>
      <c r="AH129" s="3">
        <v>0.0</v>
      </c>
      <c r="AI129" s="5" t="s">
        <v>66</v>
      </c>
      <c r="AJ129" s="3"/>
      <c r="AK129" s="3">
        <f t="shared" si="6"/>
        <v>5</v>
      </c>
      <c r="AL129" s="7">
        <f t="shared" si="7"/>
        <v>2</v>
      </c>
      <c r="AM129" s="3">
        <f t="shared" si="8"/>
        <v>1</v>
      </c>
      <c r="AN129" s="8">
        <f t="shared" si="9"/>
        <v>0.5714285714</v>
      </c>
    </row>
    <row r="130" ht="15.75" customHeight="1">
      <c r="A130" s="4">
        <v>44720.40820601852</v>
      </c>
      <c r="B130" s="4">
        <v>44720.42841435185</v>
      </c>
      <c r="C130" s="5" t="s">
        <v>30</v>
      </c>
      <c r="D130" s="5" t="s">
        <v>83</v>
      </c>
      <c r="E130" s="6">
        <v>100.0</v>
      </c>
      <c r="F130" s="6">
        <v>1745.0</v>
      </c>
      <c r="G130" s="5" t="s">
        <v>64</v>
      </c>
      <c r="H130" s="4">
        <v>44720.428423935184</v>
      </c>
      <c r="I130" s="5" t="s">
        <v>1016</v>
      </c>
      <c r="J130" s="5" t="s">
        <v>66</v>
      </c>
      <c r="K130" s="5" t="s">
        <v>66</v>
      </c>
      <c r="L130" s="5" t="s">
        <v>66</v>
      </c>
      <c r="M130" s="5" t="s">
        <v>66</v>
      </c>
      <c r="N130" s="6">
        <v>42.354</v>
      </c>
      <c r="O130" s="6">
        <v>-71.185</v>
      </c>
      <c r="P130" s="5" t="s">
        <v>67</v>
      </c>
      <c r="Q130" s="5" t="s">
        <v>68</v>
      </c>
      <c r="R130" s="5" t="s">
        <v>1017</v>
      </c>
      <c r="S130" s="5" t="s">
        <v>1017</v>
      </c>
      <c r="T130" s="5" t="s">
        <v>71</v>
      </c>
      <c r="U130" s="5" t="s">
        <v>76</v>
      </c>
      <c r="V130" s="3">
        <v>1.0</v>
      </c>
      <c r="W130" s="5" t="s">
        <v>1018</v>
      </c>
      <c r="X130" s="3">
        <v>2.0</v>
      </c>
      <c r="Y130" s="6">
        <v>1984.0</v>
      </c>
      <c r="Z130" s="7">
        <v>1.0</v>
      </c>
      <c r="AA130" s="5" t="s">
        <v>1019</v>
      </c>
      <c r="AB130" s="3">
        <v>0.0</v>
      </c>
      <c r="AC130" s="5" t="s">
        <v>1020</v>
      </c>
      <c r="AD130" s="3">
        <v>1.0</v>
      </c>
      <c r="AE130" s="5" t="s">
        <v>1021</v>
      </c>
      <c r="AF130" s="3">
        <v>2.0</v>
      </c>
      <c r="AG130" s="5" t="s">
        <v>1022</v>
      </c>
      <c r="AH130" s="3">
        <v>1.0</v>
      </c>
      <c r="AI130" s="5" t="s">
        <v>1023</v>
      </c>
      <c r="AJ130" s="3">
        <v>0.0</v>
      </c>
      <c r="AK130" s="3">
        <f t="shared" si="6"/>
        <v>5</v>
      </c>
      <c r="AL130" s="7">
        <f t="shared" si="7"/>
        <v>2</v>
      </c>
      <c r="AM130" s="3">
        <f t="shared" si="8"/>
        <v>1</v>
      </c>
      <c r="AN130" s="8">
        <f t="shared" si="9"/>
        <v>0.5714285714</v>
      </c>
    </row>
    <row r="131" ht="15.75" customHeight="1">
      <c r="A131" s="4">
        <v>44720.46103009259</v>
      </c>
      <c r="B131" s="4">
        <v>44720.471400462964</v>
      </c>
      <c r="C131" s="5" t="s">
        <v>30</v>
      </c>
      <c r="D131" s="5" t="s">
        <v>83</v>
      </c>
      <c r="E131" s="6">
        <v>100.0</v>
      </c>
      <c r="F131" s="6">
        <v>895.0</v>
      </c>
      <c r="G131" s="5" t="s">
        <v>64</v>
      </c>
      <c r="H131" s="4">
        <v>44720.47141356482</v>
      </c>
      <c r="I131" s="5" t="s">
        <v>1024</v>
      </c>
      <c r="J131" s="5" t="s">
        <v>66</v>
      </c>
      <c r="K131" s="5" t="s">
        <v>66</v>
      </c>
      <c r="L131" s="5" t="s">
        <v>66</v>
      </c>
      <c r="M131" s="5" t="s">
        <v>66</v>
      </c>
      <c r="N131" s="6">
        <v>42.354</v>
      </c>
      <c r="O131" s="6">
        <v>-71.185</v>
      </c>
      <c r="P131" s="5" t="s">
        <v>67</v>
      </c>
      <c r="Q131" s="5" t="s">
        <v>68</v>
      </c>
      <c r="R131" s="5" t="s">
        <v>1025</v>
      </c>
      <c r="S131" s="5" t="s">
        <v>1025</v>
      </c>
      <c r="T131" s="5" t="s">
        <v>71</v>
      </c>
      <c r="U131" s="5" t="s">
        <v>76</v>
      </c>
      <c r="V131" s="3">
        <v>1.0</v>
      </c>
      <c r="W131" s="5" t="s">
        <v>1026</v>
      </c>
      <c r="X131" s="3">
        <v>2.0</v>
      </c>
      <c r="Y131" s="6">
        <v>1985.0</v>
      </c>
      <c r="Z131" s="7">
        <v>1.0</v>
      </c>
      <c r="AA131" s="5" t="s">
        <v>1027</v>
      </c>
      <c r="AB131" s="3">
        <v>1.0</v>
      </c>
      <c r="AC131" s="5" t="s">
        <v>1028</v>
      </c>
      <c r="AD131" s="3">
        <v>1.0</v>
      </c>
      <c r="AE131" s="5" t="s">
        <v>1029</v>
      </c>
      <c r="AF131" s="3">
        <v>1.0</v>
      </c>
      <c r="AG131" s="5" t="s">
        <v>1030</v>
      </c>
      <c r="AH131" s="3">
        <v>0.0</v>
      </c>
      <c r="AI131" s="5" t="s">
        <v>66</v>
      </c>
      <c r="AJ131" s="3"/>
      <c r="AK131" s="3">
        <f t="shared" si="6"/>
        <v>4</v>
      </c>
      <c r="AL131" s="7">
        <f t="shared" si="7"/>
        <v>2</v>
      </c>
      <c r="AM131" s="3">
        <f t="shared" si="8"/>
        <v>1</v>
      </c>
      <c r="AN131" s="8">
        <f t="shared" si="9"/>
        <v>0.5</v>
      </c>
    </row>
    <row r="132" ht="15.75" customHeight="1">
      <c r="A132" s="4">
        <v>44720.46287037037</v>
      </c>
      <c r="B132" s="4">
        <v>44720.481782407405</v>
      </c>
      <c r="C132" s="5" t="s">
        <v>30</v>
      </c>
      <c r="D132" s="5" t="s">
        <v>83</v>
      </c>
      <c r="E132" s="6">
        <v>100.0</v>
      </c>
      <c r="F132" s="6">
        <v>1634.0</v>
      </c>
      <c r="G132" s="5" t="s">
        <v>64</v>
      </c>
      <c r="H132" s="4">
        <v>44720.481792893515</v>
      </c>
      <c r="I132" s="5" t="s">
        <v>1031</v>
      </c>
      <c r="J132" s="5" t="s">
        <v>66</v>
      </c>
      <c r="K132" s="5" t="s">
        <v>66</v>
      </c>
      <c r="L132" s="5" t="s">
        <v>66</v>
      </c>
      <c r="M132" s="5" t="s">
        <v>66</v>
      </c>
      <c r="N132" s="6">
        <v>42.354</v>
      </c>
      <c r="O132" s="6">
        <v>-71.185</v>
      </c>
      <c r="P132" s="5" t="s">
        <v>67</v>
      </c>
      <c r="Q132" s="5" t="s">
        <v>68</v>
      </c>
      <c r="R132" s="5" t="s">
        <v>1032</v>
      </c>
      <c r="S132" s="5" t="s">
        <v>1032</v>
      </c>
      <c r="T132" s="5" t="s">
        <v>171</v>
      </c>
      <c r="U132" s="5" t="s">
        <v>76</v>
      </c>
      <c r="V132" s="3">
        <v>1.0</v>
      </c>
      <c r="W132" s="5" t="s">
        <v>1033</v>
      </c>
      <c r="X132" s="3">
        <v>2.0</v>
      </c>
      <c r="Y132" s="6">
        <v>1985.0</v>
      </c>
      <c r="Z132" s="7">
        <v>1.0</v>
      </c>
      <c r="AA132" s="5" t="s">
        <v>1034</v>
      </c>
      <c r="AB132" s="3">
        <v>1.0</v>
      </c>
      <c r="AC132" s="5" t="s">
        <v>1035</v>
      </c>
      <c r="AD132" s="3">
        <v>1.0</v>
      </c>
      <c r="AE132" s="9" t="s">
        <v>1036</v>
      </c>
      <c r="AF132" s="3">
        <v>0.0</v>
      </c>
      <c r="AG132" s="5" t="s">
        <v>1037</v>
      </c>
      <c r="AH132" s="3">
        <v>0.0</v>
      </c>
      <c r="AI132" s="5" t="s">
        <v>1038</v>
      </c>
      <c r="AJ132" s="3">
        <v>0.0</v>
      </c>
      <c r="AK132" s="3">
        <f t="shared" si="6"/>
        <v>3</v>
      </c>
      <c r="AL132" s="7">
        <f t="shared" si="7"/>
        <v>2</v>
      </c>
      <c r="AM132" s="3">
        <f t="shared" si="8"/>
        <v>1</v>
      </c>
      <c r="AN132" s="8">
        <f t="shared" si="9"/>
        <v>0.4285714286</v>
      </c>
    </row>
    <row r="133" ht="15.75" customHeight="1">
      <c r="A133" s="4">
        <v>44720.46807870371</v>
      </c>
      <c r="B133" s="4">
        <v>44720.48185185185</v>
      </c>
      <c r="C133" s="5" t="s">
        <v>30</v>
      </c>
      <c r="D133" s="5" t="s">
        <v>63</v>
      </c>
      <c r="E133" s="6">
        <v>100.0</v>
      </c>
      <c r="F133" s="6">
        <v>1189.0</v>
      </c>
      <c r="G133" s="5" t="s">
        <v>64</v>
      </c>
      <c r="H133" s="4">
        <v>44720.48186327546</v>
      </c>
      <c r="I133" s="5" t="s">
        <v>1039</v>
      </c>
      <c r="J133" s="5" t="s">
        <v>66</v>
      </c>
      <c r="K133" s="5" t="s">
        <v>66</v>
      </c>
      <c r="L133" s="5" t="s">
        <v>66</v>
      </c>
      <c r="M133" s="5" t="s">
        <v>66</v>
      </c>
      <c r="N133" s="6">
        <v>42.3559</v>
      </c>
      <c r="O133" s="6">
        <v>-71.2083</v>
      </c>
      <c r="P133" s="5" t="s">
        <v>67</v>
      </c>
      <c r="Q133" s="5" t="s">
        <v>68</v>
      </c>
      <c r="R133" s="5" t="s">
        <v>1040</v>
      </c>
      <c r="S133" s="5" t="s">
        <v>1040</v>
      </c>
      <c r="T133" s="5" t="s">
        <v>310</v>
      </c>
      <c r="U133" s="5" t="s">
        <v>76</v>
      </c>
      <c r="V133" s="3">
        <v>1.0</v>
      </c>
      <c r="W133" s="5" t="s">
        <v>1041</v>
      </c>
      <c r="X133" s="3">
        <v>1.0</v>
      </c>
      <c r="Y133" s="6">
        <v>1985.0</v>
      </c>
      <c r="Z133" s="7">
        <v>1.0</v>
      </c>
      <c r="AA133" s="5" t="s">
        <v>1042</v>
      </c>
      <c r="AB133" s="3">
        <v>1.0</v>
      </c>
      <c r="AC133" s="5" t="s">
        <v>1043</v>
      </c>
      <c r="AD133" s="3">
        <v>1.0</v>
      </c>
      <c r="AE133" s="5" t="s">
        <v>1044</v>
      </c>
      <c r="AF133" s="3">
        <v>0.0</v>
      </c>
      <c r="AG133" s="5" t="s">
        <v>1045</v>
      </c>
      <c r="AH133" s="3">
        <v>0.0</v>
      </c>
      <c r="AI133" s="5" t="s">
        <v>1046</v>
      </c>
      <c r="AJ133" s="3">
        <v>0.0</v>
      </c>
      <c r="AK133" s="3">
        <f t="shared" si="6"/>
        <v>2</v>
      </c>
      <c r="AL133" s="7">
        <f t="shared" si="7"/>
        <v>2</v>
      </c>
      <c r="AM133" s="3">
        <f t="shared" si="8"/>
        <v>1</v>
      </c>
      <c r="AN133" s="8">
        <f t="shared" si="9"/>
        <v>0.3571428571</v>
      </c>
    </row>
    <row r="134" ht="15.75" customHeight="1">
      <c r="A134" s="4">
        <v>44720.46059027778</v>
      </c>
      <c r="B134" s="4">
        <v>44722.43394675926</v>
      </c>
      <c r="C134" s="5" t="s">
        <v>30</v>
      </c>
      <c r="D134" s="5" t="s">
        <v>83</v>
      </c>
      <c r="E134" s="6">
        <v>100.0</v>
      </c>
      <c r="F134" s="6">
        <v>170497.0</v>
      </c>
      <c r="G134" s="5" t="s">
        <v>64</v>
      </c>
      <c r="H134" s="4">
        <v>44722.433950844905</v>
      </c>
      <c r="I134" s="5" t="s">
        <v>1047</v>
      </c>
      <c r="J134" s="5" t="s">
        <v>66</v>
      </c>
      <c r="K134" s="5" t="s">
        <v>66</v>
      </c>
      <c r="L134" s="5" t="s">
        <v>66</v>
      </c>
      <c r="M134" s="5" t="s">
        <v>66</v>
      </c>
      <c r="N134" s="6">
        <v>42.354</v>
      </c>
      <c r="O134" s="6">
        <v>-71.185</v>
      </c>
      <c r="P134" s="5" t="s">
        <v>67</v>
      </c>
      <c r="Q134" s="5" t="s">
        <v>68</v>
      </c>
      <c r="R134" s="5" t="s">
        <v>1048</v>
      </c>
      <c r="S134" s="5" t="s">
        <v>1048</v>
      </c>
      <c r="T134" s="5" t="s">
        <v>93</v>
      </c>
      <c r="U134" s="5" t="s">
        <v>76</v>
      </c>
      <c r="V134" s="3">
        <v>1.0</v>
      </c>
      <c r="W134" s="5" t="s">
        <v>1049</v>
      </c>
      <c r="X134" s="3">
        <v>2.0</v>
      </c>
      <c r="Y134" s="6">
        <v>1995.0</v>
      </c>
      <c r="Z134" s="7">
        <v>0.0</v>
      </c>
      <c r="AA134" s="5" t="s">
        <v>1050</v>
      </c>
      <c r="AB134" s="3">
        <v>0.0</v>
      </c>
      <c r="AC134" s="9" t="s">
        <v>1051</v>
      </c>
      <c r="AD134" s="3">
        <v>0.0</v>
      </c>
      <c r="AE134" s="5" t="s">
        <v>1052</v>
      </c>
      <c r="AF134" s="3">
        <v>1.0</v>
      </c>
      <c r="AG134" s="5" t="s">
        <v>1053</v>
      </c>
      <c r="AH134" s="3">
        <v>2.0</v>
      </c>
      <c r="AI134" s="9" t="s">
        <v>1054</v>
      </c>
      <c r="AJ134" s="3">
        <v>1.0</v>
      </c>
      <c r="AK134" s="3">
        <f t="shared" si="6"/>
        <v>4</v>
      </c>
      <c r="AL134" s="7">
        <f t="shared" si="7"/>
        <v>2</v>
      </c>
      <c r="AM134" s="3">
        <f t="shared" si="8"/>
        <v>1</v>
      </c>
      <c r="AN134" s="8">
        <f t="shared" si="9"/>
        <v>0.5</v>
      </c>
    </row>
    <row r="135" ht="15.75" customHeight="1">
      <c r="A135" s="10">
        <v>44720.39791666667</v>
      </c>
      <c r="B135" s="10">
        <v>44720.42152777778</v>
      </c>
      <c r="C135" s="3" t="s">
        <v>30</v>
      </c>
      <c r="D135" s="3" t="s">
        <v>63</v>
      </c>
      <c r="E135" s="11">
        <v>80.0</v>
      </c>
      <c r="F135" s="11">
        <v>2029.0</v>
      </c>
      <c r="G135" s="3" t="b">
        <v>0</v>
      </c>
      <c r="H135" s="10">
        <v>44727.42152777778</v>
      </c>
      <c r="I135" s="3" t="s">
        <v>1055</v>
      </c>
      <c r="J135" s="3"/>
      <c r="K135" s="3"/>
      <c r="L135" s="3"/>
      <c r="M135" s="3"/>
      <c r="N135" s="3"/>
      <c r="O135" s="3"/>
      <c r="P135" s="3" t="s">
        <v>67</v>
      </c>
      <c r="Q135" s="3" t="s">
        <v>68</v>
      </c>
      <c r="R135" s="6" t="s">
        <v>1056</v>
      </c>
      <c r="S135" s="6" t="s">
        <v>1057</v>
      </c>
      <c r="T135" s="6" t="s">
        <v>141</v>
      </c>
      <c r="U135" s="6" t="s">
        <v>76</v>
      </c>
      <c r="V135" s="3">
        <v>1.0</v>
      </c>
      <c r="W135" s="6" t="s">
        <v>1058</v>
      </c>
      <c r="X135" s="3">
        <v>1.0</v>
      </c>
      <c r="Y135" s="12">
        <v>1984.0</v>
      </c>
      <c r="Z135" s="7">
        <v>1.0</v>
      </c>
      <c r="AA135" s="6" t="s">
        <v>1059</v>
      </c>
      <c r="AB135" s="3">
        <v>1.0</v>
      </c>
      <c r="AC135" s="6" t="s">
        <v>1060</v>
      </c>
      <c r="AD135" s="3">
        <v>1.0</v>
      </c>
      <c r="AE135" s="6" t="s">
        <v>1061</v>
      </c>
      <c r="AF135" s="3">
        <v>1.0</v>
      </c>
      <c r="AG135" s="6" t="s">
        <v>1062</v>
      </c>
      <c r="AH135" s="3">
        <v>0.0</v>
      </c>
      <c r="AI135" s="6"/>
      <c r="AJ135" s="3"/>
      <c r="AK135" s="3">
        <f t="shared" si="6"/>
        <v>3</v>
      </c>
      <c r="AL135" s="7">
        <f t="shared" si="7"/>
        <v>2</v>
      </c>
      <c r="AM135" s="3">
        <f t="shared" si="8"/>
        <v>1</v>
      </c>
      <c r="AN135" s="8">
        <f t="shared" si="9"/>
        <v>0.4285714286</v>
      </c>
    </row>
    <row r="136" ht="15.75" customHeight="1">
      <c r="A136" s="10">
        <v>44720.259722222225</v>
      </c>
      <c r="B136" s="10">
        <v>44720.46944444445</v>
      </c>
      <c r="C136" s="3" t="s">
        <v>30</v>
      </c>
      <c r="D136" s="3" t="s">
        <v>83</v>
      </c>
      <c r="E136" s="11">
        <v>90.0</v>
      </c>
      <c r="F136" s="11">
        <v>18113.0</v>
      </c>
      <c r="G136" s="3" t="b">
        <v>0</v>
      </c>
      <c r="H136" s="10">
        <v>44727.46944444445</v>
      </c>
      <c r="I136" s="3" t="s">
        <v>1063</v>
      </c>
      <c r="J136" s="3"/>
      <c r="K136" s="3"/>
      <c r="L136" s="3"/>
      <c r="M136" s="3"/>
      <c r="N136" s="3"/>
      <c r="O136" s="3"/>
      <c r="P136" s="3" t="s">
        <v>67</v>
      </c>
      <c r="Q136" s="3" t="s">
        <v>68</v>
      </c>
      <c r="R136" s="6" t="s">
        <v>1064</v>
      </c>
      <c r="S136" s="6" t="s">
        <v>1065</v>
      </c>
      <c r="T136" s="6" t="s">
        <v>141</v>
      </c>
      <c r="U136" s="6" t="s">
        <v>86</v>
      </c>
      <c r="V136" s="3">
        <v>0.0</v>
      </c>
      <c r="W136" s="6" t="s">
        <v>1066</v>
      </c>
      <c r="X136" s="3">
        <v>1.0</v>
      </c>
      <c r="Y136" s="12">
        <v>1984.0</v>
      </c>
      <c r="Z136" s="7">
        <v>1.0</v>
      </c>
      <c r="AA136" s="6" t="s">
        <v>1067</v>
      </c>
      <c r="AB136" s="3">
        <v>0.0</v>
      </c>
      <c r="AC136" s="6" t="s">
        <v>1068</v>
      </c>
      <c r="AD136" s="3">
        <v>1.0</v>
      </c>
      <c r="AE136" s="6" t="s">
        <v>1069</v>
      </c>
      <c r="AF136" s="3">
        <v>1.0</v>
      </c>
      <c r="AG136" s="6" t="s">
        <v>1070</v>
      </c>
      <c r="AH136" s="3">
        <v>1.0</v>
      </c>
      <c r="AI136" s="6" t="s">
        <v>1071</v>
      </c>
      <c r="AJ136" s="3">
        <v>0.0</v>
      </c>
      <c r="AK136" s="3">
        <f t="shared" si="6"/>
        <v>2</v>
      </c>
      <c r="AL136" s="7">
        <f t="shared" si="7"/>
        <v>2</v>
      </c>
      <c r="AM136" s="3">
        <f t="shared" si="8"/>
        <v>1</v>
      </c>
      <c r="AN136" s="8">
        <f t="shared" si="9"/>
        <v>0.3571428571</v>
      </c>
    </row>
    <row r="137" ht="15.75" customHeight="1">
      <c r="A137" s="10">
        <v>44735.45347222222</v>
      </c>
      <c r="B137" s="10">
        <v>44735.46527777778</v>
      </c>
      <c r="C137" s="3" t="s">
        <v>30</v>
      </c>
      <c r="D137" s="3" t="s">
        <v>83</v>
      </c>
      <c r="E137" s="11">
        <v>100.0</v>
      </c>
      <c r="F137" s="11">
        <v>1030.0</v>
      </c>
      <c r="G137" s="3" t="b">
        <v>1</v>
      </c>
      <c r="H137" s="10">
        <v>44735.46527777778</v>
      </c>
      <c r="I137" s="3" t="s">
        <v>1072</v>
      </c>
      <c r="J137" s="3"/>
      <c r="K137" s="3"/>
      <c r="L137" s="3"/>
      <c r="M137" s="3"/>
      <c r="N137" s="11">
        <v>42.3559</v>
      </c>
      <c r="O137" s="11">
        <v>-71.2083</v>
      </c>
      <c r="P137" s="3" t="s">
        <v>67</v>
      </c>
      <c r="Q137" s="3" t="s">
        <v>68</v>
      </c>
      <c r="R137" s="3" t="s">
        <v>1073</v>
      </c>
      <c r="S137" s="3"/>
      <c r="T137" s="6" t="s">
        <v>171</v>
      </c>
      <c r="U137" s="6" t="s">
        <v>76</v>
      </c>
      <c r="V137" s="3">
        <v>1.0</v>
      </c>
      <c r="W137" s="6" t="s">
        <v>1074</v>
      </c>
      <c r="X137" s="3">
        <v>0.0</v>
      </c>
      <c r="Y137" s="12">
        <v>1985.0</v>
      </c>
      <c r="Z137" s="7">
        <v>1.0</v>
      </c>
      <c r="AA137" s="6" t="s">
        <v>1075</v>
      </c>
      <c r="AB137" s="3">
        <v>1.0</v>
      </c>
      <c r="AC137" s="6" t="s">
        <v>1076</v>
      </c>
      <c r="AD137" s="3">
        <v>1.0</v>
      </c>
      <c r="AE137" s="6" t="s">
        <v>1077</v>
      </c>
      <c r="AF137" s="3">
        <v>2.0</v>
      </c>
      <c r="AG137" s="6" t="s">
        <v>1078</v>
      </c>
      <c r="AH137" s="3">
        <v>0.0</v>
      </c>
      <c r="AI137" s="6" t="s">
        <v>1079</v>
      </c>
      <c r="AJ137" s="3">
        <v>0.0</v>
      </c>
      <c r="AK137" s="3">
        <f t="shared" si="6"/>
        <v>3</v>
      </c>
      <c r="AL137" s="7">
        <f t="shared" si="7"/>
        <v>2</v>
      </c>
      <c r="AM137" s="3">
        <f t="shared" si="8"/>
        <v>1</v>
      </c>
      <c r="AN137" s="8">
        <f t="shared" si="9"/>
        <v>0.4285714286</v>
      </c>
    </row>
    <row r="138" ht="15.75" customHeight="1">
      <c r="A138" s="4">
        <v>44715.46702546296</v>
      </c>
      <c r="B138" s="4">
        <v>44715.48287037037</v>
      </c>
      <c r="C138" s="5" t="s">
        <v>30</v>
      </c>
      <c r="D138" s="5" t="s">
        <v>195</v>
      </c>
      <c r="E138" s="6">
        <v>100.0</v>
      </c>
      <c r="F138" s="6">
        <v>1368.0</v>
      </c>
      <c r="G138" s="5" t="s">
        <v>64</v>
      </c>
      <c r="H138" s="4">
        <v>44715.48287910879</v>
      </c>
      <c r="I138" s="5" t="s">
        <v>1080</v>
      </c>
      <c r="J138" s="5" t="s">
        <v>66</v>
      </c>
      <c r="K138" s="5" t="s">
        <v>66</v>
      </c>
      <c r="L138" s="5" t="s">
        <v>66</v>
      </c>
      <c r="M138" s="5" t="s">
        <v>66</v>
      </c>
      <c r="N138" s="6">
        <v>43.8576</v>
      </c>
      <c r="O138" s="6">
        <v>-70.1044</v>
      </c>
      <c r="P138" s="5" t="s">
        <v>67</v>
      </c>
      <c r="Q138" s="5" t="s">
        <v>68</v>
      </c>
      <c r="R138" s="5" t="s">
        <v>1081</v>
      </c>
      <c r="S138" s="5"/>
      <c r="T138" s="5" t="s">
        <v>198</v>
      </c>
      <c r="U138" s="5" t="s">
        <v>76</v>
      </c>
      <c r="V138" s="3">
        <v>1.0</v>
      </c>
      <c r="W138" s="5" t="s">
        <v>1082</v>
      </c>
      <c r="X138" s="3">
        <v>2.0</v>
      </c>
      <c r="Y138" s="6">
        <v>1985.0</v>
      </c>
      <c r="Z138" s="7">
        <v>1.0</v>
      </c>
      <c r="AA138" s="5" t="s">
        <v>1083</v>
      </c>
      <c r="AB138" s="3">
        <v>0.0</v>
      </c>
      <c r="AC138" s="5" t="s">
        <v>1084</v>
      </c>
      <c r="AD138" s="3">
        <v>1.0</v>
      </c>
      <c r="AE138" s="5" t="s">
        <v>1085</v>
      </c>
      <c r="AF138" s="3">
        <v>2.0</v>
      </c>
      <c r="AG138" s="5" t="s">
        <v>1086</v>
      </c>
      <c r="AH138" s="3">
        <v>1.0</v>
      </c>
      <c r="AI138" s="5" t="s">
        <v>1087</v>
      </c>
      <c r="AJ138" s="3">
        <v>1.0</v>
      </c>
      <c r="AK138" s="3">
        <f t="shared" si="6"/>
        <v>5</v>
      </c>
      <c r="AL138" s="7">
        <f t="shared" si="7"/>
        <v>2</v>
      </c>
      <c r="AM138" s="3">
        <f t="shared" si="8"/>
        <v>2</v>
      </c>
      <c r="AN138" s="8">
        <f t="shared" si="9"/>
        <v>0.6428571429</v>
      </c>
    </row>
    <row r="139" ht="15.75" customHeight="1">
      <c r="A139" s="4">
        <v>44720.25195601852</v>
      </c>
      <c r="B139" s="4">
        <v>44720.26091435185</v>
      </c>
      <c r="C139" s="5" t="s">
        <v>30</v>
      </c>
      <c r="D139" s="5" t="s">
        <v>83</v>
      </c>
      <c r="E139" s="6">
        <v>100.0</v>
      </c>
      <c r="F139" s="6">
        <v>774.0</v>
      </c>
      <c r="G139" s="5" t="s">
        <v>64</v>
      </c>
      <c r="H139" s="4">
        <v>44720.260925891205</v>
      </c>
      <c r="I139" s="5" t="s">
        <v>1088</v>
      </c>
      <c r="J139" s="5" t="s">
        <v>66</v>
      </c>
      <c r="K139" s="5" t="s">
        <v>66</v>
      </c>
      <c r="L139" s="5" t="s">
        <v>66</v>
      </c>
      <c r="M139" s="5" t="s">
        <v>66</v>
      </c>
      <c r="N139" s="6">
        <v>42.354</v>
      </c>
      <c r="O139" s="6">
        <v>-71.185</v>
      </c>
      <c r="P139" s="5" t="s">
        <v>67</v>
      </c>
      <c r="Q139" s="5" t="s">
        <v>68</v>
      </c>
      <c r="R139" s="5" t="s">
        <v>1089</v>
      </c>
      <c r="S139" s="5" t="s">
        <v>1090</v>
      </c>
      <c r="T139" s="5" t="s">
        <v>71</v>
      </c>
      <c r="U139" s="5" t="s">
        <v>76</v>
      </c>
      <c r="V139" s="3">
        <v>1.0</v>
      </c>
      <c r="W139" s="5" t="s">
        <v>1091</v>
      </c>
      <c r="X139" s="3">
        <v>2.0</v>
      </c>
      <c r="Y139" s="6">
        <v>1984.0</v>
      </c>
      <c r="Z139" s="7">
        <v>1.0</v>
      </c>
      <c r="AA139" s="5" t="s">
        <v>1092</v>
      </c>
      <c r="AB139" s="3">
        <v>0.0</v>
      </c>
      <c r="AC139" s="5" t="s">
        <v>1093</v>
      </c>
      <c r="AD139" s="3">
        <v>2.0</v>
      </c>
      <c r="AE139" s="5" t="s">
        <v>1094</v>
      </c>
      <c r="AF139" s="3">
        <v>1.0</v>
      </c>
      <c r="AG139" s="5" t="s">
        <v>1095</v>
      </c>
      <c r="AH139" s="3">
        <v>1.0</v>
      </c>
      <c r="AI139" s="5" t="s">
        <v>1096</v>
      </c>
      <c r="AJ139" s="3">
        <v>0.0</v>
      </c>
      <c r="AK139" s="3">
        <f t="shared" si="6"/>
        <v>4</v>
      </c>
      <c r="AL139" s="7">
        <f t="shared" si="7"/>
        <v>2</v>
      </c>
      <c r="AM139" s="3">
        <f t="shared" si="8"/>
        <v>2</v>
      </c>
      <c r="AN139" s="8">
        <f t="shared" si="9"/>
        <v>0.5714285714</v>
      </c>
    </row>
    <row r="140" ht="15.75" customHeight="1">
      <c r="A140" s="4">
        <v>44720.26013888889</v>
      </c>
      <c r="B140" s="4">
        <v>44720.27270833333</v>
      </c>
      <c r="C140" s="5" t="s">
        <v>30</v>
      </c>
      <c r="D140" s="5" t="s">
        <v>63</v>
      </c>
      <c r="E140" s="6">
        <v>100.0</v>
      </c>
      <c r="F140" s="6">
        <v>1086.0</v>
      </c>
      <c r="G140" s="5" t="s">
        <v>64</v>
      </c>
      <c r="H140" s="4">
        <v>44720.27271708333</v>
      </c>
      <c r="I140" s="5" t="s">
        <v>1097</v>
      </c>
      <c r="J140" s="5" t="s">
        <v>66</v>
      </c>
      <c r="K140" s="5" t="s">
        <v>66</v>
      </c>
      <c r="L140" s="5" t="s">
        <v>66</v>
      </c>
      <c r="M140" s="5" t="s">
        <v>66</v>
      </c>
      <c r="N140" s="6">
        <v>42.3559</v>
      </c>
      <c r="O140" s="6">
        <v>-71.2083</v>
      </c>
      <c r="P140" s="5" t="s">
        <v>67</v>
      </c>
      <c r="Q140" s="5" t="s">
        <v>68</v>
      </c>
      <c r="R140" s="5" t="s">
        <v>1098</v>
      </c>
      <c r="S140" s="5" t="s">
        <v>1098</v>
      </c>
      <c r="T140" s="5" t="s">
        <v>141</v>
      </c>
      <c r="U140" s="5" t="s">
        <v>76</v>
      </c>
      <c r="V140" s="3">
        <v>1.0</v>
      </c>
      <c r="W140" s="5" t="s">
        <v>1099</v>
      </c>
      <c r="X140" s="3">
        <v>2.0</v>
      </c>
      <c r="Y140" s="6">
        <v>1985.0</v>
      </c>
      <c r="Z140" s="7">
        <v>1.0</v>
      </c>
      <c r="AA140" s="5" t="s">
        <v>1100</v>
      </c>
      <c r="AB140" s="3">
        <v>1.0</v>
      </c>
      <c r="AC140" s="5" t="s">
        <v>1101</v>
      </c>
      <c r="AD140" s="3">
        <v>2.0</v>
      </c>
      <c r="AE140" s="5" t="s">
        <v>1102</v>
      </c>
      <c r="AF140" s="3">
        <v>0.0</v>
      </c>
      <c r="AG140" s="5" t="s">
        <v>1103</v>
      </c>
      <c r="AH140" s="3">
        <v>0.0</v>
      </c>
      <c r="AI140" s="5" t="s">
        <v>1104</v>
      </c>
      <c r="AJ140" s="3">
        <v>0.0</v>
      </c>
      <c r="AK140" s="3">
        <f t="shared" si="6"/>
        <v>3</v>
      </c>
      <c r="AL140" s="7">
        <f t="shared" si="7"/>
        <v>2</v>
      </c>
      <c r="AM140" s="3">
        <f t="shared" si="8"/>
        <v>2</v>
      </c>
      <c r="AN140" s="8">
        <f t="shared" si="9"/>
        <v>0.5</v>
      </c>
    </row>
    <row r="141" ht="15.75" customHeight="1">
      <c r="A141" s="4">
        <v>44720.31471064815</v>
      </c>
      <c r="B141" s="4">
        <v>44720.332025462965</v>
      </c>
      <c r="C141" s="5" t="s">
        <v>30</v>
      </c>
      <c r="D141" s="5" t="s">
        <v>83</v>
      </c>
      <c r="E141" s="6">
        <v>100.0</v>
      </c>
      <c r="F141" s="6">
        <v>1495.0</v>
      </c>
      <c r="G141" s="5" t="s">
        <v>64</v>
      </c>
      <c r="H141" s="4">
        <v>44720.33202886574</v>
      </c>
      <c r="I141" s="5" t="s">
        <v>1105</v>
      </c>
      <c r="J141" s="5" t="s">
        <v>66</v>
      </c>
      <c r="K141" s="5" t="s">
        <v>66</v>
      </c>
      <c r="L141" s="5" t="s">
        <v>66</v>
      </c>
      <c r="M141" s="5" t="s">
        <v>66</v>
      </c>
      <c r="N141" s="6">
        <v>42.354</v>
      </c>
      <c r="O141" s="6">
        <v>-71.185</v>
      </c>
      <c r="P141" s="5" t="s">
        <v>67</v>
      </c>
      <c r="Q141" s="5" t="s">
        <v>68</v>
      </c>
      <c r="R141" s="5" t="s">
        <v>1106</v>
      </c>
      <c r="S141" s="5" t="s">
        <v>1106</v>
      </c>
      <c r="T141" s="5" t="s">
        <v>71</v>
      </c>
      <c r="U141" s="5" t="s">
        <v>76</v>
      </c>
      <c r="V141" s="3">
        <v>1.0</v>
      </c>
      <c r="W141" s="5" t="s">
        <v>1107</v>
      </c>
      <c r="X141" s="3">
        <v>0.0</v>
      </c>
      <c r="Y141" s="6">
        <v>1984.0</v>
      </c>
      <c r="Z141" s="7">
        <v>1.0</v>
      </c>
      <c r="AA141" s="5" t="s">
        <v>1108</v>
      </c>
      <c r="AB141" s="3">
        <v>1.0</v>
      </c>
      <c r="AC141" s="5" t="s">
        <v>1109</v>
      </c>
      <c r="AD141" s="3">
        <v>2.0</v>
      </c>
      <c r="AE141" s="5" t="s">
        <v>1110</v>
      </c>
      <c r="AF141" s="3">
        <v>2.0</v>
      </c>
      <c r="AG141" s="5" t="s">
        <v>528</v>
      </c>
      <c r="AH141" s="3">
        <v>0.0</v>
      </c>
      <c r="AI141" s="5" t="s">
        <v>528</v>
      </c>
      <c r="AJ141" s="3">
        <v>0.0</v>
      </c>
      <c r="AK141" s="3">
        <f t="shared" si="6"/>
        <v>3</v>
      </c>
      <c r="AL141" s="7">
        <f t="shared" si="7"/>
        <v>2</v>
      </c>
      <c r="AM141" s="3">
        <f t="shared" si="8"/>
        <v>2</v>
      </c>
      <c r="AN141" s="8">
        <f t="shared" si="9"/>
        <v>0.5</v>
      </c>
    </row>
    <row r="142" ht="15.75" customHeight="1">
      <c r="A142" s="4">
        <v>44720.40113425926</v>
      </c>
      <c r="B142" s="4">
        <v>44720.42365740741</v>
      </c>
      <c r="C142" s="5" t="s">
        <v>30</v>
      </c>
      <c r="D142" s="5" t="s">
        <v>83</v>
      </c>
      <c r="E142" s="6">
        <v>100.0</v>
      </c>
      <c r="F142" s="6">
        <v>1945.0</v>
      </c>
      <c r="G142" s="5" t="s">
        <v>64</v>
      </c>
      <c r="H142" s="4">
        <v>44720.42366209491</v>
      </c>
      <c r="I142" s="5" t="s">
        <v>1111</v>
      </c>
      <c r="J142" s="5" t="s">
        <v>66</v>
      </c>
      <c r="K142" s="5" t="s">
        <v>66</v>
      </c>
      <c r="L142" s="5" t="s">
        <v>66</v>
      </c>
      <c r="M142" s="5" t="s">
        <v>66</v>
      </c>
      <c r="N142" s="6">
        <v>42.354</v>
      </c>
      <c r="O142" s="6">
        <v>-71.185</v>
      </c>
      <c r="P142" s="5" t="s">
        <v>67</v>
      </c>
      <c r="Q142" s="5" t="s">
        <v>68</v>
      </c>
      <c r="R142" s="5" t="s">
        <v>1112</v>
      </c>
      <c r="S142" s="5" t="s">
        <v>1112</v>
      </c>
      <c r="T142" s="5" t="s">
        <v>71</v>
      </c>
      <c r="U142" s="5" t="s">
        <v>76</v>
      </c>
      <c r="V142" s="3">
        <v>1.0</v>
      </c>
      <c r="W142" s="5" t="s">
        <v>1113</v>
      </c>
      <c r="X142" s="3">
        <v>2.0</v>
      </c>
      <c r="Y142" s="6">
        <v>1984.0</v>
      </c>
      <c r="Z142" s="7">
        <v>1.0</v>
      </c>
      <c r="AA142" s="5" t="s">
        <v>1114</v>
      </c>
      <c r="AB142" s="3">
        <v>1.0</v>
      </c>
      <c r="AC142" s="5" t="s">
        <v>1115</v>
      </c>
      <c r="AD142" s="3">
        <v>0.0</v>
      </c>
      <c r="AE142" s="5" t="s">
        <v>1116</v>
      </c>
      <c r="AF142" s="3">
        <v>2.0</v>
      </c>
      <c r="AG142" s="5" t="s">
        <v>1117</v>
      </c>
      <c r="AH142" s="3">
        <v>0.0</v>
      </c>
      <c r="AI142" s="5" t="s">
        <v>1118</v>
      </c>
      <c r="AJ142" s="3">
        <v>2.0</v>
      </c>
      <c r="AK142" s="3">
        <f t="shared" si="6"/>
        <v>5</v>
      </c>
      <c r="AL142" s="7">
        <f t="shared" si="7"/>
        <v>2</v>
      </c>
      <c r="AM142" s="3">
        <f t="shared" si="8"/>
        <v>2</v>
      </c>
      <c r="AN142" s="8">
        <f t="shared" si="9"/>
        <v>0.6428571429</v>
      </c>
    </row>
    <row r="143" ht="15.75" customHeight="1">
      <c r="A143" s="4">
        <v>44720.46072916667</v>
      </c>
      <c r="B143" s="4">
        <v>44720.48017361111</v>
      </c>
      <c r="C143" s="5" t="s">
        <v>30</v>
      </c>
      <c r="D143" s="5" t="s">
        <v>63</v>
      </c>
      <c r="E143" s="6">
        <v>100.0</v>
      </c>
      <c r="F143" s="6">
        <v>1679.0</v>
      </c>
      <c r="G143" s="5" t="s">
        <v>64</v>
      </c>
      <c r="H143" s="4">
        <v>44720.480180370374</v>
      </c>
      <c r="I143" s="5" t="s">
        <v>1119</v>
      </c>
      <c r="J143" s="5" t="s">
        <v>66</v>
      </c>
      <c r="K143" s="5" t="s">
        <v>66</v>
      </c>
      <c r="L143" s="5" t="s">
        <v>66</v>
      </c>
      <c r="M143" s="5" t="s">
        <v>66</v>
      </c>
      <c r="N143" s="6">
        <v>42.3559</v>
      </c>
      <c r="O143" s="6">
        <v>-71.2083</v>
      </c>
      <c r="P143" s="5" t="s">
        <v>67</v>
      </c>
      <c r="Q143" s="5" t="s">
        <v>68</v>
      </c>
      <c r="R143" s="5" t="s">
        <v>1120</v>
      </c>
      <c r="S143" s="5" t="s">
        <v>1120</v>
      </c>
      <c r="T143" s="5" t="s">
        <v>171</v>
      </c>
      <c r="U143" s="5" t="s">
        <v>76</v>
      </c>
      <c r="V143" s="3">
        <v>1.0</v>
      </c>
      <c r="W143" s="5" t="s">
        <v>1121</v>
      </c>
      <c r="X143" s="3">
        <v>2.0</v>
      </c>
      <c r="Y143" s="6">
        <v>1983.0</v>
      </c>
      <c r="Z143" s="7">
        <v>1.0</v>
      </c>
      <c r="AA143" s="5" t="s">
        <v>1122</v>
      </c>
      <c r="AB143" s="3">
        <v>1.0</v>
      </c>
      <c r="AC143" s="5" t="s">
        <v>1123</v>
      </c>
      <c r="AD143" s="3">
        <v>1.0</v>
      </c>
      <c r="AE143" s="5" t="s">
        <v>1124</v>
      </c>
      <c r="AF143" s="3">
        <v>1.0</v>
      </c>
      <c r="AG143" s="5" t="s">
        <v>1125</v>
      </c>
      <c r="AH143" s="3">
        <v>0.0</v>
      </c>
      <c r="AI143" s="5" t="s">
        <v>1126</v>
      </c>
      <c r="AJ143" s="3">
        <v>1.0</v>
      </c>
      <c r="AK143" s="3">
        <f t="shared" si="6"/>
        <v>4</v>
      </c>
      <c r="AL143" s="7">
        <f t="shared" si="7"/>
        <v>2</v>
      </c>
      <c r="AM143" s="3">
        <f t="shared" si="8"/>
        <v>2</v>
      </c>
      <c r="AN143" s="8">
        <f t="shared" si="9"/>
        <v>0.5714285714</v>
      </c>
    </row>
    <row r="144" ht="15.75" customHeight="1">
      <c r="A144" s="4">
        <v>44720.4666087963</v>
      </c>
      <c r="B144" s="4">
        <v>44720.481400462966</v>
      </c>
      <c r="C144" s="5" t="s">
        <v>30</v>
      </c>
      <c r="D144" s="5" t="s">
        <v>63</v>
      </c>
      <c r="E144" s="6">
        <v>100.0</v>
      </c>
      <c r="F144" s="6">
        <v>1277.0</v>
      </c>
      <c r="G144" s="5" t="s">
        <v>64</v>
      </c>
      <c r="H144" s="4">
        <v>44720.481408078704</v>
      </c>
      <c r="I144" s="5" t="s">
        <v>1127</v>
      </c>
      <c r="J144" s="5" t="s">
        <v>66</v>
      </c>
      <c r="K144" s="5" t="s">
        <v>66</v>
      </c>
      <c r="L144" s="5" t="s">
        <v>66</v>
      </c>
      <c r="M144" s="5" t="s">
        <v>66</v>
      </c>
      <c r="N144" s="6">
        <v>42.3559</v>
      </c>
      <c r="O144" s="6">
        <v>-71.2083</v>
      </c>
      <c r="P144" s="5" t="s">
        <v>67</v>
      </c>
      <c r="Q144" s="5" t="s">
        <v>68</v>
      </c>
      <c r="R144" s="5" t="s">
        <v>1128</v>
      </c>
      <c r="S144" s="5" t="s">
        <v>1128</v>
      </c>
      <c r="T144" s="5" t="s">
        <v>141</v>
      </c>
      <c r="U144" s="5" t="s">
        <v>76</v>
      </c>
      <c r="V144" s="3">
        <v>1.0</v>
      </c>
      <c r="W144" s="5" t="s">
        <v>1129</v>
      </c>
      <c r="X144" s="3">
        <v>1.0</v>
      </c>
      <c r="Y144" s="6">
        <v>1985.0</v>
      </c>
      <c r="Z144" s="7">
        <v>1.0</v>
      </c>
      <c r="AA144" s="5" t="s">
        <v>1130</v>
      </c>
      <c r="AB144" s="3">
        <v>1.0</v>
      </c>
      <c r="AC144" s="5" t="s">
        <v>1131</v>
      </c>
      <c r="AD144" s="3">
        <v>1.0</v>
      </c>
      <c r="AE144" s="5" t="s">
        <v>1132</v>
      </c>
      <c r="AF144" s="3">
        <v>1.0</v>
      </c>
      <c r="AG144" s="13" t="s">
        <v>1133</v>
      </c>
      <c r="AH144" s="3">
        <v>0.0</v>
      </c>
      <c r="AI144" s="13" t="s">
        <v>1134</v>
      </c>
      <c r="AJ144" s="3">
        <v>1.0</v>
      </c>
      <c r="AK144" s="3">
        <f t="shared" si="6"/>
        <v>3</v>
      </c>
      <c r="AL144" s="7">
        <f t="shared" si="7"/>
        <v>2</v>
      </c>
      <c r="AM144" s="3">
        <f t="shared" si="8"/>
        <v>2</v>
      </c>
      <c r="AN144" s="8">
        <f t="shared" si="9"/>
        <v>0.5</v>
      </c>
    </row>
    <row r="145" ht="15.75" customHeight="1">
      <c r="A145" s="4">
        <v>44720.47075231482</v>
      </c>
      <c r="B145" s="4">
        <v>44720.48384259259</v>
      </c>
      <c r="C145" s="5" t="s">
        <v>30</v>
      </c>
      <c r="D145" s="5" t="s">
        <v>83</v>
      </c>
      <c r="E145" s="6">
        <v>100.0</v>
      </c>
      <c r="F145" s="6">
        <v>1130.0</v>
      </c>
      <c r="G145" s="5" t="s">
        <v>64</v>
      </c>
      <c r="H145" s="4">
        <v>44720.48384983796</v>
      </c>
      <c r="I145" s="5" t="s">
        <v>1135</v>
      </c>
      <c r="J145" s="5" t="s">
        <v>66</v>
      </c>
      <c r="K145" s="5" t="s">
        <v>66</v>
      </c>
      <c r="L145" s="5" t="s">
        <v>66</v>
      </c>
      <c r="M145" s="5" t="s">
        <v>66</v>
      </c>
      <c r="N145" s="6">
        <v>42.354</v>
      </c>
      <c r="O145" s="6">
        <v>-71.185</v>
      </c>
      <c r="P145" s="5" t="s">
        <v>67</v>
      </c>
      <c r="Q145" s="5" t="s">
        <v>68</v>
      </c>
      <c r="R145" s="5" t="s">
        <v>1136</v>
      </c>
      <c r="S145" s="5" t="s">
        <v>1136</v>
      </c>
      <c r="T145" s="5" t="s">
        <v>141</v>
      </c>
      <c r="U145" s="5" t="s">
        <v>76</v>
      </c>
      <c r="V145" s="3">
        <v>1.0</v>
      </c>
      <c r="W145" s="5" t="s">
        <v>1137</v>
      </c>
      <c r="X145" s="3">
        <v>2.0</v>
      </c>
      <c r="Y145" s="6">
        <v>1985.0</v>
      </c>
      <c r="Z145" s="7">
        <v>1.0</v>
      </c>
      <c r="AA145" s="5" t="s">
        <v>1138</v>
      </c>
      <c r="AB145" s="3">
        <v>1.0</v>
      </c>
      <c r="AC145" s="5" t="s">
        <v>1139</v>
      </c>
      <c r="AD145" s="3">
        <v>1.0</v>
      </c>
      <c r="AE145" s="5" t="s">
        <v>1140</v>
      </c>
      <c r="AF145" s="3">
        <v>2.0</v>
      </c>
      <c r="AG145" s="13" t="s">
        <v>1141</v>
      </c>
      <c r="AH145" s="3">
        <v>0.0</v>
      </c>
      <c r="AI145" s="13" t="s">
        <v>1142</v>
      </c>
      <c r="AJ145" s="3">
        <v>1.0</v>
      </c>
      <c r="AK145" s="3">
        <f t="shared" si="6"/>
        <v>5</v>
      </c>
      <c r="AL145" s="7">
        <f t="shared" si="7"/>
        <v>2</v>
      </c>
      <c r="AM145" s="3">
        <f t="shared" si="8"/>
        <v>2</v>
      </c>
      <c r="AN145" s="8">
        <f t="shared" si="9"/>
        <v>0.6428571429</v>
      </c>
    </row>
    <row r="146" ht="15.75" customHeight="1">
      <c r="A146" s="4">
        <v>44720.46396990741</v>
      </c>
      <c r="B146" s="4">
        <v>44720.48457175926</v>
      </c>
      <c r="C146" s="5" t="s">
        <v>30</v>
      </c>
      <c r="D146" s="5" t="s">
        <v>83</v>
      </c>
      <c r="E146" s="6">
        <v>100.0</v>
      </c>
      <c r="F146" s="6">
        <v>1780.0</v>
      </c>
      <c r="G146" s="5" t="s">
        <v>64</v>
      </c>
      <c r="H146" s="4">
        <v>44720.484582604164</v>
      </c>
      <c r="I146" s="5" t="s">
        <v>1143</v>
      </c>
      <c r="J146" s="5" t="s">
        <v>66</v>
      </c>
      <c r="K146" s="5" t="s">
        <v>66</v>
      </c>
      <c r="L146" s="5" t="s">
        <v>66</v>
      </c>
      <c r="M146" s="5" t="s">
        <v>66</v>
      </c>
      <c r="N146" s="6">
        <v>42.354</v>
      </c>
      <c r="O146" s="6">
        <v>-71.185</v>
      </c>
      <c r="P146" s="5" t="s">
        <v>67</v>
      </c>
      <c r="Q146" s="5" t="s">
        <v>68</v>
      </c>
      <c r="R146" s="6" t="s">
        <v>1144</v>
      </c>
      <c r="S146" s="6" t="s">
        <v>1144</v>
      </c>
      <c r="T146" s="5" t="s">
        <v>93</v>
      </c>
      <c r="U146" s="5" t="s">
        <v>76</v>
      </c>
      <c r="V146" s="3">
        <v>1.0</v>
      </c>
      <c r="W146" s="5" t="s">
        <v>1145</v>
      </c>
      <c r="X146" s="3">
        <v>2.0</v>
      </c>
      <c r="Y146" s="6">
        <v>1984.0</v>
      </c>
      <c r="Z146" s="7">
        <v>1.0</v>
      </c>
      <c r="AA146" s="5" t="s">
        <v>1146</v>
      </c>
      <c r="AB146" s="3">
        <v>1.0</v>
      </c>
      <c r="AC146" s="5" t="s">
        <v>1147</v>
      </c>
      <c r="AD146" s="3">
        <v>0.0</v>
      </c>
      <c r="AE146" s="9" t="s">
        <v>1148</v>
      </c>
      <c r="AF146" s="3">
        <v>1.0</v>
      </c>
      <c r="AG146" s="5" t="s">
        <v>1149</v>
      </c>
      <c r="AH146" s="3">
        <v>0.0</v>
      </c>
      <c r="AI146" s="5" t="s">
        <v>1150</v>
      </c>
      <c r="AJ146" s="3">
        <v>2.0</v>
      </c>
      <c r="AK146" s="3">
        <f t="shared" si="6"/>
        <v>4</v>
      </c>
      <c r="AL146" s="7">
        <f t="shared" si="7"/>
        <v>2</v>
      </c>
      <c r="AM146" s="3">
        <f t="shared" si="8"/>
        <v>2</v>
      </c>
      <c r="AN146" s="8">
        <f t="shared" si="9"/>
        <v>0.5714285714</v>
      </c>
    </row>
    <row r="147" ht="15.75" customHeight="1">
      <c r="A147" s="4">
        <v>44720.46328703704</v>
      </c>
      <c r="B147" s="4">
        <v>44720.8047337963</v>
      </c>
      <c r="C147" s="5" t="s">
        <v>30</v>
      </c>
      <c r="D147" s="5" t="s">
        <v>1151</v>
      </c>
      <c r="E147" s="6">
        <v>100.0</v>
      </c>
      <c r="F147" s="6">
        <v>29501.0</v>
      </c>
      <c r="G147" s="5" t="s">
        <v>64</v>
      </c>
      <c r="H147" s="4">
        <v>44720.8047487963</v>
      </c>
      <c r="I147" s="5" t="s">
        <v>1152</v>
      </c>
      <c r="J147" s="5" t="s">
        <v>66</v>
      </c>
      <c r="K147" s="5" t="s">
        <v>66</v>
      </c>
      <c r="L147" s="5" t="s">
        <v>66</v>
      </c>
      <c r="M147" s="5" t="s">
        <v>66</v>
      </c>
      <c r="N147" s="6">
        <v>42.3291</v>
      </c>
      <c r="O147" s="6">
        <v>-71.1815</v>
      </c>
      <c r="P147" s="5" t="s">
        <v>67</v>
      </c>
      <c r="Q147" s="5" t="s">
        <v>68</v>
      </c>
      <c r="R147" s="5" t="s">
        <v>1153</v>
      </c>
      <c r="S147" s="6" t="s">
        <v>1154</v>
      </c>
      <c r="T147" s="5" t="s">
        <v>93</v>
      </c>
      <c r="U147" s="5" t="s">
        <v>76</v>
      </c>
      <c r="V147" s="3">
        <v>1.0</v>
      </c>
      <c r="W147" s="5" t="s">
        <v>1155</v>
      </c>
      <c r="X147" s="3">
        <v>2.0</v>
      </c>
      <c r="Y147" s="6">
        <v>1983.0</v>
      </c>
      <c r="Z147" s="7">
        <v>1.0</v>
      </c>
      <c r="AA147" s="5" t="s">
        <v>1156</v>
      </c>
      <c r="AB147" s="3">
        <v>0.0</v>
      </c>
      <c r="AC147" s="5" t="s">
        <v>1157</v>
      </c>
      <c r="AD147" s="3">
        <v>1.0</v>
      </c>
      <c r="AE147" s="5" t="s">
        <v>1158</v>
      </c>
      <c r="AF147" s="3">
        <v>0.0</v>
      </c>
      <c r="AG147" s="5" t="s">
        <v>1159</v>
      </c>
      <c r="AH147" s="3">
        <v>1.0</v>
      </c>
      <c r="AI147" s="5" t="s">
        <v>1160</v>
      </c>
      <c r="AJ147" s="3">
        <v>1.0</v>
      </c>
      <c r="AK147" s="3">
        <f t="shared" si="6"/>
        <v>3</v>
      </c>
      <c r="AL147" s="7">
        <f t="shared" si="7"/>
        <v>2</v>
      </c>
      <c r="AM147" s="3">
        <f t="shared" si="8"/>
        <v>2</v>
      </c>
      <c r="AN147" s="8">
        <f t="shared" si="9"/>
        <v>0.5</v>
      </c>
    </row>
    <row r="148" ht="15.75" customHeight="1">
      <c r="A148" s="10">
        <v>44720.46805555555</v>
      </c>
      <c r="B148" s="10">
        <v>44720.69027777778</v>
      </c>
      <c r="C148" s="3" t="s">
        <v>30</v>
      </c>
      <c r="D148" s="3" t="s">
        <v>1161</v>
      </c>
      <c r="E148" s="11">
        <v>90.0</v>
      </c>
      <c r="F148" s="11">
        <v>19219.0</v>
      </c>
      <c r="G148" s="3" t="b">
        <v>0</v>
      </c>
      <c r="H148" s="10">
        <v>44727.69027777778</v>
      </c>
      <c r="I148" s="3" t="s">
        <v>1162</v>
      </c>
      <c r="J148" s="3"/>
      <c r="K148" s="3"/>
      <c r="L148" s="3"/>
      <c r="M148" s="3"/>
      <c r="N148" s="3"/>
      <c r="O148" s="3"/>
      <c r="P148" s="3" t="s">
        <v>67</v>
      </c>
      <c r="Q148" s="3" t="s">
        <v>68</v>
      </c>
      <c r="R148" s="6" t="s">
        <v>1163</v>
      </c>
      <c r="S148" s="6" t="s">
        <v>1164</v>
      </c>
      <c r="T148" s="6" t="s">
        <v>141</v>
      </c>
      <c r="U148" s="6" t="s">
        <v>76</v>
      </c>
      <c r="V148" s="3">
        <v>1.0</v>
      </c>
      <c r="W148" s="6" t="s">
        <v>1165</v>
      </c>
      <c r="X148" s="3">
        <v>2.0</v>
      </c>
      <c r="Y148" s="12">
        <v>1987.0</v>
      </c>
      <c r="Z148" s="7">
        <v>0.0</v>
      </c>
      <c r="AA148" s="6" t="s">
        <v>1166</v>
      </c>
      <c r="AB148" s="3">
        <v>2.0</v>
      </c>
      <c r="AC148" s="6" t="s">
        <v>1167</v>
      </c>
      <c r="AD148" s="3">
        <v>2.0</v>
      </c>
      <c r="AE148" s="6" t="s">
        <v>1168</v>
      </c>
      <c r="AF148" s="3">
        <v>2.0</v>
      </c>
      <c r="AG148" s="6" t="s">
        <v>1169</v>
      </c>
      <c r="AH148" s="3">
        <v>0.0</v>
      </c>
      <c r="AI148" s="6"/>
      <c r="AJ148" s="3"/>
      <c r="AK148" s="3">
        <f t="shared" si="6"/>
        <v>5</v>
      </c>
      <c r="AL148" s="7">
        <f t="shared" si="7"/>
        <v>2</v>
      </c>
      <c r="AM148" s="3">
        <f t="shared" si="8"/>
        <v>2</v>
      </c>
      <c r="AN148" s="8">
        <f t="shared" si="9"/>
        <v>0.6428571429</v>
      </c>
    </row>
    <row r="149" ht="15.75" customHeight="1">
      <c r="A149" s="4">
        <v>44715.46769675926</v>
      </c>
      <c r="B149" s="4">
        <v>44715.478310185186</v>
      </c>
      <c r="C149" s="5" t="s">
        <v>30</v>
      </c>
      <c r="D149" s="5" t="s">
        <v>195</v>
      </c>
      <c r="E149" s="6">
        <v>100.0</v>
      </c>
      <c r="F149" s="6">
        <v>916.0</v>
      </c>
      <c r="G149" s="5" t="s">
        <v>64</v>
      </c>
      <c r="H149" s="4">
        <v>44715.478316782406</v>
      </c>
      <c r="I149" s="5" t="s">
        <v>1170</v>
      </c>
      <c r="J149" s="5" t="s">
        <v>66</v>
      </c>
      <c r="K149" s="5" t="s">
        <v>66</v>
      </c>
      <c r="L149" s="5" t="s">
        <v>66</v>
      </c>
      <c r="M149" s="5" t="s">
        <v>66</v>
      </c>
      <c r="N149" s="6">
        <v>43.8576</v>
      </c>
      <c r="O149" s="6">
        <v>-70.1044</v>
      </c>
      <c r="P149" s="5" t="s">
        <v>67</v>
      </c>
      <c r="Q149" s="5" t="s">
        <v>68</v>
      </c>
      <c r="R149" s="5" t="s">
        <v>1171</v>
      </c>
      <c r="S149" s="5"/>
      <c r="T149" s="5" t="s">
        <v>198</v>
      </c>
      <c r="U149" s="5" t="s">
        <v>76</v>
      </c>
      <c r="V149" s="3">
        <v>1.0</v>
      </c>
      <c r="W149" s="5" t="s">
        <v>1172</v>
      </c>
      <c r="X149" s="3">
        <v>2.0</v>
      </c>
      <c r="Y149" s="6">
        <v>1985.0</v>
      </c>
      <c r="Z149" s="7">
        <v>1.0</v>
      </c>
      <c r="AA149" s="5" t="s">
        <v>1173</v>
      </c>
      <c r="AB149" s="3">
        <v>1.0</v>
      </c>
      <c r="AC149" s="5" t="s">
        <v>1174</v>
      </c>
      <c r="AD149" s="3">
        <v>1.0</v>
      </c>
      <c r="AE149" s="5" t="s">
        <v>1175</v>
      </c>
      <c r="AF149" s="3">
        <v>1.0</v>
      </c>
      <c r="AG149" s="5" t="s">
        <v>1176</v>
      </c>
      <c r="AH149" s="3">
        <v>0.0</v>
      </c>
      <c r="AI149" s="5" t="s">
        <v>1177</v>
      </c>
      <c r="AJ149" s="3">
        <v>2.0</v>
      </c>
      <c r="AK149" s="3">
        <f t="shared" si="6"/>
        <v>4</v>
      </c>
      <c r="AL149" s="7">
        <f t="shared" si="7"/>
        <v>2</v>
      </c>
      <c r="AM149" s="3">
        <f t="shared" si="8"/>
        <v>3</v>
      </c>
      <c r="AN149" s="8">
        <f t="shared" si="9"/>
        <v>0.6428571429</v>
      </c>
    </row>
    <row r="150" ht="15.75" customHeight="1">
      <c r="A150" s="4">
        <v>44720.2512037037</v>
      </c>
      <c r="B150" s="4">
        <v>44720.265011574076</v>
      </c>
      <c r="C150" s="5" t="s">
        <v>30</v>
      </c>
      <c r="D150" s="5" t="s">
        <v>63</v>
      </c>
      <c r="E150" s="6">
        <v>100.0</v>
      </c>
      <c r="F150" s="6">
        <v>1192.0</v>
      </c>
      <c r="G150" s="5" t="s">
        <v>64</v>
      </c>
      <c r="H150" s="4">
        <v>44720.2650152662</v>
      </c>
      <c r="I150" s="5" t="s">
        <v>1178</v>
      </c>
      <c r="J150" s="5" t="s">
        <v>66</v>
      </c>
      <c r="K150" s="5" t="s">
        <v>66</v>
      </c>
      <c r="L150" s="5" t="s">
        <v>66</v>
      </c>
      <c r="M150" s="5" t="s">
        <v>66</v>
      </c>
      <c r="N150" s="6">
        <v>42.3559</v>
      </c>
      <c r="O150" s="6">
        <v>-71.2083</v>
      </c>
      <c r="P150" s="5" t="s">
        <v>67</v>
      </c>
      <c r="Q150" s="5" t="s">
        <v>68</v>
      </c>
      <c r="R150" s="5" t="s">
        <v>1179</v>
      </c>
      <c r="S150" s="5" t="s">
        <v>1180</v>
      </c>
      <c r="T150" s="5" t="s">
        <v>71</v>
      </c>
      <c r="U150" s="5" t="s">
        <v>76</v>
      </c>
      <c r="V150" s="3">
        <v>1.0</v>
      </c>
      <c r="W150" s="5" t="s">
        <v>1181</v>
      </c>
      <c r="X150" s="3">
        <v>1.0</v>
      </c>
      <c r="Y150" s="6">
        <v>1984.0</v>
      </c>
      <c r="Z150" s="7">
        <v>1.0</v>
      </c>
      <c r="AA150" s="5" t="s">
        <v>1182</v>
      </c>
      <c r="AB150" s="3">
        <v>1.0</v>
      </c>
      <c r="AC150" s="5" t="s">
        <v>1183</v>
      </c>
      <c r="AD150" s="3">
        <v>1.0</v>
      </c>
      <c r="AE150" s="5" t="s">
        <v>1184</v>
      </c>
      <c r="AF150" s="3">
        <v>1.0</v>
      </c>
      <c r="AG150" s="5" t="s">
        <v>1185</v>
      </c>
      <c r="AH150" s="3">
        <v>0.0</v>
      </c>
      <c r="AI150" s="5" t="s">
        <v>1186</v>
      </c>
      <c r="AJ150" s="3">
        <v>2.0</v>
      </c>
      <c r="AK150" s="3">
        <f t="shared" si="6"/>
        <v>3</v>
      </c>
      <c r="AL150" s="7">
        <f t="shared" si="7"/>
        <v>2</v>
      </c>
      <c r="AM150" s="3">
        <f t="shared" si="8"/>
        <v>3</v>
      </c>
      <c r="AN150" s="8">
        <f t="shared" si="9"/>
        <v>0.5714285714</v>
      </c>
    </row>
    <row r="151" ht="15.75" customHeight="1">
      <c r="A151" s="4">
        <v>44720.2530787037</v>
      </c>
      <c r="B151" s="4">
        <v>44720.27133101852</v>
      </c>
      <c r="C151" s="5" t="s">
        <v>30</v>
      </c>
      <c r="D151" s="5" t="s">
        <v>83</v>
      </c>
      <c r="E151" s="6">
        <v>100.0</v>
      </c>
      <c r="F151" s="6">
        <v>1577.0</v>
      </c>
      <c r="G151" s="5" t="s">
        <v>64</v>
      </c>
      <c r="H151" s="4">
        <v>44720.27134269676</v>
      </c>
      <c r="I151" s="5" t="s">
        <v>1187</v>
      </c>
      <c r="J151" s="5" t="s">
        <v>66</v>
      </c>
      <c r="K151" s="5" t="s">
        <v>66</v>
      </c>
      <c r="L151" s="5" t="s">
        <v>66</v>
      </c>
      <c r="M151" s="5" t="s">
        <v>66</v>
      </c>
      <c r="N151" s="6">
        <v>42.354</v>
      </c>
      <c r="O151" s="6">
        <v>-71.185</v>
      </c>
      <c r="P151" s="5" t="s">
        <v>67</v>
      </c>
      <c r="Q151" s="5" t="s">
        <v>68</v>
      </c>
      <c r="R151" s="5" t="s">
        <v>1188</v>
      </c>
      <c r="S151" s="6" t="s">
        <v>1189</v>
      </c>
      <c r="T151" s="5" t="s">
        <v>93</v>
      </c>
      <c r="U151" s="5" t="s">
        <v>76</v>
      </c>
      <c r="V151" s="3">
        <v>1.0</v>
      </c>
      <c r="W151" s="5" t="s">
        <v>1190</v>
      </c>
      <c r="X151" s="3">
        <v>2.0</v>
      </c>
      <c r="Y151" s="6">
        <v>1983.0</v>
      </c>
      <c r="Z151" s="7">
        <v>1.0</v>
      </c>
      <c r="AA151" s="5" t="s">
        <v>1191</v>
      </c>
      <c r="AB151" s="3">
        <v>0.0</v>
      </c>
      <c r="AC151" s="5" t="s">
        <v>1192</v>
      </c>
      <c r="AD151" s="3">
        <v>1.0</v>
      </c>
      <c r="AE151" s="5" t="s">
        <v>1193</v>
      </c>
      <c r="AF151" s="3">
        <v>2.0</v>
      </c>
      <c r="AG151" s="5" t="s">
        <v>1194</v>
      </c>
      <c r="AH151" s="3">
        <v>1.0</v>
      </c>
      <c r="AI151" s="5" t="s">
        <v>1195</v>
      </c>
      <c r="AJ151" s="3">
        <v>2.0</v>
      </c>
      <c r="AK151" s="3">
        <f t="shared" si="6"/>
        <v>5</v>
      </c>
      <c r="AL151" s="7">
        <f t="shared" si="7"/>
        <v>2</v>
      </c>
      <c r="AM151" s="3">
        <f t="shared" si="8"/>
        <v>3</v>
      </c>
      <c r="AN151" s="8">
        <f t="shared" si="9"/>
        <v>0.7142857143</v>
      </c>
    </row>
    <row r="152" ht="15.75" customHeight="1">
      <c r="A152" s="4">
        <v>44720.25577546296</v>
      </c>
      <c r="B152" s="4">
        <v>44720.27248842592</v>
      </c>
      <c r="C152" s="5" t="s">
        <v>30</v>
      </c>
      <c r="D152" s="5" t="s">
        <v>83</v>
      </c>
      <c r="E152" s="6">
        <v>100.0</v>
      </c>
      <c r="F152" s="6">
        <v>1443.0</v>
      </c>
      <c r="G152" s="5" t="s">
        <v>64</v>
      </c>
      <c r="H152" s="4">
        <v>44720.27249318287</v>
      </c>
      <c r="I152" s="5" t="s">
        <v>1196</v>
      </c>
      <c r="J152" s="5" t="s">
        <v>66</v>
      </c>
      <c r="K152" s="5" t="s">
        <v>66</v>
      </c>
      <c r="L152" s="5" t="s">
        <v>66</v>
      </c>
      <c r="M152" s="5" t="s">
        <v>66</v>
      </c>
      <c r="N152" s="6">
        <v>42.354</v>
      </c>
      <c r="O152" s="6">
        <v>-71.185</v>
      </c>
      <c r="P152" s="5" t="s">
        <v>67</v>
      </c>
      <c r="Q152" s="5" t="s">
        <v>68</v>
      </c>
      <c r="R152" s="5" t="s">
        <v>1197</v>
      </c>
      <c r="S152" s="5" t="s">
        <v>1198</v>
      </c>
      <c r="T152" s="5" t="s">
        <v>171</v>
      </c>
      <c r="U152" s="5" t="s">
        <v>76</v>
      </c>
      <c r="V152" s="3">
        <v>1.0</v>
      </c>
      <c r="W152" s="5" t="s">
        <v>1199</v>
      </c>
      <c r="X152" s="3">
        <v>1.0</v>
      </c>
      <c r="Y152" s="6">
        <v>1986.0</v>
      </c>
      <c r="Z152" s="7">
        <v>0.0</v>
      </c>
      <c r="AA152" s="5" t="s">
        <v>1200</v>
      </c>
      <c r="AB152" s="3">
        <v>0.0</v>
      </c>
      <c r="AC152" s="5" t="s">
        <v>1201</v>
      </c>
      <c r="AD152" s="3">
        <v>1.0</v>
      </c>
      <c r="AE152" s="5" t="s">
        <v>1202</v>
      </c>
      <c r="AF152" s="3">
        <v>2.0</v>
      </c>
      <c r="AG152" s="5" t="s">
        <v>1203</v>
      </c>
      <c r="AH152" s="3">
        <v>2.0</v>
      </c>
      <c r="AI152" s="5" t="s">
        <v>1204</v>
      </c>
      <c r="AJ152" s="3">
        <v>2.0</v>
      </c>
      <c r="AK152" s="3">
        <f t="shared" si="6"/>
        <v>4</v>
      </c>
      <c r="AL152" s="7">
        <f t="shared" si="7"/>
        <v>2</v>
      </c>
      <c r="AM152" s="3">
        <f t="shared" si="8"/>
        <v>3</v>
      </c>
      <c r="AN152" s="8">
        <f t="shared" si="9"/>
        <v>0.6428571429</v>
      </c>
    </row>
    <row r="153" ht="15.75" customHeight="1">
      <c r="A153" s="4">
        <v>44720.31482638889</v>
      </c>
      <c r="B153" s="4">
        <v>44720.33255787037</v>
      </c>
      <c r="C153" s="5" t="s">
        <v>30</v>
      </c>
      <c r="D153" s="5" t="s">
        <v>63</v>
      </c>
      <c r="E153" s="6">
        <v>100.0</v>
      </c>
      <c r="F153" s="6">
        <v>1532.0</v>
      </c>
      <c r="G153" s="5" t="s">
        <v>64</v>
      </c>
      <c r="H153" s="4">
        <v>44720.332570046296</v>
      </c>
      <c r="I153" s="5" t="s">
        <v>1205</v>
      </c>
      <c r="J153" s="5" t="s">
        <v>66</v>
      </c>
      <c r="K153" s="5" t="s">
        <v>66</v>
      </c>
      <c r="L153" s="5" t="s">
        <v>66</v>
      </c>
      <c r="M153" s="5" t="s">
        <v>66</v>
      </c>
      <c r="N153" s="6">
        <v>42.3559</v>
      </c>
      <c r="O153" s="6">
        <v>-71.2083</v>
      </c>
      <c r="P153" s="5" t="s">
        <v>67</v>
      </c>
      <c r="Q153" s="5" t="s">
        <v>68</v>
      </c>
      <c r="R153" s="5" t="s">
        <v>1206</v>
      </c>
      <c r="S153" s="5" t="s">
        <v>1207</v>
      </c>
      <c r="T153" s="5" t="s">
        <v>171</v>
      </c>
      <c r="U153" s="5" t="s">
        <v>76</v>
      </c>
      <c r="V153" s="3">
        <v>1.0</v>
      </c>
      <c r="W153" s="5" t="s">
        <v>1208</v>
      </c>
      <c r="X153" s="3">
        <v>2.0</v>
      </c>
      <c r="Y153" s="6">
        <v>1985.0</v>
      </c>
      <c r="Z153" s="7">
        <v>1.0</v>
      </c>
      <c r="AA153" s="5" t="s">
        <v>1209</v>
      </c>
      <c r="AB153" s="3">
        <v>1.0</v>
      </c>
      <c r="AC153" s="5" t="s">
        <v>1210</v>
      </c>
      <c r="AD153" s="3">
        <v>1.0</v>
      </c>
      <c r="AE153" s="5" t="s">
        <v>1211</v>
      </c>
      <c r="AF153" s="3">
        <v>2.0</v>
      </c>
      <c r="AG153" s="5" t="s">
        <v>1212</v>
      </c>
      <c r="AH153" s="3">
        <v>0.0</v>
      </c>
      <c r="AI153" s="5" t="s">
        <v>1213</v>
      </c>
      <c r="AJ153" s="3">
        <v>2.0</v>
      </c>
      <c r="AK153" s="3">
        <f t="shared" si="6"/>
        <v>5</v>
      </c>
      <c r="AL153" s="7">
        <f t="shared" si="7"/>
        <v>2</v>
      </c>
      <c r="AM153" s="3">
        <f t="shared" si="8"/>
        <v>3</v>
      </c>
      <c r="AN153" s="8">
        <f t="shared" si="9"/>
        <v>0.7142857143</v>
      </c>
    </row>
    <row r="154" ht="15.75" customHeight="1">
      <c r="A154" s="4">
        <v>44720.3159375</v>
      </c>
      <c r="B154" s="4">
        <v>44720.332824074074</v>
      </c>
      <c r="C154" s="5" t="s">
        <v>30</v>
      </c>
      <c r="D154" s="5" t="s">
        <v>83</v>
      </c>
      <c r="E154" s="6">
        <v>100.0</v>
      </c>
      <c r="F154" s="6">
        <v>1458.0</v>
      </c>
      <c r="G154" s="5" t="s">
        <v>64</v>
      </c>
      <c r="H154" s="4">
        <v>44720.332836678244</v>
      </c>
      <c r="I154" s="5" t="s">
        <v>1214</v>
      </c>
      <c r="J154" s="5" t="s">
        <v>66</v>
      </c>
      <c r="K154" s="5" t="s">
        <v>66</v>
      </c>
      <c r="L154" s="5" t="s">
        <v>66</v>
      </c>
      <c r="M154" s="5" t="s">
        <v>66</v>
      </c>
      <c r="N154" s="6">
        <v>42.354</v>
      </c>
      <c r="O154" s="6">
        <v>-71.185</v>
      </c>
      <c r="P154" s="5" t="s">
        <v>67</v>
      </c>
      <c r="Q154" s="5" t="s">
        <v>68</v>
      </c>
      <c r="R154" s="5" t="s">
        <v>1215</v>
      </c>
      <c r="S154" s="5" t="s">
        <v>1216</v>
      </c>
      <c r="T154" s="5" t="s">
        <v>171</v>
      </c>
      <c r="U154" s="5" t="s">
        <v>76</v>
      </c>
      <c r="V154" s="3">
        <v>1.0</v>
      </c>
      <c r="W154" s="5" t="s">
        <v>1217</v>
      </c>
      <c r="X154" s="3">
        <v>2.0</v>
      </c>
      <c r="Y154" s="6">
        <v>1980.0</v>
      </c>
      <c r="Z154" s="7">
        <v>0.0</v>
      </c>
      <c r="AA154" s="5" t="s">
        <v>1218</v>
      </c>
      <c r="AB154" s="3">
        <v>2.0</v>
      </c>
      <c r="AC154" s="5" t="s">
        <v>1219</v>
      </c>
      <c r="AD154" s="3">
        <v>1.0</v>
      </c>
      <c r="AE154" s="5" t="s">
        <v>1220</v>
      </c>
      <c r="AF154" s="3">
        <v>1.0</v>
      </c>
      <c r="AG154" s="5" t="s">
        <v>1221</v>
      </c>
      <c r="AH154" s="3">
        <v>0.0</v>
      </c>
      <c r="AI154" s="5" t="s">
        <v>1222</v>
      </c>
      <c r="AJ154" s="3">
        <v>2.0</v>
      </c>
      <c r="AK154" s="3">
        <f t="shared" si="6"/>
        <v>4</v>
      </c>
      <c r="AL154" s="7">
        <f t="shared" si="7"/>
        <v>2</v>
      </c>
      <c r="AM154" s="3">
        <f t="shared" si="8"/>
        <v>3</v>
      </c>
      <c r="AN154" s="8">
        <f t="shared" si="9"/>
        <v>0.6428571429</v>
      </c>
    </row>
    <row r="155" ht="15.75" customHeight="1">
      <c r="A155" s="4">
        <v>44720.31787037037</v>
      </c>
      <c r="B155" s="4">
        <v>44720.33553240741</v>
      </c>
      <c r="C155" s="5" t="s">
        <v>30</v>
      </c>
      <c r="D155" s="5" t="s">
        <v>63</v>
      </c>
      <c r="E155" s="6">
        <v>100.0</v>
      </c>
      <c r="F155" s="6">
        <v>1525.0</v>
      </c>
      <c r="G155" s="5" t="s">
        <v>64</v>
      </c>
      <c r="H155" s="4">
        <v>44720.33554211805</v>
      </c>
      <c r="I155" s="5" t="s">
        <v>1223</v>
      </c>
      <c r="J155" s="5" t="s">
        <v>66</v>
      </c>
      <c r="K155" s="5" t="s">
        <v>66</v>
      </c>
      <c r="L155" s="5" t="s">
        <v>66</v>
      </c>
      <c r="M155" s="5" t="s">
        <v>66</v>
      </c>
      <c r="N155" s="6">
        <v>42.3559</v>
      </c>
      <c r="O155" s="6">
        <v>-71.2083</v>
      </c>
      <c r="P155" s="5" t="s">
        <v>67</v>
      </c>
      <c r="Q155" s="5" t="s">
        <v>68</v>
      </c>
      <c r="R155" s="5" t="s">
        <v>1224</v>
      </c>
      <c r="S155" s="5" t="s">
        <v>1225</v>
      </c>
      <c r="T155" s="5" t="s">
        <v>141</v>
      </c>
      <c r="U155" s="5" t="s">
        <v>86</v>
      </c>
      <c r="V155" s="3">
        <v>0.0</v>
      </c>
      <c r="W155" s="5" t="s">
        <v>1226</v>
      </c>
      <c r="X155" s="3">
        <v>1.0</v>
      </c>
      <c r="Y155" s="6">
        <v>1984.0</v>
      </c>
      <c r="Z155" s="7">
        <v>1.0</v>
      </c>
      <c r="AA155" s="5" t="s">
        <v>1227</v>
      </c>
      <c r="AB155" s="3">
        <v>1.0</v>
      </c>
      <c r="AC155" s="5" t="s">
        <v>1228</v>
      </c>
      <c r="AD155" s="3">
        <v>1.0</v>
      </c>
      <c r="AE155" s="5" t="s">
        <v>1229</v>
      </c>
      <c r="AF155" s="3">
        <v>2.0</v>
      </c>
      <c r="AG155" s="5" t="s">
        <v>1230</v>
      </c>
      <c r="AH155" s="3">
        <v>0.0</v>
      </c>
      <c r="AI155" s="5" t="s">
        <v>1231</v>
      </c>
      <c r="AJ155" s="3">
        <v>2.0</v>
      </c>
      <c r="AK155" s="3">
        <f t="shared" si="6"/>
        <v>3</v>
      </c>
      <c r="AL155" s="7">
        <f t="shared" si="7"/>
        <v>2</v>
      </c>
      <c r="AM155" s="3">
        <f t="shared" si="8"/>
        <v>3</v>
      </c>
      <c r="AN155" s="8">
        <f t="shared" si="9"/>
        <v>0.5714285714</v>
      </c>
    </row>
    <row r="156" ht="15.75" customHeight="1">
      <c r="A156" s="4">
        <v>44720.400509259256</v>
      </c>
      <c r="B156" s="4">
        <v>44720.411145833335</v>
      </c>
      <c r="C156" s="5" t="s">
        <v>30</v>
      </c>
      <c r="D156" s="5" t="s">
        <v>63</v>
      </c>
      <c r="E156" s="6">
        <v>100.0</v>
      </c>
      <c r="F156" s="6">
        <v>919.0</v>
      </c>
      <c r="G156" s="5" t="s">
        <v>64</v>
      </c>
      <c r="H156" s="4">
        <v>44720.41115594908</v>
      </c>
      <c r="I156" s="5" t="s">
        <v>1232</v>
      </c>
      <c r="J156" s="5" t="s">
        <v>66</v>
      </c>
      <c r="K156" s="5" t="s">
        <v>66</v>
      </c>
      <c r="L156" s="5" t="s">
        <v>66</v>
      </c>
      <c r="M156" s="5" t="s">
        <v>66</v>
      </c>
      <c r="N156" s="6">
        <v>42.3559</v>
      </c>
      <c r="O156" s="6">
        <v>-71.2083</v>
      </c>
      <c r="P156" s="5" t="s">
        <v>67</v>
      </c>
      <c r="Q156" s="5" t="s">
        <v>68</v>
      </c>
      <c r="R156" s="5" t="s">
        <v>1233</v>
      </c>
      <c r="S156" s="5" t="s">
        <v>1233</v>
      </c>
      <c r="T156" s="5" t="s">
        <v>71</v>
      </c>
      <c r="U156" s="5" t="s">
        <v>76</v>
      </c>
      <c r="V156" s="3">
        <v>1.0</v>
      </c>
      <c r="W156" s="5" t="s">
        <v>1234</v>
      </c>
      <c r="X156" s="3">
        <v>2.0</v>
      </c>
      <c r="Y156" s="6">
        <v>1984.0</v>
      </c>
      <c r="Z156" s="7">
        <v>1.0</v>
      </c>
      <c r="AA156" s="5" t="s">
        <v>1235</v>
      </c>
      <c r="AB156" s="3">
        <v>1.0</v>
      </c>
      <c r="AC156" s="5" t="s">
        <v>1236</v>
      </c>
      <c r="AD156" s="3">
        <v>1.0</v>
      </c>
      <c r="AE156" s="5" t="s">
        <v>1237</v>
      </c>
      <c r="AF156" s="3">
        <v>2.0</v>
      </c>
      <c r="AG156" s="5" t="s">
        <v>1238</v>
      </c>
      <c r="AH156" s="3">
        <v>0.0</v>
      </c>
      <c r="AI156" s="5" t="s">
        <v>1239</v>
      </c>
      <c r="AJ156" s="3">
        <v>2.0</v>
      </c>
      <c r="AK156" s="3">
        <f t="shared" si="6"/>
        <v>5</v>
      </c>
      <c r="AL156" s="7">
        <f t="shared" si="7"/>
        <v>2</v>
      </c>
      <c r="AM156" s="3">
        <f t="shared" si="8"/>
        <v>3</v>
      </c>
      <c r="AN156" s="8">
        <f t="shared" si="9"/>
        <v>0.7142857143</v>
      </c>
    </row>
    <row r="157" ht="15.75" customHeight="1">
      <c r="A157" s="4">
        <v>44720.40131944444</v>
      </c>
      <c r="B157" s="4">
        <v>44720.411886574075</v>
      </c>
      <c r="C157" s="5" t="s">
        <v>30</v>
      </c>
      <c r="D157" s="5" t="s">
        <v>63</v>
      </c>
      <c r="E157" s="6">
        <v>100.0</v>
      </c>
      <c r="F157" s="6">
        <v>913.0</v>
      </c>
      <c r="G157" s="5" t="s">
        <v>64</v>
      </c>
      <c r="H157" s="4">
        <v>44720.411894143515</v>
      </c>
      <c r="I157" s="5" t="s">
        <v>1240</v>
      </c>
      <c r="J157" s="5" t="s">
        <v>66</v>
      </c>
      <c r="K157" s="5" t="s">
        <v>66</v>
      </c>
      <c r="L157" s="5" t="s">
        <v>66</v>
      </c>
      <c r="M157" s="5" t="s">
        <v>66</v>
      </c>
      <c r="N157" s="6">
        <v>42.3559</v>
      </c>
      <c r="O157" s="6">
        <v>-71.2083</v>
      </c>
      <c r="P157" s="5" t="s">
        <v>67</v>
      </c>
      <c r="Q157" s="5" t="s">
        <v>68</v>
      </c>
      <c r="R157" s="5" t="s">
        <v>1241</v>
      </c>
      <c r="S157" s="5" t="s">
        <v>1241</v>
      </c>
      <c r="T157" s="5" t="s">
        <v>93</v>
      </c>
      <c r="U157" s="5" t="s">
        <v>76</v>
      </c>
      <c r="V157" s="3">
        <v>1.0</v>
      </c>
      <c r="W157" s="5" t="s">
        <v>1242</v>
      </c>
      <c r="X157" s="3">
        <v>2.0</v>
      </c>
      <c r="Y157" s="6">
        <v>1984.0</v>
      </c>
      <c r="Z157" s="7">
        <v>1.0</v>
      </c>
      <c r="AA157" s="5" t="s">
        <v>1243</v>
      </c>
      <c r="AB157" s="3">
        <v>1.0</v>
      </c>
      <c r="AC157" s="5" t="s">
        <v>1244</v>
      </c>
      <c r="AD157" s="3">
        <v>1.0</v>
      </c>
      <c r="AE157" s="5" t="s">
        <v>1245</v>
      </c>
      <c r="AF157" s="3">
        <v>2.0</v>
      </c>
      <c r="AG157" s="5" t="s">
        <v>1246</v>
      </c>
      <c r="AH157" s="3">
        <v>0.0</v>
      </c>
      <c r="AI157" s="5" t="s">
        <v>1247</v>
      </c>
      <c r="AJ157" s="3">
        <v>2.0</v>
      </c>
      <c r="AK157" s="3">
        <f t="shared" si="6"/>
        <v>5</v>
      </c>
      <c r="AL157" s="7">
        <f t="shared" si="7"/>
        <v>2</v>
      </c>
      <c r="AM157" s="3">
        <f t="shared" si="8"/>
        <v>3</v>
      </c>
      <c r="AN157" s="8">
        <f t="shared" si="9"/>
        <v>0.7142857143</v>
      </c>
    </row>
    <row r="158" ht="15.75" customHeight="1">
      <c r="A158" s="4">
        <v>44720.40168981482</v>
      </c>
      <c r="B158" s="4">
        <v>44720.41952546296</v>
      </c>
      <c r="C158" s="5" t="s">
        <v>30</v>
      </c>
      <c r="D158" s="5" t="s">
        <v>63</v>
      </c>
      <c r="E158" s="6">
        <v>100.0</v>
      </c>
      <c r="F158" s="6">
        <v>1540.0</v>
      </c>
      <c r="G158" s="5" t="s">
        <v>64</v>
      </c>
      <c r="H158" s="4">
        <v>44720.41953521991</v>
      </c>
      <c r="I158" s="5" t="s">
        <v>1248</v>
      </c>
      <c r="J158" s="5" t="s">
        <v>66</v>
      </c>
      <c r="K158" s="5" t="s">
        <v>66</v>
      </c>
      <c r="L158" s="5" t="s">
        <v>66</v>
      </c>
      <c r="M158" s="5" t="s">
        <v>66</v>
      </c>
      <c r="N158" s="6">
        <v>42.3559</v>
      </c>
      <c r="O158" s="6">
        <v>-71.2083</v>
      </c>
      <c r="P158" s="5" t="s">
        <v>67</v>
      </c>
      <c r="Q158" s="5" t="s">
        <v>68</v>
      </c>
      <c r="R158" s="5" t="s">
        <v>1249</v>
      </c>
      <c r="S158" s="5" t="s">
        <v>1249</v>
      </c>
      <c r="T158" s="5" t="s">
        <v>93</v>
      </c>
      <c r="U158" s="5" t="s">
        <v>76</v>
      </c>
      <c r="V158" s="3">
        <v>1.0</v>
      </c>
      <c r="W158" s="5" t="s">
        <v>1250</v>
      </c>
      <c r="X158" s="3">
        <v>2.0</v>
      </c>
      <c r="Y158" s="6">
        <v>1984.0</v>
      </c>
      <c r="Z158" s="7">
        <v>1.0</v>
      </c>
      <c r="AA158" s="5" t="s">
        <v>1251</v>
      </c>
      <c r="AB158" s="3">
        <v>0.0</v>
      </c>
      <c r="AC158" s="5" t="s">
        <v>1252</v>
      </c>
      <c r="AD158" s="3">
        <v>1.0</v>
      </c>
      <c r="AE158" s="5" t="s">
        <v>1253</v>
      </c>
      <c r="AF158" s="3">
        <v>2.0</v>
      </c>
      <c r="AG158" s="5" t="s">
        <v>1254</v>
      </c>
      <c r="AH158" s="3">
        <v>1.0</v>
      </c>
      <c r="AI158" s="5" t="s">
        <v>1255</v>
      </c>
      <c r="AJ158" s="3">
        <v>2.0</v>
      </c>
      <c r="AK158" s="3">
        <f t="shared" si="6"/>
        <v>5</v>
      </c>
      <c r="AL158" s="7">
        <f t="shared" si="7"/>
        <v>2</v>
      </c>
      <c r="AM158" s="3">
        <f t="shared" si="8"/>
        <v>3</v>
      </c>
      <c r="AN158" s="8">
        <f t="shared" si="9"/>
        <v>0.7142857143</v>
      </c>
    </row>
    <row r="159" ht="15.75" customHeight="1">
      <c r="A159" s="4">
        <v>44720.40332175926</v>
      </c>
      <c r="B159" s="4">
        <v>44720.42383101852</v>
      </c>
      <c r="C159" s="5" t="s">
        <v>30</v>
      </c>
      <c r="D159" s="5" t="s">
        <v>83</v>
      </c>
      <c r="E159" s="6">
        <v>100.0</v>
      </c>
      <c r="F159" s="6">
        <v>1771.0</v>
      </c>
      <c r="G159" s="5" t="s">
        <v>64</v>
      </c>
      <c r="H159" s="4">
        <v>44720.42383950231</v>
      </c>
      <c r="I159" s="5" t="s">
        <v>1256</v>
      </c>
      <c r="J159" s="5" t="s">
        <v>66</v>
      </c>
      <c r="K159" s="5" t="s">
        <v>66</v>
      </c>
      <c r="L159" s="5" t="s">
        <v>66</v>
      </c>
      <c r="M159" s="5" t="s">
        <v>66</v>
      </c>
      <c r="N159" s="6">
        <v>42.354</v>
      </c>
      <c r="O159" s="6">
        <v>-71.185</v>
      </c>
      <c r="P159" s="5" t="s">
        <v>67</v>
      </c>
      <c r="Q159" s="5" t="s">
        <v>68</v>
      </c>
      <c r="R159" s="5" t="s">
        <v>1257</v>
      </c>
      <c r="S159" s="5" t="s">
        <v>1258</v>
      </c>
      <c r="T159" s="5" t="s">
        <v>310</v>
      </c>
      <c r="U159" s="5" t="s">
        <v>76</v>
      </c>
      <c r="V159" s="3">
        <v>1.0</v>
      </c>
      <c r="W159" s="5" t="s">
        <v>1259</v>
      </c>
      <c r="X159" s="3">
        <v>2.0</v>
      </c>
      <c r="Y159" s="6">
        <v>1984.0</v>
      </c>
      <c r="Z159" s="7">
        <v>1.0</v>
      </c>
      <c r="AA159" s="5" t="s">
        <v>1260</v>
      </c>
      <c r="AB159" s="3">
        <v>1.0</v>
      </c>
      <c r="AC159" s="5" t="s">
        <v>1261</v>
      </c>
      <c r="AD159" s="3">
        <v>1.0</v>
      </c>
      <c r="AE159" s="5" t="s">
        <v>1262</v>
      </c>
      <c r="AF159" s="3">
        <v>2.0</v>
      </c>
      <c r="AG159" s="5" t="s">
        <v>1263</v>
      </c>
      <c r="AH159" s="3">
        <v>0.0</v>
      </c>
      <c r="AI159" s="5" t="s">
        <v>1264</v>
      </c>
      <c r="AJ159" s="3">
        <v>2.0</v>
      </c>
      <c r="AK159" s="3">
        <f t="shared" si="6"/>
        <v>5</v>
      </c>
      <c r="AL159" s="7">
        <f t="shared" si="7"/>
        <v>2</v>
      </c>
      <c r="AM159" s="3">
        <f t="shared" si="8"/>
        <v>3</v>
      </c>
      <c r="AN159" s="8">
        <f t="shared" si="9"/>
        <v>0.7142857143</v>
      </c>
    </row>
    <row r="160" ht="15.75" customHeight="1">
      <c r="A160" s="4">
        <v>44720.40153935185</v>
      </c>
      <c r="B160" s="4">
        <v>44720.424375</v>
      </c>
      <c r="C160" s="5" t="s">
        <v>30</v>
      </c>
      <c r="D160" s="5" t="s">
        <v>83</v>
      </c>
      <c r="E160" s="6">
        <v>100.0</v>
      </c>
      <c r="F160" s="6">
        <v>1972.0</v>
      </c>
      <c r="G160" s="5" t="s">
        <v>64</v>
      </c>
      <c r="H160" s="4">
        <v>44720.42438278935</v>
      </c>
      <c r="I160" s="5" t="s">
        <v>1265</v>
      </c>
      <c r="J160" s="5" t="s">
        <v>66</v>
      </c>
      <c r="K160" s="5" t="s">
        <v>66</v>
      </c>
      <c r="L160" s="5" t="s">
        <v>66</v>
      </c>
      <c r="M160" s="5" t="s">
        <v>66</v>
      </c>
      <c r="N160" s="6">
        <v>42.354</v>
      </c>
      <c r="O160" s="6">
        <v>-71.185</v>
      </c>
      <c r="P160" s="5" t="s">
        <v>67</v>
      </c>
      <c r="Q160" s="5" t="s">
        <v>68</v>
      </c>
      <c r="R160" s="5" t="s">
        <v>1266</v>
      </c>
      <c r="S160" s="5" t="s">
        <v>1266</v>
      </c>
      <c r="T160" s="5" t="s">
        <v>93</v>
      </c>
      <c r="U160" s="5" t="s">
        <v>76</v>
      </c>
      <c r="V160" s="3">
        <v>1.0</v>
      </c>
      <c r="W160" s="5" t="s">
        <v>1267</v>
      </c>
      <c r="X160" s="3">
        <v>2.0</v>
      </c>
      <c r="Y160" s="6">
        <v>1984.0</v>
      </c>
      <c r="Z160" s="7">
        <v>1.0</v>
      </c>
      <c r="AA160" s="5" t="s">
        <v>1268</v>
      </c>
      <c r="AB160" s="3">
        <v>0.0</v>
      </c>
      <c r="AC160" s="5" t="s">
        <v>1269</v>
      </c>
      <c r="AD160" s="3">
        <v>1.0</v>
      </c>
      <c r="AE160" s="5" t="s">
        <v>1270</v>
      </c>
      <c r="AF160" s="3">
        <v>2.0</v>
      </c>
      <c r="AG160" s="5" t="s">
        <v>1271</v>
      </c>
      <c r="AH160" s="3">
        <v>1.0</v>
      </c>
      <c r="AI160" s="5" t="s">
        <v>1272</v>
      </c>
      <c r="AJ160" s="3">
        <v>2.0</v>
      </c>
      <c r="AK160" s="3">
        <f t="shared" si="6"/>
        <v>5</v>
      </c>
      <c r="AL160" s="7">
        <f t="shared" si="7"/>
        <v>2</v>
      </c>
      <c r="AM160" s="3">
        <f t="shared" si="8"/>
        <v>3</v>
      </c>
      <c r="AN160" s="8">
        <f t="shared" si="9"/>
        <v>0.7142857143</v>
      </c>
    </row>
    <row r="161" ht="15.75" customHeight="1">
      <c r="A161" s="4">
        <v>44720.45866898148</v>
      </c>
      <c r="B161" s="4">
        <v>44720.47335648148</v>
      </c>
      <c r="C161" s="5" t="s">
        <v>30</v>
      </c>
      <c r="D161" s="5" t="s">
        <v>83</v>
      </c>
      <c r="E161" s="6">
        <v>100.0</v>
      </c>
      <c r="F161" s="6">
        <v>1269.0</v>
      </c>
      <c r="G161" s="5" t="s">
        <v>64</v>
      </c>
      <c r="H161" s="4">
        <v>44720.47336604167</v>
      </c>
      <c r="I161" s="5" t="s">
        <v>1273</v>
      </c>
      <c r="J161" s="5" t="s">
        <v>66</v>
      </c>
      <c r="K161" s="5" t="s">
        <v>66</v>
      </c>
      <c r="L161" s="5" t="s">
        <v>66</v>
      </c>
      <c r="M161" s="5" t="s">
        <v>66</v>
      </c>
      <c r="N161" s="6">
        <v>42.354</v>
      </c>
      <c r="O161" s="6">
        <v>-71.185</v>
      </c>
      <c r="P161" s="5" t="s">
        <v>67</v>
      </c>
      <c r="Q161" s="5" t="s">
        <v>68</v>
      </c>
      <c r="R161" s="5" t="s">
        <v>1274</v>
      </c>
      <c r="S161" s="5" t="s">
        <v>1274</v>
      </c>
      <c r="T161" s="5" t="s">
        <v>93</v>
      </c>
      <c r="U161" s="5" t="s">
        <v>76</v>
      </c>
      <c r="V161" s="3">
        <v>1.0</v>
      </c>
      <c r="W161" s="5" t="s">
        <v>1275</v>
      </c>
      <c r="X161" s="3">
        <v>2.0</v>
      </c>
      <c r="Y161" s="6">
        <v>1986.0</v>
      </c>
      <c r="Z161" s="7">
        <v>0.0</v>
      </c>
      <c r="AA161" s="5" t="s">
        <v>1276</v>
      </c>
      <c r="AB161" s="3">
        <v>1.0</v>
      </c>
      <c r="AC161" s="5" t="s">
        <v>1277</v>
      </c>
      <c r="AD161" s="3">
        <v>1.0</v>
      </c>
      <c r="AE161" s="5" t="s">
        <v>1278</v>
      </c>
      <c r="AF161" s="3">
        <v>2.0</v>
      </c>
      <c r="AG161" s="5" t="s">
        <v>1279</v>
      </c>
      <c r="AH161" s="3">
        <v>1.0</v>
      </c>
      <c r="AI161" s="5" t="s">
        <v>1280</v>
      </c>
      <c r="AJ161" s="3">
        <v>2.0</v>
      </c>
      <c r="AK161" s="3">
        <f t="shared" si="6"/>
        <v>5</v>
      </c>
      <c r="AL161" s="7">
        <f t="shared" si="7"/>
        <v>2</v>
      </c>
      <c r="AM161" s="3">
        <f t="shared" si="8"/>
        <v>3</v>
      </c>
      <c r="AN161" s="8">
        <f t="shared" si="9"/>
        <v>0.7142857143</v>
      </c>
    </row>
    <row r="162" ht="15.75" customHeight="1">
      <c r="A162" s="4">
        <v>44720.46097222222</v>
      </c>
      <c r="B162" s="4">
        <v>44720.476631944446</v>
      </c>
      <c r="C162" s="5" t="s">
        <v>30</v>
      </c>
      <c r="D162" s="5" t="s">
        <v>63</v>
      </c>
      <c r="E162" s="6">
        <v>100.0</v>
      </c>
      <c r="F162" s="6">
        <v>1353.0</v>
      </c>
      <c r="G162" s="5" t="s">
        <v>64</v>
      </c>
      <c r="H162" s="4">
        <v>44720.47664357639</v>
      </c>
      <c r="I162" s="5" t="s">
        <v>1281</v>
      </c>
      <c r="J162" s="5" t="s">
        <v>66</v>
      </c>
      <c r="K162" s="5" t="s">
        <v>66</v>
      </c>
      <c r="L162" s="5" t="s">
        <v>66</v>
      </c>
      <c r="M162" s="5" t="s">
        <v>66</v>
      </c>
      <c r="N162" s="6">
        <v>42.3559</v>
      </c>
      <c r="O162" s="6">
        <v>-71.2083</v>
      </c>
      <c r="P162" s="5" t="s">
        <v>67</v>
      </c>
      <c r="Q162" s="5" t="s">
        <v>68</v>
      </c>
      <c r="R162" s="5" t="s">
        <v>1282</v>
      </c>
      <c r="S162" s="5" t="s">
        <v>1282</v>
      </c>
      <c r="T162" s="5" t="s">
        <v>71</v>
      </c>
      <c r="U162" s="5" t="s">
        <v>76</v>
      </c>
      <c r="V162" s="3">
        <v>1.0</v>
      </c>
      <c r="W162" s="5" t="s">
        <v>1283</v>
      </c>
      <c r="X162" s="3">
        <v>2.0</v>
      </c>
      <c r="Y162" s="6">
        <v>1984.0</v>
      </c>
      <c r="Z162" s="7">
        <v>1.0</v>
      </c>
      <c r="AA162" s="5" t="s">
        <v>1284</v>
      </c>
      <c r="AB162" s="3">
        <v>0.0</v>
      </c>
      <c r="AC162" s="5" t="s">
        <v>1285</v>
      </c>
      <c r="AD162" s="3">
        <v>2.0</v>
      </c>
      <c r="AE162" s="9" t="s">
        <v>1286</v>
      </c>
      <c r="AF162" s="3">
        <v>0.0</v>
      </c>
      <c r="AG162" s="5" t="s">
        <v>1287</v>
      </c>
      <c r="AH162" s="3">
        <v>1.0</v>
      </c>
      <c r="AI162" s="5" t="s">
        <v>1288</v>
      </c>
      <c r="AJ162" s="3">
        <v>1.0</v>
      </c>
      <c r="AK162" s="3">
        <f t="shared" si="6"/>
        <v>3</v>
      </c>
      <c r="AL162" s="7">
        <f t="shared" si="7"/>
        <v>2</v>
      </c>
      <c r="AM162" s="3">
        <f t="shared" si="8"/>
        <v>3</v>
      </c>
      <c r="AN162" s="8">
        <f t="shared" si="9"/>
        <v>0.5714285714</v>
      </c>
    </row>
    <row r="163" ht="15.75" customHeight="1">
      <c r="A163" s="4">
        <v>44720.4653125</v>
      </c>
      <c r="B163" s="4">
        <v>44720.48024305556</v>
      </c>
      <c r="C163" s="5" t="s">
        <v>30</v>
      </c>
      <c r="D163" s="5" t="s">
        <v>83</v>
      </c>
      <c r="E163" s="6">
        <v>100.0</v>
      </c>
      <c r="F163" s="6">
        <v>1290.0</v>
      </c>
      <c r="G163" s="5" t="s">
        <v>64</v>
      </c>
      <c r="H163" s="4">
        <v>44720.48025019676</v>
      </c>
      <c r="I163" s="5" t="s">
        <v>1289</v>
      </c>
      <c r="J163" s="5" t="s">
        <v>66</v>
      </c>
      <c r="K163" s="5" t="s">
        <v>66</v>
      </c>
      <c r="L163" s="5" t="s">
        <v>66</v>
      </c>
      <c r="M163" s="5" t="s">
        <v>66</v>
      </c>
      <c r="N163" s="6">
        <v>42.354</v>
      </c>
      <c r="O163" s="6">
        <v>-71.185</v>
      </c>
      <c r="P163" s="5" t="s">
        <v>67</v>
      </c>
      <c r="Q163" s="5" t="s">
        <v>68</v>
      </c>
      <c r="R163" s="5" t="s">
        <v>1290</v>
      </c>
      <c r="S163" s="5" t="s">
        <v>1291</v>
      </c>
      <c r="T163" s="5" t="s">
        <v>93</v>
      </c>
      <c r="U163" s="5" t="s">
        <v>76</v>
      </c>
      <c r="V163" s="3">
        <v>1.0</v>
      </c>
      <c r="W163" s="5" t="s">
        <v>1292</v>
      </c>
      <c r="X163" s="3">
        <v>2.0</v>
      </c>
      <c r="Y163" s="6">
        <v>1995.0</v>
      </c>
      <c r="Z163" s="7">
        <v>0.0</v>
      </c>
      <c r="AA163" s="5" t="s">
        <v>1293</v>
      </c>
      <c r="AB163" s="3">
        <v>2.0</v>
      </c>
      <c r="AC163" s="5" t="s">
        <v>1294</v>
      </c>
      <c r="AD163" s="3">
        <v>1.0</v>
      </c>
      <c r="AE163" s="5" t="s">
        <v>1295</v>
      </c>
      <c r="AF163" s="3">
        <v>2.0</v>
      </c>
      <c r="AG163" s="5" t="s">
        <v>1296</v>
      </c>
      <c r="AH163" s="3">
        <v>0.0</v>
      </c>
      <c r="AI163" s="5" t="s">
        <v>1297</v>
      </c>
      <c r="AJ163" s="3">
        <v>2.0</v>
      </c>
      <c r="AK163" s="3">
        <f t="shared" si="6"/>
        <v>5</v>
      </c>
      <c r="AL163" s="7">
        <f t="shared" si="7"/>
        <v>2</v>
      </c>
      <c r="AM163" s="3">
        <f t="shared" si="8"/>
        <v>3</v>
      </c>
      <c r="AN163" s="8">
        <f t="shared" si="9"/>
        <v>0.7142857143</v>
      </c>
    </row>
    <row r="164" ht="15.75" customHeight="1">
      <c r="A164" s="4">
        <v>44720.46559027778</v>
      </c>
      <c r="B164" s="4">
        <v>44720.481400462966</v>
      </c>
      <c r="C164" s="5" t="s">
        <v>30</v>
      </c>
      <c r="D164" s="5" t="s">
        <v>83</v>
      </c>
      <c r="E164" s="6">
        <v>100.0</v>
      </c>
      <c r="F164" s="6">
        <v>1365.0</v>
      </c>
      <c r="G164" s="5" t="s">
        <v>64</v>
      </c>
      <c r="H164" s="4">
        <v>44720.481412037036</v>
      </c>
      <c r="I164" s="5" t="s">
        <v>1298</v>
      </c>
      <c r="J164" s="5" t="s">
        <v>66</v>
      </c>
      <c r="K164" s="5" t="s">
        <v>66</v>
      </c>
      <c r="L164" s="5" t="s">
        <v>66</v>
      </c>
      <c r="M164" s="5" t="s">
        <v>66</v>
      </c>
      <c r="N164" s="6">
        <v>42.354</v>
      </c>
      <c r="O164" s="6">
        <v>-71.185</v>
      </c>
      <c r="P164" s="5" t="s">
        <v>67</v>
      </c>
      <c r="Q164" s="5" t="s">
        <v>68</v>
      </c>
      <c r="R164" s="5" t="s">
        <v>1299</v>
      </c>
      <c r="S164" s="5" t="s">
        <v>1299</v>
      </c>
      <c r="T164" s="5" t="s">
        <v>93</v>
      </c>
      <c r="U164" s="5" t="s">
        <v>76</v>
      </c>
      <c r="V164" s="3">
        <v>1.0</v>
      </c>
      <c r="W164" s="5" t="s">
        <v>1300</v>
      </c>
      <c r="X164" s="3">
        <v>2.0</v>
      </c>
      <c r="Y164" s="6">
        <v>1984.0</v>
      </c>
      <c r="Z164" s="7">
        <v>1.0</v>
      </c>
      <c r="AA164" s="5" t="s">
        <v>1301</v>
      </c>
      <c r="AB164" s="3">
        <v>0.0</v>
      </c>
      <c r="AC164" s="5" t="s">
        <v>1302</v>
      </c>
      <c r="AD164" s="3">
        <v>1.0</v>
      </c>
      <c r="AE164" s="5" t="s">
        <v>1303</v>
      </c>
      <c r="AF164" s="3">
        <v>1.0</v>
      </c>
      <c r="AG164" s="5" t="s">
        <v>1304</v>
      </c>
      <c r="AH164" s="3">
        <v>1.0</v>
      </c>
      <c r="AI164" s="5" t="s">
        <v>1305</v>
      </c>
      <c r="AJ164" s="3">
        <v>2.0</v>
      </c>
      <c r="AK164" s="3">
        <f t="shared" si="6"/>
        <v>4</v>
      </c>
      <c r="AL164" s="7">
        <f t="shared" si="7"/>
        <v>2</v>
      </c>
      <c r="AM164" s="3">
        <f t="shared" si="8"/>
        <v>3</v>
      </c>
      <c r="AN164" s="8">
        <f t="shared" si="9"/>
        <v>0.6428571429</v>
      </c>
    </row>
    <row r="165" ht="15.75" customHeight="1">
      <c r="A165" s="4">
        <v>44720.45849537037</v>
      </c>
      <c r="B165" s="4">
        <v>44720.48328703704</v>
      </c>
      <c r="C165" s="5" t="s">
        <v>30</v>
      </c>
      <c r="D165" s="5" t="s">
        <v>83</v>
      </c>
      <c r="E165" s="6">
        <v>100.0</v>
      </c>
      <c r="F165" s="6">
        <v>2142.0</v>
      </c>
      <c r="G165" s="5" t="s">
        <v>64</v>
      </c>
      <c r="H165" s="4">
        <v>44720.48330266204</v>
      </c>
      <c r="I165" s="5" t="s">
        <v>1306</v>
      </c>
      <c r="J165" s="5" t="s">
        <v>66</v>
      </c>
      <c r="K165" s="5" t="s">
        <v>66</v>
      </c>
      <c r="L165" s="5" t="s">
        <v>66</v>
      </c>
      <c r="M165" s="5" t="s">
        <v>66</v>
      </c>
      <c r="N165" s="6">
        <v>42.354</v>
      </c>
      <c r="O165" s="6">
        <v>-71.185</v>
      </c>
      <c r="P165" s="5" t="s">
        <v>67</v>
      </c>
      <c r="Q165" s="5" t="s">
        <v>68</v>
      </c>
      <c r="R165" s="6" t="s">
        <v>1307</v>
      </c>
      <c r="S165" s="6" t="s">
        <v>1307</v>
      </c>
      <c r="T165" s="5" t="s">
        <v>93</v>
      </c>
      <c r="U165" s="5" t="s">
        <v>76</v>
      </c>
      <c r="V165" s="3">
        <v>1.0</v>
      </c>
      <c r="W165" s="5" t="s">
        <v>1308</v>
      </c>
      <c r="X165" s="3">
        <v>2.0</v>
      </c>
      <c r="Y165" s="6">
        <v>1984.0</v>
      </c>
      <c r="Z165" s="7">
        <v>1.0</v>
      </c>
      <c r="AA165" s="5" t="s">
        <v>1309</v>
      </c>
      <c r="AB165" s="3">
        <v>0.0</v>
      </c>
      <c r="AC165" s="5" t="s">
        <v>1310</v>
      </c>
      <c r="AD165" s="3">
        <v>1.0</v>
      </c>
      <c r="AE165" s="9" t="s">
        <v>1311</v>
      </c>
      <c r="AF165" s="3">
        <v>2.0</v>
      </c>
      <c r="AG165" s="5" t="s">
        <v>1312</v>
      </c>
      <c r="AH165" s="3">
        <v>1.0</v>
      </c>
      <c r="AI165" s="5" t="s">
        <v>1313</v>
      </c>
      <c r="AJ165" s="3">
        <v>2.0</v>
      </c>
      <c r="AK165" s="3">
        <f t="shared" si="6"/>
        <v>5</v>
      </c>
      <c r="AL165" s="7">
        <f t="shared" si="7"/>
        <v>2</v>
      </c>
      <c r="AM165" s="3">
        <f t="shared" si="8"/>
        <v>3</v>
      </c>
      <c r="AN165" s="8">
        <f t="shared" si="9"/>
        <v>0.7142857143</v>
      </c>
    </row>
    <row r="166" ht="15.75" customHeight="1">
      <c r="A166" s="4">
        <v>44720.47153935185</v>
      </c>
      <c r="B166" s="4">
        <v>44720.51923611111</v>
      </c>
      <c r="C166" s="5" t="s">
        <v>30</v>
      </c>
      <c r="D166" s="5" t="s">
        <v>1314</v>
      </c>
      <c r="E166" s="6">
        <v>100.0</v>
      </c>
      <c r="F166" s="6">
        <v>4120.0</v>
      </c>
      <c r="G166" s="5" t="s">
        <v>64</v>
      </c>
      <c r="H166" s="4">
        <v>44720.51924925926</v>
      </c>
      <c r="I166" s="5" t="s">
        <v>1315</v>
      </c>
      <c r="J166" s="5" t="s">
        <v>66</v>
      </c>
      <c r="K166" s="5" t="s">
        <v>66</v>
      </c>
      <c r="L166" s="5" t="s">
        <v>66</v>
      </c>
      <c r="M166" s="5" t="s">
        <v>66</v>
      </c>
      <c r="N166" s="6">
        <v>42.3291</v>
      </c>
      <c r="O166" s="6">
        <v>-71.1815</v>
      </c>
      <c r="P166" s="5" t="s">
        <v>67</v>
      </c>
      <c r="Q166" s="5" t="s">
        <v>68</v>
      </c>
      <c r="R166" s="5" t="s">
        <v>1316</v>
      </c>
      <c r="S166" s="5" t="s">
        <v>1316</v>
      </c>
      <c r="T166" s="5" t="s">
        <v>171</v>
      </c>
      <c r="U166" s="5" t="s">
        <v>76</v>
      </c>
      <c r="V166" s="3">
        <v>1.0</v>
      </c>
      <c r="W166" s="5" t="s">
        <v>1317</v>
      </c>
      <c r="X166" s="3">
        <v>2.0</v>
      </c>
      <c r="Y166" s="6">
        <v>1984.0</v>
      </c>
      <c r="Z166" s="7">
        <v>1.0</v>
      </c>
      <c r="AA166" s="5" t="s">
        <v>1318</v>
      </c>
      <c r="AB166" s="3">
        <v>1.0</v>
      </c>
      <c r="AC166" s="5" t="s">
        <v>1319</v>
      </c>
      <c r="AD166" s="3">
        <v>1.0</v>
      </c>
      <c r="AE166" s="5" t="s">
        <v>1320</v>
      </c>
      <c r="AF166" s="3">
        <v>2.0</v>
      </c>
      <c r="AG166" s="5" t="s">
        <v>1321</v>
      </c>
      <c r="AH166" s="3">
        <v>0.0</v>
      </c>
      <c r="AI166" s="5" t="s">
        <v>1322</v>
      </c>
      <c r="AJ166" s="3">
        <v>2.0</v>
      </c>
      <c r="AK166" s="3">
        <f t="shared" si="6"/>
        <v>5</v>
      </c>
      <c r="AL166" s="7">
        <f t="shared" si="7"/>
        <v>2</v>
      </c>
      <c r="AM166" s="3">
        <f t="shared" si="8"/>
        <v>3</v>
      </c>
      <c r="AN166" s="8">
        <f t="shared" si="9"/>
        <v>0.7142857143</v>
      </c>
    </row>
    <row r="167" ht="15.75" customHeight="1">
      <c r="A167" s="10">
        <v>44720.31736111111</v>
      </c>
      <c r="B167" s="10">
        <v>44720.33263888889</v>
      </c>
      <c r="C167" s="3" t="s">
        <v>30</v>
      </c>
      <c r="D167" s="3" t="s">
        <v>83</v>
      </c>
      <c r="E167" s="11">
        <v>90.0</v>
      </c>
      <c r="F167" s="11">
        <v>1346.0</v>
      </c>
      <c r="G167" s="3" t="b">
        <v>0</v>
      </c>
      <c r="H167" s="10">
        <v>44727.33263888889</v>
      </c>
      <c r="I167" s="3" t="s">
        <v>1323</v>
      </c>
      <c r="J167" s="3"/>
      <c r="K167" s="3"/>
      <c r="L167" s="3"/>
      <c r="M167" s="3"/>
      <c r="N167" s="3"/>
      <c r="O167" s="3"/>
      <c r="P167" s="3" t="s">
        <v>67</v>
      </c>
      <c r="Q167" s="3" t="s">
        <v>68</v>
      </c>
      <c r="R167" s="6" t="s">
        <v>1324</v>
      </c>
      <c r="S167" s="6" t="s">
        <v>1324</v>
      </c>
      <c r="T167" s="6" t="s">
        <v>141</v>
      </c>
      <c r="U167" s="6" t="s">
        <v>76</v>
      </c>
      <c r="V167" s="3">
        <v>1.0</v>
      </c>
      <c r="W167" s="6" t="s">
        <v>1325</v>
      </c>
      <c r="X167" s="3">
        <v>2.0</v>
      </c>
      <c r="Y167" s="12">
        <v>1987.0</v>
      </c>
      <c r="Z167" s="7">
        <v>0.0</v>
      </c>
      <c r="AA167" s="6" t="s">
        <v>1326</v>
      </c>
      <c r="AB167" s="3">
        <v>1.0</v>
      </c>
      <c r="AC167" s="6" t="s">
        <v>1327</v>
      </c>
      <c r="AD167" s="3">
        <v>1.0</v>
      </c>
      <c r="AE167" s="6" t="s">
        <v>1328</v>
      </c>
      <c r="AF167" s="3">
        <v>0.0</v>
      </c>
      <c r="AG167" s="6" t="s">
        <v>1329</v>
      </c>
      <c r="AH167" s="3">
        <v>1.0</v>
      </c>
      <c r="AI167" s="6" t="s">
        <v>1330</v>
      </c>
      <c r="AJ167" s="3">
        <v>2.0</v>
      </c>
      <c r="AK167" s="3">
        <f t="shared" si="6"/>
        <v>3</v>
      </c>
      <c r="AL167" s="7">
        <f t="shared" si="7"/>
        <v>2</v>
      </c>
      <c r="AM167" s="3">
        <f t="shared" si="8"/>
        <v>3</v>
      </c>
      <c r="AN167" s="8">
        <f t="shared" si="9"/>
        <v>0.5714285714</v>
      </c>
    </row>
    <row r="168" ht="15.75" customHeight="1">
      <c r="A168" s="4">
        <v>44715.32818287037</v>
      </c>
      <c r="B168" s="4">
        <v>44715.341875</v>
      </c>
      <c r="C168" s="5" t="s">
        <v>30</v>
      </c>
      <c r="D168" s="5" t="s">
        <v>195</v>
      </c>
      <c r="E168" s="6">
        <v>100.0</v>
      </c>
      <c r="F168" s="6">
        <v>1182.0</v>
      </c>
      <c r="G168" s="5" t="s">
        <v>64</v>
      </c>
      <c r="H168" s="4">
        <v>44715.34187847222</v>
      </c>
      <c r="I168" s="5" t="s">
        <v>1331</v>
      </c>
      <c r="J168" s="5" t="s">
        <v>66</v>
      </c>
      <c r="K168" s="5" t="s">
        <v>66</v>
      </c>
      <c r="L168" s="5" t="s">
        <v>66</v>
      </c>
      <c r="M168" s="5" t="s">
        <v>66</v>
      </c>
      <c r="N168" s="6">
        <v>43.8576</v>
      </c>
      <c r="O168" s="6">
        <v>-70.1044</v>
      </c>
      <c r="P168" s="5" t="s">
        <v>67</v>
      </c>
      <c r="Q168" s="5" t="s">
        <v>68</v>
      </c>
      <c r="R168" s="5" t="s">
        <v>1332</v>
      </c>
      <c r="S168" s="5"/>
      <c r="T168" s="5" t="s">
        <v>198</v>
      </c>
      <c r="U168" s="5" t="s">
        <v>76</v>
      </c>
      <c r="V168" s="3">
        <v>1.0</v>
      </c>
      <c r="W168" s="5" t="s">
        <v>1333</v>
      </c>
      <c r="X168" s="3">
        <v>2.0</v>
      </c>
      <c r="Y168" s="6">
        <v>1987.0</v>
      </c>
      <c r="Z168" s="7">
        <v>0.0</v>
      </c>
      <c r="AA168" s="5" t="s">
        <v>1334</v>
      </c>
      <c r="AB168" s="3">
        <v>0.0</v>
      </c>
      <c r="AC168" s="5" t="s">
        <v>1335</v>
      </c>
      <c r="AD168" s="3">
        <v>2.0</v>
      </c>
      <c r="AE168" s="5" t="s">
        <v>1336</v>
      </c>
      <c r="AF168" s="3">
        <v>2.0</v>
      </c>
      <c r="AG168" s="5" t="s">
        <v>1337</v>
      </c>
      <c r="AH168" s="3">
        <v>2.0</v>
      </c>
      <c r="AI168" s="5" t="s">
        <v>1338</v>
      </c>
      <c r="AJ168" s="3">
        <v>2.0</v>
      </c>
      <c r="AK168" s="3">
        <f t="shared" si="6"/>
        <v>5</v>
      </c>
      <c r="AL168" s="7">
        <f t="shared" si="7"/>
        <v>2</v>
      </c>
      <c r="AM168" s="3">
        <f t="shared" si="8"/>
        <v>4</v>
      </c>
      <c r="AN168" s="8">
        <f t="shared" si="9"/>
        <v>0.7857142857</v>
      </c>
    </row>
    <row r="169" ht="15.75" customHeight="1">
      <c r="A169" s="4">
        <v>44720.3124537037</v>
      </c>
      <c r="B169" s="4">
        <v>44720.32643518518</v>
      </c>
      <c r="C169" s="5" t="s">
        <v>30</v>
      </c>
      <c r="D169" s="5" t="s">
        <v>63</v>
      </c>
      <c r="E169" s="6">
        <v>100.0</v>
      </c>
      <c r="F169" s="6">
        <v>1208.0</v>
      </c>
      <c r="G169" s="5" t="s">
        <v>64</v>
      </c>
      <c r="H169" s="4">
        <v>44720.32644511574</v>
      </c>
      <c r="I169" s="5" t="s">
        <v>1339</v>
      </c>
      <c r="J169" s="5" t="s">
        <v>66</v>
      </c>
      <c r="K169" s="5" t="s">
        <v>66</v>
      </c>
      <c r="L169" s="5" t="s">
        <v>66</v>
      </c>
      <c r="M169" s="5" t="s">
        <v>66</v>
      </c>
      <c r="N169" s="6">
        <v>42.3559</v>
      </c>
      <c r="O169" s="6">
        <v>-71.2083</v>
      </c>
      <c r="P169" s="5" t="s">
        <v>67</v>
      </c>
      <c r="Q169" s="5" t="s">
        <v>68</v>
      </c>
      <c r="R169" s="5" t="s">
        <v>1340</v>
      </c>
      <c r="S169" s="5" t="s">
        <v>1340</v>
      </c>
      <c r="T169" s="5" t="s">
        <v>71</v>
      </c>
      <c r="U169" s="5" t="s">
        <v>76</v>
      </c>
      <c r="V169" s="3">
        <v>1.0</v>
      </c>
      <c r="W169" s="5" t="s">
        <v>1341</v>
      </c>
      <c r="X169" s="3">
        <v>2.0</v>
      </c>
      <c r="Y169" s="6">
        <v>1995.0</v>
      </c>
      <c r="Z169" s="7">
        <v>0.0</v>
      </c>
      <c r="AA169" s="5" t="s">
        <v>1342</v>
      </c>
      <c r="AB169" s="3">
        <v>1.0</v>
      </c>
      <c r="AC169" s="5" t="s">
        <v>1343</v>
      </c>
      <c r="AD169" s="3">
        <v>2.0</v>
      </c>
      <c r="AE169" s="5" t="s">
        <v>1344</v>
      </c>
      <c r="AF169" s="3">
        <v>2.0</v>
      </c>
      <c r="AG169" s="5" t="s">
        <v>1345</v>
      </c>
      <c r="AH169" s="3">
        <v>1.0</v>
      </c>
      <c r="AI169" s="5" t="s">
        <v>1346</v>
      </c>
      <c r="AJ169" s="3">
        <v>2.0</v>
      </c>
      <c r="AK169" s="3">
        <f t="shared" si="6"/>
        <v>5</v>
      </c>
      <c r="AL169" s="7">
        <f t="shared" si="7"/>
        <v>2</v>
      </c>
      <c r="AM169" s="3">
        <f t="shared" si="8"/>
        <v>4</v>
      </c>
      <c r="AN169" s="8">
        <f t="shared" si="9"/>
        <v>0.7857142857</v>
      </c>
    </row>
    <row r="170" ht="15.75" customHeight="1">
      <c r="A170" s="4">
        <v>44720.465902777774</v>
      </c>
      <c r="B170" s="4">
        <v>44720.54418981481</v>
      </c>
      <c r="C170" s="5" t="s">
        <v>30</v>
      </c>
      <c r="D170" s="5" t="s">
        <v>1347</v>
      </c>
      <c r="E170" s="6">
        <v>100.0</v>
      </c>
      <c r="F170" s="6">
        <v>6764.0</v>
      </c>
      <c r="G170" s="5" t="s">
        <v>64</v>
      </c>
      <c r="H170" s="4">
        <v>44720.544202337966</v>
      </c>
      <c r="I170" s="5" t="s">
        <v>1348</v>
      </c>
      <c r="J170" s="5" t="s">
        <v>66</v>
      </c>
      <c r="K170" s="5" t="s">
        <v>66</v>
      </c>
      <c r="L170" s="5" t="s">
        <v>66</v>
      </c>
      <c r="M170" s="5" t="s">
        <v>66</v>
      </c>
      <c r="N170" s="6">
        <v>42.3559</v>
      </c>
      <c r="O170" s="6">
        <v>-71.2083</v>
      </c>
      <c r="P170" s="5" t="s">
        <v>67</v>
      </c>
      <c r="Q170" s="5" t="s">
        <v>68</v>
      </c>
      <c r="R170" s="5" t="s">
        <v>1349</v>
      </c>
      <c r="S170" s="5" t="s">
        <v>1349</v>
      </c>
      <c r="T170" s="5" t="s">
        <v>141</v>
      </c>
      <c r="U170" s="5" t="s">
        <v>76</v>
      </c>
      <c r="V170" s="3">
        <v>1.0</v>
      </c>
      <c r="W170" s="5" t="s">
        <v>1350</v>
      </c>
      <c r="X170" s="3">
        <v>2.0</v>
      </c>
      <c r="Y170" s="6">
        <v>1984.0</v>
      </c>
      <c r="Z170" s="7">
        <v>1.0</v>
      </c>
      <c r="AA170" s="5" t="s">
        <v>1351</v>
      </c>
      <c r="AB170" s="3">
        <v>0.0</v>
      </c>
      <c r="AC170" s="5" t="s">
        <v>1352</v>
      </c>
      <c r="AD170" s="3">
        <v>2.0</v>
      </c>
      <c r="AE170" s="5" t="s">
        <v>1353</v>
      </c>
      <c r="AF170" s="3">
        <v>2.0</v>
      </c>
      <c r="AG170" s="5" t="s">
        <v>1354</v>
      </c>
      <c r="AH170" s="3">
        <v>1.0</v>
      </c>
      <c r="AI170" s="5" t="s">
        <v>1355</v>
      </c>
      <c r="AJ170" s="3">
        <v>2.0</v>
      </c>
      <c r="AK170" s="3">
        <f t="shared" si="6"/>
        <v>5</v>
      </c>
      <c r="AL170" s="7">
        <f t="shared" si="7"/>
        <v>2</v>
      </c>
      <c r="AM170" s="3">
        <f t="shared" si="8"/>
        <v>4</v>
      </c>
      <c r="AN170" s="8">
        <f t="shared" si="9"/>
        <v>0.7857142857</v>
      </c>
    </row>
    <row r="171" ht="15.75" customHeight="1">
      <c r="A171" s="4">
        <v>44720.31481481482</v>
      </c>
      <c r="B171" s="4">
        <v>44720.33295138889</v>
      </c>
      <c r="C171" s="5" t="s">
        <v>30</v>
      </c>
      <c r="D171" s="5" t="s">
        <v>63</v>
      </c>
      <c r="E171" s="6">
        <v>100.0</v>
      </c>
      <c r="F171" s="6">
        <v>1566.0</v>
      </c>
      <c r="G171" s="5" t="s">
        <v>64</v>
      </c>
      <c r="H171" s="4">
        <v>44720.332955</v>
      </c>
      <c r="I171" s="5" t="s">
        <v>1356</v>
      </c>
      <c r="J171" s="5" t="s">
        <v>66</v>
      </c>
      <c r="K171" s="5" t="s">
        <v>66</v>
      </c>
      <c r="L171" s="5" t="s">
        <v>66</v>
      </c>
      <c r="M171" s="5" t="s">
        <v>66</v>
      </c>
      <c r="N171" s="6">
        <v>42.3559</v>
      </c>
      <c r="O171" s="6">
        <v>-71.2083</v>
      </c>
      <c r="P171" s="5" t="s">
        <v>67</v>
      </c>
      <c r="Q171" s="5" t="s">
        <v>68</v>
      </c>
      <c r="R171" s="5" t="s">
        <v>1357</v>
      </c>
      <c r="S171" s="5" t="s">
        <v>1358</v>
      </c>
      <c r="T171" s="5" t="s">
        <v>171</v>
      </c>
      <c r="U171" s="5" t="s">
        <v>76</v>
      </c>
      <c r="V171" s="3">
        <v>1.0</v>
      </c>
      <c r="W171" s="5" t="s">
        <v>1359</v>
      </c>
      <c r="X171" s="3">
        <v>2.0</v>
      </c>
      <c r="Y171" s="6">
        <v>1984.0</v>
      </c>
      <c r="Z171" s="7">
        <v>1.0</v>
      </c>
      <c r="AA171" s="5" t="s">
        <v>1360</v>
      </c>
      <c r="AB171" s="3">
        <v>1.0</v>
      </c>
      <c r="AC171" s="5" t="s">
        <v>1361</v>
      </c>
      <c r="AD171" s="3">
        <v>0.0</v>
      </c>
      <c r="AE171" s="5" t="s">
        <v>1362</v>
      </c>
      <c r="AF171" s="3">
        <v>2.0</v>
      </c>
      <c r="AG171" s="5" t="s">
        <v>1363</v>
      </c>
      <c r="AH171" s="3">
        <v>1.0</v>
      </c>
      <c r="AI171" s="5" t="s">
        <v>1364</v>
      </c>
      <c r="AJ171" s="3">
        <v>0.0</v>
      </c>
      <c r="AK171" s="3">
        <f t="shared" si="6"/>
        <v>5</v>
      </c>
      <c r="AL171" s="7">
        <f t="shared" si="7"/>
        <v>3</v>
      </c>
      <c r="AM171" s="3">
        <f t="shared" si="8"/>
        <v>0</v>
      </c>
      <c r="AN171" s="8">
        <f t="shared" si="9"/>
        <v>0.5714285714</v>
      </c>
    </row>
    <row r="172" ht="15.75" customHeight="1">
      <c r="A172" s="4">
        <v>44720.318657407406</v>
      </c>
      <c r="B172" s="4">
        <v>44720.382743055554</v>
      </c>
      <c r="C172" s="5" t="s">
        <v>30</v>
      </c>
      <c r="D172" s="5" t="s">
        <v>63</v>
      </c>
      <c r="E172" s="6">
        <v>100.0</v>
      </c>
      <c r="F172" s="6">
        <v>5537.0</v>
      </c>
      <c r="G172" s="5" t="s">
        <v>64</v>
      </c>
      <c r="H172" s="4">
        <v>44720.38275390046</v>
      </c>
      <c r="I172" s="5" t="s">
        <v>1365</v>
      </c>
      <c r="J172" s="5" t="s">
        <v>66</v>
      </c>
      <c r="K172" s="5" t="s">
        <v>66</v>
      </c>
      <c r="L172" s="5" t="s">
        <v>66</v>
      </c>
      <c r="M172" s="5" t="s">
        <v>66</v>
      </c>
      <c r="N172" s="6">
        <v>42.3559</v>
      </c>
      <c r="O172" s="6">
        <v>-71.2083</v>
      </c>
      <c r="P172" s="5" t="s">
        <v>67</v>
      </c>
      <c r="Q172" s="5" t="s">
        <v>68</v>
      </c>
      <c r="R172" s="5" t="s">
        <v>1366</v>
      </c>
      <c r="S172" s="5" t="s">
        <v>1366</v>
      </c>
      <c r="T172" s="5" t="s">
        <v>93</v>
      </c>
      <c r="U172" s="5" t="s">
        <v>86</v>
      </c>
      <c r="V172" s="3">
        <v>0.0</v>
      </c>
      <c r="W172" s="5" t="s">
        <v>1367</v>
      </c>
      <c r="X172" s="3">
        <v>1.0</v>
      </c>
      <c r="Y172" s="6">
        <v>1985.0</v>
      </c>
      <c r="Z172" s="7">
        <v>1.0</v>
      </c>
      <c r="AA172" s="5" t="s">
        <v>1368</v>
      </c>
      <c r="AB172" s="3">
        <v>1.0</v>
      </c>
      <c r="AC172" s="5" t="s">
        <v>1369</v>
      </c>
      <c r="AD172" s="3">
        <v>0.0</v>
      </c>
      <c r="AE172" s="9" t="s">
        <v>1370</v>
      </c>
      <c r="AF172" s="3">
        <v>2.0</v>
      </c>
      <c r="AG172" s="5" t="s">
        <v>1371</v>
      </c>
      <c r="AH172" s="3">
        <v>1.0</v>
      </c>
      <c r="AI172" s="5" t="s">
        <v>66</v>
      </c>
      <c r="AJ172" s="3"/>
      <c r="AK172" s="3">
        <f t="shared" si="6"/>
        <v>3</v>
      </c>
      <c r="AL172" s="7">
        <f t="shared" si="7"/>
        <v>3</v>
      </c>
      <c r="AM172" s="3">
        <f t="shared" si="8"/>
        <v>0</v>
      </c>
      <c r="AN172" s="8">
        <f t="shared" si="9"/>
        <v>0.4285714286</v>
      </c>
    </row>
    <row r="173" ht="15.75" customHeight="1">
      <c r="A173" s="4">
        <v>44720.401608796295</v>
      </c>
      <c r="B173" s="4">
        <v>44720.41792824074</v>
      </c>
      <c r="C173" s="5" t="s">
        <v>30</v>
      </c>
      <c r="D173" s="5" t="s">
        <v>83</v>
      </c>
      <c r="E173" s="6">
        <v>100.0</v>
      </c>
      <c r="F173" s="6">
        <v>1410.0</v>
      </c>
      <c r="G173" s="5" t="s">
        <v>64</v>
      </c>
      <c r="H173" s="4">
        <v>44720.41794265046</v>
      </c>
      <c r="I173" s="5" t="s">
        <v>1372</v>
      </c>
      <c r="J173" s="5" t="s">
        <v>66</v>
      </c>
      <c r="K173" s="5" t="s">
        <v>66</v>
      </c>
      <c r="L173" s="5" t="s">
        <v>66</v>
      </c>
      <c r="M173" s="5" t="s">
        <v>66</v>
      </c>
      <c r="N173" s="6">
        <v>42.354</v>
      </c>
      <c r="O173" s="6">
        <v>-71.185</v>
      </c>
      <c r="P173" s="5" t="s">
        <v>67</v>
      </c>
      <c r="Q173" s="5" t="s">
        <v>68</v>
      </c>
      <c r="R173" s="5" t="s">
        <v>1373</v>
      </c>
      <c r="S173" s="5" t="s">
        <v>1373</v>
      </c>
      <c r="T173" s="5" t="s">
        <v>93</v>
      </c>
      <c r="U173" s="5" t="s">
        <v>76</v>
      </c>
      <c r="V173" s="3">
        <v>1.0</v>
      </c>
      <c r="W173" s="5" t="s">
        <v>1374</v>
      </c>
      <c r="X173" s="3">
        <v>2.0</v>
      </c>
      <c r="Y173" s="6">
        <v>1984.0</v>
      </c>
      <c r="Z173" s="7">
        <v>1.0</v>
      </c>
      <c r="AA173" s="5" t="s">
        <v>1375</v>
      </c>
      <c r="AB173" s="3">
        <v>1.0</v>
      </c>
      <c r="AC173" s="5" t="s">
        <v>1376</v>
      </c>
      <c r="AD173" s="3">
        <v>0.0</v>
      </c>
      <c r="AE173" s="5" t="s">
        <v>1377</v>
      </c>
      <c r="AF173" s="3">
        <v>2.0</v>
      </c>
      <c r="AG173" s="5" t="s">
        <v>1378</v>
      </c>
      <c r="AH173" s="3">
        <v>1.0</v>
      </c>
      <c r="AI173" s="5" t="s">
        <v>1379</v>
      </c>
      <c r="AJ173" s="3">
        <v>0.0</v>
      </c>
      <c r="AK173" s="3">
        <f t="shared" si="6"/>
        <v>5</v>
      </c>
      <c r="AL173" s="7">
        <f t="shared" si="7"/>
        <v>3</v>
      </c>
      <c r="AM173" s="3">
        <f t="shared" si="8"/>
        <v>0</v>
      </c>
      <c r="AN173" s="8">
        <f t="shared" si="9"/>
        <v>0.5714285714</v>
      </c>
    </row>
    <row r="174" ht="15.75" customHeight="1">
      <c r="A174" s="4">
        <v>44720.40658564815</v>
      </c>
      <c r="B174" s="4">
        <v>44720.41929398148</v>
      </c>
      <c r="C174" s="5" t="s">
        <v>30</v>
      </c>
      <c r="D174" s="5" t="s">
        <v>83</v>
      </c>
      <c r="E174" s="6">
        <v>100.0</v>
      </c>
      <c r="F174" s="6">
        <v>1098.0</v>
      </c>
      <c r="G174" s="5" t="s">
        <v>64</v>
      </c>
      <c r="H174" s="4">
        <v>44720.419308530094</v>
      </c>
      <c r="I174" s="5" t="s">
        <v>1380</v>
      </c>
      <c r="J174" s="5" t="s">
        <v>66</v>
      </c>
      <c r="K174" s="5" t="s">
        <v>66</v>
      </c>
      <c r="L174" s="5" t="s">
        <v>66</v>
      </c>
      <c r="M174" s="5" t="s">
        <v>66</v>
      </c>
      <c r="N174" s="6">
        <v>42.354</v>
      </c>
      <c r="O174" s="6">
        <v>-71.185</v>
      </c>
      <c r="P174" s="5" t="s">
        <v>67</v>
      </c>
      <c r="Q174" s="5" t="s">
        <v>68</v>
      </c>
      <c r="R174" s="5" t="s">
        <v>1381</v>
      </c>
      <c r="S174" s="6" t="s">
        <v>1382</v>
      </c>
      <c r="T174" s="5" t="s">
        <v>93</v>
      </c>
      <c r="U174" s="5" t="s">
        <v>86</v>
      </c>
      <c r="V174" s="3">
        <v>0.0</v>
      </c>
      <c r="W174" s="5" t="s">
        <v>1383</v>
      </c>
      <c r="X174" s="3">
        <v>2.0</v>
      </c>
      <c r="Y174" s="6">
        <v>1984.0</v>
      </c>
      <c r="Z174" s="7">
        <v>1.0</v>
      </c>
      <c r="AA174" s="5" t="s">
        <v>1384</v>
      </c>
      <c r="AB174" s="3">
        <v>1.0</v>
      </c>
      <c r="AC174" s="5" t="s">
        <v>1385</v>
      </c>
      <c r="AD174" s="3">
        <v>0.0</v>
      </c>
      <c r="AE174" s="5" t="s">
        <v>1386</v>
      </c>
      <c r="AF174" s="3">
        <v>2.0</v>
      </c>
      <c r="AG174" s="5" t="s">
        <v>1387</v>
      </c>
      <c r="AH174" s="3">
        <v>1.0</v>
      </c>
      <c r="AI174" s="5" t="s">
        <v>66</v>
      </c>
      <c r="AJ174" s="3"/>
      <c r="AK174" s="3">
        <f t="shared" si="6"/>
        <v>4</v>
      </c>
      <c r="AL174" s="7">
        <f t="shared" si="7"/>
        <v>3</v>
      </c>
      <c r="AM174" s="3">
        <f t="shared" si="8"/>
        <v>0</v>
      </c>
      <c r="AN174" s="8">
        <f t="shared" si="9"/>
        <v>0.5</v>
      </c>
    </row>
    <row r="175" ht="15.75" customHeight="1">
      <c r="A175" s="4">
        <v>44720.40693287037</v>
      </c>
      <c r="B175" s="4">
        <v>44720.42314814815</v>
      </c>
      <c r="C175" s="5" t="s">
        <v>30</v>
      </c>
      <c r="D175" s="5" t="s">
        <v>83</v>
      </c>
      <c r="E175" s="6">
        <v>100.0</v>
      </c>
      <c r="F175" s="6">
        <v>1400.0</v>
      </c>
      <c r="G175" s="5" t="s">
        <v>64</v>
      </c>
      <c r="H175" s="4">
        <v>44720.42315692129</v>
      </c>
      <c r="I175" s="5" t="s">
        <v>1388</v>
      </c>
      <c r="J175" s="5" t="s">
        <v>66</v>
      </c>
      <c r="K175" s="5" t="s">
        <v>66</v>
      </c>
      <c r="L175" s="5" t="s">
        <v>66</v>
      </c>
      <c r="M175" s="5" t="s">
        <v>66</v>
      </c>
      <c r="N175" s="6">
        <v>42.354</v>
      </c>
      <c r="O175" s="6">
        <v>-71.185</v>
      </c>
      <c r="P175" s="5" t="s">
        <v>67</v>
      </c>
      <c r="Q175" s="5" t="s">
        <v>68</v>
      </c>
      <c r="R175" s="5" t="s">
        <v>1389</v>
      </c>
      <c r="S175" s="5" t="s">
        <v>1390</v>
      </c>
      <c r="T175" s="5" t="s">
        <v>171</v>
      </c>
      <c r="U175" s="5" t="s">
        <v>311</v>
      </c>
      <c r="V175" s="3">
        <v>0.0</v>
      </c>
      <c r="W175" s="5" t="s">
        <v>1391</v>
      </c>
      <c r="X175" s="3">
        <v>0.0</v>
      </c>
      <c r="Y175" s="6">
        <v>1984.0</v>
      </c>
      <c r="Z175" s="7">
        <v>1.0</v>
      </c>
      <c r="AA175" s="5" t="s">
        <v>1392</v>
      </c>
      <c r="AB175" s="3">
        <v>2.0</v>
      </c>
      <c r="AC175" s="5" t="s">
        <v>1393</v>
      </c>
      <c r="AD175" s="3">
        <v>0.0</v>
      </c>
      <c r="AE175" s="5" t="s">
        <v>66</v>
      </c>
      <c r="AF175" s="3"/>
      <c r="AG175" s="5" t="s">
        <v>66</v>
      </c>
      <c r="AH175" s="3"/>
      <c r="AI175" s="5" t="s">
        <v>66</v>
      </c>
      <c r="AJ175" s="3"/>
      <c r="AK175" s="3">
        <f t="shared" si="6"/>
        <v>0</v>
      </c>
      <c r="AL175" s="7">
        <f t="shared" si="7"/>
        <v>3</v>
      </c>
      <c r="AM175" s="3">
        <f t="shared" si="8"/>
        <v>0</v>
      </c>
      <c r="AN175" s="8">
        <f t="shared" si="9"/>
        <v>0.2142857143</v>
      </c>
    </row>
    <row r="176" ht="15.75" customHeight="1">
      <c r="A176" s="4">
        <v>44720.46188657408</v>
      </c>
      <c r="B176" s="4">
        <v>44720.47392361111</v>
      </c>
      <c r="C176" s="5" t="s">
        <v>30</v>
      </c>
      <c r="D176" s="5" t="s">
        <v>63</v>
      </c>
      <c r="E176" s="6">
        <v>100.0</v>
      </c>
      <c r="F176" s="6">
        <v>1040.0</v>
      </c>
      <c r="G176" s="5" t="s">
        <v>64</v>
      </c>
      <c r="H176" s="4">
        <v>44720.47393417824</v>
      </c>
      <c r="I176" s="5" t="s">
        <v>1394</v>
      </c>
      <c r="J176" s="5" t="s">
        <v>66</v>
      </c>
      <c r="K176" s="5" t="s">
        <v>66</v>
      </c>
      <c r="L176" s="5" t="s">
        <v>66</v>
      </c>
      <c r="M176" s="5" t="s">
        <v>66</v>
      </c>
      <c r="N176" s="6">
        <v>42.3559</v>
      </c>
      <c r="O176" s="6">
        <v>-71.2083</v>
      </c>
      <c r="P176" s="5" t="s">
        <v>67</v>
      </c>
      <c r="Q176" s="5" t="s">
        <v>68</v>
      </c>
      <c r="R176" s="5" t="s">
        <v>1395</v>
      </c>
      <c r="S176" s="5" t="s">
        <v>1395</v>
      </c>
      <c r="T176" s="5" t="s">
        <v>93</v>
      </c>
      <c r="U176" s="5" t="s">
        <v>76</v>
      </c>
      <c r="V176" s="3">
        <v>1.0</v>
      </c>
      <c r="W176" s="5" t="s">
        <v>1396</v>
      </c>
      <c r="X176" s="3">
        <v>2.0</v>
      </c>
      <c r="Y176" s="6">
        <v>1983.0</v>
      </c>
      <c r="Z176" s="7">
        <v>1.0</v>
      </c>
      <c r="AA176" s="5" t="s">
        <v>1397</v>
      </c>
      <c r="AB176" s="3">
        <v>1.0</v>
      </c>
      <c r="AC176" s="5" t="s">
        <v>1398</v>
      </c>
      <c r="AD176" s="3">
        <v>0.0</v>
      </c>
      <c r="AE176" s="9" t="s">
        <v>1399</v>
      </c>
      <c r="AF176" s="3">
        <v>2.0</v>
      </c>
      <c r="AG176" s="5" t="s">
        <v>1400</v>
      </c>
      <c r="AH176" s="3">
        <v>1.0</v>
      </c>
      <c r="AI176" s="5" t="s">
        <v>1401</v>
      </c>
      <c r="AJ176" s="3">
        <v>0.0</v>
      </c>
      <c r="AK176" s="3">
        <f t="shared" si="6"/>
        <v>5</v>
      </c>
      <c r="AL176" s="7">
        <f t="shared" si="7"/>
        <v>3</v>
      </c>
      <c r="AM176" s="3">
        <f t="shared" si="8"/>
        <v>0</v>
      </c>
      <c r="AN176" s="8">
        <f t="shared" si="9"/>
        <v>0.5714285714</v>
      </c>
    </row>
    <row r="177" ht="15.75" customHeight="1">
      <c r="A177" s="10">
        <v>44720.39791666667</v>
      </c>
      <c r="B177" s="10">
        <v>44720.419444444444</v>
      </c>
      <c r="C177" s="3" t="s">
        <v>30</v>
      </c>
      <c r="D177" s="3" t="s">
        <v>83</v>
      </c>
      <c r="E177" s="11">
        <v>90.0</v>
      </c>
      <c r="F177" s="11">
        <v>1843.0</v>
      </c>
      <c r="G177" s="3" t="b">
        <v>0</v>
      </c>
      <c r="H177" s="10">
        <v>44727.419444444444</v>
      </c>
      <c r="I177" s="3" t="s">
        <v>1402</v>
      </c>
      <c r="J177" s="3"/>
      <c r="K177" s="3"/>
      <c r="L177" s="3"/>
      <c r="M177" s="3"/>
      <c r="N177" s="3"/>
      <c r="O177" s="3"/>
      <c r="P177" s="3" t="s">
        <v>67</v>
      </c>
      <c r="Q177" s="3" t="s">
        <v>68</v>
      </c>
      <c r="R177" s="6" t="s">
        <v>1403</v>
      </c>
      <c r="S177" s="6" t="s">
        <v>1403</v>
      </c>
      <c r="T177" s="6" t="s">
        <v>141</v>
      </c>
      <c r="U177" s="6" t="s">
        <v>76</v>
      </c>
      <c r="V177" s="3">
        <v>1.0</v>
      </c>
      <c r="W177" s="6" t="s">
        <v>1404</v>
      </c>
      <c r="X177" s="3">
        <v>2.0</v>
      </c>
      <c r="Y177" s="12">
        <v>1985.0</v>
      </c>
      <c r="Z177" s="7">
        <v>1.0</v>
      </c>
      <c r="AA177" s="6" t="s">
        <v>1405</v>
      </c>
      <c r="AB177" s="3">
        <v>2.0</v>
      </c>
      <c r="AC177" s="6" t="s">
        <v>1406</v>
      </c>
      <c r="AD177" s="3">
        <v>0.0</v>
      </c>
      <c r="AE177" s="6" t="s">
        <v>1407</v>
      </c>
      <c r="AF177" s="3">
        <v>1.0</v>
      </c>
      <c r="AG177" s="6" t="s">
        <v>1408</v>
      </c>
      <c r="AH177" s="3">
        <v>0.0</v>
      </c>
      <c r="AI177" s="6"/>
      <c r="AJ177" s="3"/>
      <c r="AK177" s="3">
        <f t="shared" si="6"/>
        <v>4</v>
      </c>
      <c r="AL177" s="7">
        <f t="shared" si="7"/>
        <v>3</v>
      </c>
      <c r="AM177" s="3">
        <f t="shared" si="8"/>
        <v>0</v>
      </c>
      <c r="AN177" s="8">
        <f t="shared" si="9"/>
        <v>0.5</v>
      </c>
    </row>
    <row r="178" ht="15.75" customHeight="1">
      <c r="A178" s="4">
        <v>44715.46613425926</v>
      </c>
      <c r="B178" s="4">
        <v>44715.47462962963</v>
      </c>
      <c r="C178" s="5" t="s">
        <v>30</v>
      </c>
      <c r="D178" s="5" t="s">
        <v>195</v>
      </c>
      <c r="E178" s="6">
        <v>100.0</v>
      </c>
      <c r="F178" s="6">
        <v>734.0</v>
      </c>
      <c r="G178" s="5" t="s">
        <v>64</v>
      </c>
      <c r="H178" s="4">
        <v>44715.47464795139</v>
      </c>
      <c r="I178" s="5" t="s">
        <v>1409</v>
      </c>
      <c r="J178" s="5" t="s">
        <v>66</v>
      </c>
      <c r="K178" s="5" t="s">
        <v>66</v>
      </c>
      <c r="L178" s="5" t="s">
        <v>66</v>
      </c>
      <c r="M178" s="5" t="s">
        <v>66</v>
      </c>
      <c r="N178" s="6">
        <v>43.8576</v>
      </c>
      <c r="O178" s="6">
        <v>-70.1044</v>
      </c>
      <c r="P178" s="5" t="s">
        <v>67</v>
      </c>
      <c r="Q178" s="5" t="s">
        <v>68</v>
      </c>
      <c r="R178" s="5" t="s">
        <v>1410</v>
      </c>
      <c r="S178" s="5"/>
      <c r="T178" s="5" t="s">
        <v>198</v>
      </c>
      <c r="U178" s="5" t="s">
        <v>76</v>
      </c>
      <c r="V178" s="3">
        <v>1.0</v>
      </c>
      <c r="W178" s="5" t="s">
        <v>1411</v>
      </c>
      <c r="X178" s="3">
        <v>2.0</v>
      </c>
      <c r="Y178" s="6">
        <v>1884.0</v>
      </c>
      <c r="Z178" s="7">
        <v>1.0</v>
      </c>
      <c r="AA178" s="5" t="s">
        <v>1412</v>
      </c>
      <c r="AB178" s="3">
        <v>1.0</v>
      </c>
      <c r="AC178" s="5" t="s">
        <v>1413</v>
      </c>
      <c r="AD178" s="3">
        <v>1.0</v>
      </c>
      <c r="AE178" s="5" t="s">
        <v>1414</v>
      </c>
      <c r="AF178" s="3">
        <v>0.0</v>
      </c>
      <c r="AG178" s="5" t="s">
        <v>1415</v>
      </c>
      <c r="AH178" s="3">
        <v>1.0</v>
      </c>
      <c r="AI178" s="5" t="s">
        <v>1416</v>
      </c>
      <c r="AJ178" s="3">
        <v>0.0</v>
      </c>
      <c r="AK178" s="3">
        <f t="shared" si="6"/>
        <v>3</v>
      </c>
      <c r="AL178" s="7">
        <f t="shared" si="7"/>
        <v>3</v>
      </c>
      <c r="AM178" s="3">
        <f t="shared" si="8"/>
        <v>1</v>
      </c>
      <c r="AN178" s="8">
        <f t="shared" si="9"/>
        <v>0.5</v>
      </c>
    </row>
    <row r="179" ht="15.75" customHeight="1">
      <c r="A179" s="4">
        <v>44720.25206018519</v>
      </c>
      <c r="B179" s="4">
        <v>44720.26804398148</v>
      </c>
      <c r="C179" s="5" t="s">
        <v>30</v>
      </c>
      <c r="D179" s="5" t="s">
        <v>63</v>
      </c>
      <c r="E179" s="6">
        <v>100.0</v>
      </c>
      <c r="F179" s="6">
        <v>1380.0</v>
      </c>
      <c r="G179" s="5" t="s">
        <v>64</v>
      </c>
      <c r="H179" s="4">
        <v>44720.26804398148</v>
      </c>
      <c r="I179" s="5" t="s">
        <v>1417</v>
      </c>
      <c r="J179" s="5" t="s">
        <v>66</v>
      </c>
      <c r="K179" s="5" t="s">
        <v>66</v>
      </c>
      <c r="L179" s="5" t="s">
        <v>66</v>
      </c>
      <c r="M179" s="5" t="s">
        <v>66</v>
      </c>
      <c r="N179" s="6">
        <v>42.3559</v>
      </c>
      <c r="O179" s="6">
        <v>-71.2083</v>
      </c>
      <c r="P179" s="5" t="s">
        <v>67</v>
      </c>
      <c r="Q179" s="5" t="s">
        <v>68</v>
      </c>
      <c r="R179" s="5" t="s">
        <v>1418</v>
      </c>
      <c r="S179" s="5" t="s">
        <v>1419</v>
      </c>
      <c r="T179" s="5" t="s">
        <v>71</v>
      </c>
      <c r="U179" s="5" t="s">
        <v>76</v>
      </c>
      <c r="V179" s="3">
        <v>1.0</v>
      </c>
      <c r="W179" s="5" t="s">
        <v>1420</v>
      </c>
      <c r="X179" s="3">
        <v>1.0</v>
      </c>
      <c r="Y179" s="6">
        <v>1984.0</v>
      </c>
      <c r="Z179" s="7">
        <v>1.0</v>
      </c>
      <c r="AA179" s="5" t="s">
        <v>1421</v>
      </c>
      <c r="AB179" s="3">
        <v>0.0</v>
      </c>
      <c r="AC179" s="5" t="s">
        <v>1422</v>
      </c>
      <c r="AD179" s="3">
        <v>1.0</v>
      </c>
      <c r="AE179" s="5" t="s">
        <v>1423</v>
      </c>
      <c r="AF179" s="3">
        <v>2.0</v>
      </c>
      <c r="AG179" s="5" t="s">
        <v>1424</v>
      </c>
      <c r="AH179" s="3">
        <v>2.0</v>
      </c>
      <c r="AI179" s="5" t="s">
        <v>1425</v>
      </c>
      <c r="AJ179" s="3">
        <v>0.0</v>
      </c>
      <c r="AK179" s="3">
        <f t="shared" si="6"/>
        <v>4</v>
      </c>
      <c r="AL179" s="7">
        <f t="shared" si="7"/>
        <v>3</v>
      </c>
      <c r="AM179" s="3">
        <f t="shared" si="8"/>
        <v>1</v>
      </c>
      <c r="AN179" s="8">
        <f t="shared" si="9"/>
        <v>0.5714285714</v>
      </c>
    </row>
    <row r="180" ht="15.75" customHeight="1">
      <c r="A180" s="4">
        <v>44720.25974537037</v>
      </c>
      <c r="B180" s="4">
        <v>44720.27247685185</v>
      </c>
      <c r="C180" s="5" t="s">
        <v>30</v>
      </c>
      <c r="D180" s="5" t="s">
        <v>83</v>
      </c>
      <c r="E180" s="6">
        <v>100.0</v>
      </c>
      <c r="F180" s="6">
        <v>1100.0</v>
      </c>
      <c r="G180" s="5" t="s">
        <v>64</v>
      </c>
      <c r="H180" s="4">
        <v>44720.27248810185</v>
      </c>
      <c r="I180" s="5" t="s">
        <v>1426</v>
      </c>
      <c r="J180" s="5" t="s">
        <v>66</v>
      </c>
      <c r="K180" s="5" t="s">
        <v>66</v>
      </c>
      <c r="L180" s="5" t="s">
        <v>66</v>
      </c>
      <c r="M180" s="5" t="s">
        <v>66</v>
      </c>
      <c r="N180" s="6">
        <v>42.354</v>
      </c>
      <c r="O180" s="6">
        <v>-71.185</v>
      </c>
      <c r="P180" s="5" t="s">
        <v>67</v>
      </c>
      <c r="Q180" s="5" t="s">
        <v>68</v>
      </c>
      <c r="R180" s="5" t="s">
        <v>1427</v>
      </c>
      <c r="S180" s="5" t="s">
        <v>1428</v>
      </c>
      <c r="T180" s="5" t="s">
        <v>171</v>
      </c>
      <c r="U180" s="5" t="s">
        <v>76</v>
      </c>
      <c r="V180" s="3">
        <v>1.0</v>
      </c>
      <c r="W180" s="5" t="s">
        <v>1429</v>
      </c>
      <c r="X180" s="3">
        <v>2.0</v>
      </c>
      <c r="Y180" s="6">
        <v>1985.0</v>
      </c>
      <c r="Z180" s="7">
        <v>1.0</v>
      </c>
      <c r="AA180" s="5" t="s">
        <v>1430</v>
      </c>
      <c r="AB180" s="3">
        <v>0.0</v>
      </c>
      <c r="AC180" s="5" t="s">
        <v>1431</v>
      </c>
      <c r="AD180" s="3">
        <v>0.0</v>
      </c>
      <c r="AE180" s="5" t="s">
        <v>1432</v>
      </c>
      <c r="AF180" s="3">
        <v>2.0</v>
      </c>
      <c r="AG180" s="5" t="s">
        <v>1433</v>
      </c>
      <c r="AH180" s="3">
        <v>2.0</v>
      </c>
      <c r="AI180" s="5" t="s">
        <v>1434</v>
      </c>
      <c r="AJ180" s="3">
        <v>1.0</v>
      </c>
      <c r="AK180" s="3">
        <f t="shared" si="6"/>
        <v>5</v>
      </c>
      <c r="AL180" s="7">
        <f t="shared" si="7"/>
        <v>3</v>
      </c>
      <c r="AM180" s="3">
        <f t="shared" si="8"/>
        <v>1</v>
      </c>
      <c r="AN180" s="8">
        <f t="shared" si="9"/>
        <v>0.6428571429</v>
      </c>
    </row>
    <row r="181" ht="15.75" customHeight="1">
      <c r="A181" s="4">
        <v>44720.25912037037</v>
      </c>
      <c r="B181" s="4">
        <v>44720.30480324074</v>
      </c>
      <c r="C181" s="5" t="s">
        <v>30</v>
      </c>
      <c r="D181" s="5" t="s">
        <v>83</v>
      </c>
      <c r="E181" s="6">
        <v>100.0</v>
      </c>
      <c r="F181" s="6">
        <v>3947.0</v>
      </c>
      <c r="G181" s="5" t="s">
        <v>64</v>
      </c>
      <c r="H181" s="4">
        <v>44720.30481746528</v>
      </c>
      <c r="I181" s="5" t="s">
        <v>1435</v>
      </c>
      <c r="J181" s="5" t="s">
        <v>66</v>
      </c>
      <c r="K181" s="5" t="s">
        <v>66</v>
      </c>
      <c r="L181" s="5" t="s">
        <v>66</v>
      </c>
      <c r="M181" s="5" t="s">
        <v>66</v>
      </c>
      <c r="N181" s="6">
        <v>42.354</v>
      </c>
      <c r="O181" s="6">
        <v>-71.185</v>
      </c>
      <c r="P181" s="5" t="s">
        <v>67</v>
      </c>
      <c r="Q181" s="5" t="s">
        <v>68</v>
      </c>
      <c r="R181" s="5" t="s">
        <v>1436</v>
      </c>
      <c r="S181" s="5" t="s">
        <v>1437</v>
      </c>
      <c r="T181" s="5" t="s">
        <v>171</v>
      </c>
      <c r="U181" s="5" t="s">
        <v>76</v>
      </c>
      <c r="V181" s="3">
        <v>1.0</v>
      </c>
      <c r="W181" s="5" t="s">
        <v>1438</v>
      </c>
      <c r="X181" s="3">
        <v>2.0</v>
      </c>
      <c r="Y181" s="6">
        <v>1984.0</v>
      </c>
      <c r="Z181" s="7">
        <v>1.0</v>
      </c>
      <c r="AA181" s="5" t="s">
        <v>1439</v>
      </c>
      <c r="AB181" s="3">
        <v>1.0</v>
      </c>
      <c r="AC181" s="5" t="s">
        <v>1440</v>
      </c>
      <c r="AD181" s="3">
        <v>1.0</v>
      </c>
      <c r="AE181" s="5" t="s">
        <v>1441</v>
      </c>
      <c r="AF181" s="3">
        <v>2.0</v>
      </c>
      <c r="AG181" s="5" t="s">
        <v>1442</v>
      </c>
      <c r="AH181" s="3">
        <v>1.0</v>
      </c>
      <c r="AI181" s="5" t="s">
        <v>1443</v>
      </c>
      <c r="AJ181" s="3">
        <v>0.0</v>
      </c>
      <c r="AK181" s="3">
        <f t="shared" si="6"/>
        <v>5</v>
      </c>
      <c r="AL181" s="7">
        <f t="shared" si="7"/>
        <v>3</v>
      </c>
      <c r="AM181" s="3">
        <f t="shared" si="8"/>
        <v>1</v>
      </c>
      <c r="AN181" s="8">
        <f t="shared" si="9"/>
        <v>0.6428571429</v>
      </c>
    </row>
    <row r="182" ht="15.75" customHeight="1">
      <c r="A182" s="4">
        <v>44720.3134375</v>
      </c>
      <c r="B182" s="4">
        <v>44720.32871527778</v>
      </c>
      <c r="C182" s="5" t="s">
        <v>30</v>
      </c>
      <c r="D182" s="5" t="s">
        <v>63</v>
      </c>
      <c r="E182" s="6">
        <v>100.0</v>
      </c>
      <c r="F182" s="6">
        <v>1320.0</v>
      </c>
      <c r="G182" s="5" t="s">
        <v>64</v>
      </c>
      <c r="H182" s="4">
        <v>44720.32872055555</v>
      </c>
      <c r="I182" s="5" t="s">
        <v>1444</v>
      </c>
      <c r="J182" s="5" t="s">
        <v>66</v>
      </c>
      <c r="K182" s="5" t="s">
        <v>66</v>
      </c>
      <c r="L182" s="5" t="s">
        <v>66</v>
      </c>
      <c r="M182" s="5" t="s">
        <v>66</v>
      </c>
      <c r="N182" s="6">
        <v>42.3559</v>
      </c>
      <c r="O182" s="6">
        <v>-71.2083</v>
      </c>
      <c r="P182" s="5" t="s">
        <v>67</v>
      </c>
      <c r="Q182" s="5" t="s">
        <v>68</v>
      </c>
      <c r="R182" s="5" t="s">
        <v>1445</v>
      </c>
      <c r="S182" s="5" t="s">
        <v>1445</v>
      </c>
      <c r="T182" s="5" t="s">
        <v>71</v>
      </c>
      <c r="U182" s="5" t="s">
        <v>76</v>
      </c>
      <c r="V182" s="3">
        <v>1.0</v>
      </c>
      <c r="W182" s="5" t="s">
        <v>1446</v>
      </c>
      <c r="X182" s="3">
        <v>2.0</v>
      </c>
      <c r="Y182" s="6">
        <v>1984.0</v>
      </c>
      <c r="Z182" s="7">
        <v>1.0</v>
      </c>
      <c r="AA182" s="5" t="s">
        <v>1447</v>
      </c>
      <c r="AB182" s="3">
        <v>0.0</v>
      </c>
      <c r="AC182" s="5" t="s">
        <v>1448</v>
      </c>
      <c r="AD182" s="3">
        <v>1.0</v>
      </c>
      <c r="AE182" s="5" t="s">
        <v>119</v>
      </c>
      <c r="AF182" s="3">
        <v>0.0</v>
      </c>
      <c r="AG182" s="5" t="s">
        <v>1449</v>
      </c>
      <c r="AH182" s="3">
        <v>2.0</v>
      </c>
      <c r="AI182" s="5" t="s">
        <v>119</v>
      </c>
      <c r="AJ182" s="3">
        <v>0.0</v>
      </c>
      <c r="AK182" s="3">
        <f t="shared" si="6"/>
        <v>3</v>
      </c>
      <c r="AL182" s="7">
        <f t="shared" si="7"/>
        <v>3</v>
      </c>
      <c r="AM182" s="3">
        <f t="shared" si="8"/>
        <v>1</v>
      </c>
      <c r="AN182" s="8">
        <f t="shared" si="9"/>
        <v>0.5</v>
      </c>
    </row>
    <row r="183" ht="15.75" customHeight="1">
      <c r="A183" s="4">
        <v>44720.31631944444</v>
      </c>
      <c r="B183" s="4">
        <v>44720.33085648148</v>
      </c>
      <c r="C183" s="5" t="s">
        <v>30</v>
      </c>
      <c r="D183" s="5" t="s">
        <v>83</v>
      </c>
      <c r="E183" s="6">
        <v>100.0</v>
      </c>
      <c r="F183" s="6">
        <v>1256.0</v>
      </c>
      <c r="G183" s="5" t="s">
        <v>64</v>
      </c>
      <c r="H183" s="4">
        <v>44720.330868854166</v>
      </c>
      <c r="I183" s="5" t="s">
        <v>1450</v>
      </c>
      <c r="J183" s="5" t="s">
        <v>66</v>
      </c>
      <c r="K183" s="5" t="s">
        <v>66</v>
      </c>
      <c r="L183" s="5" t="s">
        <v>66</v>
      </c>
      <c r="M183" s="5" t="s">
        <v>66</v>
      </c>
      <c r="N183" s="6">
        <v>42.354</v>
      </c>
      <c r="O183" s="6">
        <v>-71.185</v>
      </c>
      <c r="P183" s="5" t="s">
        <v>67</v>
      </c>
      <c r="Q183" s="5" t="s">
        <v>68</v>
      </c>
      <c r="R183" s="5" t="s">
        <v>1451</v>
      </c>
      <c r="S183" s="5" t="s">
        <v>1451</v>
      </c>
      <c r="T183" s="5" t="s">
        <v>171</v>
      </c>
      <c r="U183" s="5" t="s">
        <v>76</v>
      </c>
      <c r="V183" s="3">
        <v>1.0</v>
      </c>
      <c r="W183" s="5" t="s">
        <v>1452</v>
      </c>
      <c r="X183" s="3">
        <v>0.0</v>
      </c>
      <c r="Y183" s="6">
        <v>1984.0</v>
      </c>
      <c r="Z183" s="7">
        <v>1.0</v>
      </c>
      <c r="AA183" s="5" t="s">
        <v>1453</v>
      </c>
      <c r="AB183" s="3">
        <v>2.0</v>
      </c>
      <c r="AC183" s="5" t="s">
        <v>1454</v>
      </c>
      <c r="AD183" s="3">
        <v>1.0</v>
      </c>
      <c r="AE183" s="5" t="s">
        <v>1455</v>
      </c>
      <c r="AF183" s="3">
        <v>2.0</v>
      </c>
      <c r="AG183" s="5" t="s">
        <v>1456</v>
      </c>
      <c r="AH183" s="3">
        <v>0.0</v>
      </c>
      <c r="AI183" s="5" t="s">
        <v>1457</v>
      </c>
      <c r="AJ183" s="3">
        <v>0.0</v>
      </c>
      <c r="AK183" s="3">
        <f t="shared" si="6"/>
        <v>3</v>
      </c>
      <c r="AL183" s="7">
        <f t="shared" si="7"/>
        <v>3</v>
      </c>
      <c r="AM183" s="3">
        <f t="shared" si="8"/>
        <v>1</v>
      </c>
      <c r="AN183" s="8">
        <f t="shared" si="9"/>
        <v>0.5</v>
      </c>
    </row>
    <row r="184" ht="15.75" customHeight="1">
      <c r="A184" s="4">
        <v>44720.31726851852</v>
      </c>
      <c r="B184" s="4">
        <v>44720.340046296296</v>
      </c>
      <c r="C184" s="5" t="s">
        <v>30</v>
      </c>
      <c r="D184" s="5" t="s">
        <v>63</v>
      </c>
      <c r="E184" s="6">
        <v>100.0</v>
      </c>
      <c r="F184" s="6">
        <v>1967.0</v>
      </c>
      <c r="G184" s="5" t="s">
        <v>64</v>
      </c>
      <c r="H184" s="4">
        <v>44720.34005190972</v>
      </c>
      <c r="I184" s="5" t="s">
        <v>1458</v>
      </c>
      <c r="J184" s="5" t="s">
        <v>66</v>
      </c>
      <c r="K184" s="5" t="s">
        <v>66</v>
      </c>
      <c r="L184" s="5" t="s">
        <v>66</v>
      </c>
      <c r="M184" s="5" t="s">
        <v>66</v>
      </c>
      <c r="N184" s="6">
        <v>42.3559</v>
      </c>
      <c r="O184" s="6">
        <v>-71.2083</v>
      </c>
      <c r="P184" s="5" t="s">
        <v>67</v>
      </c>
      <c r="Q184" s="5" t="s">
        <v>68</v>
      </c>
      <c r="R184" s="5" t="s">
        <v>1459</v>
      </c>
      <c r="S184" s="5" t="s">
        <v>1460</v>
      </c>
      <c r="T184" s="5" t="s">
        <v>71</v>
      </c>
      <c r="U184" s="5" t="s">
        <v>76</v>
      </c>
      <c r="V184" s="3">
        <v>1.0</v>
      </c>
      <c r="W184" s="5" t="s">
        <v>1461</v>
      </c>
      <c r="X184" s="3">
        <v>2.0</v>
      </c>
      <c r="Y184" s="6">
        <v>1984.0</v>
      </c>
      <c r="Z184" s="7">
        <v>1.0</v>
      </c>
      <c r="AA184" s="5" t="s">
        <v>1462</v>
      </c>
      <c r="AB184" s="3">
        <v>1.0</v>
      </c>
      <c r="AC184" s="5" t="s">
        <v>1463</v>
      </c>
      <c r="AD184" s="3">
        <v>1.0</v>
      </c>
      <c r="AE184" s="5" t="s">
        <v>1464</v>
      </c>
      <c r="AF184" s="3">
        <v>0.0</v>
      </c>
      <c r="AG184" s="5" t="s">
        <v>1465</v>
      </c>
      <c r="AH184" s="3">
        <v>1.0</v>
      </c>
      <c r="AI184" s="5" t="s">
        <v>1466</v>
      </c>
      <c r="AJ184" s="3">
        <v>0.0</v>
      </c>
      <c r="AK184" s="3">
        <f t="shared" si="6"/>
        <v>3</v>
      </c>
      <c r="AL184" s="7">
        <f t="shared" si="7"/>
        <v>3</v>
      </c>
      <c r="AM184" s="3">
        <f t="shared" si="8"/>
        <v>1</v>
      </c>
      <c r="AN184" s="8">
        <f t="shared" si="9"/>
        <v>0.5</v>
      </c>
    </row>
    <row r="185" ht="15.75" customHeight="1">
      <c r="A185" s="4">
        <v>44720.32040509259</v>
      </c>
      <c r="B185" s="4">
        <v>44720.351168981484</v>
      </c>
      <c r="C185" s="5" t="s">
        <v>30</v>
      </c>
      <c r="D185" s="5" t="s">
        <v>83</v>
      </c>
      <c r="E185" s="6">
        <v>100.0</v>
      </c>
      <c r="F185" s="6">
        <v>2658.0</v>
      </c>
      <c r="G185" s="5" t="s">
        <v>64</v>
      </c>
      <c r="H185" s="4">
        <v>44720.351177199074</v>
      </c>
      <c r="I185" s="5" t="s">
        <v>1467</v>
      </c>
      <c r="J185" s="5" t="s">
        <v>66</v>
      </c>
      <c r="K185" s="5" t="s">
        <v>66</v>
      </c>
      <c r="L185" s="5" t="s">
        <v>66</v>
      </c>
      <c r="M185" s="5" t="s">
        <v>66</v>
      </c>
      <c r="N185" s="6">
        <v>42.354</v>
      </c>
      <c r="O185" s="6">
        <v>-71.185</v>
      </c>
      <c r="P185" s="5" t="s">
        <v>67</v>
      </c>
      <c r="Q185" s="5" t="s">
        <v>68</v>
      </c>
      <c r="R185" s="5" t="s">
        <v>1468</v>
      </c>
      <c r="S185" s="5" t="s">
        <v>1468</v>
      </c>
      <c r="T185" s="5" t="s">
        <v>93</v>
      </c>
      <c r="U185" s="5" t="s">
        <v>76</v>
      </c>
      <c r="V185" s="3">
        <v>1.0</v>
      </c>
      <c r="W185" s="5" t="s">
        <v>1469</v>
      </c>
      <c r="X185" s="3">
        <v>2.0</v>
      </c>
      <c r="Y185" s="6">
        <v>1984.0</v>
      </c>
      <c r="Z185" s="7">
        <v>1.0</v>
      </c>
      <c r="AA185" s="5" t="s">
        <v>1470</v>
      </c>
      <c r="AB185" s="3">
        <v>1.0</v>
      </c>
      <c r="AC185" s="5" t="s">
        <v>1471</v>
      </c>
      <c r="AD185" s="3">
        <v>1.0</v>
      </c>
      <c r="AE185" s="5" t="s">
        <v>1472</v>
      </c>
      <c r="AF185" s="3">
        <v>0.0</v>
      </c>
      <c r="AG185" s="5" t="s">
        <v>1473</v>
      </c>
      <c r="AH185" s="3">
        <v>1.0</v>
      </c>
      <c r="AI185" s="5" t="s">
        <v>1474</v>
      </c>
      <c r="AJ185" s="3">
        <v>0.0</v>
      </c>
      <c r="AK185" s="3">
        <f t="shared" si="6"/>
        <v>3</v>
      </c>
      <c r="AL185" s="7">
        <f t="shared" si="7"/>
        <v>3</v>
      </c>
      <c r="AM185" s="3">
        <f t="shared" si="8"/>
        <v>1</v>
      </c>
      <c r="AN185" s="8">
        <f t="shared" si="9"/>
        <v>0.5</v>
      </c>
    </row>
    <row r="186" ht="15.75" customHeight="1">
      <c r="A186" s="4">
        <v>44720.400358796294</v>
      </c>
      <c r="B186" s="4">
        <v>44720.41627314815</v>
      </c>
      <c r="C186" s="5" t="s">
        <v>30</v>
      </c>
      <c r="D186" s="5" t="s">
        <v>83</v>
      </c>
      <c r="E186" s="6">
        <v>100.0</v>
      </c>
      <c r="F186" s="6">
        <v>1374.0</v>
      </c>
      <c r="G186" s="5" t="s">
        <v>64</v>
      </c>
      <c r="H186" s="4">
        <v>44720.41627722222</v>
      </c>
      <c r="I186" s="5" t="s">
        <v>1475</v>
      </c>
      <c r="J186" s="5" t="s">
        <v>66</v>
      </c>
      <c r="K186" s="5" t="s">
        <v>66</v>
      </c>
      <c r="L186" s="5" t="s">
        <v>66</v>
      </c>
      <c r="M186" s="5" t="s">
        <v>66</v>
      </c>
      <c r="N186" s="6">
        <v>42.354</v>
      </c>
      <c r="O186" s="6">
        <v>-71.185</v>
      </c>
      <c r="P186" s="5" t="s">
        <v>67</v>
      </c>
      <c r="Q186" s="5" t="s">
        <v>68</v>
      </c>
      <c r="R186" s="5" t="s">
        <v>1476</v>
      </c>
      <c r="S186" s="5" t="s">
        <v>1476</v>
      </c>
      <c r="T186" s="5" t="s">
        <v>71</v>
      </c>
      <c r="U186" s="5" t="s">
        <v>76</v>
      </c>
      <c r="V186" s="3">
        <v>1.0</v>
      </c>
      <c r="W186" s="5" t="s">
        <v>1477</v>
      </c>
      <c r="X186" s="3">
        <v>2.0</v>
      </c>
      <c r="Y186" s="6">
        <v>1984.0</v>
      </c>
      <c r="Z186" s="7">
        <v>1.0</v>
      </c>
      <c r="AA186" s="5" t="s">
        <v>1478</v>
      </c>
      <c r="AB186" s="3">
        <v>2.0</v>
      </c>
      <c r="AC186" s="5" t="s">
        <v>1479</v>
      </c>
      <c r="AD186" s="3">
        <v>1.0</v>
      </c>
      <c r="AE186" s="5" t="s">
        <v>89</v>
      </c>
      <c r="AF186" s="3">
        <v>0.0</v>
      </c>
      <c r="AG186" s="5" t="s">
        <v>246</v>
      </c>
      <c r="AH186" s="3">
        <v>0.0</v>
      </c>
      <c r="AI186" s="5" t="s">
        <v>1480</v>
      </c>
      <c r="AJ186" s="3">
        <v>0.0</v>
      </c>
      <c r="AK186" s="3">
        <f t="shared" si="6"/>
        <v>3</v>
      </c>
      <c r="AL186" s="7">
        <f t="shared" si="7"/>
        <v>3</v>
      </c>
      <c r="AM186" s="3">
        <f t="shared" si="8"/>
        <v>1</v>
      </c>
      <c r="AN186" s="8">
        <f t="shared" si="9"/>
        <v>0.5</v>
      </c>
    </row>
    <row r="187" ht="15.0" customHeight="1">
      <c r="A187" s="4">
        <v>44720.40043981482</v>
      </c>
      <c r="B187" s="4">
        <v>44720.421215277776</v>
      </c>
      <c r="C187" s="5" t="s">
        <v>30</v>
      </c>
      <c r="D187" s="5" t="s">
        <v>63</v>
      </c>
      <c r="E187" s="6">
        <v>100.0</v>
      </c>
      <c r="F187" s="6">
        <v>1795.0</v>
      </c>
      <c r="G187" s="5" t="s">
        <v>64</v>
      </c>
      <c r="H187" s="4">
        <v>44720.421228657404</v>
      </c>
      <c r="I187" s="5" t="s">
        <v>1481</v>
      </c>
      <c r="J187" s="5" t="s">
        <v>66</v>
      </c>
      <c r="K187" s="5" t="s">
        <v>66</v>
      </c>
      <c r="L187" s="5" t="s">
        <v>66</v>
      </c>
      <c r="M187" s="5" t="s">
        <v>66</v>
      </c>
      <c r="N187" s="6">
        <v>42.3559</v>
      </c>
      <c r="O187" s="6">
        <v>-71.2083</v>
      </c>
      <c r="P187" s="5" t="s">
        <v>67</v>
      </c>
      <c r="Q187" s="5" t="s">
        <v>68</v>
      </c>
      <c r="R187" s="5" t="s">
        <v>1482</v>
      </c>
      <c r="S187" s="5" t="s">
        <v>1482</v>
      </c>
      <c r="T187" s="5" t="s">
        <v>71</v>
      </c>
      <c r="U187" s="5" t="s">
        <v>76</v>
      </c>
      <c r="V187" s="3">
        <v>1.0</v>
      </c>
      <c r="W187" s="5" t="s">
        <v>1483</v>
      </c>
      <c r="X187" s="3">
        <v>2.0</v>
      </c>
      <c r="Y187" s="6">
        <v>1984.0</v>
      </c>
      <c r="Z187" s="7">
        <v>1.0</v>
      </c>
      <c r="AA187" s="5" t="s">
        <v>1484</v>
      </c>
      <c r="AB187" s="3">
        <v>2.0</v>
      </c>
      <c r="AC187" s="5" t="s">
        <v>1485</v>
      </c>
      <c r="AD187" s="3">
        <v>1.0</v>
      </c>
      <c r="AE187" s="5" t="s">
        <v>1486</v>
      </c>
      <c r="AF187" s="3">
        <v>2.0</v>
      </c>
      <c r="AG187" s="5" t="s">
        <v>1487</v>
      </c>
      <c r="AH187" s="3">
        <v>0.0</v>
      </c>
      <c r="AI187" s="5" t="s">
        <v>1488</v>
      </c>
      <c r="AJ187" s="3">
        <v>0.0</v>
      </c>
      <c r="AK187" s="3">
        <f t="shared" si="6"/>
        <v>5</v>
      </c>
      <c r="AL187" s="7">
        <f t="shared" si="7"/>
        <v>3</v>
      </c>
      <c r="AM187" s="3">
        <f t="shared" si="8"/>
        <v>1</v>
      </c>
      <c r="AN187" s="8">
        <f t="shared" si="9"/>
        <v>0.6428571429</v>
      </c>
    </row>
    <row r="188" ht="15.75" customHeight="1">
      <c r="A188" s="4">
        <v>44720.462430555555</v>
      </c>
      <c r="B188" s="4">
        <v>44720.483668981484</v>
      </c>
      <c r="C188" s="5" t="s">
        <v>30</v>
      </c>
      <c r="D188" s="5" t="s">
        <v>63</v>
      </c>
      <c r="E188" s="6">
        <v>100.0</v>
      </c>
      <c r="F188" s="6">
        <v>1835.0</v>
      </c>
      <c r="G188" s="5" t="s">
        <v>64</v>
      </c>
      <c r="H188" s="4">
        <v>44720.48367967593</v>
      </c>
      <c r="I188" s="5" t="s">
        <v>1489</v>
      </c>
      <c r="J188" s="5" t="s">
        <v>66</v>
      </c>
      <c r="K188" s="5" t="s">
        <v>66</v>
      </c>
      <c r="L188" s="5" t="s">
        <v>66</v>
      </c>
      <c r="M188" s="5" t="s">
        <v>66</v>
      </c>
      <c r="N188" s="6">
        <v>42.3559</v>
      </c>
      <c r="O188" s="6">
        <v>-71.2083</v>
      </c>
      <c r="P188" s="5" t="s">
        <v>67</v>
      </c>
      <c r="Q188" s="5" t="s">
        <v>68</v>
      </c>
      <c r="R188" s="5" t="s">
        <v>1490</v>
      </c>
      <c r="S188" s="5" t="s">
        <v>1491</v>
      </c>
      <c r="T188" s="5" t="s">
        <v>171</v>
      </c>
      <c r="U188" s="5" t="s">
        <v>76</v>
      </c>
      <c r="V188" s="3">
        <v>1.0</v>
      </c>
      <c r="W188" s="5" t="s">
        <v>1492</v>
      </c>
      <c r="X188" s="3">
        <v>2.0</v>
      </c>
      <c r="Y188" s="6">
        <v>1984.0</v>
      </c>
      <c r="Z188" s="7">
        <v>1.0</v>
      </c>
      <c r="AA188" s="5" t="s">
        <v>1493</v>
      </c>
      <c r="AB188" s="3">
        <v>1.0</v>
      </c>
      <c r="AC188" s="5" t="s">
        <v>1494</v>
      </c>
      <c r="AD188" s="3">
        <v>1.0</v>
      </c>
      <c r="AE188" s="5" t="s">
        <v>1495</v>
      </c>
      <c r="AF188" s="3">
        <v>2.0</v>
      </c>
      <c r="AG188" s="5" t="s">
        <v>1496</v>
      </c>
      <c r="AH188" s="3">
        <v>1.0</v>
      </c>
      <c r="AI188" s="5" t="s">
        <v>1497</v>
      </c>
      <c r="AJ188" s="3">
        <v>0.0</v>
      </c>
      <c r="AK188" s="3">
        <f t="shared" si="6"/>
        <v>5</v>
      </c>
      <c r="AL188" s="7">
        <f t="shared" si="7"/>
        <v>3</v>
      </c>
      <c r="AM188" s="3">
        <f t="shared" si="8"/>
        <v>1</v>
      </c>
      <c r="AN188" s="8">
        <f t="shared" si="9"/>
        <v>0.6428571429</v>
      </c>
    </row>
    <row r="189" ht="15.75" customHeight="1">
      <c r="A189" s="10">
        <v>44720.259722222225</v>
      </c>
      <c r="B189" s="10">
        <v>44720.27222222222</v>
      </c>
      <c r="C189" s="3" t="s">
        <v>30</v>
      </c>
      <c r="D189" s="3" t="s">
        <v>63</v>
      </c>
      <c r="E189" s="11">
        <v>90.0</v>
      </c>
      <c r="F189" s="11">
        <v>1025.0</v>
      </c>
      <c r="G189" s="3" t="b">
        <v>0</v>
      </c>
      <c r="H189" s="10">
        <v>44727.27222222222</v>
      </c>
      <c r="I189" s="3" t="s">
        <v>1498</v>
      </c>
      <c r="J189" s="3"/>
      <c r="K189" s="3"/>
      <c r="L189" s="3"/>
      <c r="M189" s="3"/>
      <c r="N189" s="3"/>
      <c r="O189" s="3"/>
      <c r="P189" s="3" t="s">
        <v>67</v>
      </c>
      <c r="Q189" s="3" t="s">
        <v>68</v>
      </c>
      <c r="R189" s="6" t="s">
        <v>1499</v>
      </c>
      <c r="S189" s="6" t="s">
        <v>1499</v>
      </c>
      <c r="T189" s="6" t="s">
        <v>141</v>
      </c>
      <c r="U189" s="6" t="s">
        <v>76</v>
      </c>
      <c r="V189" s="3">
        <v>1.0</v>
      </c>
      <c r="W189" s="6" t="s">
        <v>1500</v>
      </c>
      <c r="X189" s="3">
        <v>2.0</v>
      </c>
      <c r="Y189" s="12">
        <v>1985.0</v>
      </c>
      <c r="Z189" s="7">
        <v>1.0</v>
      </c>
      <c r="AA189" s="6" t="s">
        <v>1501</v>
      </c>
      <c r="AB189" s="3">
        <v>1.0</v>
      </c>
      <c r="AC189" s="6" t="s">
        <v>1502</v>
      </c>
      <c r="AD189" s="3">
        <v>1.0</v>
      </c>
      <c r="AE189" s="6" t="s">
        <v>1503</v>
      </c>
      <c r="AF189" s="3">
        <v>1.0</v>
      </c>
      <c r="AG189" s="6" t="s">
        <v>1504</v>
      </c>
      <c r="AH189" s="3">
        <v>1.0</v>
      </c>
      <c r="AI189" s="6"/>
      <c r="AJ189" s="3"/>
      <c r="AK189" s="3">
        <f t="shared" si="6"/>
        <v>4</v>
      </c>
      <c r="AL189" s="7">
        <f t="shared" si="7"/>
        <v>3</v>
      </c>
      <c r="AM189" s="3">
        <f t="shared" si="8"/>
        <v>1</v>
      </c>
      <c r="AN189" s="8">
        <f t="shared" si="9"/>
        <v>0.5714285714</v>
      </c>
    </row>
    <row r="190" ht="15.75" customHeight="1">
      <c r="A190" s="10">
        <v>44720.26111111111</v>
      </c>
      <c r="B190" s="10">
        <v>44720.27291666667</v>
      </c>
      <c r="C190" s="3" t="s">
        <v>30</v>
      </c>
      <c r="D190" s="3" t="s">
        <v>83</v>
      </c>
      <c r="E190" s="11">
        <v>80.0</v>
      </c>
      <c r="F190" s="11">
        <v>1003.0</v>
      </c>
      <c r="G190" s="3" t="b">
        <v>0</v>
      </c>
      <c r="H190" s="10">
        <v>44727.27291666667</v>
      </c>
      <c r="I190" s="3" t="s">
        <v>1505</v>
      </c>
      <c r="J190" s="3"/>
      <c r="K190" s="3"/>
      <c r="L190" s="3"/>
      <c r="M190" s="3"/>
      <c r="N190" s="3"/>
      <c r="O190" s="3"/>
      <c r="P190" s="3" t="s">
        <v>67</v>
      </c>
      <c r="Q190" s="3" t="s">
        <v>68</v>
      </c>
      <c r="R190" s="6" t="s">
        <v>1506</v>
      </c>
      <c r="S190" s="6" t="s">
        <v>1506</v>
      </c>
      <c r="T190" s="6" t="s">
        <v>141</v>
      </c>
      <c r="U190" s="6" t="s">
        <v>76</v>
      </c>
      <c r="V190" s="3">
        <v>1.0</v>
      </c>
      <c r="W190" s="6" t="s">
        <v>1507</v>
      </c>
      <c r="X190" s="3">
        <v>2.0</v>
      </c>
      <c r="Y190" s="12">
        <v>1984.0</v>
      </c>
      <c r="Z190" s="7">
        <v>1.0</v>
      </c>
      <c r="AA190" s="6" t="s">
        <v>1508</v>
      </c>
      <c r="AB190" s="3">
        <v>2.0</v>
      </c>
      <c r="AC190" s="6" t="s">
        <v>1509</v>
      </c>
      <c r="AD190" s="3">
        <v>1.0</v>
      </c>
      <c r="AE190" s="6" t="s">
        <v>1510</v>
      </c>
      <c r="AF190" s="3">
        <v>1.0</v>
      </c>
      <c r="AG190" s="13"/>
      <c r="AH190" s="3"/>
      <c r="AI190" s="6"/>
      <c r="AJ190" s="3"/>
      <c r="AK190" s="3">
        <f t="shared" si="6"/>
        <v>4</v>
      </c>
      <c r="AL190" s="7">
        <f t="shared" si="7"/>
        <v>3</v>
      </c>
      <c r="AM190" s="3">
        <f t="shared" si="8"/>
        <v>1</v>
      </c>
      <c r="AN190" s="8">
        <f t="shared" si="9"/>
        <v>0.5714285714</v>
      </c>
    </row>
    <row r="191" ht="15.75" customHeight="1">
      <c r="A191" s="10">
        <v>44720.25555555556</v>
      </c>
      <c r="B191" s="10">
        <v>44720.29722222222</v>
      </c>
      <c r="C191" s="3" t="s">
        <v>30</v>
      </c>
      <c r="D191" s="3" t="s">
        <v>83</v>
      </c>
      <c r="E191" s="11">
        <v>90.0</v>
      </c>
      <c r="F191" s="11">
        <v>3625.0</v>
      </c>
      <c r="G191" s="3" t="b">
        <v>0</v>
      </c>
      <c r="H191" s="10">
        <v>44727.29722222222</v>
      </c>
      <c r="I191" s="3" t="s">
        <v>1511</v>
      </c>
      <c r="J191" s="3"/>
      <c r="K191" s="3"/>
      <c r="L191" s="3"/>
      <c r="M191" s="3"/>
      <c r="N191" s="3"/>
      <c r="O191" s="3"/>
      <c r="P191" s="3" t="s">
        <v>67</v>
      </c>
      <c r="Q191" s="3" t="s">
        <v>68</v>
      </c>
      <c r="R191" s="6" t="s">
        <v>1512</v>
      </c>
      <c r="S191" s="6" t="s">
        <v>1513</v>
      </c>
      <c r="T191" s="6" t="s">
        <v>171</v>
      </c>
      <c r="U191" s="6" t="s">
        <v>76</v>
      </c>
      <c r="V191" s="3">
        <v>1.0</v>
      </c>
      <c r="W191" s="6" t="s">
        <v>1514</v>
      </c>
      <c r="X191" s="3">
        <v>1.0</v>
      </c>
      <c r="Y191" s="12">
        <v>1980.0</v>
      </c>
      <c r="Z191" s="7">
        <v>0.0</v>
      </c>
      <c r="AA191" s="6" t="s">
        <v>1515</v>
      </c>
      <c r="AB191" s="3">
        <v>2.0</v>
      </c>
      <c r="AC191" s="6" t="s">
        <v>1516</v>
      </c>
      <c r="AD191" s="3">
        <v>1.0</v>
      </c>
      <c r="AE191" s="6" t="s">
        <v>1517</v>
      </c>
      <c r="AF191" s="3">
        <v>0.0</v>
      </c>
      <c r="AG191" s="13" t="s">
        <v>1518</v>
      </c>
      <c r="AH191" s="3">
        <v>1.0</v>
      </c>
      <c r="AI191" s="6"/>
      <c r="AJ191" s="3"/>
      <c r="AK191" s="3">
        <f t="shared" si="6"/>
        <v>2</v>
      </c>
      <c r="AL191" s="7">
        <f t="shared" si="7"/>
        <v>3</v>
      </c>
      <c r="AM191" s="3">
        <f t="shared" si="8"/>
        <v>1</v>
      </c>
      <c r="AN191" s="8">
        <f t="shared" si="9"/>
        <v>0.4285714286</v>
      </c>
    </row>
    <row r="192" ht="15.75" customHeight="1">
      <c r="A192" s="10">
        <v>44720.4</v>
      </c>
      <c r="B192" s="10">
        <v>44720.45138888889</v>
      </c>
      <c r="C192" s="3" t="s">
        <v>30</v>
      </c>
      <c r="D192" s="3" t="s">
        <v>63</v>
      </c>
      <c r="E192" s="11">
        <v>90.0</v>
      </c>
      <c r="F192" s="11">
        <v>4485.0</v>
      </c>
      <c r="G192" s="3" t="b">
        <v>0</v>
      </c>
      <c r="H192" s="10">
        <v>44727.45208333333</v>
      </c>
      <c r="I192" s="3" t="s">
        <v>1519</v>
      </c>
      <c r="J192" s="3"/>
      <c r="K192" s="3"/>
      <c r="L192" s="3"/>
      <c r="M192" s="3"/>
      <c r="N192" s="3"/>
      <c r="O192" s="3"/>
      <c r="P192" s="3" t="s">
        <v>67</v>
      </c>
      <c r="Q192" s="3" t="s">
        <v>68</v>
      </c>
      <c r="R192" s="6" t="s">
        <v>1520</v>
      </c>
      <c r="S192" s="6" t="s">
        <v>1521</v>
      </c>
      <c r="T192" s="6" t="s">
        <v>141</v>
      </c>
      <c r="U192" s="6" t="s">
        <v>76</v>
      </c>
      <c r="V192" s="3">
        <v>1.0</v>
      </c>
      <c r="W192" s="6" t="s">
        <v>1522</v>
      </c>
      <c r="X192" s="3">
        <v>2.0</v>
      </c>
      <c r="Y192" s="12">
        <v>1984.0</v>
      </c>
      <c r="Z192" s="7">
        <v>1.0</v>
      </c>
      <c r="AA192" s="6" t="s">
        <v>1523</v>
      </c>
      <c r="AB192" s="3">
        <v>1.0</v>
      </c>
      <c r="AC192" s="6" t="s">
        <v>1524</v>
      </c>
      <c r="AD192" s="3">
        <v>1.0</v>
      </c>
      <c r="AE192" s="6" t="s">
        <v>1525</v>
      </c>
      <c r="AF192" s="3">
        <v>2.0</v>
      </c>
      <c r="AG192" s="6" t="s">
        <v>1526</v>
      </c>
      <c r="AH192" s="3">
        <v>1.0</v>
      </c>
      <c r="AI192" s="6" t="s">
        <v>1527</v>
      </c>
      <c r="AJ192" s="3">
        <v>0.0</v>
      </c>
      <c r="AK192" s="3">
        <f t="shared" si="6"/>
        <v>5</v>
      </c>
      <c r="AL192" s="7">
        <f t="shared" si="7"/>
        <v>3</v>
      </c>
      <c r="AM192" s="3">
        <f t="shared" si="8"/>
        <v>1</v>
      </c>
      <c r="AN192" s="8">
        <f t="shared" si="9"/>
        <v>0.6428571429</v>
      </c>
    </row>
    <row r="193" ht="15.75" customHeight="1">
      <c r="A193" s="10">
        <v>44720.39861111111</v>
      </c>
      <c r="B193" s="10">
        <v>44720.47430555556</v>
      </c>
      <c r="C193" s="3" t="s">
        <v>30</v>
      </c>
      <c r="D193" s="3" t="s">
        <v>83</v>
      </c>
      <c r="E193" s="11">
        <v>80.0</v>
      </c>
      <c r="F193" s="11">
        <v>6498.0</v>
      </c>
      <c r="G193" s="3" t="b">
        <v>0</v>
      </c>
      <c r="H193" s="10">
        <v>44727.47430555556</v>
      </c>
      <c r="I193" s="3" t="s">
        <v>1528</v>
      </c>
      <c r="J193" s="3"/>
      <c r="K193" s="3"/>
      <c r="L193" s="3"/>
      <c r="M193" s="3"/>
      <c r="N193" s="3"/>
      <c r="O193" s="3"/>
      <c r="P193" s="3" t="s">
        <v>67</v>
      </c>
      <c r="Q193" s="3" t="s">
        <v>68</v>
      </c>
      <c r="R193" s="6" t="s">
        <v>1529</v>
      </c>
      <c r="S193" s="6" t="s">
        <v>1530</v>
      </c>
      <c r="T193" s="6" t="s">
        <v>141</v>
      </c>
      <c r="U193" s="6" t="s">
        <v>76</v>
      </c>
      <c r="V193" s="3">
        <v>1.0</v>
      </c>
      <c r="W193" s="6" t="s">
        <v>1531</v>
      </c>
      <c r="X193" s="3">
        <v>2.0</v>
      </c>
      <c r="Y193" s="12">
        <v>1984.0</v>
      </c>
      <c r="Z193" s="7">
        <v>1.0</v>
      </c>
      <c r="AA193" s="6" t="s">
        <v>1532</v>
      </c>
      <c r="AB193" s="3">
        <v>2.0</v>
      </c>
      <c r="AC193" s="6" t="s">
        <v>1533</v>
      </c>
      <c r="AD193" s="3">
        <v>1.0</v>
      </c>
      <c r="AE193" s="6" t="s">
        <v>1534</v>
      </c>
      <c r="AF193" s="3">
        <v>0.0</v>
      </c>
      <c r="AG193" s="13" t="s">
        <v>1535</v>
      </c>
      <c r="AH193" s="3">
        <v>0.0</v>
      </c>
      <c r="AI193" s="13" t="s">
        <v>1536</v>
      </c>
      <c r="AJ193" s="3">
        <v>0.0</v>
      </c>
      <c r="AK193" s="3">
        <f t="shared" si="6"/>
        <v>3</v>
      </c>
      <c r="AL193" s="7">
        <f t="shared" si="7"/>
        <v>3</v>
      </c>
      <c r="AM193" s="3">
        <f t="shared" si="8"/>
        <v>1</v>
      </c>
      <c r="AN193" s="8">
        <f t="shared" si="9"/>
        <v>0.5</v>
      </c>
    </row>
    <row r="194" ht="15.75" customHeight="1">
      <c r="A194" s="10">
        <v>44720.39791666667</v>
      </c>
      <c r="B194" s="10">
        <v>44721.45</v>
      </c>
      <c r="C194" s="3" t="s">
        <v>30</v>
      </c>
      <c r="D194" s="3" t="s">
        <v>83</v>
      </c>
      <c r="E194" s="11">
        <v>70.0</v>
      </c>
      <c r="F194" s="11">
        <v>90934.0</v>
      </c>
      <c r="G194" s="3" t="b">
        <v>0</v>
      </c>
      <c r="H194" s="10">
        <v>44728.45</v>
      </c>
      <c r="I194" s="3" t="s">
        <v>1537</v>
      </c>
      <c r="J194" s="3"/>
      <c r="K194" s="3"/>
      <c r="L194" s="3"/>
      <c r="M194" s="3"/>
      <c r="N194" s="3"/>
      <c r="O194" s="3"/>
      <c r="P194" s="3" t="s">
        <v>67</v>
      </c>
      <c r="Q194" s="3" t="s">
        <v>68</v>
      </c>
      <c r="R194" s="6" t="s">
        <v>1538</v>
      </c>
      <c r="S194" s="6" t="s">
        <v>1539</v>
      </c>
      <c r="T194" s="6" t="s">
        <v>141</v>
      </c>
      <c r="U194" s="6" t="s">
        <v>76</v>
      </c>
      <c r="V194" s="3">
        <v>1.0</v>
      </c>
      <c r="W194" s="6" t="s">
        <v>1540</v>
      </c>
      <c r="X194" s="3">
        <v>2.0</v>
      </c>
      <c r="Y194" s="12">
        <v>1984.0</v>
      </c>
      <c r="Z194" s="7">
        <v>1.0</v>
      </c>
      <c r="AA194" s="6" t="s">
        <v>1541</v>
      </c>
      <c r="AB194" s="3">
        <v>2.0</v>
      </c>
      <c r="AC194" s="6" t="s">
        <v>1542</v>
      </c>
      <c r="AD194" s="3">
        <v>1.0</v>
      </c>
      <c r="AE194" s="6"/>
      <c r="AF194" s="3"/>
      <c r="AG194" s="6"/>
      <c r="AH194" s="3"/>
      <c r="AI194" s="6"/>
      <c r="AJ194" s="3"/>
      <c r="AK194" s="3">
        <f t="shared" si="6"/>
        <v>3</v>
      </c>
      <c r="AL194" s="7">
        <f t="shared" si="7"/>
        <v>3</v>
      </c>
      <c r="AM194" s="3">
        <f t="shared" si="8"/>
        <v>1</v>
      </c>
      <c r="AN194" s="8">
        <f t="shared" si="9"/>
        <v>0.5</v>
      </c>
    </row>
    <row r="195" ht="15.75" customHeight="1">
      <c r="A195" s="4">
        <v>44720.24984953704</v>
      </c>
      <c r="B195" s="4">
        <v>44720.25577546296</v>
      </c>
      <c r="C195" s="5" t="s">
        <v>30</v>
      </c>
      <c r="D195" s="5" t="s">
        <v>63</v>
      </c>
      <c r="E195" s="6">
        <v>100.0</v>
      </c>
      <c r="F195" s="6">
        <v>512.0</v>
      </c>
      <c r="G195" s="5" t="s">
        <v>64</v>
      </c>
      <c r="H195" s="4">
        <v>44720.25578679398</v>
      </c>
      <c r="I195" s="5" t="s">
        <v>1543</v>
      </c>
      <c r="J195" s="5" t="s">
        <v>66</v>
      </c>
      <c r="K195" s="5" t="s">
        <v>66</v>
      </c>
      <c r="L195" s="5" t="s">
        <v>66</v>
      </c>
      <c r="M195" s="5" t="s">
        <v>66</v>
      </c>
      <c r="N195" s="6">
        <v>42.3559</v>
      </c>
      <c r="O195" s="6">
        <v>-71.2083</v>
      </c>
      <c r="P195" s="5" t="s">
        <v>67</v>
      </c>
      <c r="Q195" s="5" t="s">
        <v>68</v>
      </c>
      <c r="R195" s="5" t="s">
        <v>1544</v>
      </c>
      <c r="S195" s="5" t="s">
        <v>1545</v>
      </c>
      <c r="T195" s="5" t="s">
        <v>71</v>
      </c>
      <c r="U195" s="5" t="s">
        <v>76</v>
      </c>
      <c r="V195" s="3">
        <v>1.0</v>
      </c>
      <c r="W195" s="5" t="s">
        <v>1546</v>
      </c>
      <c r="X195" s="3">
        <v>2.0</v>
      </c>
      <c r="Y195" s="6">
        <v>1984.0</v>
      </c>
      <c r="Z195" s="7">
        <v>1.0</v>
      </c>
      <c r="AA195" s="5" t="s">
        <v>1547</v>
      </c>
      <c r="AB195" s="3">
        <v>1.0</v>
      </c>
      <c r="AC195" s="5" t="s">
        <v>1548</v>
      </c>
      <c r="AD195" s="3">
        <v>1.0</v>
      </c>
      <c r="AE195" s="5" t="s">
        <v>1549</v>
      </c>
      <c r="AF195" s="3">
        <v>1.0</v>
      </c>
      <c r="AG195" s="5" t="s">
        <v>1550</v>
      </c>
      <c r="AH195" s="3">
        <v>1.0</v>
      </c>
      <c r="AI195" s="5" t="s">
        <v>1551</v>
      </c>
      <c r="AJ195" s="3">
        <v>1.0</v>
      </c>
      <c r="AK195" s="3">
        <f t="shared" si="6"/>
        <v>4</v>
      </c>
      <c r="AL195" s="7">
        <f t="shared" si="7"/>
        <v>3</v>
      </c>
      <c r="AM195" s="3">
        <f t="shared" si="8"/>
        <v>2</v>
      </c>
      <c r="AN195" s="8">
        <f t="shared" si="9"/>
        <v>0.6428571429</v>
      </c>
    </row>
    <row r="196" ht="15.75" customHeight="1">
      <c r="A196" s="4">
        <v>44720.249710648146</v>
      </c>
      <c r="B196" s="4">
        <v>44720.259733796294</v>
      </c>
      <c r="C196" s="5" t="s">
        <v>30</v>
      </c>
      <c r="D196" s="5" t="s">
        <v>83</v>
      </c>
      <c r="E196" s="6">
        <v>100.0</v>
      </c>
      <c r="F196" s="6">
        <v>865.0</v>
      </c>
      <c r="G196" s="5" t="s">
        <v>64</v>
      </c>
      <c r="H196" s="4">
        <v>44720.25973936343</v>
      </c>
      <c r="I196" s="5" t="s">
        <v>1552</v>
      </c>
      <c r="J196" s="5" t="s">
        <v>66</v>
      </c>
      <c r="K196" s="5" t="s">
        <v>66</v>
      </c>
      <c r="L196" s="5" t="s">
        <v>66</v>
      </c>
      <c r="M196" s="5" t="s">
        <v>66</v>
      </c>
      <c r="N196" s="6">
        <v>42.354</v>
      </c>
      <c r="O196" s="6">
        <v>-71.185</v>
      </c>
      <c r="P196" s="5" t="s">
        <v>67</v>
      </c>
      <c r="Q196" s="5" t="s">
        <v>68</v>
      </c>
      <c r="R196" s="5" t="s">
        <v>1553</v>
      </c>
      <c r="S196" s="5" t="s">
        <v>1554</v>
      </c>
      <c r="T196" s="5" t="s">
        <v>71</v>
      </c>
      <c r="U196" s="5" t="s">
        <v>76</v>
      </c>
      <c r="V196" s="3">
        <v>1.0</v>
      </c>
      <c r="W196" s="5" t="s">
        <v>1555</v>
      </c>
      <c r="X196" s="3">
        <v>0.0</v>
      </c>
      <c r="Y196" s="6">
        <v>1984.0</v>
      </c>
      <c r="Z196" s="7">
        <v>1.0</v>
      </c>
      <c r="AA196" s="5" t="s">
        <v>1556</v>
      </c>
      <c r="AB196" s="3">
        <v>1.0</v>
      </c>
      <c r="AC196" s="5" t="s">
        <v>1557</v>
      </c>
      <c r="AD196" s="3">
        <v>2.0</v>
      </c>
      <c r="AE196" s="5" t="s">
        <v>1558</v>
      </c>
      <c r="AF196" s="3">
        <v>0.0</v>
      </c>
      <c r="AG196" s="5" t="s">
        <v>1559</v>
      </c>
      <c r="AH196" s="3">
        <v>1.0</v>
      </c>
      <c r="AI196" s="5" t="s">
        <v>1560</v>
      </c>
      <c r="AJ196" s="3">
        <v>0.0</v>
      </c>
      <c r="AK196" s="3">
        <f t="shared" si="6"/>
        <v>1</v>
      </c>
      <c r="AL196" s="7">
        <f t="shared" si="7"/>
        <v>3</v>
      </c>
      <c r="AM196" s="3">
        <f t="shared" si="8"/>
        <v>2</v>
      </c>
      <c r="AN196" s="8">
        <f t="shared" si="9"/>
        <v>0.4285714286</v>
      </c>
    </row>
    <row r="197" ht="15.75" customHeight="1">
      <c r="A197" s="4">
        <v>44720.250810185185</v>
      </c>
      <c r="B197" s="4">
        <v>44720.26526620371</v>
      </c>
      <c r="C197" s="5" t="s">
        <v>30</v>
      </c>
      <c r="D197" s="5" t="s">
        <v>83</v>
      </c>
      <c r="E197" s="6">
        <v>100.0</v>
      </c>
      <c r="F197" s="6">
        <v>1249.0</v>
      </c>
      <c r="G197" s="5" t="s">
        <v>64</v>
      </c>
      <c r="H197" s="4">
        <v>44720.265278101855</v>
      </c>
      <c r="I197" s="5" t="s">
        <v>1561</v>
      </c>
      <c r="J197" s="5" t="s">
        <v>66</v>
      </c>
      <c r="K197" s="5" t="s">
        <v>66</v>
      </c>
      <c r="L197" s="5" t="s">
        <v>66</v>
      </c>
      <c r="M197" s="5" t="s">
        <v>66</v>
      </c>
      <c r="N197" s="6">
        <v>42.354</v>
      </c>
      <c r="O197" s="6">
        <v>-71.185</v>
      </c>
      <c r="P197" s="5" t="s">
        <v>67</v>
      </c>
      <c r="Q197" s="5" t="s">
        <v>68</v>
      </c>
      <c r="R197" s="5" t="s">
        <v>1562</v>
      </c>
      <c r="S197" s="5" t="s">
        <v>1563</v>
      </c>
      <c r="T197" s="5" t="s">
        <v>93</v>
      </c>
      <c r="U197" s="5" t="s">
        <v>76</v>
      </c>
      <c r="V197" s="3">
        <v>1.0</v>
      </c>
      <c r="W197" s="5" t="s">
        <v>1564</v>
      </c>
      <c r="X197" s="3">
        <v>2.0</v>
      </c>
      <c r="Y197" s="6">
        <v>1984.0</v>
      </c>
      <c r="Z197" s="7">
        <v>1.0</v>
      </c>
      <c r="AA197" s="5" t="s">
        <v>1565</v>
      </c>
      <c r="AB197" s="3">
        <v>1.0</v>
      </c>
      <c r="AC197" s="5" t="s">
        <v>1566</v>
      </c>
      <c r="AD197" s="3">
        <v>0.0</v>
      </c>
      <c r="AE197" s="9" t="s">
        <v>1567</v>
      </c>
      <c r="AF197" s="3">
        <v>2.0</v>
      </c>
      <c r="AG197" s="5" t="s">
        <v>1568</v>
      </c>
      <c r="AH197" s="3">
        <v>1.0</v>
      </c>
      <c r="AI197" s="5" t="s">
        <v>1569</v>
      </c>
      <c r="AJ197" s="3">
        <v>2.0</v>
      </c>
      <c r="AK197" s="3">
        <f t="shared" si="6"/>
        <v>5</v>
      </c>
      <c r="AL197" s="7">
        <f t="shared" si="7"/>
        <v>3</v>
      </c>
      <c r="AM197" s="3">
        <f t="shared" si="8"/>
        <v>2</v>
      </c>
      <c r="AN197" s="8">
        <f t="shared" si="9"/>
        <v>0.7142857143</v>
      </c>
    </row>
    <row r="198" ht="15.75" customHeight="1">
      <c r="A198" s="4">
        <v>44720.25011574074</v>
      </c>
      <c r="B198" s="4">
        <v>44720.26611111111</v>
      </c>
      <c r="C198" s="5" t="s">
        <v>30</v>
      </c>
      <c r="D198" s="5" t="s">
        <v>63</v>
      </c>
      <c r="E198" s="6">
        <v>100.0</v>
      </c>
      <c r="F198" s="6">
        <v>1381.0</v>
      </c>
      <c r="G198" s="5" t="s">
        <v>64</v>
      </c>
      <c r="H198" s="4">
        <v>44720.266118402775</v>
      </c>
      <c r="I198" s="5" t="s">
        <v>1570</v>
      </c>
      <c r="J198" s="5" t="s">
        <v>66</v>
      </c>
      <c r="K198" s="5" t="s">
        <v>66</v>
      </c>
      <c r="L198" s="5" t="s">
        <v>66</v>
      </c>
      <c r="M198" s="5" t="s">
        <v>66</v>
      </c>
      <c r="N198" s="6">
        <v>42.3559</v>
      </c>
      <c r="O198" s="6">
        <v>-71.2083</v>
      </c>
      <c r="P198" s="5" t="s">
        <v>67</v>
      </c>
      <c r="Q198" s="5" t="s">
        <v>68</v>
      </c>
      <c r="R198" s="5" t="s">
        <v>1571</v>
      </c>
      <c r="S198" s="5" t="s">
        <v>1572</v>
      </c>
      <c r="T198" s="5" t="s">
        <v>71</v>
      </c>
      <c r="U198" s="5" t="s">
        <v>76</v>
      </c>
      <c r="V198" s="3">
        <v>1.0</v>
      </c>
      <c r="W198" s="5" t="s">
        <v>1573</v>
      </c>
      <c r="X198" s="3">
        <v>2.0</v>
      </c>
      <c r="Y198" s="6">
        <v>1985.0</v>
      </c>
      <c r="Z198" s="7">
        <v>1.0</v>
      </c>
      <c r="AA198" s="5" t="s">
        <v>1574</v>
      </c>
      <c r="AB198" s="3">
        <v>1.0</v>
      </c>
      <c r="AC198" s="5" t="s">
        <v>1575</v>
      </c>
      <c r="AD198" s="3">
        <v>2.0</v>
      </c>
      <c r="AE198" s="5" t="s">
        <v>1576</v>
      </c>
      <c r="AF198" s="3">
        <v>1.0</v>
      </c>
      <c r="AG198" s="5" t="s">
        <v>1577</v>
      </c>
      <c r="AH198" s="3">
        <v>1.0</v>
      </c>
      <c r="AI198" s="5" t="s">
        <v>1578</v>
      </c>
      <c r="AJ198" s="3">
        <v>0.0</v>
      </c>
      <c r="AK198" s="3">
        <f t="shared" si="6"/>
        <v>4</v>
      </c>
      <c r="AL198" s="7">
        <f t="shared" si="7"/>
        <v>3</v>
      </c>
      <c r="AM198" s="3">
        <f t="shared" si="8"/>
        <v>2</v>
      </c>
      <c r="AN198" s="8">
        <f t="shared" si="9"/>
        <v>0.6428571429</v>
      </c>
    </row>
    <row r="199" ht="15.75" customHeight="1">
      <c r="A199" s="4">
        <v>44720.25478009259</v>
      </c>
      <c r="B199" s="4">
        <v>44720.27195601852</v>
      </c>
      <c r="C199" s="5" t="s">
        <v>30</v>
      </c>
      <c r="D199" s="5" t="s">
        <v>63</v>
      </c>
      <c r="E199" s="6">
        <v>100.0</v>
      </c>
      <c r="F199" s="6">
        <v>1484.0</v>
      </c>
      <c r="G199" s="5" t="s">
        <v>64</v>
      </c>
      <c r="H199" s="4">
        <v>44720.27196381945</v>
      </c>
      <c r="I199" s="5" t="s">
        <v>1579</v>
      </c>
      <c r="J199" s="5" t="s">
        <v>66</v>
      </c>
      <c r="K199" s="5" t="s">
        <v>66</v>
      </c>
      <c r="L199" s="5" t="s">
        <v>66</v>
      </c>
      <c r="M199" s="5" t="s">
        <v>66</v>
      </c>
      <c r="N199" s="6">
        <v>42.3559</v>
      </c>
      <c r="O199" s="6">
        <v>-71.2083</v>
      </c>
      <c r="P199" s="5" t="s">
        <v>67</v>
      </c>
      <c r="Q199" s="5" t="s">
        <v>68</v>
      </c>
      <c r="R199" s="5" t="s">
        <v>1580</v>
      </c>
      <c r="S199" s="6" t="s">
        <v>1581</v>
      </c>
      <c r="T199" s="5" t="s">
        <v>93</v>
      </c>
      <c r="U199" s="5" t="s">
        <v>76</v>
      </c>
      <c r="V199" s="3">
        <v>1.0</v>
      </c>
      <c r="W199" s="5" t="s">
        <v>1582</v>
      </c>
      <c r="X199" s="3">
        <v>2.0</v>
      </c>
      <c r="Y199" s="6">
        <v>1985.0</v>
      </c>
      <c r="Z199" s="7">
        <v>1.0</v>
      </c>
      <c r="AA199" s="5" t="s">
        <v>1583</v>
      </c>
      <c r="AB199" s="3">
        <v>1.0</v>
      </c>
      <c r="AC199" s="5" t="s">
        <v>1584</v>
      </c>
      <c r="AD199" s="3">
        <v>0.0</v>
      </c>
      <c r="AE199" s="5" t="s">
        <v>1585</v>
      </c>
      <c r="AF199" s="3">
        <v>2.0</v>
      </c>
      <c r="AG199" s="5" t="s">
        <v>1586</v>
      </c>
      <c r="AH199" s="3">
        <v>1.0</v>
      </c>
      <c r="AI199" s="5" t="s">
        <v>1587</v>
      </c>
      <c r="AJ199" s="3">
        <v>2.0</v>
      </c>
      <c r="AK199" s="3">
        <f t="shared" si="6"/>
        <v>5</v>
      </c>
      <c r="AL199" s="7">
        <f t="shared" si="7"/>
        <v>3</v>
      </c>
      <c r="AM199" s="3">
        <f t="shared" si="8"/>
        <v>2</v>
      </c>
      <c r="AN199" s="8">
        <f t="shared" si="9"/>
        <v>0.7142857143</v>
      </c>
    </row>
    <row r="200" ht="15.75" customHeight="1">
      <c r="A200" s="4">
        <v>44720.317141203705</v>
      </c>
      <c r="B200" s="4">
        <v>44720.3290625</v>
      </c>
      <c r="C200" s="5" t="s">
        <v>30</v>
      </c>
      <c r="D200" s="5" t="s">
        <v>83</v>
      </c>
      <c r="E200" s="6">
        <v>100.0</v>
      </c>
      <c r="F200" s="6">
        <v>1030.0</v>
      </c>
      <c r="G200" s="5" t="s">
        <v>64</v>
      </c>
      <c r="H200" s="4">
        <v>44720.329076967595</v>
      </c>
      <c r="I200" s="5" t="s">
        <v>1588</v>
      </c>
      <c r="J200" s="5" t="s">
        <v>66</v>
      </c>
      <c r="K200" s="5" t="s">
        <v>66</v>
      </c>
      <c r="L200" s="5" t="s">
        <v>66</v>
      </c>
      <c r="M200" s="5" t="s">
        <v>66</v>
      </c>
      <c r="N200" s="6">
        <v>42.354</v>
      </c>
      <c r="O200" s="6">
        <v>-71.185</v>
      </c>
      <c r="P200" s="5" t="s">
        <v>67</v>
      </c>
      <c r="Q200" s="5" t="s">
        <v>68</v>
      </c>
      <c r="R200" s="5" t="s">
        <v>1589</v>
      </c>
      <c r="S200" s="5" t="s">
        <v>1590</v>
      </c>
      <c r="T200" s="5" t="s">
        <v>171</v>
      </c>
      <c r="U200" s="5" t="s">
        <v>76</v>
      </c>
      <c r="V200" s="3">
        <v>1.0</v>
      </c>
      <c r="W200" s="5" t="s">
        <v>1591</v>
      </c>
      <c r="X200" s="3">
        <v>2.0</v>
      </c>
      <c r="Y200" s="6">
        <v>1983.0</v>
      </c>
      <c r="Z200" s="7">
        <v>1.0</v>
      </c>
      <c r="AA200" s="5" t="s">
        <v>1592</v>
      </c>
      <c r="AB200" s="3">
        <v>1.0</v>
      </c>
      <c r="AC200" s="5" t="s">
        <v>1593</v>
      </c>
      <c r="AD200" s="3">
        <v>2.0</v>
      </c>
      <c r="AE200" s="5" t="s">
        <v>1594</v>
      </c>
      <c r="AF200" s="3">
        <v>1.0</v>
      </c>
      <c r="AG200" s="5" t="s">
        <v>1595</v>
      </c>
      <c r="AH200" s="3">
        <v>1.0</v>
      </c>
      <c r="AI200" s="5" t="s">
        <v>1596</v>
      </c>
      <c r="AJ200" s="3">
        <v>0.0</v>
      </c>
      <c r="AK200" s="3">
        <f t="shared" si="6"/>
        <v>4</v>
      </c>
      <c r="AL200" s="7">
        <f t="shared" si="7"/>
        <v>3</v>
      </c>
      <c r="AM200" s="3">
        <f t="shared" si="8"/>
        <v>2</v>
      </c>
      <c r="AN200" s="8">
        <f t="shared" si="9"/>
        <v>0.6428571429</v>
      </c>
    </row>
    <row r="201" ht="15.75" customHeight="1">
      <c r="A201" s="4">
        <v>44720.39800925926</v>
      </c>
      <c r="B201" s="4">
        <v>44720.413831018515</v>
      </c>
      <c r="C201" s="5" t="s">
        <v>30</v>
      </c>
      <c r="D201" s="5" t="s">
        <v>83</v>
      </c>
      <c r="E201" s="6">
        <v>100.0</v>
      </c>
      <c r="F201" s="6">
        <v>1366.0</v>
      </c>
      <c r="G201" s="5" t="s">
        <v>64</v>
      </c>
      <c r="H201" s="4">
        <v>44720.413835266205</v>
      </c>
      <c r="I201" s="5" t="s">
        <v>1597</v>
      </c>
      <c r="J201" s="5" t="s">
        <v>66</v>
      </c>
      <c r="K201" s="5" t="s">
        <v>66</v>
      </c>
      <c r="L201" s="5" t="s">
        <v>66</v>
      </c>
      <c r="M201" s="5" t="s">
        <v>66</v>
      </c>
      <c r="N201" s="6">
        <v>42.354</v>
      </c>
      <c r="O201" s="6">
        <v>-71.185</v>
      </c>
      <c r="P201" s="5" t="s">
        <v>67</v>
      </c>
      <c r="Q201" s="5" t="s">
        <v>68</v>
      </c>
      <c r="R201" s="5" t="s">
        <v>1598</v>
      </c>
      <c r="S201" s="5" t="s">
        <v>1598</v>
      </c>
      <c r="T201" s="5" t="s">
        <v>93</v>
      </c>
      <c r="U201" s="5" t="s">
        <v>76</v>
      </c>
      <c r="V201" s="3">
        <v>1.0</v>
      </c>
      <c r="W201" s="5" t="s">
        <v>1599</v>
      </c>
      <c r="X201" s="3">
        <v>2.0</v>
      </c>
      <c r="Y201" s="6">
        <v>1985.0</v>
      </c>
      <c r="Z201" s="7">
        <v>1.0</v>
      </c>
      <c r="AA201" s="5" t="s">
        <v>1600</v>
      </c>
      <c r="AB201" s="3">
        <v>1.0</v>
      </c>
      <c r="AC201" s="5" t="s">
        <v>1601</v>
      </c>
      <c r="AD201" s="3">
        <v>0.0</v>
      </c>
      <c r="AE201" s="5" t="s">
        <v>1602</v>
      </c>
      <c r="AF201" s="3">
        <v>2.0</v>
      </c>
      <c r="AG201" s="5" t="s">
        <v>1603</v>
      </c>
      <c r="AH201" s="3">
        <v>1.0</v>
      </c>
      <c r="AI201" s="5" t="s">
        <v>1604</v>
      </c>
      <c r="AJ201" s="3">
        <v>2.0</v>
      </c>
      <c r="AK201" s="3">
        <f t="shared" si="6"/>
        <v>5</v>
      </c>
      <c r="AL201" s="7">
        <f t="shared" si="7"/>
        <v>3</v>
      </c>
      <c r="AM201" s="3">
        <f t="shared" si="8"/>
        <v>2</v>
      </c>
      <c r="AN201" s="8">
        <f t="shared" si="9"/>
        <v>0.7142857143</v>
      </c>
    </row>
    <row r="202" ht="15.75" customHeight="1">
      <c r="A202" s="4">
        <v>44720.46359953703</v>
      </c>
      <c r="B202" s="4">
        <v>44720.48190972222</v>
      </c>
      <c r="C202" s="5" t="s">
        <v>30</v>
      </c>
      <c r="D202" s="5" t="s">
        <v>83</v>
      </c>
      <c r="E202" s="6">
        <v>100.0</v>
      </c>
      <c r="F202" s="6">
        <v>1581.0</v>
      </c>
      <c r="G202" s="5" t="s">
        <v>64</v>
      </c>
      <c r="H202" s="4">
        <v>44720.48191672454</v>
      </c>
      <c r="I202" s="5" t="s">
        <v>1605</v>
      </c>
      <c r="J202" s="5" t="s">
        <v>66</v>
      </c>
      <c r="K202" s="5" t="s">
        <v>66</v>
      </c>
      <c r="L202" s="5" t="s">
        <v>66</v>
      </c>
      <c r="M202" s="5" t="s">
        <v>66</v>
      </c>
      <c r="N202" s="6">
        <v>42.354</v>
      </c>
      <c r="O202" s="6">
        <v>-71.185</v>
      </c>
      <c r="P202" s="5" t="s">
        <v>67</v>
      </c>
      <c r="Q202" s="5" t="s">
        <v>68</v>
      </c>
      <c r="R202" s="5" t="s">
        <v>1606</v>
      </c>
      <c r="S202" s="5" t="s">
        <v>1606</v>
      </c>
      <c r="T202" s="5" t="s">
        <v>310</v>
      </c>
      <c r="U202" s="5" t="s">
        <v>86</v>
      </c>
      <c r="V202" s="3">
        <v>0.0</v>
      </c>
      <c r="W202" s="5" t="s">
        <v>1607</v>
      </c>
      <c r="X202" s="3">
        <v>0.0</v>
      </c>
      <c r="Y202" s="6">
        <v>1985.0</v>
      </c>
      <c r="Z202" s="7">
        <v>1.0</v>
      </c>
      <c r="AA202" s="5" t="s">
        <v>1608</v>
      </c>
      <c r="AB202" s="3">
        <v>1.0</v>
      </c>
      <c r="AC202" s="5" t="s">
        <v>89</v>
      </c>
      <c r="AD202" s="3">
        <v>0.0</v>
      </c>
      <c r="AE202" s="5" t="s">
        <v>1609</v>
      </c>
      <c r="AF202" s="3">
        <v>1.0</v>
      </c>
      <c r="AG202" s="5" t="s">
        <v>1610</v>
      </c>
      <c r="AH202" s="3">
        <v>1.0</v>
      </c>
      <c r="AI202" s="5" t="s">
        <v>1611</v>
      </c>
      <c r="AJ202" s="3">
        <v>2.0</v>
      </c>
      <c r="AK202" s="3">
        <f t="shared" si="6"/>
        <v>1</v>
      </c>
      <c r="AL202" s="7">
        <f t="shared" si="7"/>
        <v>3</v>
      </c>
      <c r="AM202" s="3">
        <f t="shared" si="8"/>
        <v>2</v>
      </c>
      <c r="AN202" s="8">
        <f t="shared" si="9"/>
        <v>0.4285714286</v>
      </c>
    </row>
    <row r="203" ht="15.75" customHeight="1">
      <c r="A203" s="4">
        <v>44720.4678125</v>
      </c>
      <c r="B203" s="4">
        <v>44720.48341435185</v>
      </c>
      <c r="C203" s="5" t="s">
        <v>30</v>
      </c>
      <c r="D203" s="5" t="s">
        <v>83</v>
      </c>
      <c r="E203" s="6">
        <v>100.0</v>
      </c>
      <c r="F203" s="6">
        <v>1347.0</v>
      </c>
      <c r="G203" s="5" t="s">
        <v>64</v>
      </c>
      <c r="H203" s="4">
        <v>44720.4834187963</v>
      </c>
      <c r="I203" s="5" t="s">
        <v>1612</v>
      </c>
      <c r="J203" s="5" t="s">
        <v>66</v>
      </c>
      <c r="K203" s="5" t="s">
        <v>66</v>
      </c>
      <c r="L203" s="5" t="s">
        <v>66</v>
      </c>
      <c r="M203" s="5" t="s">
        <v>66</v>
      </c>
      <c r="N203" s="6">
        <v>42.354</v>
      </c>
      <c r="O203" s="6">
        <v>-71.185</v>
      </c>
      <c r="P203" s="5" t="s">
        <v>67</v>
      </c>
      <c r="Q203" s="5" t="s">
        <v>68</v>
      </c>
      <c r="R203" s="5" t="s">
        <v>1613</v>
      </c>
      <c r="S203" s="5" t="s">
        <v>1614</v>
      </c>
      <c r="T203" s="5" t="s">
        <v>310</v>
      </c>
      <c r="U203" s="5" t="s">
        <v>76</v>
      </c>
      <c r="V203" s="3">
        <v>1.0</v>
      </c>
      <c r="W203" s="5" t="s">
        <v>1615</v>
      </c>
      <c r="X203" s="3">
        <v>2.0</v>
      </c>
      <c r="Y203" s="6">
        <v>1984.0</v>
      </c>
      <c r="Z203" s="7">
        <v>1.0</v>
      </c>
      <c r="AA203" s="5" t="s">
        <v>1616</v>
      </c>
      <c r="AB203" s="3">
        <v>2.0</v>
      </c>
      <c r="AC203" s="5" t="s">
        <v>1617</v>
      </c>
      <c r="AD203" s="3">
        <v>0.0</v>
      </c>
      <c r="AE203" s="5" t="s">
        <v>1618</v>
      </c>
      <c r="AF203" s="3">
        <v>0.0</v>
      </c>
      <c r="AG203" s="5" t="s">
        <v>1619</v>
      </c>
      <c r="AH203" s="3">
        <v>0.0</v>
      </c>
      <c r="AI203" s="5" t="s">
        <v>1620</v>
      </c>
      <c r="AJ203" s="3">
        <v>2.0</v>
      </c>
      <c r="AK203" s="3">
        <f t="shared" si="6"/>
        <v>3</v>
      </c>
      <c r="AL203" s="7">
        <f t="shared" si="7"/>
        <v>3</v>
      </c>
      <c r="AM203" s="3">
        <f t="shared" si="8"/>
        <v>2</v>
      </c>
      <c r="AN203" s="8">
        <f t="shared" si="9"/>
        <v>0.5714285714</v>
      </c>
    </row>
    <row r="204" ht="15.75" customHeight="1">
      <c r="A204" s="4">
        <v>44720.32271990741</v>
      </c>
      <c r="B204" s="4">
        <v>44720.632361111115</v>
      </c>
      <c r="C204" s="5" t="s">
        <v>30</v>
      </c>
      <c r="D204" s="5" t="s">
        <v>1621</v>
      </c>
      <c r="E204" s="6">
        <v>100.0</v>
      </c>
      <c r="F204" s="6">
        <v>26752.0</v>
      </c>
      <c r="G204" s="5" t="s">
        <v>64</v>
      </c>
      <c r="H204" s="4">
        <v>44720.63236916667</v>
      </c>
      <c r="I204" s="5" t="s">
        <v>1622</v>
      </c>
      <c r="J204" s="5" t="s">
        <v>66</v>
      </c>
      <c r="K204" s="5" t="s">
        <v>66</v>
      </c>
      <c r="L204" s="5" t="s">
        <v>66</v>
      </c>
      <c r="M204" s="5" t="s">
        <v>66</v>
      </c>
      <c r="N204" s="6">
        <v>42.3291</v>
      </c>
      <c r="O204" s="6">
        <v>-71.1815</v>
      </c>
      <c r="P204" s="5" t="s">
        <v>67</v>
      </c>
      <c r="Q204" s="5" t="s">
        <v>68</v>
      </c>
      <c r="R204" s="5" t="s">
        <v>1623</v>
      </c>
      <c r="S204" s="5" t="s">
        <v>1624</v>
      </c>
      <c r="T204" s="5" t="s">
        <v>141</v>
      </c>
      <c r="U204" s="5" t="s">
        <v>76</v>
      </c>
      <c r="V204" s="3">
        <v>1.0</v>
      </c>
      <c r="W204" s="5" t="s">
        <v>1625</v>
      </c>
      <c r="X204" s="3">
        <v>2.0</v>
      </c>
      <c r="Y204" s="6">
        <v>1980.0</v>
      </c>
      <c r="Z204" s="7">
        <v>0.0</v>
      </c>
      <c r="AA204" s="5" t="s">
        <v>1626</v>
      </c>
      <c r="AB204" s="3">
        <v>2.0</v>
      </c>
      <c r="AC204" s="5" t="s">
        <v>1627</v>
      </c>
      <c r="AD204" s="3">
        <v>1.0</v>
      </c>
      <c r="AE204" s="5" t="s">
        <v>1628</v>
      </c>
      <c r="AF204" s="3">
        <v>2.0</v>
      </c>
      <c r="AG204" s="5" t="s">
        <v>1629</v>
      </c>
      <c r="AH204" s="3">
        <v>1.0</v>
      </c>
      <c r="AI204" s="5" t="s">
        <v>1630</v>
      </c>
      <c r="AJ204" s="3">
        <v>1.0</v>
      </c>
      <c r="AK204" s="3">
        <f t="shared" si="6"/>
        <v>5</v>
      </c>
      <c r="AL204" s="7">
        <f t="shared" si="7"/>
        <v>3</v>
      </c>
      <c r="AM204" s="3">
        <f t="shared" si="8"/>
        <v>2</v>
      </c>
      <c r="AN204" s="8">
        <f t="shared" si="9"/>
        <v>0.7142857143</v>
      </c>
    </row>
    <row r="205" ht="15.75" customHeight="1">
      <c r="A205" s="4">
        <v>44720.31622685185</v>
      </c>
      <c r="B205" s="4">
        <v>44721.278344907405</v>
      </c>
      <c r="C205" s="5" t="s">
        <v>30</v>
      </c>
      <c r="D205" s="5" t="s">
        <v>83</v>
      </c>
      <c r="E205" s="6">
        <v>100.0</v>
      </c>
      <c r="F205" s="6">
        <v>83126.0</v>
      </c>
      <c r="G205" s="5" t="s">
        <v>64</v>
      </c>
      <c r="H205" s="4">
        <v>44721.27835475694</v>
      </c>
      <c r="I205" s="5" t="s">
        <v>1631</v>
      </c>
      <c r="J205" s="5" t="s">
        <v>66</v>
      </c>
      <c r="K205" s="5" t="s">
        <v>66</v>
      </c>
      <c r="L205" s="5" t="s">
        <v>66</v>
      </c>
      <c r="M205" s="5" t="s">
        <v>66</v>
      </c>
      <c r="N205" s="6">
        <v>42.354</v>
      </c>
      <c r="O205" s="6">
        <v>-71.185</v>
      </c>
      <c r="P205" s="5" t="s">
        <v>67</v>
      </c>
      <c r="Q205" s="5" t="s">
        <v>68</v>
      </c>
      <c r="R205" s="5" t="s">
        <v>1632</v>
      </c>
      <c r="S205" s="5" t="s">
        <v>1633</v>
      </c>
      <c r="T205" s="5" t="s">
        <v>141</v>
      </c>
      <c r="U205" s="5" t="s">
        <v>76</v>
      </c>
      <c r="V205" s="3">
        <v>1.0</v>
      </c>
      <c r="W205" s="5" t="s">
        <v>1634</v>
      </c>
      <c r="X205" s="3">
        <v>0.0</v>
      </c>
      <c r="Y205" s="6">
        <v>1985.0</v>
      </c>
      <c r="Z205" s="7">
        <v>1.0</v>
      </c>
      <c r="AA205" s="5" t="s">
        <v>1635</v>
      </c>
      <c r="AB205" s="3">
        <v>1.0</v>
      </c>
      <c r="AC205" s="5" t="s">
        <v>1636</v>
      </c>
      <c r="AD205" s="3">
        <v>1.0</v>
      </c>
      <c r="AE205" s="5" t="s">
        <v>1637</v>
      </c>
      <c r="AF205" s="3">
        <v>2.0</v>
      </c>
      <c r="AG205" s="5" t="s">
        <v>1638</v>
      </c>
      <c r="AH205" s="3">
        <v>1.0</v>
      </c>
      <c r="AI205" s="5" t="s">
        <v>1639</v>
      </c>
      <c r="AJ205" s="3">
        <v>1.0</v>
      </c>
      <c r="AK205" s="3">
        <f t="shared" si="6"/>
        <v>3</v>
      </c>
      <c r="AL205" s="7">
        <f t="shared" si="7"/>
        <v>3</v>
      </c>
      <c r="AM205" s="3">
        <f t="shared" si="8"/>
        <v>2</v>
      </c>
      <c r="AN205" s="8">
        <f t="shared" si="9"/>
        <v>0.5714285714</v>
      </c>
    </row>
    <row r="206" ht="15.75" customHeight="1">
      <c r="A206" s="4">
        <v>44720.31663194444</v>
      </c>
      <c r="B206" s="4">
        <v>44721.305752314816</v>
      </c>
      <c r="C206" s="5" t="s">
        <v>30</v>
      </c>
      <c r="D206" s="5" t="s">
        <v>83</v>
      </c>
      <c r="E206" s="6">
        <v>100.0</v>
      </c>
      <c r="F206" s="6">
        <v>85460.0</v>
      </c>
      <c r="G206" s="5" t="s">
        <v>64</v>
      </c>
      <c r="H206" s="4">
        <v>44721.30576016204</v>
      </c>
      <c r="I206" s="5" t="s">
        <v>1640</v>
      </c>
      <c r="J206" s="5" t="s">
        <v>66</v>
      </c>
      <c r="K206" s="5" t="s">
        <v>66</v>
      </c>
      <c r="L206" s="5" t="s">
        <v>66</v>
      </c>
      <c r="M206" s="5" t="s">
        <v>66</v>
      </c>
      <c r="N206" s="6">
        <v>42.354</v>
      </c>
      <c r="O206" s="6">
        <v>-71.185</v>
      </c>
      <c r="P206" s="5" t="s">
        <v>67</v>
      </c>
      <c r="Q206" s="5" t="s">
        <v>68</v>
      </c>
      <c r="R206" s="5" t="s">
        <v>1641</v>
      </c>
      <c r="S206" s="5" t="s">
        <v>1642</v>
      </c>
      <c r="T206" s="5" t="s">
        <v>171</v>
      </c>
      <c r="U206" s="5" t="s">
        <v>76</v>
      </c>
      <c r="V206" s="3">
        <v>1.0</v>
      </c>
      <c r="W206" s="5" t="s">
        <v>1643</v>
      </c>
      <c r="X206" s="3">
        <v>2.0</v>
      </c>
      <c r="Y206" s="6">
        <v>1984.0</v>
      </c>
      <c r="Z206" s="7">
        <v>1.0</v>
      </c>
      <c r="AA206" s="5" t="s">
        <v>1644</v>
      </c>
      <c r="AB206" s="3">
        <v>2.0</v>
      </c>
      <c r="AC206" s="5" t="s">
        <v>1645</v>
      </c>
      <c r="AD206" s="3">
        <v>1.0</v>
      </c>
      <c r="AE206" s="5" t="s">
        <v>1646</v>
      </c>
      <c r="AF206" s="3">
        <v>0.0</v>
      </c>
      <c r="AG206" s="5" t="s">
        <v>1647</v>
      </c>
      <c r="AH206" s="3">
        <v>0.0</v>
      </c>
      <c r="AI206" s="5" t="s">
        <v>1648</v>
      </c>
      <c r="AJ206" s="3">
        <v>1.0</v>
      </c>
      <c r="AK206" s="3">
        <f t="shared" si="6"/>
        <v>3</v>
      </c>
      <c r="AL206" s="7">
        <f t="shared" si="7"/>
        <v>3</v>
      </c>
      <c r="AM206" s="3">
        <f t="shared" si="8"/>
        <v>2</v>
      </c>
      <c r="AN206" s="8">
        <f t="shared" si="9"/>
        <v>0.5714285714</v>
      </c>
    </row>
    <row r="207" ht="15.75" customHeight="1">
      <c r="A207" s="10">
        <v>44720.39791666667</v>
      </c>
      <c r="B207" s="10">
        <v>44721.27222222222</v>
      </c>
      <c r="C207" s="3" t="s">
        <v>30</v>
      </c>
      <c r="D207" s="3" t="s">
        <v>63</v>
      </c>
      <c r="E207" s="11">
        <v>80.0</v>
      </c>
      <c r="F207" s="11">
        <v>75546.0</v>
      </c>
      <c r="G207" s="3" t="b">
        <v>0</v>
      </c>
      <c r="H207" s="10">
        <v>44728.27222222222</v>
      </c>
      <c r="I207" s="3" t="s">
        <v>1649</v>
      </c>
      <c r="J207" s="3"/>
      <c r="K207" s="3"/>
      <c r="L207" s="3"/>
      <c r="M207" s="3"/>
      <c r="N207" s="3"/>
      <c r="O207" s="3"/>
      <c r="P207" s="3" t="s">
        <v>67</v>
      </c>
      <c r="Q207" s="3" t="s">
        <v>68</v>
      </c>
      <c r="R207" s="6" t="s">
        <v>1650</v>
      </c>
      <c r="S207" s="6" t="s">
        <v>1651</v>
      </c>
      <c r="T207" s="6" t="s">
        <v>141</v>
      </c>
      <c r="U207" s="6" t="s">
        <v>76</v>
      </c>
      <c r="V207" s="3">
        <v>1.0</v>
      </c>
      <c r="W207" s="6" t="s">
        <v>1652</v>
      </c>
      <c r="X207" s="3">
        <v>2.0</v>
      </c>
      <c r="Y207" s="12">
        <v>1984.0</v>
      </c>
      <c r="Z207" s="7">
        <v>1.0</v>
      </c>
      <c r="AA207" s="6" t="s">
        <v>1653</v>
      </c>
      <c r="AB207" s="3">
        <v>1.0</v>
      </c>
      <c r="AC207" s="6" t="s">
        <v>1654</v>
      </c>
      <c r="AD207" s="3">
        <v>1.0</v>
      </c>
      <c r="AE207" s="6" t="s">
        <v>1655</v>
      </c>
      <c r="AF207" s="3">
        <v>2.0</v>
      </c>
      <c r="AG207" s="6" t="s">
        <v>1656</v>
      </c>
      <c r="AH207" s="3">
        <v>1.0</v>
      </c>
      <c r="AI207" s="6" t="s">
        <v>1657</v>
      </c>
      <c r="AJ207" s="3">
        <v>1.0</v>
      </c>
      <c r="AK207" s="3">
        <f t="shared" si="6"/>
        <v>5</v>
      </c>
      <c r="AL207" s="7">
        <f t="shared" si="7"/>
        <v>3</v>
      </c>
      <c r="AM207" s="3">
        <f t="shared" si="8"/>
        <v>2</v>
      </c>
      <c r="AN207" s="8">
        <f t="shared" si="9"/>
        <v>0.7142857143</v>
      </c>
    </row>
    <row r="208" ht="15.75" customHeight="1">
      <c r="A208" s="4">
        <v>44715.328043981484</v>
      </c>
      <c r="B208" s="4">
        <v>44715.34008101852</v>
      </c>
      <c r="C208" s="5" t="s">
        <v>30</v>
      </c>
      <c r="D208" s="5" t="s">
        <v>195</v>
      </c>
      <c r="E208" s="6">
        <v>100.0</v>
      </c>
      <c r="F208" s="6">
        <v>1039.0</v>
      </c>
      <c r="G208" s="5" t="s">
        <v>64</v>
      </c>
      <c r="H208" s="4">
        <v>44715.34008487269</v>
      </c>
      <c r="I208" s="5" t="s">
        <v>1658</v>
      </c>
      <c r="J208" s="5" t="s">
        <v>66</v>
      </c>
      <c r="K208" s="5" t="s">
        <v>66</v>
      </c>
      <c r="L208" s="5" t="s">
        <v>66</v>
      </c>
      <c r="M208" s="5" t="s">
        <v>66</v>
      </c>
      <c r="N208" s="6">
        <v>43.8576</v>
      </c>
      <c r="O208" s="6">
        <v>-70.1044</v>
      </c>
      <c r="P208" s="5" t="s">
        <v>67</v>
      </c>
      <c r="Q208" s="5" t="s">
        <v>68</v>
      </c>
      <c r="R208" s="5" t="s">
        <v>1659</v>
      </c>
      <c r="S208" s="5"/>
      <c r="T208" s="5" t="s">
        <v>198</v>
      </c>
      <c r="U208" s="5" t="s">
        <v>76</v>
      </c>
      <c r="V208" s="3">
        <v>1.0</v>
      </c>
      <c r="W208" s="5" t="s">
        <v>1660</v>
      </c>
      <c r="X208" s="3">
        <v>2.0</v>
      </c>
      <c r="Y208" s="6">
        <v>1984.0</v>
      </c>
      <c r="Z208" s="7">
        <v>1.0</v>
      </c>
      <c r="AA208" s="5" t="s">
        <v>1661</v>
      </c>
      <c r="AB208" s="3">
        <v>1.0</v>
      </c>
      <c r="AC208" s="5" t="s">
        <v>1662</v>
      </c>
      <c r="AD208" s="3">
        <v>1.0</v>
      </c>
      <c r="AE208" s="5" t="s">
        <v>1663</v>
      </c>
      <c r="AF208" s="3">
        <v>2.0</v>
      </c>
      <c r="AG208" s="5" t="s">
        <v>1664</v>
      </c>
      <c r="AH208" s="3">
        <v>1.0</v>
      </c>
      <c r="AI208" s="5" t="s">
        <v>1665</v>
      </c>
      <c r="AJ208" s="3">
        <v>2.0</v>
      </c>
      <c r="AK208" s="3">
        <f t="shared" si="6"/>
        <v>5</v>
      </c>
      <c r="AL208" s="7">
        <f t="shared" si="7"/>
        <v>3</v>
      </c>
      <c r="AM208" s="3">
        <f t="shared" si="8"/>
        <v>3</v>
      </c>
      <c r="AN208" s="8">
        <f t="shared" si="9"/>
        <v>0.7857142857</v>
      </c>
    </row>
    <row r="209" ht="15.75" customHeight="1">
      <c r="A209" s="4">
        <v>44715.32740740741</v>
      </c>
      <c r="B209" s="4">
        <v>44715.34138888889</v>
      </c>
      <c r="C209" s="5" t="s">
        <v>30</v>
      </c>
      <c r="D209" s="5" t="s">
        <v>195</v>
      </c>
      <c r="E209" s="6">
        <v>100.0</v>
      </c>
      <c r="F209" s="6">
        <v>1207.0</v>
      </c>
      <c r="G209" s="5" t="s">
        <v>64</v>
      </c>
      <c r="H209" s="4">
        <v>44715.34139497685</v>
      </c>
      <c r="I209" s="5" t="s">
        <v>1666</v>
      </c>
      <c r="J209" s="5" t="s">
        <v>66</v>
      </c>
      <c r="K209" s="5" t="s">
        <v>66</v>
      </c>
      <c r="L209" s="5" t="s">
        <v>66</v>
      </c>
      <c r="M209" s="5" t="s">
        <v>66</v>
      </c>
      <c r="N209" s="6">
        <v>43.8576</v>
      </c>
      <c r="O209" s="6">
        <v>-70.1044</v>
      </c>
      <c r="P209" s="5" t="s">
        <v>67</v>
      </c>
      <c r="Q209" s="5" t="s">
        <v>68</v>
      </c>
      <c r="R209" s="5" t="s">
        <v>1667</v>
      </c>
      <c r="S209" s="5"/>
      <c r="T209" s="5" t="s">
        <v>198</v>
      </c>
      <c r="U209" s="5" t="s">
        <v>76</v>
      </c>
      <c r="V209" s="3">
        <v>1.0</v>
      </c>
      <c r="W209" s="5" t="s">
        <v>1668</v>
      </c>
      <c r="X209" s="3">
        <v>2.0</v>
      </c>
      <c r="Y209" s="6">
        <v>1984.0</v>
      </c>
      <c r="Z209" s="7">
        <v>1.0</v>
      </c>
      <c r="AA209" s="5" t="s">
        <v>1669</v>
      </c>
      <c r="AB209" s="3">
        <v>1.0</v>
      </c>
      <c r="AC209" s="5" t="s">
        <v>1670</v>
      </c>
      <c r="AD209" s="3">
        <v>1.0</v>
      </c>
      <c r="AE209" s="5" t="s">
        <v>1671</v>
      </c>
      <c r="AF209" s="3">
        <v>0.0</v>
      </c>
      <c r="AG209" s="5" t="s">
        <v>1672</v>
      </c>
      <c r="AH209" s="3">
        <v>1.0</v>
      </c>
      <c r="AI209" s="5" t="s">
        <v>1673</v>
      </c>
      <c r="AJ209" s="3">
        <v>2.0</v>
      </c>
      <c r="AK209" s="3">
        <f t="shared" si="6"/>
        <v>3</v>
      </c>
      <c r="AL209" s="7">
        <f t="shared" si="7"/>
        <v>3</v>
      </c>
      <c r="AM209" s="3">
        <f t="shared" si="8"/>
        <v>3</v>
      </c>
      <c r="AN209" s="8">
        <f t="shared" si="9"/>
        <v>0.6428571429</v>
      </c>
    </row>
    <row r="210" ht="15.75" customHeight="1">
      <c r="A210" s="4">
        <v>44720.25519675926</v>
      </c>
      <c r="B210" s="4">
        <v>44720.26828703703</v>
      </c>
      <c r="C210" s="5" t="s">
        <v>30</v>
      </c>
      <c r="D210" s="5" t="s">
        <v>83</v>
      </c>
      <c r="E210" s="6">
        <v>100.0</v>
      </c>
      <c r="F210" s="6">
        <v>1131.0</v>
      </c>
      <c r="G210" s="5" t="s">
        <v>64</v>
      </c>
      <c r="H210" s="4">
        <v>44720.2683021412</v>
      </c>
      <c r="I210" s="5" t="s">
        <v>1674</v>
      </c>
      <c r="J210" s="5" t="s">
        <v>66</v>
      </c>
      <c r="K210" s="5" t="s">
        <v>66</v>
      </c>
      <c r="L210" s="5" t="s">
        <v>66</v>
      </c>
      <c r="M210" s="5" t="s">
        <v>66</v>
      </c>
      <c r="N210" s="6">
        <v>42.354</v>
      </c>
      <c r="O210" s="6">
        <v>-71.185</v>
      </c>
      <c r="P210" s="5" t="s">
        <v>67</v>
      </c>
      <c r="Q210" s="5" t="s">
        <v>68</v>
      </c>
      <c r="R210" s="5" t="s">
        <v>1675</v>
      </c>
      <c r="S210" s="5" t="s">
        <v>1675</v>
      </c>
      <c r="T210" s="5" t="s">
        <v>93</v>
      </c>
      <c r="U210" s="5" t="s">
        <v>76</v>
      </c>
      <c r="V210" s="3">
        <v>1.0</v>
      </c>
      <c r="W210" s="5" t="s">
        <v>1676</v>
      </c>
      <c r="X210" s="3">
        <v>2.0</v>
      </c>
      <c r="Y210" s="6">
        <v>1985.0</v>
      </c>
      <c r="Z210" s="7">
        <v>1.0</v>
      </c>
      <c r="AA210" s="5" t="s">
        <v>1677</v>
      </c>
      <c r="AB210" s="3">
        <v>2.0</v>
      </c>
      <c r="AC210" s="5" t="s">
        <v>1678</v>
      </c>
      <c r="AD210" s="3">
        <v>1.0</v>
      </c>
      <c r="AE210" s="5" t="s">
        <v>1679</v>
      </c>
      <c r="AF210" s="3">
        <v>2.0</v>
      </c>
      <c r="AG210" s="5" t="s">
        <v>1680</v>
      </c>
      <c r="AH210" s="3">
        <v>0.0</v>
      </c>
      <c r="AI210" s="5" t="s">
        <v>1681</v>
      </c>
      <c r="AJ210" s="3">
        <v>2.0</v>
      </c>
      <c r="AK210" s="3">
        <f t="shared" si="6"/>
        <v>5</v>
      </c>
      <c r="AL210" s="7">
        <f t="shared" si="7"/>
        <v>3</v>
      </c>
      <c r="AM210" s="3">
        <f t="shared" si="8"/>
        <v>3</v>
      </c>
      <c r="AN210" s="8">
        <f t="shared" si="9"/>
        <v>0.7857142857</v>
      </c>
    </row>
    <row r="211" ht="15.75" customHeight="1">
      <c r="A211" s="4">
        <v>44720.254641203705</v>
      </c>
      <c r="B211" s="4">
        <v>44720.26833333333</v>
      </c>
      <c r="C211" s="5" t="s">
        <v>30</v>
      </c>
      <c r="D211" s="5" t="s">
        <v>63</v>
      </c>
      <c r="E211" s="6">
        <v>100.0</v>
      </c>
      <c r="F211" s="6">
        <v>1182.0</v>
      </c>
      <c r="G211" s="5" t="s">
        <v>64</v>
      </c>
      <c r="H211" s="4">
        <v>44720.2683428588</v>
      </c>
      <c r="I211" s="5" t="s">
        <v>1682</v>
      </c>
      <c r="J211" s="5" t="s">
        <v>66</v>
      </c>
      <c r="K211" s="5" t="s">
        <v>66</v>
      </c>
      <c r="L211" s="5" t="s">
        <v>66</v>
      </c>
      <c r="M211" s="5" t="s">
        <v>66</v>
      </c>
      <c r="N211" s="6">
        <v>42.3559</v>
      </c>
      <c r="O211" s="6">
        <v>-71.2083</v>
      </c>
      <c r="P211" s="5" t="s">
        <v>67</v>
      </c>
      <c r="Q211" s="5" t="s">
        <v>68</v>
      </c>
      <c r="R211" s="5" t="s">
        <v>1683</v>
      </c>
      <c r="S211" s="5" t="s">
        <v>1684</v>
      </c>
      <c r="T211" s="5" t="s">
        <v>93</v>
      </c>
      <c r="U211" s="5" t="s">
        <v>76</v>
      </c>
      <c r="V211" s="3">
        <v>1.0</v>
      </c>
      <c r="W211" s="5" t="s">
        <v>1685</v>
      </c>
      <c r="X211" s="3">
        <v>2.0</v>
      </c>
      <c r="Y211" s="6">
        <v>1983.0</v>
      </c>
      <c r="Z211" s="7">
        <v>1.0</v>
      </c>
      <c r="AA211" s="5" t="s">
        <v>1686</v>
      </c>
      <c r="AB211" s="3">
        <v>2.0</v>
      </c>
      <c r="AC211" s="5" t="s">
        <v>1687</v>
      </c>
      <c r="AD211" s="3">
        <v>2.0</v>
      </c>
      <c r="AE211" s="5" t="s">
        <v>1688</v>
      </c>
      <c r="AF211" s="3">
        <v>2.0</v>
      </c>
      <c r="AG211" s="5" t="s">
        <v>1689</v>
      </c>
      <c r="AH211" s="3">
        <v>0.0</v>
      </c>
      <c r="AI211" s="5" t="s">
        <v>1690</v>
      </c>
      <c r="AJ211" s="3">
        <v>1.0</v>
      </c>
      <c r="AK211" s="3">
        <f t="shared" si="6"/>
        <v>5</v>
      </c>
      <c r="AL211" s="7">
        <f t="shared" si="7"/>
        <v>3</v>
      </c>
      <c r="AM211" s="3">
        <f t="shared" si="8"/>
        <v>3</v>
      </c>
      <c r="AN211" s="8">
        <f t="shared" si="9"/>
        <v>0.7857142857</v>
      </c>
    </row>
    <row r="212" ht="15.75" customHeight="1">
      <c r="A212" s="4">
        <v>44720.260671296295</v>
      </c>
      <c r="B212" s="4">
        <v>44720.27033564815</v>
      </c>
      <c r="C212" s="5" t="s">
        <v>30</v>
      </c>
      <c r="D212" s="5" t="s">
        <v>63</v>
      </c>
      <c r="E212" s="6">
        <v>100.0</v>
      </c>
      <c r="F212" s="6">
        <v>835.0</v>
      </c>
      <c r="G212" s="5" t="s">
        <v>64</v>
      </c>
      <c r="H212" s="4">
        <v>44720.270351886575</v>
      </c>
      <c r="I212" s="5" t="s">
        <v>1691</v>
      </c>
      <c r="J212" s="5" t="s">
        <v>66</v>
      </c>
      <c r="K212" s="5" t="s">
        <v>66</v>
      </c>
      <c r="L212" s="5" t="s">
        <v>66</v>
      </c>
      <c r="M212" s="5" t="s">
        <v>66</v>
      </c>
      <c r="N212" s="6">
        <v>42.3559</v>
      </c>
      <c r="O212" s="6">
        <v>-71.2083</v>
      </c>
      <c r="P212" s="5" t="s">
        <v>67</v>
      </c>
      <c r="Q212" s="5" t="s">
        <v>68</v>
      </c>
      <c r="R212" s="5" t="s">
        <v>1692</v>
      </c>
      <c r="S212" s="5" t="s">
        <v>1692</v>
      </c>
      <c r="T212" s="5" t="s">
        <v>141</v>
      </c>
      <c r="U212" s="5" t="s">
        <v>76</v>
      </c>
      <c r="V212" s="3">
        <v>1.0</v>
      </c>
      <c r="W212" s="5" t="s">
        <v>1693</v>
      </c>
      <c r="X212" s="3">
        <v>2.0</v>
      </c>
      <c r="Y212" s="6">
        <v>1984.0</v>
      </c>
      <c r="Z212" s="7">
        <v>1.0</v>
      </c>
      <c r="AA212" s="5" t="s">
        <v>1694</v>
      </c>
      <c r="AB212" s="3">
        <v>1.0</v>
      </c>
      <c r="AC212" s="5" t="s">
        <v>1695</v>
      </c>
      <c r="AD212" s="3">
        <v>1.0</v>
      </c>
      <c r="AE212" s="5" t="s">
        <v>1696</v>
      </c>
      <c r="AF212" s="3">
        <v>2.0</v>
      </c>
      <c r="AG212" s="5" t="s">
        <v>1697</v>
      </c>
      <c r="AH212" s="3">
        <v>1.0</v>
      </c>
      <c r="AI212" s="5" t="s">
        <v>1698</v>
      </c>
      <c r="AJ212" s="3">
        <v>2.0</v>
      </c>
      <c r="AK212" s="3">
        <f t="shared" si="6"/>
        <v>5</v>
      </c>
      <c r="AL212" s="7">
        <f t="shared" si="7"/>
        <v>3</v>
      </c>
      <c r="AM212" s="3">
        <f t="shared" si="8"/>
        <v>3</v>
      </c>
      <c r="AN212" s="8">
        <f t="shared" si="9"/>
        <v>0.7857142857</v>
      </c>
    </row>
    <row r="213" ht="15.75" customHeight="1">
      <c r="A213" s="4">
        <v>44720.25564814815</v>
      </c>
      <c r="B213" s="4">
        <v>44720.271875</v>
      </c>
      <c r="C213" s="5" t="s">
        <v>30</v>
      </c>
      <c r="D213" s="5" t="s">
        <v>63</v>
      </c>
      <c r="E213" s="6">
        <v>100.0</v>
      </c>
      <c r="F213" s="6">
        <v>1401.0</v>
      </c>
      <c r="G213" s="5" t="s">
        <v>64</v>
      </c>
      <c r="H213" s="4">
        <v>44720.271885138885</v>
      </c>
      <c r="I213" s="5" t="s">
        <v>1699</v>
      </c>
      <c r="J213" s="5" t="s">
        <v>66</v>
      </c>
      <c r="K213" s="5" t="s">
        <v>66</v>
      </c>
      <c r="L213" s="5" t="s">
        <v>66</v>
      </c>
      <c r="M213" s="5" t="s">
        <v>66</v>
      </c>
      <c r="N213" s="6">
        <v>42.3559</v>
      </c>
      <c r="O213" s="6">
        <v>-71.2083</v>
      </c>
      <c r="P213" s="5" t="s">
        <v>67</v>
      </c>
      <c r="Q213" s="5" t="s">
        <v>68</v>
      </c>
      <c r="R213" s="5" t="s">
        <v>1700</v>
      </c>
      <c r="S213" s="5" t="s">
        <v>1701</v>
      </c>
      <c r="T213" s="5" t="s">
        <v>171</v>
      </c>
      <c r="U213" s="5" t="s">
        <v>76</v>
      </c>
      <c r="V213" s="3">
        <v>1.0</v>
      </c>
      <c r="W213" s="5" t="s">
        <v>1702</v>
      </c>
      <c r="X213" s="3">
        <v>2.0</v>
      </c>
      <c r="Y213" s="6">
        <v>1984.0</v>
      </c>
      <c r="Z213" s="7">
        <v>1.0</v>
      </c>
      <c r="AA213" s="5" t="s">
        <v>1703</v>
      </c>
      <c r="AB213" s="3">
        <v>1.0</v>
      </c>
      <c r="AC213" s="5" t="s">
        <v>1704</v>
      </c>
      <c r="AD213" s="3">
        <v>1.0</v>
      </c>
      <c r="AE213" s="5" t="s">
        <v>1705</v>
      </c>
      <c r="AF213" s="3">
        <v>2.0</v>
      </c>
      <c r="AG213" s="5" t="s">
        <v>1706</v>
      </c>
      <c r="AH213" s="3">
        <v>1.0</v>
      </c>
      <c r="AI213" s="5" t="s">
        <v>1707</v>
      </c>
      <c r="AJ213" s="3">
        <v>2.0</v>
      </c>
      <c r="AK213" s="3">
        <f t="shared" si="6"/>
        <v>5</v>
      </c>
      <c r="AL213" s="7">
        <f t="shared" si="7"/>
        <v>3</v>
      </c>
      <c r="AM213" s="3">
        <f t="shared" si="8"/>
        <v>3</v>
      </c>
      <c r="AN213" s="8">
        <f t="shared" si="9"/>
        <v>0.7857142857</v>
      </c>
    </row>
    <row r="214" ht="15.75" customHeight="1">
      <c r="A214" s="4">
        <v>44720.25564814815</v>
      </c>
      <c r="B214" s="4">
        <v>44720.27591435185</v>
      </c>
      <c r="C214" s="5" t="s">
        <v>30</v>
      </c>
      <c r="D214" s="5" t="s">
        <v>83</v>
      </c>
      <c r="E214" s="6">
        <v>100.0</v>
      </c>
      <c r="F214" s="6">
        <v>1751.0</v>
      </c>
      <c r="G214" s="5" t="s">
        <v>64</v>
      </c>
      <c r="H214" s="4">
        <v>44720.27592359954</v>
      </c>
      <c r="I214" s="5" t="s">
        <v>1708</v>
      </c>
      <c r="J214" s="5" t="s">
        <v>66</v>
      </c>
      <c r="K214" s="5" t="s">
        <v>66</v>
      </c>
      <c r="L214" s="5" t="s">
        <v>66</v>
      </c>
      <c r="M214" s="5" t="s">
        <v>66</v>
      </c>
      <c r="N214" s="6">
        <v>42.354</v>
      </c>
      <c r="O214" s="6">
        <v>-71.185</v>
      </c>
      <c r="P214" s="5" t="s">
        <v>67</v>
      </c>
      <c r="Q214" s="5" t="s">
        <v>68</v>
      </c>
      <c r="R214" s="5" t="s">
        <v>1709</v>
      </c>
      <c r="S214" s="5" t="s">
        <v>1073</v>
      </c>
      <c r="T214" s="5" t="s">
        <v>171</v>
      </c>
      <c r="U214" s="5" t="s">
        <v>76</v>
      </c>
      <c r="V214" s="3">
        <v>1.0</v>
      </c>
      <c r="W214" s="5" t="s">
        <v>1710</v>
      </c>
      <c r="X214" s="3">
        <v>2.0</v>
      </c>
      <c r="Y214" s="6">
        <v>1985.0</v>
      </c>
      <c r="Z214" s="7">
        <v>1.0</v>
      </c>
      <c r="AA214" s="5" t="s">
        <v>1711</v>
      </c>
      <c r="AB214" s="3">
        <v>1.0</v>
      </c>
      <c r="AC214" s="5" t="s">
        <v>1712</v>
      </c>
      <c r="AD214" s="3">
        <v>2.0</v>
      </c>
      <c r="AE214" s="5" t="s">
        <v>1713</v>
      </c>
      <c r="AF214" s="3">
        <v>1.0</v>
      </c>
      <c r="AG214" s="5" t="s">
        <v>1714</v>
      </c>
      <c r="AH214" s="3">
        <v>1.0</v>
      </c>
      <c r="AI214" s="5" t="s">
        <v>1715</v>
      </c>
      <c r="AJ214" s="3">
        <v>1.0</v>
      </c>
      <c r="AK214" s="3">
        <f t="shared" si="6"/>
        <v>4</v>
      </c>
      <c r="AL214" s="7">
        <f t="shared" si="7"/>
        <v>3</v>
      </c>
      <c r="AM214" s="3">
        <f t="shared" si="8"/>
        <v>3</v>
      </c>
      <c r="AN214" s="8">
        <f t="shared" si="9"/>
        <v>0.7142857143</v>
      </c>
    </row>
    <row r="215" ht="15.75" customHeight="1">
      <c r="A215" s="4">
        <v>44720.31423611111</v>
      </c>
      <c r="B215" s="4">
        <v>44720.33143518519</v>
      </c>
      <c r="C215" s="5" t="s">
        <v>30</v>
      </c>
      <c r="D215" s="5" t="s">
        <v>63</v>
      </c>
      <c r="E215" s="6">
        <v>100.0</v>
      </c>
      <c r="F215" s="6">
        <v>1486.0</v>
      </c>
      <c r="G215" s="5" t="s">
        <v>64</v>
      </c>
      <c r="H215" s="4">
        <v>44720.331440567126</v>
      </c>
      <c r="I215" s="5" t="s">
        <v>1716</v>
      </c>
      <c r="J215" s="5" t="s">
        <v>66</v>
      </c>
      <c r="K215" s="5" t="s">
        <v>66</v>
      </c>
      <c r="L215" s="5" t="s">
        <v>66</v>
      </c>
      <c r="M215" s="5" t="s">
        <v>66</v>
      </c>
      <c r="N215" s="6">
        <v>42.3559</v>
      </c>
      <c r="O215" s="6">
        <v>-71.2083</v>
      </c>
      <c r="P215" s="5" t="s">
        <v>67</v>
      </c>
      <c r="Q215" s="5" t="s">
        <v>68</v>
      </c>
      <c r="R215" s="5" t="s">
        <v>1717</v>
      </c>
      <c r="S215" s="5" t="s">
        <v>1717</v>
      </c>
      <c r="T215" s="5" t="s">
        <v>141</v>
      </c>
      <c r="U215" s="5" t="s">
        <v>76</v>
      </c>
      <c r="V215" s="3">
        <v>1.0</v>
      </c>
      <c r="W215" s="5" t="s">
        <v>1718</v>
      </c>
      <c r="X215" s="3">
        <v>2.0</v>
      </c>
      <c r="Y215" s="6">
        <v>1984.0</v>
      </c>
      <c r="Z215" s="7">
        <v>1.0</v>
      </c>
      <c r="AA215" s="5" t="s">
        <v>1719</v>
      </c>
      <c r="AB215" s="3">
        <v>0.0</v>
      </c>
      <c r="AC215" s="5" t="s">
        <v>1720</v>
      </c>
      <c r="AD215" s="3">
        <v>1.0</v>
      </c>
      <c r="AE215" s="5" t="s">
        <v>1721</v>
      </c>
      <c r="AF215" s="3">
        <v>2.0</v>
      </c>
      <c r="AG215" s="5" t="s">
        <v>1722</v>
      </c>
      <c r="AH215" s="3">
        <v>2.0</v>
      </c>
      <c r="AI215" s="5" t="s">
        <v>1723</v>
      </c>
      <c r="AJ215" s="3">
        <v>2.0</v>
      </c>
      <c r="AK215" s="3">
        <f t="shared" si="6"/>
        <v>5</v>
      </c>
      <c r="AL215" s="7">
        <f t="shared" si="7"/>
        <v>3</v>
      </c>
      <c r="AM215" s="3">
        <f t="shared" si="8"/>
        <v>3</v>
      </c>
      <c r="AN215" s="8">
        <f t="shared" si="9"/>
        <v>0.7857142857</v>
      </c>
    </row>
    <row r="216" ht="15.75" customHeight="1">
      <c r="A216" s="4">
        <v>44720.317245370374</v>
      </c>
      <c r="B216" s="4">
        <v>44720.34064814815</v>
      </c>
      <c r="C216" s="5" t="s">
        <v>30</v>
      </c>
      <c r="D216" s="5" t="s">
        <v>63</v>
      </c>
      <c r="E216" s="6">
        <v>100.0</v>
      </c>
      <c r="F216" s="6">
        <v>2021.0</v>
      </c>
      <c r="G216" s="5" t="s">
        <v>64</v>
      </c>
      <c r="H216" s="4">
        <v>44720.34065172454</v>
      </c>
      <c r="I216" s="5" t="s">
        <v>1724</v>
      </c>
      <c r="J216" s="5" t="s">
        <v>66</v>
      </c>
      <c r="K216" s="5" t="s">
        <v>66</v>
      </c>
      <c r="L216" s="5" t="s">
        <v>66</v>
      </c>
      <c r="M216" s="5" t="s">
        <v>66</v>
      </c>
      <c r="N216" s="6">
        <v>42.3559</v>
      </c>
      <c r="O216" s="6">
        <v>-71.2083</v>
      </c>
      <c r="P216" s="5" t="s">
        <v>67</v>
      </c>
      <c r="Q216" s="5" t="s">
        <v>68</v>
      </c>
      <c r="R216" s="6" t="s">
        <v>1725</v>
      </c>
      <c r="S216" s="6" t="s">
        <v>1725</v>
      </c>
      <c r="T216" s="5" t="s">
        <v>93</v>
      </c>
      <c r="U216" s="5" t="s">
        <v>76</v>
      </c>
      <c r="V216" s="3">
        <v>1.0</v>
      </c>
      <c r="W216" s="5" t="s">
        <v>1726</v>
      </c>
      <c r="X216" s="3">
        <v>1.0</v>
      </c>
      <c r="Y216" s="6">
        <v>1985.0</v>
      </c>
      <c r="Z216" s="7">
        <v>1.0</v>
      </c>
      <c r="AA216" s="5" t="s">
        <v>1727</v>
      </c>
      <c r="AB216" s="3">
        <v>1.0</v>
      </c>
      <c r="AC216" s="5" t="s">
        <v>1728</v>
      </c>
      <c r="AD216" s="3">
        <v>1.0</v>
      </c>
      <c r="AE216" s="5" t="s">
        <v>1729</v>
      </c>
      <c r="AF216" s="3">
        <v>1.0</v>
      </c>
      <c r="AG216" s="5" t="s">
        <v>1730</v>
      </c>
      <c r="AH216" s="3">
        <v>1.0</v>
      </c>
      <c r="AI216" s="5" t="s">
        <v>1731</v>
      </c>
      <c r="AJ216" s="3">
        <v>2.0</v>
      </c>
      <c r="AK216" s="3">
        <f t="shared" si="6"/>
        <v>3</v>
      </c>
      <c r="AL216" s="7">
        <f t="shared" si="7"/>
        <v>3</v>
      </c>
      <c r="AM216" s="3">
        <f t="shared" si="8"/>
        <v>3</v>
      </c>
      <c r="AN216" s="8">
        <f t="shared" si="9"/>
        <v>0.6428571429</v>
      </c>
    </row>
    <row r="217" ht="15.75" customHeight="1">
      <c r="A217" s="4">
        <v>44720.31267361111</v>
      </c>
      <c r="B217" s="4">
        <v>44720.35177083333</v>
      </c>
      <c r="C217" s="5" t="s">
        <v>30</v>
      </c>
      <c r="D217" s="5" t="s">
        <v>83</v>
      </c>
      <c r="E217" s="6">
        <v>100.0</v>
      </c>
      <c r="F217" s="6">
        <v>3378.0</v>
      </c>
      <c r="G217" s="5" t="s">
        <v>64</v>
      </c>
      <c r="H217" s="4">
        <v>44720.35177958333</v>
      </c>
      <c r="I217" s="5" t="s">
        <v>1732</v>
      </c>
      <c r="J217" s="5" t="s">
        <v>66</v>
      </c>
      <c r="K217" s="5" t="s">
        <v>66</v>
      </c>
      <c r="L217" s="5" t="s">
        <v>66</v>
      </c>
      <c r="M217" s="5" t="s">
        <v>66</v>
      </c>
      <c r="N217" s="6">
        <v>42.354</v>
      </c>
      <c r="O217" s="6">
        <v>-71.185</v>
      </c>
      <c r="P217" s="5" t="s">
        <v>67</v>
      </c>
      <c r="Q217" s="5" t="s">
        <v>68</v>
      </c>
      <c r="R217" s="5" t="s">
        <v>1733</v>
      </c>
      <c r="S217" s="5" t="s">
        <v>1733</v>
      </c>
      <c r="T217" s="5" t="s">
        <v>71</v>
      </c>
      <c r="U217" s="5" t="s">
        <v>76</v>
      </c>
      <c r="V217" s="3">
        <v>1.0</v>
      </c>
      <c r="W217" s="5" t="s">
        <v>1734</v>
      </c>
      <c r="X217" s="3">
        <v>2.0</v>
      </c>
      <c r="Y217" s="6">
        <v>1984.0</v>
      </c>
      <c r="Z217" s="7">
        <v>1.0</v>
      </c>
      <c r="AA217" s="5" t="s">
        <v>1735</v>
      </c>
      <c r="AB217" s="3">
        <v>1.0</v>
      </c>
      <c r="AC217" s="5" t="s">
        <v>1736</v>
      </c>
      <c r="AD217" s="3">
        <v>1.0</v>
      </c>
      <c r="AE217" s="5" t="s">
        <v>1737</v>
      </c>
      <c r="AF217" s="3">
        <v>2.0</v>
      </c>
      <c r="AG217" s="5" t="s">
        <v>1738</v>
      </c>
      <c r="AH217" s="3">
        <v>1.0</v>
      </c>
      <c r="AI217" s="9" t="s">
        <v>1739</v>
      </c>
      <c r="AJ217" s="3">
        <v>2.0</v>
      </c>
      <c r="AK217" s="3">
        <f t="shared" si="6"/>
        <v>5</v>
      </c>
      <c r="AL217" s="7">
        <f t="shared" si="7"/>
        <v>3</v>
      </c>
      <c r="AM217" s="3">
        <f t="shared" si="8"/>
        <v>3</v>
      </c>
      <c r="AN217" s="8">
        <f t="shared" si="9"/>
        <v>0.7857142857</v>
      </c>
    </row>
    <row r="218" ht="15.75" customHeight="1">
      <c r="A218" s="4">
        <v>44720.40116898148</v>
      </c>
      <c r="B218" s="4">
        <v>44720.41238425926</v>
      </c>
      <c r="C218" s="5" t="s">
        <v>30</v>
      </c>
      <c r="D218" s="5" t="s">
        <v>63</v>
      </c>
      <c r="E218" s="6">
        <v>100.0</v>
      </c>
      <c r="F218" s="6">
        <v>968.0</v>
      </c>
      <c r="G218" s="5" t="s">
        <v>64</v>
      </c>
      <c r="H218" s="4">
        <v>44720.41239056713</v>
      </c>
      <c r="I218" s="5" t="s">
        <v>1740</v>
      </c>
      <c r="J218" s="5" t="s">
        <v>66</v>
      </c>
      <c r="K218" s="5" t="s">
        <v>66</v>
      </c>
      <c r="L218" s="5" t="s">
        <v>66</v>
      </c>
      <c r="M218" s="5" t="s">
        <v>66</v>
      </c>
      <c r="N218" s="6">
        <v>42.3559</v>
      </c>
      <c r="O218" s="6">
        <v>-71.2083</v>
      </c>
      <c r="P218" s="5" t="s">
        <v>67</v>
      </c>
      <c r="Q218" s="5" t="s">
        <v>68</v>
      </c>
      <c r="R218" s="5" t="s">
        <v>1741</v>
      </c>
      <c r="S218" s="5" t="s">
        <v>1741</v>
      </c>
      <c r="T218" s="5" t="s">
        <v>71</v>
      </c>
      <c r="U218" s="5" t="s">
        <v>76</v>
      </c>
      <c r="V218" s="3">
        <v>1.0</v>
      </c>
      <c r="W218" s="5" t="s">
        <v>1742</v>
      </c>
      <c r="X218" s="3">
        <v>2.0</v>
      </c>
      <c r="Y218" s="6">
        <v>1984.0</v>
      </c>
      <c r="Z218" s="7">
        <v>1.0</v>
      </c>
      <c r="AA218" s="5" t="s">
        <v>1743</v>
      </c>
      <c r="AB218" s="3">
        <v>1.0</v>
      </c>
      <c r="AC218" s="5" t="s">
        <v>1744</v>
      </c>
      <c r="AD218" s="3">
        <v>1.0</v>
      </c>
      <c r="AE218" s="5" t="s">
        <v>1745</v>
      </c>
      <c r="AF218" s="3">
        <v>2.0</v>
      </c>
      <c r="AG218" s="5" t="s">
        <v>1746</v>
      </c>
      <c r="AH218" s="3">
        <v>1.0</v>
      </c>
      <c r="AI218" s="5" t="s">
        <v>1747</v>
      </c>
      <c r="AJ218" s="3">
        <v>2.0</v>
      </c>
      <c r="AK218" s="3">
        <f t="shared" si="6"/>
        <v>5</v>
      </c>
      <c r="AL218" s="7">
        <f t="shared" si="7"/>
        <v>3</v>
      </c>
      <c r="AM218" s="3">
        <f t="shared" si="8"/>
        <v>3</v>
      </c>
      <c r="AN218" s="8">
        <f t="shared" si="9"/>
        <v>0.7857142857</v>
      </c>
    </row>
    <row r="219" ht="15.75" customHeight="1">
      <c r="A219" s="4">
        <v>44720.40173611111</v>
      </c>
      <c r="B219" s="4">
        <v>44720.41488425926</v>
      </c>
      <c r="C219" s="5" t="s">
        <v>30</v>
      </c>
      <c r="D219" s="5" t="s">
        <v>83</v>
      </c>
      <c r="E219" s="6">
        <v>100.0</v>
      </c>
      <c r="F219" s="6">
        <v>1135.0</v>
      </c>
      <c r="G219" s="5" t="s">
        <v>64</v>
      </c>
      <c r="H219" s="4">
        <v>44720.41489287037</v>
      </c>
      <c r="I219" s="5" t="s">
        <v>1748</v>
      </c>
      <c r="J219" s="5" t="s">
        <v>66</v>
      </c>
      <c r="K219" s="5" t="s">
        <v>66</v>
      </c>
      <c r="L219" s="5" t="s">
        <v>66</v>
      </c>
      <c r="M219" s="5" t="s">
        <v>66</v>
      </c>
      <c r="N219" s="6">
        <v>42.354</v>
      </c>
      <c r="O219" s="6">
        <v>-71.185</v>
      </c>
      <c r="P219" s="5" t="s">
        <v>67</v>
      </c>
      <c r="Q219" s="5" t="s">
        <v>68</v>
      </c>
      <c r="R219" s="5" t="s">
        <v>1749</v>
      </c>
      <c r="S219" s="5" t="s">
        <v>1749</v>
      </c>
      <c r="T219" s="5" t="s">
        <v>71</v>
      </c>
      <c r="U219" s="5" t="s">
        <v>76</v>
      </c>
      <c r="V219" s="3">
        <v>1.0</v>
      </c>
      <c r="W219" s="5" t="s">
        <v>1750</v>
      </c>
      <c r="X219" s="3">
        <v>0.0</v>
      </c>
      <c r="Y219" s="6">
        <v>1984.0</v>
      </c>
      <c r="Z219" s="7">
        <v>1.0</v>
      </c>
      <c r="AA219" s="5" t="s">
        <v>1751</v>
      </c>
      <c r="AB219" s="3">
        <v>2.0</v>
      </c>
      <c r="AC219" s="5" t="s">
        <v>1752</v>
      </c>
      <c r="AD219" s="3">
        <v>1.0</v>
      </c>
      <c r="AE219" s="5" t="s">
        <v>1753</v>
      </c>
      <c r="AF219" s="3">
        <v>0.0</v>
      </c>
      <c r="AG219" s="5" t="s">
        <v>1754</v>
      </c>
      <c r="AH219" s="3">
        <v>0.0</v>
      </c>
      <c r="AI219" s="5" t="s">
        <v>1755</v>
      </c>
      <c r="AJ219" s="3">
        <v>2.0</v>
      </c>
      <c r="AK219" s="3">
        <f t="shared" si="6"/>
        <v>1</v>
      </c>
      <c r="AL219" s="7">
        <f t="shared" si="7"/>
        <v>3</v>
      </c>
      <c r="AM219" s="3">
        <f t="shared" si="8"/>
        <v>3</v>
      </c>
      <c r="AN219" s="8">
        <f t="shared" si="9"/>
        <v>0.5</v>
      </c>
    </row>
    <row r="220" ht="15.75" customHeight="1">
      <c r="A220" s="4">
        <v>44720.400300925925</v>
      </c>
      <c r="B220" s="4">
        <v>44720.41559027778</v>
      </c>
      <c r="C220" s="5" t="s">
        <v>30</v>
      </c>
      <c r="D220" s="5" t="s">
        <v>83</v>
      </c>
      <c r="E220" s="6">
        <v>100.0</v>
      </c>
      <c r="F220" s="6">
        <v>1320.0</v>
      </c>
      <c r="G220" s="5" t="s">
        <v>64</v>
      </c>
      <c r="H220" s="4">
        <v>44720.415595844905</v>
      </c>
      <c r="I220" s="5" t="s">
        <v>1756</v>
      </c>
      <c r="J220" s="5" t="s">
        <v>66</v>
      </c>
      <c r="K220" s="5" t="s">
        <v>66</v>
      </c>
      <c r="L220" s="5" t="s">
        <v>66</v>
      </c>
      <c r="M220" s="5" t="s">
        <v>66</v>
      </c>
      <c r="N220" s="6">
        <v>42.354</v>
      </c>
      <c r="O220" s="6">
        <v>-71.185</v>
      </c>
      <c r="P220" s="5" t="s">
        <v>67</v>
      </c>
      <c r="Q220" s="5" t="s">
        <v>68</v>
      </c>
      <c r="R220" s="5" t="s">
        <v>1757</v>
      </c>
      <c r="S220" s="5" t="s">
        <v>1757</v>
      </c>
      <c r="T220" s="5" t="s">
        <v>171</v>
      </c>
      <c r="U220" s="5" t="s">
        <v>311</v>
      </c>
      <c r="V220" s="3">
        <v>0.0</v>
      </c>
      <c r="W220" s="5" t="s">
        <v>1758</v>
      </c>
      <c r="X220" s="3">
        <v>0.0</v>
      </c>
      <c r="Y220" s="6">
        <v>1984.0</v>
      </c>
      <c r="Z220" s="7">
        <v>1.0</v>
      </c>
      <c r="AA220" s="5" t="s">
        <v>1759</v>
      </c>
      <c r="AB220" s="3">
        <v>0.0</v>
      </c>
      <c r="AC220" s="5" t="s">
        <v>1760</v>
      </c>
      <c r="AD220" s="3">
        <v>1.0</v>
      </c>
      <c r="AE220" s="5" t="s">
        <v>1761</v>
      </c>
      <c r="AF220" s="3">
        <v>2.0</v>
      </c>
      <c r="AG220" s="5" t="s">
        <v>1762</v>
      </c>
      <c r="AH220" s="3">
        <v>2.0</v>
      </c>
      <c r="AI220" s="5" t="s">
        <v>1763</v>
      </c>
      <c r="AJ220" s="3">
        <v>2.0</v>
      </c>
      <c r="AK220" s="3">
        <f t="shared" si="6"/>
        <v>2</v>
      </c>
      <c r="AL220" s="7">
        <f t="shared" si="7"/>
        <v>3</v>
      </c>
      <c r="AM220" s="3">
        <f t="shared" si="8"/>
        <v>3</v>
      </c>
      <c r="AN220" s="8">
        <f t="shared" si="9"/>
        <v>0.5714285714</v>
      </c>
    </row>
    <row r="221" ht="15.75" customHeight="1">
      <c r="A221" s="4">
        <v>44720.40138888889</v>
      </c>
      <c r="B221" s="4">
        <v>44720.418032407404</v>
      </c>
      <c r="C221" s="5" t="s">
        <v>30</v>
      </c>
      <c r="D221" s="5" t="s">
        <v>63</v>
      </c>
      <c r="E221" s="6">
        <v>100.0</v>
      </c>
      <c r="F221" s="6">
        <v>1437.0</v>
      </c>
      <c r="G221" s="5" t="s">
        <v>64</v>
      </c>
      <c r="H221" s="4">
        <v>44720.41803915509</v>
      </c>
      <c r="I221" s="5" t="s">
        <v>1764</v>
      </c>
      <c r="J221" s="5" t="s">
        <v>66</v>
      </c>
      <c r="K221" s="5" t="s">
        <v>66</v>
      </c>
      <c r="L221" s="5" t="s">
        <v>66</v>
      </c>
      <c r="M221" s="5" t="s">
        <v>66</v>
      </c>
      <c r="N221" s="6">
        <v>42.3559</v>
      </c>
      <c r="O221" s="6">
        <v>-71.2083</v>
      </c>
      <c r="P221" s="5" t="s">
        <v>67</v>
      </c>
      <c r="Q221" s="5" t="s">
        <v>68</v>
      </c>
      <c r="R221" s="5" t="s">
        <v>1765</v>
      </c>
      <c r="S221" s="5" t="s">
        <v>1765</v>
      </c>
      <c r="T221" s="5" t="s">
        <v>171</v>
      </c>
      <c r="U221" s="5" t="s">
        <v>76</v>
      </c>
      <c r="V221" s="3">
        <v>1.0</v>
      </c>
      <c r="W221" s="5" t="s">
        <v>1766</v>
      </c>
      <c r="X221" s="3">
        <v>2.0</v>
      </c>
      <c r="Y221" s="6">
        <v>1983.0</v>
      </c>
      <c r="Z221" s="7">
        <v>1.0</v>
      </c>
      <c r="AA221" s="5" t="s">
        <v>1767</v>
      </c>
      <c r="AB221" s="3">
        <v>1.0</v>
      </c>
      <c r="AC221" s="5" t="s">
        <v>1768</v>
      </c>
      <c r="AD221" s="3">
        <v>1.0</v>
      </c>
      <c r="AE221" s="5" t="s">
        <v>1769</v>
      </c>
      <c r="AF221" s="3">
        <v>1.0</v>
      </c>
      <c r="AG221" s="5" t="s">
        <v>1770</v>
      </c>
      <c r="AH221" s="3">
        <v>1.0</v>
      </c>
      <c r="AI221" s="5" t="s">
        <v>1771</v>
      </c>
      <c r="AJ221" s="3">
        <v>2.0</v>
      </c>
      <c r="AK221" s="3">
        <f t="shared" si="6"/>
        <v>4</v>
      </c>
      <c r="AL221" s="7">
        <f t="shared" si="7"/>
        <v>3</v>
      </c>
      <c r="AM221" s="3">
        <f t="shared" si="8"/>
        <v>3</v>
      </c>
      <c r="AN221" s="8">
        <f t="shared" si="9"/>
        <v>0.7142857143</v>
      </c>
    </row>
    <row r="222" ht="33.75" customHeight="1">
      <c r="A222" s="4">
        <v>44720.460393518515</v>
      </c>
      <c r="B222" s="4">
        <v>44720.47225694444</v>
      </c>
      <c r="C222" s="5" t="s">
        <v>30</v>
      </c>
      <c r="D222" s="5" t="s">
        <v>63</v>
      </c>
      <c r="E222" s="6">
        <v>100.0</v>
      </c>
      <c r="F222" s="6">
        <v>1024.0</v>
      </c>
      <c r="G222" s="5" t="s">
        <v>64</v>
      </c>
      <c r="H222" s="4">
        <v>44720.47226137731</v>
      </c>
      <c r="I222" s="5" t="s">
        <v>1772</v>
      </c>
      <c r="J222" s="5" t="s">
        <v>66</v>
      </c>
      <c r="K222" s="5" t="s">
        <v>66</v>
      </c>
      <c r="L222" s="5" t="s">
        <v>66</v>
      </c>
      <c r="M222" s="5" t="s">
        <v>66</v>
      </c>
      <c r="N222" s="6">
        <v>42.3559</v>
      </c>
      <c r="O222" s="6">
        <v>-71.2083</v>
      </c>
      <c r="P222" s="5" t="s">
        <v>67</v>
      </c>
      <c r="Q222" s="5" t="s">
        <v>68</v>
      </c>
      <c r="R222" s="5" t="s">
        <v>1773</v>
      </c>
      <c r="S222" s="5" t="s">
        <v>1773</v>
      </c>
      <c r="T222" s="5" t="s">
        <v>71</v>
      </c>
      <c r="U222" s="5" t="s">
        <v>76</v>
      </c>
      <c r="V222" s="3">
        <v>1.0</v>
      </c>
      <c r="W222" s="5" t="s">
        <v>1774</v>
      </c>
      <c r="X222" s="3">
        <v>2.0</v>
      </c>
      <c r="Y222" s="6">
        <v>1984.0</v>
      </c>
      <c r="Z222" s="7">
        <v>1.0</v>
      </c>
      <c r="AA222" s="5" t="s">
        <v>1775</v>
      </c>
      <c r="AB222" s="3">
        <v>0.0</v>
      </c>
      <c r="AC222" s="5" t="s">
        <v>1776</v>
      </c>
      <c r="AD222" s="3">
        <v>1.0</v>
      </c>
      <c r="AE222" s="5" t="s">
        <v>1777</v>
      </c>
      <c r="AF222" s="3">
        <v>0.0</v>
      </c>
      <c r="AG222" s="5" t="s">
        <v>1778</v>
      </c>
      <c r="AH222" s="3">
        <v>2.0</v>
      </c>
      <c r="AI222" s="5" t="s">
        <v>1779</v>
      </c>
      <c r="AJ222" s="3">
        <v>2.0</v>
      </c>
      <c r="AK222" s="3">
        <f t="shared" si="6"/>
        <v>3</v>
      </c>
      <c r="AL222" s="7">
        <f t="shared" si="7"/>
        <v>3</v>
      </c>
      <c r="AM222" s="3">
        <f t="shared" si="8"/>
        <v>3</v>
      </c>
      <c r="AN222" s="8">
        <f t="shared" si="9"/>
        <v>0.6428571429</v>
      </c>
    </row>
    <row r="223" ht="15.75" customHeight="1">
      <c r="A223" s="4">
        <v>44720.46045138889</v>
      </c>
      <c r="B223" s="4">
        <v>44720.47689814815</v>
      </c>
      <c r="C223" s="5" t="s">
        <v>30</v>
      </c>
      <c r="D223" s="5" t="s">
        <v>63</v>
      </c>
      <c r="E223" s="6">
        <v>100.0</v>
      </c>
      <c r="F223" s="6">
        <v>1420.0</v>
      </c>
      <c r="G223" s="5" t="s">
        <v>64</v>
      </c>
      <c r="H223" s="4">
        <v>44720.476907488424</v>
      </c>
      <c r="I223" s="5" t="s">
        <v>1780</v>
      </c>
      <c r="J223" s="5" t="s">
        <v>66</v>
      </c>
      <c r="K223" s="5" t="s">
        <v>66</v>
      </c>
      <c r="L223" s="5" t="s">
        <v>66</v>
      </c>
      <c r="M223" s="5" t="s">
        <v>66</v>
      </c>
      <c r="N223" s="6">
        <v>42.3559</v>
      </c>
      <c r="O223" s="6">
        <v>-71.2083</v>
      </c>
      <c r="P223" s="5" t="s">
        <v>67</v>
      </c>
      <c r="Q223" s="5" t="s">
        <v>68</v>
      </c>
      <c r="R223" s="5" t="s">
        <v>1781</v>
      </c>
      <c r="S223" s="5" t="s">
        <v>1781</v>
      </c>
      <c r="T223" s="5" t="s">
        <v>71</v>
      </c>
      <c r="U223" s="5" t="s">
        <v>76</v>
      </c>
      <c r="V223" s="3">
        <v>1.0</v>
      </c>
      <c r="W223" s="5" t="s">
        <v>1782</v>
      </c>
      <c r="X223" s="3">
        <v>2.0</v>
      </c>
      <c r="Y223" s="6">
        <v>1987.0</v>
      </c>
      <c r="Z223" s="7">
        <v>0.0</v>
      </c>
      <c r="AA223" s="5" t="s">
        <v>1783</v>
      </c>
      <c r="AB223" s="3">
        <v>2.0</v>
      </c>
      <c r="AC223" s="5" t="s">
        <v>1784</v>
      </c>
      <c r="AD223" s="3">
        <v>1.0</v>
      </c>
      <c r="AE223" s="5" t="s">
        <v>1785</v>
      </c>
      <c r="AF223" s="3">
        <v>1.0</v>
      </c>
      <c r="AG223" s="5" t="s">
        <v>1786</v>
      </c>
      <c r="AH223" s="3">
        <v>1.0</v>
      </c>
      <c r="AI223" s="5" t="s">
        <v>1787</v>
      </c>
      <c r="AJ223" s="3">
        <v>2.0</v>
      </c>
      <c r="AK223" s="3">
        <f t="shared" si="6"/>
        <v>4</v>
      </c>
      <c r="AL223" s="7">
        <f t="shared" si="7"/>
        <v>3</v>
      </c>
      <c r="AM223" s="3">
        <f t="shared" si="8"/>
        <v>3</v>
      </c>
      <c r="AN223" s="8">
        <f t="shared" si="9"/>
        <v>0.7142857143</v>
      </c>
    </row>
    <row r="224" ht="15.75" customHeight="1">
      <c r="A224" s="4">
        <v>44720.46429398148</v>
      </c>
      <c r="B224" s="4">
        <v>44720.47819444445</v>
      </c>
      <c r="C224" s="5" t="s">
        <v>30</v>
      </c>
      <c r="D224" s="5" t="s">
        <v>63</v>
      </c>
      <c r="E224" s="6">
        <v>100.0</v>
      </c>
      <c r="F224" s="6">
        <v>1200.0</v>
      </c>
      <c r="G224" s="5" t="s">
        <v>64</v>
      </c>
      <c r="H224" s="4">
        <v>44720.47820157407</v>
      </c>
      <c r="I224" s="5" t="s">
        <v>1788</v>
      </c>
      <c r="J224" s="5" t="s">
        <v>66</v>
      </c>
      <c r="K224" s="5" t="s">
        <v>66</v>
      </c>
      <c r="L224" s="5" t="s">
        <v>66</v>
      </c>
      <c r="M224" s="5" t="s">
        <v>66</v>
      </c>
      <c r="N224" s="6">
        <v>42.3559</v>
      </c>
      <c r="O224" s="6">
        <v>-71.2083</v>
      </c>
      <c r="P224" s="5" t="s">
        <v>67</v>
      </c>
      <c r="Q224" s="5" t="s">
        <v>68</v>
      </c>
      <c r="R224" s="5" t="s">
        <v>1789</v>
      </c>
      <c r="S224" s="5" t="s">
        <v>1789</v>
      </c>
      <c r="T224" s="5" t="s">
        <v>93</v>
      </c>
      <c r="U224" s="5" t="s">
        <v>76</v>
      </c>
      <c r="V224" s="3">
        <v>1.0</v>
      </c>
      <c r="W224" s="5" t="s">
        <v>1790</v>
      </c>
      <c r="X224" s="3">
        <v>2.0</v>
      </c>
      <c r="Y224" s="6">
        <v>1985.0</v>
      </c>
      <c r="Z224" s="7">
        <v>1.0</v>
      </c>
      <c r="AA224" s="5" t="s">
        <v>1791</v>
      </c>
      <c r="AB224" s="3">
        <v>1.0</v>
      </c>
      <c r="AC224" s="5" t="s">
        <v>1792</v>
      </c>
      <c r="AD224" s="3">
        <v>1.0</v>
      </c>
      <c r="AE224" s="5" t="s">
        <v>1793</v>
      </c>
      <c r="AF224" s="3">
        <v>2.0</v>
      </c>
      <c r="AG224" s="5" t="s">
        <v>1794</v>
      </c>
      <c r="AH224" s="3">
        <v>1.0</v>
      </c>
      <c r="AI224" s="5" t="s">
        <v>1795</v>
      </c>
      <c r="AJ224" s="3">
        <v>2.0</v>
      </c>
      <c r="AK224" s="3">
        <f t="shared" si="6"/>
        <v>5</v>
      </c>
      <c r="AL224" s="7">
        <f t="shared" si="7"/>
        <v>3</v>
      </c>
      <c r="AM224" s="3">
        <f t="shared" si="8"/>
        <v>3</v>
      </c>
      <c r="AN224" s="8">
        <f t="shared" si="9"/>
        <v>0.7857142857</v>
      </c>
    </row>
    <row r="225" ht="45.0" customHeight="1">
      <c r="A225" s="4">
        <v>44720.45873842593</v>
      </c>
      <c r="B225" s="4">
        <v>44720.479675925926</v>
      </c>
      <c r="C225" s="5" t="s">
        <v>30</v>
      </c>
      <c r="D225" s="5" t="s">
        <v>83</v>
      </c>
      <c r="E225" s="6">
        <v>100.0</v>
      </c>
      <c r="F225" s="6">
        <v>1809.0</v>
      </c>
      <c r="G225" s="5" t="s">
        <v>64</v>
      </c>
      <c r="H225" s="4">
        <v>44720.47968532408</v>
      </c>
      <c r="I225" s="5" t="s">
        <v>1796</v>
      </c>
      <c r="J225" s="5" t="s">
        <v>66</v>
      </c>
      <c r="K225" s="5" t="s">
        <v>66</v>
      </c>
      <c r="L225" s="5" t="s">
        <v>66</v>
      </c>
      <c r="M225" s="5" t="s">
        <v>66</v>
      </c>
      <c r="N225" s="6">
        <v>42.354</v>
      </c>
      <c r="O225" s="6">
        <v>-71.185</v>
      </c>
      <c r="P225" s="5" t="s">
        <v>67</v>
      </c>
      <c r="Q225" s="5" t="s">
        <v>68</v>
      </c>
      <c r="R225" s="5" t="s">
        <v>1797</v>
      </c>
      <c r="S225" s="5" t="s">
        <v>1798</v>
      </c>
      <c r="T225" s="5" t="s">
        <v>93</v>
      </c>
      <c r="U225" s="5" t="s">
        <v>76</v>
      </c>
      <c r="V225" s="3">
        <v>1.0</v>
      </c>
      <c r="W225" s="5" t="s">
        <v>1799</v>
      </c>
      <c r="X225" s="3">
        <v>2.0</v>
      </c>
      <c r="Y225" s="6">
        <v>1984.0</v>
      </c>
      <c r="Z225" s="7">
        <v>1.0</v>
      </c>
      <c r="AA225" s="5" t="s">
        <v>1800</v>
      </c>
      <c r="AB225" s="3">
        <v>1.0</v>
      </c>
      <c r="AC225" s="5" t="s">
        <v>1801</v>
      </c>
      <c r="AD225" s="3">
        <v>1.0</v>
      </c>
      <c r="AE225" s="5" t="s">
        <v>1802</v>
      </c>
      <c r="AF225" s="3">
        <v>2.0</v>
      </c>
      <c r="AG225" s="5" t="s">
        <v>1803</v>
      </c>
      <c r="AH225" s="3">
        <v>1.0</v>
      </c>
      <c r="AI225" s="5" t="s">
        <v>1804</v>
      </c>
      <c r="AJ225" s="3">
        <v>2.0</v>
      </c>
      <c r="AK225" s="3">
        <f t="shared" si="6"/>
        <v>5</v>
      </c>
      <c r="AL225" s="7">
        <f t="shared" si="7"/>
        <v>3</v>
      </c>
      <c r="AM225" s="3">
        <f t="shared" si="8"/>
        <v>3</v>
      </c>
      <c r="AN225" s="8">
        <f t="shared" si="9"/>
        <v>0.7857142857</v>
      </c>
    </row>
    <row r="226" ht="15.75" customHeight="1">
      <c r="A226" s="4">
        <v>44720.46107638889</v>
      </c>
      <c r="B226" s="4">
        <v>44720.48372685185</v>
      </c>
      <c r="C226" s="5" t="s">
        <v>30</v>
      </c>
      <c r="D226" s="5" t="s">
        <v>63</v>
      </c>
      <c r="E226" s="6">
        <v>100.0</v>
      </c>
      <c r="F226" s="6">
        <v>1956.0</v>
      </c>
      <c r="G226" s="5" t="s">
        <v>64</v>
      </c>
      <c r="H226" s="4">
        <v>44720.48372966435</v>
      </c>
      <c r="I226" s="5" t="s">
        <v>1805</v>
      </c>
      <c r="J226" s="5" t="s">
        <v>66</v>
      </c>
      <c r="K226" s="5" t="s">
        <v>66</v>
      </c>
      <c r="L226" s="5" t="s">
        <v>66</v>
      </c>
      <c r="M226" s="5" t="s">
        <v>66</v>
      </c>
      <c r="N226" s="6">
        <v>42.3559</v>
      </c>
      <c r="O226" s="6">
        <v>-71.2083</v>
      </c>
      <c r="P226" s="5" t="s">
        <v>67</v>
      </c>
      <c r="Q226" s="5" t="s">
        <v>68</v>
      </c>
      <c r="R226" s="5" t="s">
        <v>1806</v>
      </c>
      <c r="S226" s="5" t="s">
        <v>1806</v>
      </c>
      <c r="T226" s="5" t="s">
        <v>71</v>
      </c>
      <c r="U226" s="5" t="s">
        <v>76</v>
      </c>
      <c r="V226" s="3">
        <v>1.0</v>
      </c>
      <c r="W226" s="5" t="s">
        <v>1807</v>
      </c>
      <c r="X226" s="3">
        <v>2.0</v>
      </c>
      <c r="Y226" s="6">
        <v>1984.0</v>
      </c>
      <c r="Z226" s="7">
        <v>1.0</v>
      </c>
      <c r="AA226" s="5" t="s">
        <v>1808</v>
      </c>
      <c r="AB226" s="3">
        <v>1.0</v>
      </c>
      <c r="AC226" s="5" t="s">
        <v>1809</v>
      </c>
      <c r="AD226" s="3">
        <v>1.0</v>
      </c>
      <c r="AE226" s="9" t="s">
        <v>1810</v>
      </c>
      <c r="AF226" s="3">
        <v>2.0</v>
      </c>
      <c r="AG226" s="5" t="s">
        <v>1811</v>
      </c>
      <c r="AH226" s="3">
        <v>1.0</v>
      </c>
      <c r="AI226" s="5" t="s">
        <v>1812</v>
      </c>
      <c r="AJ226" s="3">
        <v>2.0</v>
      </c>
      <c r="AK226" s="3">
        <f t="shared" si="6"/>
        <v>5</v>
      </c>
      <c r="AL226" s="7">
        <f t="shared" si="7"/>
        <v>3</v>
      </c>
      <c r="AM226" s="3">
        <f t="shared" si="8"/>
        <v>3</v>
      </c>
      <c r="AN226" s="8">
        <f t="shared" si="9"/>
        <v>0.7857142857</v>
      </c>
    </row>
    <row r="227" ht="27.75" customHeight="1">
      <c r="A227" s="4">
        <v>44720.31606481481</v>
      </c>
      <c r="B227" s="4">
        <v>44720.521516203706</v>
      </c>
      <c r="C227" s="5" t="s">
        <v>30</v>
      </c>
      <c r="D227" s="5" t="s">
        <v>1813</v>
      </c>
      <c r="E227" s="6">
        <v>100.0</v>
      </c>
      <c r="F227" s="6">
        <v>17750.0</v>
      </c>
      <c r="G227" s="5" t="s">
        <v>64</v>
      </c>
      <c r="H227" s="4">
        <v>44720.5215215162</v>
      </c>
      <c r="I227" s="5" t="s">
        <v>1814</v>
      </c>
      <c r="J227" s="5" t="s">
        <v>66</v>
      </c>
      <c r="K227" s="5" t="s">
        <v>66</v>
      </c>
      <c r="L227" s="5" t="s">
        <v>66</v>
      </c>
      <c r="M227" s="5" t="s">
        <v>66</v>
      </c>
      <c r="N227" s="6">
        <v>42.3291</v>
      </c>
      <c r="O227" s="6">
        <v>-71.1815</v>
      </c>
      <c r="P227" s="5" t="s">
        <v>67</v>
      </c>
      <c r="Q227" s="5" t="s">
        <v>68</v>
      </c>
      <c r="R227" s="5" t="s">
        <v>1815</v>
      </c>
      <c r="S227" s="5" t="s">
        <v>1815</v>
      </c>
      <c r="T227" s="5" t="s">
        <v>93</v>
      </c>
      <c r="U227" s="5" t="s">
        <v>76</v>
      </c>
      <c r="V227" s="3">
        <v>1.0</v>
      </c>
      <c r="W227" s="5" t="s">
        <v>1816</v>
      </c>
      <c r="X227" s="3">
        <v>2.0</v>
      </c>
      <c r="Y227" s="6">
        <v>1984.0</v>
      </c>
      <c r="Z227" s="7">
        <v>1.0</v>
      </c>
      <c r="AA227" s="5" t="s">
        <v>1817</v>
      </c>
      <c r="AB227" s="3">
        <v>1.0</v>
      </c>
      <c r="AC227" s="5" t="s">
        <v>1818</v>
      </c>
      <c r="AD227" s="3">
        <v>1.0</v>
      </c>
      <c r="AE227" s="5" t="s">
        <v>1819</v>
      </c>
      <c r="AF227" s="3">
        <v>1.0</v>
      </c>
      <c r="AG227" s="5" t="s">
        <v>1820</v>
      </c>
      <c r="AH227" s="3">
        <v>1.0</v>
      </c>
      <c r="AI227" s="5" t="s">
        <v>1821</v>
      </c>
      <c r="AJ227" s="3">
        <v>2.0</v>
      </c>
      <c r="AK227" s="3">
        <f t="shared" si="6"/>
        <v>4</v>
      </c>
      <c r="AL227" s="7">
        <f t="shared" si="7"/>
        <v>3</v>
      </c>
      <c r="AM227" s="3">
        <f t="shared" si="8"/>
        <v>3</v>
      </c>
      <c r="AN227" s="8">
        <f t="shared" si="9"/>
        <v>0.7142857143</v>
      </c>
    </row>
    <row r="228" ht="15.75" customHeight="1">
      <c r="A228" s="10">
        <v>44720.256944444445</v>
      </c>
      <c r="B228" s="10">
        <v>44726.501388888886</v>
      </c>
      <c r="C228" s="3" t="s">
        <v>30</v>
      </c>
      <c r="D228" s="3" t="s">
        <v>83</v>
      </c>
      <c r="E228" s="11">
        <v>100.0</v>
      </c>
      <c r="F228" s="11">
        <v>539535.0</v>
      </c>
      <c r="G228" s="3" t="b">
        <v>1</v>
      </c>
      <c r="H228" s="10">
        <v>44726.501388888886</v>
      </c>
      <c r="I228" s="3" t="s">
        <v>1822</v>
      </c>
      <c r="J228" s="3"/>
      <c r="K228" s="3"/>
      <c r="L228" s="3"/>
      <c r="M228" s="3"/>
      <c r="N228" s="11">
        <v>42.354</v>
      </c>
      <c r="O228" s="11">
        <v>-71.185</v>
      </c>
      <c r="P228" s="3" t="s">
        <v>67</v>
      </c>
      <c r="Q228" s="3" t="s">
        <v>68</v>
      </c>
      <c r="R228" s="6" t="s">
        <v>1823</v>
      </c>
      <c r="S228" s="6" t="s">
        <v>1824</v>
      </c>
      <c r="T228" s="6" t="s">
        <v>171</v>
      </c>
      <c r="U228" s="6" t="s">
        <v>76</v>
      </c>
      <c r="V228" s="3">
        <v>1.0</v>
      </c>
      <c r="W228" s="6" t="s">
        <v>1825</v>
      </c>
      <c r="X228" s="3">
        <v>2.0</v>
      </c>
      <c r="Y228" s="12">
        <v>1984.0</v>
      </c>
      <c r="Z228" s="7">
        <v>1.0</v>
      </c>
      <c r="AA228" s="6" t="s">
        <v>1826</v>
      </c>
      <c r="AB228" s="3">
        <v>1.0</v>
      </c>
      <c r="AC228" s="6" t="s">
        <v>1827</v>
      </c>
      <c r="AD228" s="3">
        <v>1.0</v>
      </c>
      <c r="AE228" s="6" t="s">
        <v>1828</v>
      </c>
      <c r="AF228" s="3">
        <v>2.0</v>
      </c>
      <c r="AG228" s="6" t="s">
        <v>1829</v>
      </c>
      <c r="AH228" s="3">
        <v>1.0</v>
      </c>
      <c r="AI228" s="6" t="s">
        <v>1830</v>
      </c>
      <c r="AJ228" s="3">
        <v>2.0</v>
      </c>
      <c r="AK228" s="3">
        <f t="shared" si="6"/>
        <v>5</v>
      </c>
      <c r="AL228" s="7">
        <f t="shared" si="7"/>
        <v>3</v>
      </c>
      <c r="AM228" s="3">
        <f t="shared" si="8"/>
        <v>3</v>
      </c>
      <c r="AN228" s="8">
        <f t="shared" si="9"/>
        <v>0.7857142857</v>
      </c>
    </row>
    <row r="229" ht="15.75" customHeight="1">
      <c r="A229" s="10">
        <v>44720.47152777778</v>
      </c>
      <c r="B229" s="10">
        <v>44720.48402777778</v>
      </c>
      <c r="C229" s="3" t="s">
        <v>30</v>
      </c>
      <c r="D229" s="3" t="s">
        <v>83</v>
      </c>
      <c r="E229" s="11">
        <v>80.0</v>
      </c>
      <c r="F229" s="11">
        <v>1030.0</v>
      </c>
      <c r="G229" s="3" t="b">
        <v>0</v>
      </c>
      <c r="H229" s="10">
        <v>44727.48402777778</v>
      </c>
      <c r="I229" s="3" t="s">
        <v>1831</v>
      </c>
      <c r="J229" s="3"/>
      <c r="K229" s="3"/>
      <c r="L229" s="3"/>
      <c r="M229" s="3"/>
      <c r="N229" s="3"/>
      <c r="O229" s="3"/>
      <c r="P229" s="3" t="s">
        <v>67</v>
      </c>
      <c r="Q229" s="3" t="s">
        <v>68</v>
      </c>
      <c r="R229" s="6" t="s">
        <v>1832</v>
      </c>
      <c r="S229" s="6" t="s">
        <v>1832</v>
      </c>
      <c r="T229" s="6" t="s">
        <v>141</v>
      </c>
      <c r="U229" s="6" t="s">
        <v>76</v>
      </c>
      <c r="V229" s="3">
        <v>1.0</v>
      </c>
      <c r="W229" s="6" t="s">
        <v>1833</v>
      </c>
      <c r="X229" s="3">
        <v>2.0</v>
      </c>
      <c r="Y229" s="12">
        <v>1984.0</v>
      </c>
      <c r="Z229" s="7">
        <v>1.0</v>
      </c>
      <c r="AA229" s="6" t="s">
        <v>1834</v>
      </c>
      <c r="AB229" s="3">
        <v>2.0</v>
      </c>
      <c r="AC229" s="6" t="s">
        <v>1835</v>
      </c>
      <c r="AD229" s="3">
        <v>1.0</v>
      </c>
      <c r="AE229" s="6" t="s">
        <v>1836</v>
      </c>
      <c r="AF229" s="3">
        <v>2.0</v>
      </c>
      <c r="AG229" s="6"/>
      <c r="AH229" s="3"/>
      <c r="AI229" s="6" t="s">
        <v>1837</v>
      </c>
      <c r="AJ229" s="3">
        <v>2.0</v>
      </c>
      <c r="AK229" s="3">
        <f t="shared" si="6"/>
        <v>5</v>
      </c>
      <c r="AL229" s="7">
        <f t="shared" si="7"/>
        <v>3</v>
      </c>
      <c r="AM229" s="3">
        <f t="shared" si="8"/>
        <v>3</v>
      </c>
      <c r="AN229" s="8">
        <f t="shared" si="9"/>
        <v>0.7857142857</v>
      </c>
    </row>
    <row r="230" ht="15.75" customHeight="1">
      <c r="A230" s="10">
        <v>44720.470138888886</v>
      </c>
      <c r="B230" s="10">
        <v>44721.28055555555</v>
      </c>
      <c r="C230" s="3" t="s">
        <v>30</v>
      </c>
      <c r="D230" s="3" t="s">
        <v>63</v>
      </c>
      <c r="E230" s="11">
        <v>90.0</v>
      </c>
      <c r="F230" s="11">
        <v>70031.0</v>
      </c>
      <c r="G230" s="3" t="b">
        <v>0</v>
      </c>
      <c r="H230" s="10">
        <v>44728.28055555555</v>
      </c>
      <c r="I230" s="3" t="s">
        <v>1838</v>
      </c>
      <c r="J230" s="3"/>
      <c r="K230" s="3"/>
      <c r="L230" s="3"/>
      <c r="M230" s="3"/>
      <c r="N230" s="3"/>
      <c r="O230" s="3"/>
      <c r="P230" s="3" t="s">
        <v>67</v>
      </c>
      <c r="Q230" s="3" t="s">
        <v>68</v>
      </c>
      <c r="R230" s="6" t="s">
        <v>1839</v>
      </c>
      <c r="S230" s="6" t="s">
        <v>1840</v>
      </c>
      <c r="T230" s="6" t="s">
        <v>141</v>
      </c>
      <c r="U230" s="6" t="s">
        <v>76</v>
      </c>
      <c r="V230" s="3">
        <v>1.0</v>
      </c>
      <c r="W230" s="6" t="s">
        <v>1841</v>
      </c>
      <c r="X230" s="3">
        <v>2.0</v>
      </c>
      <c r="Y230" s="12">
        <v>1984.0</v>
      </c>
      <c r="Z230" s="7">
        <v>1.0</v>
      </c>
      <c r="AA230" s="6" t="s">
        <v>1842</v>
      </c>
      <c r="AB230" s="3">
        <v>1.0</v>
      </c>
      <c r="AC230" s="6" t="s">
        <v>1843</v>
      </c>
      <c r="AD230" s="3">
        <v>1.0</v>
      </c>
      <c r="AE230" s="6" t="s">
        <v>1844</v>
      </c>
      <c r="AF230" s="3">
        <v>1.0</v>
      </c>
      <c r="AG230" s="6" t="s">
        <v>1845</v>
      </c>
      <c r="AH230" s="3">
        <v>1.0</v>
      </c>
      <c r="AI230" s="6" t="s">
        <v>1846</v>
      </c>
      <c r="AJ230" s="3">
        <v>2.0</v>
      </c>
      <c r="AK230" s="3">
        <f t="shared" si="6"/>
        <v>4</v>
      </c>
      <c r="AL230" s="7">
        <f t="shared" si="7"/>
        <v>3</v>
      </c>
      <c r="AM230" s="3">
        <f t="shared" si="8"/>
        <v>3</v>
      </c>
      <c r="AN230" s="8">
        <f t="shared" si="9"/>
        <v>0.7142857143</v>
      </c>
    </row>
    <row r="231" ht="15.75" customHeight="1">
      <c r="A231" s="10">
        <v>44720.46319444444</v>
      </c>
      <c r="B231" s="10">
        <v>44721.28888888889</v>
      </c>
      <c r="C231" s="3" t="s">
        <v>30</v>
      </c>
      <c r="D231" s="3" t="s">
        <v>63</v>
      </c>
      <c r="E231" s="11">
        <v>90.0</v>
      </c>
      <c r="F231" s="11">
        <v>71328.0</v>
      </c>
      <c r="G231" s="3" t="b">
        <v>0</v>
      </c>
      <c r="H231" s="10">
        <v>44728.28888888889</v>
      </c>
      <c r="I231" s="3" t="s">
        <v>1847</v>
      </c>
      <c r="J231" s="3"/>
      <c r="K231" s="3"/>
      <c r="L231" s="3"/>
      <c r="M231" s="3"/>
      <c r="N231" s="3"/>
      <c r="O231" s="3"/>
      <c r="P231" s="3" t="s">
        <v>67</v>
      </c>
      <c r="Q231" s="3" t="s">
        <v>68</v>
      </c>
      <c r="R231" s="6" t="s">
        <v>1848</v>
      </c>
      <c r="S231" s="6" t="s">
        <v>1848</v>
      </c>
      <c r="T231" s="6" t="s">
        <v>141</v>
      </c>
      <c r="U231" s="6" t="s">
        <v>76</v>
      </c>
      <c r="V231" s="3">
        <v>1.0</v>
      </c>
      <c r="W231" s="16" t="s">
        <v>1849</v>
      </c>
      <c r="X231" s="3">
        <v>0.0</v>
      </c>
      <c r="Y231" s="12">
        <v>1984.0</v>
      </c>
      <c r="Z231" s="7">
        <v>1.0</v>
      </c>
      <c r="AA231" s="6" t="s">
        <v>1850</v>
      </c>
      <c r="AB231" s="3">
        <v>1.0</v>
      </c>
      <c r="AC231" s="6" t="s">
        <v>1851</v>
      </c>
      <c r="AD231" s="3">
        <v>1.0</v>
      </c>
      <c r="AE231" s="6" t="s">
        <v>1852</v>
      </c>
      <c r="AF231" s="3">
        <v>1.0</v>
      </c>
      <c r="AG231" s="6" t="s">
        <v>1853</v>
      </c>
      <c r="AH231" s="3">
        <v>1.0</v>
      </c>
      <c r="AI231" s="16" t="s">
        <v>1854</v>
      </c>
      <c r="AJ231" s="3">
        <v>2.0</v>
      </c>
      <c r="AK231" s="3">
        <f t="shared" si="6"/>
        <v>2</v>
      </c>
      <c r="AL231" s="7">
        <f t="shared" si="7"/>
        <v>3</v>
      </c>
      <c r="AM231" s="3">
        <f t="shared" si="8"/>
        <v>3</v>
      </c>
      <c r="AN231" s="8">
        <f t="shared" si="9"/>
        <v>0.5714285714</v>
      </c>
    </row>
    <row r="232" ht="15.75" customHeight="1">
      <c r="A232" s="4">
        <v>44720.25664351852</v>
      </c>
      <c r="B232" s="4">
        <v>44720.27076388889</v>
      </c>
      <c r="C232" s="5" t="s">
        <v>30</v>
      </c>
      <c r="D232" s="5" t="s">
        <v>83</v>
      </c>
      <c r="E232" s="6">
        <v>100.0</v>
      </c>
      <c r="F232" s="6">
        <v>1220.0</v>
      </c>
      <c r="G232" s="5" t="s">
        <v>64</v>
      </c>
      <c r="H232" s="4">
        <v>44720.27077018518</v>
      </c>
      <c r="I232" s="5" t="s">
        <v>1855</v>
      </c>
      <c r="J232" s="5" t="s">
        <v>66</v>
      </c>
      <c r="K232" s="5" t="s">
        <v>66</v>
      </c>
      <c r="L232" s="5" t="s">
        <v>66</v>
      </c>
      <c r="M232" s="5" t="s">
        <v>66</v>
      </c>
      <c r="N232" s="6">
        <v>42.354</v>
      </c>
      <c r="O232" s="6">
        <v>-71.185</v>
      </c>
      <c r="P232" s="5" t="s">
        <v>67</v>
      </c>
      <c r="Q232" s="5" t="s">
        <v>68</v>
      </c>
      <c r="R232" s="6" t="s">
        <v>1856</v>
      </c>
      <c r="S232" s="6" t="s">
        <v>1856</v>
      </c>
      <c r="T232" s="5" t="s">
        <v>93</v>
      </c>
      <c r="U232" s="5" t="s">
        <v>76</v>
      </c>
      <c r="V232" s="3">
        <v>1.0</v>
      </c>
      <c r="W232" s="5" t="s">
        <v>1857</v>
      </c>
      <c r="X232" s="3">
        <v>2.0</v>
      </c>
      <c r="Y232" s="6">
        <v>1983.0</v>
      </c>
      <c r="Z232" s="7">
        <v>1.0</v>
      </c>
      <c r="AA232" s="5" t="s">
        <v>1858</v>
      </c>
      <c r="AB232" s="3">
        <v>1.0</v>
      </c>
      <c r="AC232" s="5" t="s">
        <v>1859</v>
      </c>
      <c r="AD232" s="3">
        <v>2.0</v>
      </c>
      <c r="AE232" s="5" t="s">
        <v>1860</v>
      </c>
      <c r="AF232" s="3">
        <v>2.0</v>
      </c>
      <c r="AG232" s="5" t="s">
        <v>1861</v>
      </c>
      <c r="AH232" s="3">
        <v>1.0</v>
      </c>
      <c r="AI232" s="5" t="s">
        <v>1862</v>
      </c>
      <c r="AJ232" s="3">
        <v>2.0</v>
      </c>
      <c r="AK232" s="3">
        <f t="shared" si="6"/>
        <v>5</v>
      </c>
      <c r="AL232" s="7">
        <f t="shared" si="7"/>
        <v>3</v>
      </c>
      <c r="AM232" s="3">
        <f t="shared" si="8"/>
        <v>4</v>
      </c>
      <c r="AN232" s="8">
        <f t="shared" si="9"/>
        <v>0.8571428571</v>
      </c>
    </row>
    <row r="233" ht="15.75" customHeight="1">
      <c r="A233" s="4">
        <v>44720.259363425925</v>
      </c>
      <c r="B233" s="4">
        <v>44720.27376157408</v>
      </c>
      <c r="C233" s="5" t="s">
        <v>30</v>
      </c>
      <c r="D233" s="5" t="s">
        <v>63</v>
      </c>
      <c r="E233" s="6">
        <v>100.0</v>
      </c>
      <c r="F233" s="6">
        <v>1243.0</v>
      </c>
      <c r="G233" s="5" t="s">
        <v>64</v>
      </c>
      <c r="H233" s="4">
        <v>44720.273775208334</v>
      </c>
      <c r="I233" s="5" t="s">
        <v>1863</v>
      </c>
      <c r="J233" s="5" t="s">
        <v>66</v>
      </c>
      <c r="K233" s="5" t="s">
        <v>66</v>
      </c>
      <c r="L233" s="5" t="s">
        <v>66</v>
      </c>
      <c r="M233" s="5" t="s">
        <v>66</v>
      </c>
      <c r="N233" s="6">
        <v>42.3559</v>
      </c>
      <c r="O233" s="6">
        <v>-71.2083</v>
      </c>
      <c r="P233" s="5" t="s">
        <v>67</v>
      </c>
      <c r="Q233" s="5" t="s">
        <v>68</v>
      </c>
      <c r="R233" s="5" t="s">
        <v>1864</v>
      </c>
      <c r="S233" s="5" t="s">
        <v>1865</v>
      </c>
      <c r="T233" s="5" t="s">
        <v>171</v>
      </c>
      <c r="U233" s="5" t="s">
        <v>76</v>
      </c>
      <c r="V233" s="3">
        <v>1.0</v>
      </c>
      <c r="W233" s="5" t="s">
        <v>1866</v>
      </c>
      <c r="X233" s="3">
        <v>2.0</v>
      </c>
      <c r="Y233" s="6">
        <v>1980.0</v>
      </c>
      <c r="Z233" s="7">
        <v>0.0</v>
      </c>
      <c r="AA233" s="5" t="s">
        <v>1867</v>
      </c>
      <c r="AB233" s="3">
        <v>1.0</v>
      </c>
      <c r="AC233" s="5" t="s">
        <v>1868</v>
      </c>
      <c r="AD233" s="3">
        <v>2.0</v>
      </c>
      <c r="AE233" s="5" t="s">
        <v>1869</v>
      </c>
      <c r="AF233" s="3">
        <v>2.0</v>
      </c>
      <c r="AG233" s="5" t="s">
        <v>1870</v>
      </c>
      <c r="AH233" s="3">
        <v>2.0</v>
      </c>
      <c r="AI233" s="9" t="s">
        <v>1871</v>
      </c>
      <c r="AJ233" s="3">
        <v>2.0</v>
      </c>
      <c r="AK233" s="3">
        <f t="shared" si="6"/>
        <v>5</v>
      </c>
      <c r="AL233" s="7">
        <f t="shared" si="7"/>
        <v>3</v>
      </c>
      <c r="AM233" s="3">
        <f t="shared" si="8"/>
        <v>4</v>
      </c>
      <c r="AN233" s="8">
        <f t="shared" si="9"/>
        <v>0.8571428571</v>
      </c>
    </row>
    <row r="234" ht="15.75" customHeight="1">
      <c r="A234" s="4">
        <v>44720.40967592593</v>
      </c>
      <c r="B234" s="4">
        <v>44720.42123842592</v>
      </c>
      <c r="C234" s="5" t="s">
        <v>30</v>
      </c>
      <c r="D234" s="5" t="s">
        <v>83</v>
      </c>
      <c r="E234" s="6">
        <v>100.0</v>
      </c>
      <c r="F234" s="6">
        <v>999.0</v>
      </c>
      <c r="G234" s="5" t="s">
        <v>64</v>
      </c>
      <c r="H234" s="4">
        <v>44720.42124675926</v>
      </c>
      <c r="I234" s="5" t="s">
        <v>1872</v>
      </c>
      <c r="J234" s="5" t="s">
        <v>66</v>
      </c>
      <c r="K234" s="5" t="s">
        <v>66</v>
      </c>
      <c r="L234" s="5" t="s">
        <v>66</v>
      </c>
      <c r="M234" s="5" t="s">
        <v>66</v>
      </c>
      <c r="N234" s="6">
        <v>42.354</v>
      </c>
      <c r="O234" s="6">
        <v>-71.185</v>
      </c>
      <c r="P234" s="5" t="s">
        <v>67</v>
      </c>
      <c r="Q234" s="5" t="s">
        <v>68</v>
      </c>
      <c r="R234" s="5" t="s">
        <v>1873</v>
      </c>
      <c r="S234" s="5" t="s">
        <v>1873</v>
      </c>
      <c r="T234" s="5" t="s">
        <v>171</v>
      </c>
      <c r="U234" s="5" t="s">
        <v>76</v>
      </c>
      <c r="V234" s="3">
        <v>1.0</v>
      </c>
      <c r="W234" s="5" t="s">
        <v>1874</v>
      </c>
      <c r="X234" s="3">
        <v>2.0</v>
      </c>
      <c r="Y234" s="6">
        <v>1984.0</v>
      </c>
      <c r="Z234" s="7">
        <v>1.0</v>
      </c>
      <c r="AA234" s="18" t="s">
        <v>1875</v>
      </c>
      <c r="AB234" s="3">
        <v>1.0</v>
      </c>
      <c r="AC234" s="5" t="s">
        <v>1876</v>
      </c>
      <c r="AD234" s="3">
        <v>2.0</v>
      </c>
      <c r="AE234" s="5" t="s">
        <v>1877</v>
      </c>
      <c r="AF234" s="3">
        <v>1.0</v>
      </c>
      <c r="AG234" s="5" t="s">
        <v>1878</v>
      </c>
      <c r="AH234" s="3">
        <v>1.0</v>
      </c>
      <c r="AI234" s="5" t="s">
        <v>1879</v>
      </c>
      <c r="AJ234" s="3">
        <v>2.0</v>
      </c>
      <c r="AK234" s="3">
        <f t="shared" si="6"/>
        <v>4</v>
      </c>
      <c r="AL234" s="7">
        <f t="shared" si="7"/>
        <v>3</v>
      </c>
      <c r="AM234" s="3">
        <f t="shared" si="8"/>
        <v>4</v>
      </c>
      <c r="AN234" s="8">
        <f t="shared" si="9"/>
        <v>0.7857142857</v>
      </c>
    </row>
    <row r="235" ht="15.75" customHeight="1">
      <c r="A235" s="4">
        <v>44720.4056712963</v>
      </c>
      <c r="B235" s="4">
        <v>44720.47225694444</v>
      </c>
      <c r="C235" s="5" t="s">
        <v>30</v>
      </c>
      <c r="D235" s="5" t="s">
        <v>83</v>
      </c>
      <c r="E235" s="6">
        <v>100.0</v>
      </c>
      <c r="F235" s="6">
        <v>5752.0</v>
      </c>
      <c r="G235" s="5" t="s">
        <v>64</v>
      </c>
      <c r="H235" s="4">
        <v>44720.47226604167</v>
      </c>
      <c r="I235" s="5" t="s">
        <v>1880</v>
      </c>
      <c r="J235" s="5" t="s">
        <v>66</v>
      </c>
      <c r="K235" s="5" t="s">
        <v>66</v>
      </c>
      <c r="L235" s="5" t="s">
        <v>66</v>
      </c>
      <c r="M235" s="5" t="s">
        <v>66</v>
      </c>
      <c r="N235" s="6">
        <v>42.354</v>
      </c>
      <c r="O235" s="6">
        <v>-71.185</v>
      </c>
      <c r="P235" s="5" t="s">
        <v>67</v>
      </c>
      <c r="Q235" s="5" t="s">
        <v>68</v>
      </c>
      <c r="R235" s="5" t="s">
        <v>1881</v>
      </c>
      <c r="S235" s="5" t="s">
        <v>1882</v>
      </c>
      <c r="T235" s="5" t="s">
        <v>171</v>
      </c>
      <c r="U235" s="5" t="s">
        <v>76</v>
      </c>
      <c r="V235" s="3">
        <v>1.0</v>
      </c>
      <c r="W235" s="5" t="s">
        <v>1883</v>
      </c>
      <c r="X235" s="3">
        <v>2.0</v>
      </c>
      <c r="Y235" s="6">
        <v>1984.0</v>
      </c>
      <c r="Z235" s="7">
        <v>1.0</v>
      </c>
      <c r="AA235" s="5" t="s">
        <v>1884</v>
      </c>
      <c r="AB235" s="3">
        <v>0.0</v>
      </c>
      <c r="AC235" s="5" t="s">
        <v>1885</v>
      </c>
      <c r="AD235" s="3">
        <v>2.0</v>
      </c>
      <c r="AE235" s="5" t="s">
        <v>1886</v>
      </c>
      <c r="AF235" s="3">
        <v>2.0</v>
      </c>
      <c r="AG235" s="5" t="s">
        <v>1887</v>
      </c>
      <c r="AH235" s="3">
        <v>2.0</v>
      </c>
      <c r="AI235" s="9" t="s">
        <v>1888</v>
      </c>
      <c r="AJ235" s="3">
        <v>2.0</v>
      </c>
      <c r="AK235" s="3">
        <f t="shared" si="6"/>
        <v>5</v>
      </c>
      <c r="AL235" s="7">
        <f t="shared" si="7"/>
        <v>3</v>
      </c>
      <c r="AM235" s="3">
        <f t="shared" si="8"/>
        <v>4</v>
      </c>
      <c r="AN235" s="8">
        <f t="shared" si="9"/>
        <v>0.8571428571</v>
      </c>
    </row>
    <row r="236" ht="15.75" customHeight="1">
      <c r="A236" s="4">
        <v>44720.460277777776</v>
      </c>
      <c r="B236" s="4">
        <v>44720.4762962963</v>
      </c>
      <c r="C236" s="5" t="s">
        <v>30</v>
      </c>
      <c r="D236" s="5" t="s">
        <v>63</v>
      </c>
      <c r="E236" s="6">
        <v>100.0</v>
      </c>
      <c r="F236" s="6">
        <v>1384.0</v>
      </c>
      <c r="G236" s="5" t="s">
        <v>64</v>
      </c>
      <c r="H236" s="4">
        <v>44720.476310949074</v>
      </c>
      <c r="I236" s="5" t="s">
        <v>1889</v>
      </c>
      <c r="J236" s="5" t="s">
        <v>66</v>
      </c>
      <c r="K236" s="5" t="s">
        <v>66</v>
      </c>
      <c r="L236" s="5" t="s">
        <v>66</v>
      </c>
      <c r="M236" s="5" t="s">
        <v>66</v>
      </c>
      <c r="N236" s="6">
        <v>42.3559</v>
      </c>
      <c r="O236" s="6">
        <v>-71.2083</v>
      </c>
      <c r="P236" s="5" t="s">
        <v>67</v>
      </c>
      <c r="Q236" s="5" t="s">
        <v>68</v>
      </c>
      <c r="R236" s="5" t="s">
        <v>1890</v>
      </c>
      <c r="S236" s="5" t="s">
        <v>1890</v>
      </c>
      <c r="T236" s="5" t="s">
        <v>71</v>
      </c>
      <c r="U236" s="5" t="s">
        <v>76</v>
      </c>
      <c r="V236" s="3">
        <v>1.0</v>
      </c>
      <c r="W236" s="5" t="s">
        <v>1891</v>
      </c>
      <c r="X236" s="3">
        <v>2.0</v>
      </c>
      <c r="Y236" s="6">
        <v>1988.0</v>
      </c>
      <c r="Z236" s="7">
        <v>0.0</v>
      </c>
      <c r="AA236" s="5" t="s">
        <v>1892</v>
      </c>
      <c r="AB236" s="3">
        <v>1.0</v>
      </c>
      <c r="AC236" s="5" t="s">
        <v>1893</v>
      </c>
      <c r="AD236" s="3">
        <v>2.0</v>
      </c>
      <c r="AE236" s="5" t="s">
        <v>1894</v>
      </c>
      <c r="AF236" s="3">
        <v>1.0</v>
      </c>
      <c r="AG236" s="5" t="s">
        <v>1895</v>
      </c>
      <c r="AH236" s="3">
        <v>2.0</v>
      </c>
      <c r="AI236" s="5" t="s">
        <v>1896</v>
      </c>
      <c r="AJ236" s="3">
        <v>2.0</v>
      </c>
      <c r="AK236" s="3">
        <f t="shared" si="6"/>
        <v>4</v>
      </c>
      <c r="AL236" s="7">
        <f t="shared" si="7"/>
        <v>3</v>
      </c>
      <c r="AM236" s="3">
        <f t="shared" si="8"/>
        <v>4</v>
      </c>
      <c r="AN236" s="8">
        <f t="shared" si="9"/>
        <v>0.7857142857</v>
      </c>
    </row>
    <row r="237" ht="15.75" customHeight="1">
      <c r="A237" s="4">
        <v>44720.465092592596</v>
      </c>
      <c r="B237" s="4">
        <v>44720.83767361111</v>
      </c>
      <c r="C237" s="5" t="s">
        <v>30</v>
      </c>
      <c r="D237" s="5" t="s">
        <v>1897</v>
      </c>
      <c r="E237" s="6">
        <v>100.0</v>
      </c>
      <c r="F237" s="6">
        <v>32191.0</v>
      </c>
      <c r="G237" s="5" t="s">
        <v>64</v>
      </c>
      <c r="H237" s="4">
        <v>44720.83768480324</v>
      </c>
      <c r="I237" s="5" t="s">
        <v>1898</v>
      </c>
      <c r="J237" s="5" t="s">
        <v>66</v>
      </c>
      <c r="K237" s="5" t="s">
        <v>66</v>
      </c>
      <c r="L237" s="5" t="s">
        <v>66</v>
      </c>
      <c r="M237" s="5" t="s">
        <v>66</v>
      </c>
      <c r="N237" s="6">
        <v>42.3291</v>
      </c>
      <c r="O237" s="6">
        <v>-71.1815</v>
      </c>
      <c r="P237" s="5" t="s">
        <v>67</v>
      </c>
      <c r="Q237" s="5" t="s">
        <v>68</v>
      </c>
      <c r="R237" s="5" t="s">
        <v>1899</v>
      </c>
      <c r="S237" s="5" t="s">
        <v>1899</v>
      </c>
      <c r="T237" s="5" t="s">
        <v>93</v>
      </c>
      <c r="U237" s="5" t="s">
        <v>76</v>
      </c>
      <c r="V237" s="3">
        <v>1.0</v>
      </c>
      <c r="W237" s="5" t="s">
        <v>1900</v>
      </c>
      <c r="X237" s="3">
        <v>2.0</v>
      </c>
      <c r="Y237" s="6">
        <v>1980.0</v>
      </c>
      <c r="Z237" s="7">
        <v>0.0</v>
      </c>
      <c r="AA237" s="5" t="s">
        <v>1901</v>
      </c>
      <c r="AB237" s="3">
        <v>1.0</v>
      </c>
      <c r="AC237" s="5" t="s">
        <v>1902</v>
      </c>
      <c r="AD237" s="3">
        <v>2.0</v>
      </c>
      <c r="AE237" s="5" t="s">
        <v>1903</v>
      </c>
      <c r="AF237" s="3">
        <v>1.0</v>
      </c>
      <c r="AG237" s="5" t="s">
        <v>1904</v>
      </c>
      <c r="AH237" s="3">
        <v>2.0</v>
      </c>
      <c r="AI237" s="5" t="s">
        <v>1905</v>
      </c>
      <c r="AJ237" s="3">
        <v>2.0</v>
      </c>
      <c r="AK237" s="3">
        <f t="shared" si="6"/>
        <v>4</v>
      </c>
      <c r="AL237" s="7">
        <f t="shared" si="7"/>
        <v>3</v>
      </c>
      <c r="AM237" s="3">
        <f t="shared" si="8"/>
        <v>4</v>
      </c>
      <c r="AN237" s="8">
        <f t="shared" si="9"/>
        <v>0.7857142857</v>
      </c>
    </row>
    <row r="238" ht="15.75" customHeight="1">
      <c r="A238" s="4">
        <v>44720.398414351854</v>
      </c>
      <c r="B238" s="4">
        <v>44721.30971064815</v>
      </c>
      <c r="C238" s="5" t="s">
        <v>30</v>
      </c>
      <c r="D238" s="5" t="s">
        <v>63</v>
      </c>
      <c r="E238" s="6">
        <v>100.0</v>
      </c>
      <c r="F238" s="6">
        <v>78735.0</v>
      </c>
      <c r="G238" s="5" t="s">
        <v>64</v>
      </c>
      <c r="H238" s="4">
        <v>44721.30971509259</v>
      </c>
      <c r="I238" s="5" t="s">
        <v>1906</v>
      </c>
      <c r="J238" s="5" t="s">
        <v>66</v>
      </c>
      <c r="K238" s="5" t="s">
        <v>66</v>
      </c>
      <c r="L238" s="5" t="s">
        <v>66</v>
      </c>
      <c r="M238" s="5" t="s">
        <v>66</v>
      </c>
      <c r="N238" s="6">
        <v>42.3559</v>
      </c>
      <c r="O238" s="6">
        <v>-71.2083</v>
      </c>
      <c r="P238" s="5" t="s">
        <v>67</v>
      </c>
      <c r="Q238" s="5" t="s">
        <v>68</v>
      </c>
      <c r="R238" s="5" t="s">
        <v>1907</v>
      </c>
      <c r="S238" s="5" t="s">
        <v>1907</v>
      </c>
      <c r="T238" s="5" t="s">
        <v>141</v>
      </c>
      <c r="U238" s="5" t="s">
        <v>76</v>
      </c>
      <c r="V238" s="3">
        <v>1.0</v>
      </c>
      <c r="W238" s="5" t="s">
        <v>1908</v>
      </c>
      <c r="X238" s="3">
        <v>2.0</v>
      </c>
      <c r="Y238" s="6">
        <v>1984.0</v>
      </c>
      <c r="Z238" s="7">
        <v>1.0</v>
      </c>
      <c r="AA238" s="5" t="s">
        <v>1909</v>
      </c>
      <c r="AB238" s="3">
        <v>0.0</v>
      </c>
      <c r="AC238" s="5" t="s">
        <v>1910</v>
      </c>
      <c r="AD238" s="3">
        <v>2.0</v>
      </c>
      <c r="AE238" s="5" t="s">
        <v>1911</v>
      </c>
      <c r="AF238" s="3">
        <v>2.0</v>
      </c>
      <c r="AG238" s="13" t="s">
        <v>1912</v>
      </c>
      <c r="AH238" s="3">
        <v>2.0</v>
      </c>
      <c r="AI238" s="13" t="s">
        <v>1913</v>
      </c>
      <c r="AJ238" s="3">
        <v>2.0</v>
      </c>
      <c r="AK238" s="3">
        <f t="shared" si="6"/>
        <v>5</v>
      </c>
      <c r="AL238" s="7">
        <f t="shared" si="7"/>
        <v>3</v>
      </c>
      <c r="AM238" s="3">
        <f t="shared" si="8"/>
        <v>4</v>
      </c>
      <c r="AN238" s="8">
        <f t="shared" si="9"/>
        <v>0.8571428571</v>
      </c>
    </row>
    <row r="239" ht="15.75" customHeight="1">
      <c r="A239" s="4">
        <v>44720.40107638889</v>
      </c>
      <c r="B239" s="4">
        <v>44720.464212962965</v>
      </c>
      <c r="C239" s="5" t="s">
        <v>30</v>
      </c>
      <c r="D239" s="5" t="s">
        <v>63</v>
      </c>
      <c r="E239" s="6">
        <v>100.0</v>
      </c>
      <c r="F239" s="6">
        <v>5454.0</v>
      </c>
      <c r="G239" s="5" t="s">
        <v>64</v>
      </c>
      <c r="H239" s="4">
        <v>44720.46422368055</v>
      </c>
      <c r="I239" s="5" t="s">
        <v>1914</v>
      </c>
      <c r="J239" s="5" t="s">
        <v>66</v>
      </c>
      <c r="K239" s="5" t="s">
        <v>66</v>
      </c>
      <c r="L239" s="5" t="s">
        <v>66</v>
      </c>
      <c r="M239" s="5" t="s">
        <v>66</v>
      </c>
      <c r="N239" s="6">
        <v>42.3559</v>
      </c>
      <c r="O239" s="6">
        <v>-71.2083</v>
      </c>
      <c r="P239" s="5" t="s">
        <v>67</v>
      </c>
      <c r="Q239" s="5" t="s">
        <v>68</v>
      </c>
      <c r="R239" s="5" t="s">
        <v>1915</v>
      </c>
      <c r="S239" s="5" t="s">
        <v>1915</v>
      </c>
      <c r="T239" s="5" t="s">
        <v>171</v>
      </c>
      <c r="U239" s="5" t="s">
        <v>76</v>
      </c>
      <c r="V239" s="3">
        <v>1.0</v>
      </c>
      <c r="W239" s="5" t="s">
        <v>1916</v>
      </c>
      <c r="X239" s="3">
        <v>2.0</v>
      </c>
      <c r="Y239" s="6">
        <v>1984.0</v>
      </c>
      <c r="Z239" s="7">
        <v>1.0</v>
      </c>
      <c r="AA239" s="5" t="s">
        <v>1917</v>
      </c>
      <c r="AB239" s="3">
        <v>1.0</v>
      </c>
      <c r="AC239" s="5" t="s">
        <v>1918</v>
      </c>
      <c r="AD239" s="3">
        <v>0.0</v>
      </c>
      <c r="AE239" s="5" t="s">
        <v>1919</v>
      </c>
      <c r="AF239" s="3">
        <v>0.0</v>
      </c>
      <c r="AG239" s="5" t="s">
        <v>1920</v>
      </c>
      <c r="AH239" s="3">
        <v>2.0</v>
      </c>
      <c r="AI239" s="5" t="s">
        <v>66</v>
      </c>
      <c r="AJ239" s="3"/>
      <c r="AK239" s="3">
        <f t="shared" si="6"/>
        <v>3</v>
      </c>
      <c r="AL239" s="7">
        <f t="shared" si="7"/>
        <v>4</v>
      </c>
      <c r="AM239" s="3">
        <f t="shared" si="8"/>
        <v>0</v>
      </c>
      <c r="AN239" s="8">
        <f t="shared" si="9"/>
        <v>0.5</v>
      </c>
    </row>
    <row r="240" ht="15.75" customHeight="1">
      <c r="A240" s="4">
        <v>44715.32953703704</v>
      </c>
      <c r="B240" s="4">
        <v>44715.350381944445</v>
      </c>
      <c r="C240" s="5" t="s">
        <v>30</v>
      </c>
      <c r="D240" s="5" t="s">
        <v>195</v>
      </c>
      <c r="E240" s="6">
        <v>100.0</v>
      </c>
      <c r="F240" s="6">
        <v>1800.0</v>
      </c>
      <c r="G240" s="5" t="s">
        <v>64</v>
      </c>
      <c r="H240" s="4">
        <v>44715.35038644676</v>
      </c>
      <c r="I240" s="5" t="s">
        <v>1921</v>
      </c>
      <c r="J240" s="5" t="s">
        <v>66</v>
      </c>
      <c r="K240" s="5" t="s">
        <v>66</v>
      </c>
      <c r="L240" s="5" t="s">
        <v>66</v>
      </c>
      <c r="M240" s="5" t="s">
        <v>66</v>
      </c>
      <c r="N240" s="6">
        <v>43.8576</v>
      </c>
      <c r="O240" s="6">
        <v>-70.1044</v>
      </c>
      <c r="P240" s="5" t="s">
        <v>67</v>
      </c>
      <c r="Q240" s="5" t="s">
        <v>68</v>
      </c>
      <c r="R240" s="5" t="s">
        <v>1922</v>
      </c>
      <c r="S240" s="5"/>
      <c r="T240" s="5" t="s">
        <v>198</v>
      </c>
      <c r="U240" s="5" t="s">
        <v>76</v>
      </c>
      <c r="V240" s="3">
        <v>1.0</v>
      </c>
      <c r="W240" s="5" t="s">
        <v>1923</v>
      </c>
      <c r="X240" s="3">
        <v>2.0</v>
      </c>
      <c r="Y240" s="6">
        <v>1984.0</v>
      </c>
      <c r="Z240" s="7">
        <v>1.0</v>
      </c>
      <c r="AA240" s="5" t="s">
        <v>1924</v>
      </c>
      <c r="AB240" s="3">
        <v>1.0</v>
      </c>
      <c r="AC240" s="5" t="s">
        <v>1925</v>
      </c>
      <c r="AD240" s="3">
        <v>0.0</v>
      </c>
      <c r="AE240" s="5" t="s">
        <v>1926</v>
      </c>
      <c r="AF240" s="3">
        <v>0.0</v>
      </c>
      <c r="AG240" s="5" t="s">
        <v>1927</v>
      </c>
      <c r="AH240" s="3">
        <v>2.0</v>
      </c>
      <c r="AI240" s="5" t="s">
        <v>1928</v>
      </c>
      <c r="AJ240" s="3">
        <v>1.0</v>
      </c>
      <c r="AK240" s="3">
        <f t="shared" si="6"/>
        <v>3</v>
      </c>
      <c r="AL240" s="7">
        <f t="shared" si="7"/>
        <v>4</v>
      </c>
      <c r="AM240" s="3">
        <f t="shared" si="8"/>
        <v>1</v>
      </c>
      <c r="AN240" s="8">
        <f t="shared" si="9"/>
        <v>0.5714285714</v>
      </c>
    </row>
    <row r="241" ht="15.75" customHeight="1">
      <c r="A241" s="4">
        <v>44720.25599537037</v>
      </c>
      <c r="B241" s="4">
        <v>44720.271053240744</v>
      </c>
      <c r="C241" s="5" t="s">
        <v>30</v>
      </c>
      <c r="D241" s="5" t="s">
        <v>83</v>
      </c>
      <c r="E241" s="6">
        <v>100.0</v>
      </c>
      <c r="F241" s="6">
        <v>1300.0</v>
      </c>
      <c r="G241" s="5" t="s">
        <v>64</v>
      </c>
      <c r="H241" s="4">
        <v>44720.271062430555</v>
      </c>
      <c r="I241" s="5" t="s">
        <v>1929</v>
      </c>
      <c r="J241" s="5" t="s">
        <v>66</v>
      </c>
      <c r="K241" s="5" t="s">
        <v>66</v>
      </c>
      <c r="L241" s="5" t="s">
        <v>66</v>
      </c>
      <c r="M241" s="5" t="s">
        <v>66</v>
      </c>
      <c r="N241" s="6">
        <v>42.354</v>
      </c>
      <c r="O241" s="6">
        <v>-71.185</v>
      </c>
      <c r="P241" s="5" t="s">
        <v>67</v>
      </c>
      <c r="Q241" s="5" t="s">
        <v>68</v>
      </c>
      <c r="R241" s="5" t="s">
        <v>1930</v>
      </c>
      <c r="S241" s="5" t="s">
        <v>1931</v>
      </c>
      <c r="T241" s="5" t="s">
        <v>171</v>
      </c>
      <c r="U241" s="5" t="s">
        <v>76</v>
      </c>
      <c r="V241" s="3">
        <v>1.0</v>
      </c>
      <c r="W241" s="5" t="s">
        <v>1932</v>
      </c>
      <c r="X241" s="3">
        <v>1.0</v>
      </c>
      <c r="Y241" s="6">
        <v>1985.0</v>
      </c>
      <c r="Z241" s="7">
        <v>1.0</v>
      </c>
      <c r="AA241" s="5" t="s">
        <v>1933</v>
      </c>
      <c r="AB241" s="3">
        <v>1.0</v>
      </c>
      <c r="AC241" s="5" t="s">
        <v>1934</v>
      </c>
      <c r="AD241" s="3">
        <v>0.0</v>
      </c>
      <c r="AE241" s="5" t="s">
        <v>1935</v>
      </c>
      <c r="AF241" s="3">
        <v>2.0</v>
      </c>
      <c r="AG241" s="5" t="s">
        <v>1936</v>
      </c>
      <c r="AH241" s="3">
        <v>2.0</v>
      </c>
      <c r="AI241" s="5" t="s">
        <v>1937</v>
      </c>
      <c r="AJ241" s="3">
        <v>1.0</v>
      </c>
      <c r="AK241" s="3">
        <f t="shared" si="6"/>
        <v>4</v>
      </c>
      <c r="AL241" s="7">
        <f t="shared" si="7"/>
        <v>4</v>
      </c>
      <c r="AM241" s="3">
        <f t="shared" si="8"/>
        <v>1</v>
      </c>
      <c r="AN241" s="8">
        <f t="shared" si="9"/>
        <v>0.6428571429</v>
      </c>
    </row>
    <row r="242" ht="15.75" customHeight="1">
      <c r="A242" s="4">
        <v>44720.25644675926</v>
      </c>
      <c r="B242" s="4">
        <v>44720.27483796296</v>
      </c>
      <c r="C242" s="5" t="s">
        <v>30</v>
      </c>
      <c r="D242" s="5" t="s">
        <v>83</v>
      </c>
      <c r="E242" s="6">
        <v>100.0</v>
      </c>
      <c r="F242" s="6">
        <v>1588.0</v>
      </c>
      <c r="G242" s="5" t="s">
        <v>64</v>
      </c>
      <c r="H242" s="4">
        <v>44720.274846423614</v>
      </c>
      <c r="I242" s="5" t="s">
        <v>1938</v>
      </c>
      <c r="J242" s="5" t="s">
        <v>66</v>
      </c>
      <c r="K242" s="5" t="s">
        <v>66</v>
      </c>
      <c r="L242" s="5" t="s">
        <v>66</v>
      </c>
      <c r="M242" s="5" t="s">
        <v>66</v>
      </c>
      <c r="N242" s="6">
        <v>42.354</v>
      </c>
      <c r="O242" s="6">
        <v>-71.185</v>
      </c>
      <c r="P242" s="5" t="s">
        <v>67</v>
      </c>
      <c r="Q242" s="5" t="s">
        <v>68</v>
      </c>
      <c r="R242" s="5" t="s">
        <v>1939</v>
      </c>
      <c r="S242" s="5" t="s">
        <v>1940</v>
      </c>
      <c r="T242" s="5" t="s">
        <v>171</v>
      </c>
      <c r="U242" s="5" t="s">
        <v>76</v>
      </c>
      <c r="V242" s="3">
        <v>1.0</v>
      </c>
      <c r="W242" s="5" t="s">
        <v>1941</v>
      </c>
      <c r="X242" s="3">
        <v>1.0</v>
      </c>
      <c r="Y242" s="6">
        <v>1984.0</v>
      </c>
      <c r="Z242" s="7">
        <v>1.0</v>
      </c>
      <c r="AA242" s="5" t="s">
        <v>1942</v>
      </c>
      <c r="AB242" s="3">
        <v>2.0</v>
      </c>
      <c r="AC242" s="5" t="s">
        <v>1943</v>
      </c>
      <c r="AD242" s="3">
        <v>0.0</v>
      </c>
      <c r="AE242" s="5" t="s">
        <v>1944</v>
      </c>
      <c r="AF242" s="3">
        <v>2.0</v>
      </c>
      <c r="AG242" s="5" t="s">
        <v>1945</v>
      </c>
      <c r="AH242" s="3">
        <v>1.0</v>
      </c>
      <c r="AI242" s="5" t="s">
        <v>1946</v>
      </c>
      <c r="AJ242" s="3">
        <v>1.0</v>
      </c>
      <c r="AK242" s="3">
        <f t="shared" si="6"/>
        <v>4</v>
      </c>
      <c r="AL242" s="7">
        <f t="shared" si="7"/>
        <v>4</v>
      </c>
      <c r="AM242" s="3">
        <f t="shared" si="8"/>
        <v>1</v>
      </c>
      <c r="AN242" s="8">
        <f t="shared" si="9"/>
        <v>0.6428571429</v>
      </c>
    </row>
    <row r="243" ht="15.75" customHeight="1">
      <c r="A243" s="4">
        <v>44720.30934027778</v>
      </c>
      <c r="B243" s="4">
        <v>44720.33201388889</v>
      </c>
      <c r="C243" s="5" t="s">
        <v>30</v>
      </c>
      <c r="D243" s="5" t="s">
        <v>83</v>
      </c>
      <c r="E243" s="6">
        <v>100.0</v>
      </c>
      <c r="F243" s="6">
        <v>1959.0</v>
      </c>
      <c r="G243" s="5" t="s">
        <v>64</v>
      </c>
      <c r="H243" s="4">
        <v>44720.33202274305</v>
      </c>
      <c r="I243" s="5" t="s">
        <v>1947</v>
      </c>
      <c r="J243" s="5" t="s">
        <v>66</v>
      </c>
      <c r="K243" s="5" t="s">
        <v>66</v>
      </c>
      <c r="L243" s="5" t="s">
        <v>66</v>
      </c>
      <c r="M243" s="5" t="s">
        <v>66</v>
      </c>
      <c r="N243" s="6">
        <v>42.354</v>
      </c>
      <c r="O243" s="6">
        <v>-71.185</v>
      </c>
      <c r="P243" s="5" t="s">
        <v>67</v>
      </c>
      <c r="Q243" s="5" t="s">
        <v>68</v>
      </c>
      <c r="R243" s="5" t="s">
        <v>1948</v>
      </c>
      <c r="S243" s="5" t="s">
        <v>1949</v>
      </c>
      <c r="T243" s="5" t="s">
        <v>141</v>
      </c>
      <c r="U243" s="5" t="s">
        <v>76</v>
      </c>
      <c r="V243" s="3">
        <v>1.0</v>
      </c>
      <c r="W243" s="5" t="s">
        <v>1950</v>
      </c>
      <c r="X243" s="3">
        <v>2.0</v>
      </c>
      <c r="Y243" s="6">
        <v>1984.0</v>
      </c>
      <c r="Z243" s="7">
        <v>1.0</v>
      </c>
      <c r="AA243" s="5" t="s">
        <v>1951</v>
      </c>
      <c r="AB243" s="3">
        <v>1.0</v>
      </c>
      <c r="AC243" s="5" t="s">
        <v>1952</v>
      </c>
      <c r="AD243" s="3">
        <v>1.0</v>
      </c>
      <c r="AE243" s="9" t="s">
        <v>1953</v>
      </c>
      <c r="AF243" s="3">
        <v>2.0</v>
      </c>
      <c r="AG243" s="5" t="s">
        <v>1954</v>
      </c>
      <c r="AH243" s="3">
        <v>2.0</v>
      </c>
      <c r="AI243" s="5" t="s">
        <v>1955</v>
      </c>
      <c r="AJ243" s="3">
        <v>0.0</v>
      </c>
      <c r="AK243" s="3">
        <f t="shared" si="6"/>
        <v>5</v>
      </c>
      <c r="AL243" s="7">
        <f t="shared" si="7"/>
        <v>4</v>
      </c>
      <c r="AM243" s="3">
        <f t="shared" si="8"/>
        <v>1</v>
      </c>
      <c r="AN243" s="8">
        <f t="shared" si="9"/>
        <v>0.7142857143</v>
      </c>
    </row>
    <row r="244" ht="15.75" customHeight="1">
      <c r="A244" s="4">
        <v>44720.40136574074</v>
      </c>
      <c r="B244" s="4">
        <v>44720.4137962963</v>
      </c>
      <c r="C244" s="5" t="s">
        <v>30</v>
      </c>
      <c r="D244" s="5" t="s">
        <v>83</v>
      </c>
      <c r="E244" s="6">
        <v>100.0</v>
      </c>
      <c r="F244" s="6">
        <v>1074.0</v>
      </c>
      <c r="G244" s="5" t="s">
        <v>64</v>
      </c>
      <c r="H244" s="4">
        <v>44720.41380568287</v>
      </c>
      <c r="I244" s="5" t="s">
        <v>1956</v>
      </c>
      <c r="J244" s="5" t="s">
        <v>66</v>
      </c>
      <c r="K244" s="5" t="s">
        <v>66</v>
      </c>
      <c r="L244" s="5" t="s">
        <v>66</v>
      </c>
      <c r="M244" s="5" t="s">
        <v>66</v>
      </c>
      <c r="N244" s="6">
        <v>42.354</v>
      </c>
      <c r="O244" s="6">
        <v>-71.185</v>
      </c>
      <c r="P244" s="5" t="s">
        <v>67</v>
      </c>
      <c r="Q244" s="5" t="s">
        <v>68</v>
      </c>
      <c r="R244" s="5" t="s">
        <v>1957</v>
      </c>
      <c r="S244" s="5" t="s">
        <v>1957</v>
      </c>
      <c r="T244" s="5" t="s">
        <v>93</v>
      </c>
      <c r="U244" s="5" t="s">
        <v>76</v>
      </c>
      <c r="V244" s="3">
        <v>1.0</v>
      </c>
      <c r="W244" s="5" t="s">
        <v>1958</v>
      </c>
      <c r="X244" s="3">
        <v>2.0</v>
      </c>
      <c r="Y244" s="6">
        <v>1985.0</v>
      </c>
      <c r="Z244" s="7">
        <v>1.0</v>
      </c>
      <c r="AA244" s="5" t="s">
        <v>1959</v>
      </c>
      <c r="AB244" s="3">
        <v>2.0</v>
      </c>
      <c r="AC244" s="5" t="s">
        <v>1960</v>
      </c>
      <c r="AD244" s="3">
        <v>1.0</v>
      </c>
      <c r="AE244" s="5" t="s">
        <v>1961</v>
      </c>
      <c r="AF244" s="3">
        <v>2.0</v>
      </c>
      <c r="AG244" s="5" t="s">
        <v>1962</v>
      </c>
      <c r="AH244" s="3">
        <v>1.0</v>
      </c>
      <c r="AI244" s="5" t="s">
        <v>66</v>
      </c>
      <c r="AJ244" s="3"/>
      <c r="AK244" s="3">
        <f t="shared" si="6"/>
        <v>5</v>
      </c>
      <c r="AL244" s="7">
        <f t="shared" si="7"/>
        <v>4</v>
      </c>
      <c r="AM244" s="3">
        <f t="shared" si="8"/>
        <v>1</v>
      </c>
      <c r="AN244" s="8">
        <f t="shared" si="9"/>
        <v>0.7142857143</v>
      </c>
    </row>
    <row r="245" ht="15.75" customHeight="1">
      <c r="A245" s="4">
        <v>44720.403703703705</v>
      </c>
      <c r="B245" s="4">
        <v>44720.41505787037</v>
      </c>
      <c r="C245" s="5" t="s">
        <v>30</v>
      </c>
      <c r="D245" s="5" t="s">
        <v>83</v>
      </c>
      <c r="E245" s="6">
        <v>100.0</v>
      </c>
      <c r="F245" s="6">
        <v>981.0</v>
      </c>
      <c r="G245" s="5" t="s">
        <v>64</v>
      </c>
      <c r="H245" s="4">
        <v>44720.41506943287</v>
      </c>
      <c r="I245" s="5" t="s">
        <v>1963</v>
      </c>
      <c r="J245" s="5" t="s">
        <v>66</v>
      </c>
      <c r="K245" s="5" t="s">
        <v>66</v>
      </c>
      <c r="L245" s="5" t="s">
        <v>66</v>
      </c>
      <c r="M245" s="5" t="s">
        <v>66</v>
      </c>
      <c r="N245" s="6">
        <v>42.354</v>
      </c>
      <c r="O245" s="6">
        <v>-71.185</v>
      </c>
      <c r="P245" s="5" t="s">
        <v>67</v>
      </c>
      <c r="Q245" s="5" t="s">
        <v>68</v>
      </c>
      <c r="R245" s="5" t="s">
        <v>1964</v>
      </c>
      <c r="S245" s="5" t="s">
        <v>1964</v>
      </c>
      <c r="T245" s="5" t="s">
        <v>171</v>
      </c>
      <c r="U245" s="5" t="s">
        <v>76</v>
      </c>
      <c r="V245" s="3">
        <v>1.0</v>
      </c>
      <c r="W245" s="5" t="s">
        <v>1965</v>
      </c>
      <c r="X245" s="3">
        <v>2.0</v>
      </c>
      <c r="Y245" s="6">
        <v>1984.0</v>
      </c>
      <c r="Z245" s="7">
        <v>1.0</v>
      </c>
      <c r="AA245" s="5" t="s">
        <v>1966</v>
      </c>
      <c r="AB245" s="3">
        <v>2.0</v>
      </c>
      <c r="AC245" s="5" t="s">
        <v>1967</v>
      </c>
      <c r="AD245" s="3">
        <v>1.0</v>
      </c>
      <c r="AE245" s="5" t="s">
        <v>1968</v>
      </c>
      <c r="AF245" s="3">
        <v>2.0</v>
      </c>
      <c r="AG245" s="5" t="s">
        <v>1969</v>
      </c>
      <c r="AH245" s="3">
        <v>1.0</v>
      </c>
      <c r="AI245" s="5" t="s">
        <v>1970</v>
      </c>
      <c r="AJ245" s="3">
        <v>0.0</v>
      </c>
      <c r="AK245" s="3">
        <f t="shared" si="6"/>
        <v>5</v>
      </c>
      <c r="AL245" s="7">
        <f t="shared" si="7"/>
        <v>4</v>
      </c>
      <c r="AM245" s="3">
        <f t="shared" si="8"/>
        <v>1</v>
      </c>
      <c r="AN245" s="8">
        <f t="shared" si="9"/>
        <v>0.7142857143</v>
      </c>
    </row>
    <row r="246" ht="15.75" customHeight="1">
      <c r="A246" s="4">
        <v>44720.4018287037</v>
      </c>
      <c r="B246" s="4">
        <v>44720.4187962963</v>
      </c>
      <c r="C246" s="5" t="s">
        <v>30</v>
      </c>
      <c r="D246" s="5" t="s">
        <v>63</v>
      </c>
      <c r="E246" s="6">
        <v>100.0</v>
      </c>
      <c r="F246" s="6">
        <v>1466.0</v>
      </c>
      <c r="G246" s="5" t="s">
        <v>64</v>
      </c>
      <c r="H246" s="4">
        <v>44720.4188100463</v>
      </c>
      <c r="I246" s="5" t="s">
        <v>1971</v>
      </c>
      <c r="J246" s="5" t="s">
        <v>66</v>
      </c>
      <c r="K246" s="5" t="s">
        <v>66</v>
      </c>
      <c r="L246" s="5" t="s">
        <v>66</v>
      </c>
      <c r="M246" s="5" t="s">
        <v>66</v>
      </c>
      <c r="N246" s="6">
        <v>42.3559</v>
      </c>
      <c r="O246" s="6">
        <v>-71.2083</v>
      </c>
      <c r="P246" s="5" t="s">
        <v>67</v>
      </c>
      <c r="Q246" s="5" t="s">
        <v>68</v>
      </c>
      <c r="R246" s="5" t="s">
        <v>1972</v>
      </c>
      <c r="S246" s="5" t="s">
        <v>1972</v>
      </c>
      <c r="T246" s="5" t="s">
        <v>93</v>
      </c>
      <c r="U246" s="5" t="s">
        <v>76</v>
      </c>
      <c r="V246" s="3">
        <v>1.0</v>
      </c>
      <c r="W246" s="5" t="s">
        <v>1973</v>
      </c>
      <c r="X246" s="3">
        <v>2.0</v>
      </c>
      <c r="Y246" s="6">
        <v>1984.0</v>
      </c>
      <c r="Z246" s="7">
        <v>1.0</v>
      </c>
      <c r="AA246" s="5" t="s">
        <v>1974</v>
      </c>
      <c r="AB246" s="3">
        <v>2.0</v>
      </c>
      <c r="AC246" s="5" t="s">
        <v>1975</v>
      </c>
      <c r="AD246" s="3">
        <v>1.0</v>
      </c>
      <c r="AE246" s="5" t="s">
        <v>1976</v>
      </c>
      <c r="AF246" s="3">
        <v>1.0</v>
      </c>
      <c r="AG246" s="5" t="s">
        <v>1977</v>
      </c>
      <c r="AH246" s="3">
        <v>1.0</v>
      </c>
      <c r="AI246" s="5" t="s">
        <v>1978</v>
      </c>
      <c r="AJ246" s="3">
        <v>0.0</v>
      </c>
      <c r="AK246" s="3">
        <f t="shared" si="6"/>
        <v>4</v>
      </c>
      <c r="AL246" s="7">
        <f t="shared" si="7"/>
        <v>4</v>
      </c>
      <c r="AM246" s="3">
        <f t="shared" si="8"/>
        <v>1</v>
      </c>
      <c r="AN246" s="8">
        <f t="shared" si="9"/>
        <v>0.6428571429</v>
      </c>
    </row>
    <row r="247" ht="15.75" customHeight="1">
      <c r="A247" s="4">
        <v>44720.3990162037</v>
      </c>
      <c r="B247" s="4">
        <v>44720.42364583333</v>
      </c>
      <c r="C247" s="5" t="s">
        <v>30</v>
      </c>
      <c r="D247" s="5" t="s">
        <v>63</v>
      </c>
      <c r="E247" s="6">
        <v>100.0</v>
      </c>
      <c r="F247" s="6">
        <v>2128.0</v>
      </c>
      <c r="G247" s="5" t="s">
        <v>64</v>
      </c>
      <c r="H247" s="4">
        <v>44720.42365859954</v>
      </c>
      <c r="I247" s="5" t="s">
        <v>1979</v>
      </c>
      <c r="J247" s="5" t="s">
        <v>66</v>
      </c>
      <c r="K247" s="5" t="s">
        <v>66</v>
      </c>
      <c r="L247" s="5" t="s">
        <v>66</v>
      </c>
      <c r="M247" s="5" t="s">
        <v>66</v>
      </c>
      <c r="N247" s="6">
        <v>42.3559</v>
      </c>
      <c r="O247" s="6">
        <v>-71.2083</v>
      </c>
      <c r="P247" s="5" t="s">
        <v>67</v>
      </c>
      <c r="Q247" s="5" t="s">
        <v>68</v>
      </c>
      <c r="R247" s="5" t="s">
        <v>1980</v>
      </c>
      <c r="S247" s="5" t="s">
        <v>1980</v>
      </c>
      <c r="T247" s="5" t="s">
        <v>141</v>
      </c>
      <c r="U247" s="5" t="s">
        <v>76</v>
      </c>
      <c r="V247" s="3">
        <v>1.0</v>
      </c>
      <c r="W247" s="5" t="s">
        <v>1981</v>
      </c>
      <c r="X247" s="3">
        <v>2.0</v>
      </c>
      <c r="Y247" s="6">
        <v>1985.0</v>
      </c>
      <c r="Z247" s="7">
        <v>1.0</v>
      </c>
      <c r="AA247" s="5" t="s">
        <v>1982</v>
      </c>
      <c r="AB247" s="3">
        <v>1.0</v>
      </c>
      <c r="AC247" s="5" t="s">
        <v>1983</v>
      </c>
      <c r="AD247" s="3">
        <v>1.0</v>
      </c>
      <c r="AE247" s="5" t="s">
        <v>1984</v>
      </c>
      <c r="AF247" s="3">
        <v>1.0</v>
      </c>
      <c r="AG247" s="5" t="s">
        <v>1985</v>
      </c>
      <c r="AH247" s="3">
        <v>2.0</v>
      </c>
      <c r="AI247" s="5" t="s">
        <v>1986</v>
      </c>
      <c r="AJ247" s="3">
        <v>0.0</v>
      </c>
      <c r="AK247" s="3">
        <f t="shared" si="6"/>
        <v>4</v>
      </c>
      <c r="AL247" s="7">
        <f t="shared" si="7"/>
        <v>4</v>
      </c>
      <c r="AM247" s="3">
        <f t="shared" si="8"/>
        <v>1</v>
      </c>
      <c r="AN247" s="8">
        <f t="shared" si="9"/>
        <v>0.6428571429</v>
      </c>
    </row>
    <row r="248" ht="15.75" customHeight="1">
      <c r="A248" s="4">
        <v>44720.46912037037</v>
      </c>
      <c r="B248" s="4">
        <v>44721.29309027778</v>
      </c>
      <c r="C248" s="5" t="s">
        <v>30</v>
      </c>
      <c r="D248" s="5" t="s">
        <v>83</v>
      </c>
      <c r="E248" s="6">
        <v>100.0</v>
      </c>
      <c r="F248" s="6">
        <v>71190.0</v>
      </c>
      <c r="G248" s="5" t="s">
        <v>64</v>
      </c>
      <c r="H248" s="4">
        <v>44721.29309523148</v>
      </c>
      <c r="I248" s="5" t="s">
        <v>1987</v>
      </c>
      <c r="J248" s="5" t="s">
        <v>66</v>
      </c>
      <c r="K248" s="5" t="s">
        <v>66</v>
      </c>
      <c r="L248" s="5" t="s">
        <v>66</v>
      </c>
      <c r="M248" s="5" t="s">
        <v>66</v>
      </c>
      <c r="N248" s="6">
        <v>42.354</v>
      </c>
      <c r="O248" s="6">
        <v>-71.185</v>
      </c>
      <c r="P248" s="5" t="s">
        <v>67</v>
      </c>
      <c r="Q248" s="5" t="s">
        <v>68</v>
      </c>
      <c r="R248" s="5" t="s">
        <v>1988</v>
      </c>
      <c r="S248" s="5" t="s">
        <v>1988</v>
      </c>
      <c r="T248" s="5" t="s">
        <v>171</v>
      </c>
      <c r="U248" s="5" t="s">
        <v>76</v>
      </c>
      <c r="V248" s="3">
        <v>1.0</v>
      </c>
      <c r="W248" s="5" t="s">
        <v>1989</v>
      </c>
      <c r="X248" s="3">
        <v>2.0</v>
      </c>
      <c r="Y248" s="6">
        <v>1985.0</v>
      </c>
      <c r="Z248" s="7">
        <v>1.0</v>
      </c>
      <c r="AA248" s="5" t="s">
        <v>1990</v>
      </c>
      <c r="AB248" s="3">
        <v>2.0</v>
      </c>
      <c r="AC248" s="5" t="s">
        <v>1991</v>
      </c>
      <c r="AD248" s="3">
        <v>1.0</v>
      </c>
      <c r="AE248" s="5" t="s">
        <v>1992</v>
      </c>
      <c r="AF248" s="3">
        <v>2.0</v>
      </c>
      <c r="AG248" s="5" t="s">
        <v>1993</v>
      </c>
      <c r="AH248" s="3">
        <v>1.0</v>
      </c>
      <c r="AI248" s="5" t="s">
        <v>1994</v>
      </c>
      <c r="AJ248" s="3">
        <v>0.0</v>
      </c>
      <c r="AK248" s="3">
        <f t="shared" si="6"/>
        <v>5</v>
      </c>
      <c r="AL248" s="7">
        <f t="shared" si="7"/>
        <v>4</v>
      </c>
      <c r="AM248" s="3">
        <f t="shared" si="8"/>
        <v>1</v>
      </c>
      <c r="AN248" s="8">
        <f t="shared" si="9"/>
        <v>0.7142857143</v>
      </c>
    </row>
    <row r="249" ht="15.75" customHeight="1">
      <c r="A249" s="4">
        <v>44720.31390046296</v>
      </c>
      <c r="B249" s="4">
        <v>44720.33391203704</v>
      </c>
      <c r="C249" s="5" t="s">
        <v>30</v>
      </c>
      <c r="D249" s="5" t="s">
        <v>63</v>
      </c>
      <c r="E249" s="6">
        <v>100.0</v>
      </c>
      <c r="F249" s="6">
        <v>1728.0</v>
      </c>
      <c r="G249" s="5" t="s">
        <v>64</v>
      </c>
      <c r="H249" s="4">
        <v>44720.33391525463</v>
      </c>
      <c r="I249" s="5" t="s">
        <v>1995</v>
      </c>
      <c r="J249" s="5" t="s">
        <v>66</v>
      </c>
      <c r="K249" s="5" t="s">
        <v>66</v>
      </c>
      <c r="L249" s="5" t="s">
        <v>66</v>
      </c>
      <c r="M249" s="5" t="s">
        <v>66</v>
      </c>
      <c r="N249" s="6">
        <v>42.3559</v>
      </c>
      <c r="O249" s="6">
        <v>-71.2083</v>
      </c>
      <c r="P249" s="5" t="s">
        <v>67</v>
      </c>
      <c r="Q249" s="5" t="s">
        <v>68</v>
      </c>
      <c r="R249" s="5" t="s">
        <v>1996</v>
      </c>
      <c r="S249" s="5" t="s">
        <v>1996</v>
      </c>
      <c r="T249" s="5" t="s">
        <v>93</v>
      </c>
      <c r="U249" s="5" t="s">
        <v>76</v>
      </c>
      <c r="V249" s="3">
        <v>1.0</v>
      </c>
      <c r="W249" s="5" t="s">
        <v>1997</v>
      </c>
      <c r="X249" s="3">
        <v>2.0</v>
      </c>
      <c r="Y249" s="6">
        <v>1984.0</v>
      </c>
      <c r="Z249" s="7">
        <v>1.0</v>
      </c>
      <c r="AA249" s="5" t="s">
        <v>1998</v>
      </c>
      <c r="AB249" s="3">
        <v>1.0</v>
      </c>
      <c r="AC249" s="5" t="s">
        <v>1999</v>
      </c>
      <c r="AD249" s="3">
        <v>1.0</v>
      </c>
      <c r="AE249" s="5" t="s">
        <v>2000</v>
      </c>
      <c r="AF249" s="3">
        <v>2.0</v>
      </c>
      <c r="AG249" s="5" t="s">
        <v>2001</v>
      </c>
      <c r="AH249" s="3">
        <v>2.0</v>
      </c>
      <c r="AI249" s="5" t="s">
        <v>2002</v>
      </c>
      <c r="AJ249" s="3">
        <v>1.0</v>
      </c>
      <c r="AK249" s="3">
        <f t="shared" si="6"/>
        <v>5</v>
      </c>
      <c r="AL249" s="7">
        <f t="shared" si="7"/>
        <v>4</v>
      </c>
      <c r="AM249" s="3">
        <f t="shared" si="8"/>
        <v>2</v>
      </c>
      <c r="AN249" s="8">
        <f t="shared" si="9"/>
        <v>0.7857142857</v>
      </c>
    </row>
    <row r="250" ht="15.75" customHeight="1">
      <c r="A250" s="4">
        <v>44720.31420138889</v>
      </c>
      <c r="B250" s="4">
        <v>44720.33445601852</v>
      </c>
      <c r="C250" s="5" t="s">
        <v>30</v>
      </c>
      <c r="D250" s="5" t="s">
        <v>83</v>
      </c>
      <c r="E250" s="6">
        <v>100.0</v>
      </c>
      <c r="F250" s="6">
        <v>1749.0</v>
      </c>
      <c r="G250" s="5" t="s">
        <v>64</v>
      </c>
      <c r="H250" s="4">
        <v>44720.33446305556</v>
      </c>
      <c r="I250" s="5" t="s">
        <v>2003</v>
      </c>
      <c r="J250" s="5" t="s">
        <v>66</v>
      </c>
      <c r="K250" s="5" t="s">
        <v>66</v>
      </c>
      <c r="L250" s="5" t="s">
        <v>66</v>
      </c>
      <c r="M250" s="5" t="s">
        <v>66</v>
      </c>
      <c r="N250" s="6">
        <v>42.354</v>
      </c>
      <c r="O250" s="6">
        <v>-71.185</v>
      </c>
      <c r="P250" s="5" t="s">
        <v>67</v>
      </c>
      <c r="Q250" s="5" t="s">
        <v>68</v>
      </c>
      <c r="R250" s="5" t="s">
        <v>2004</v>
      </c>
      <c r="S250" s="5" t="s">
        <v>2004</v>
      </c>
      <c r="T250" s="5" t="s">
        <v>141</v>
      </c>
      <c r="U250" s="5" t="s">
        <v>76</v>
      </c>
      <c r="V250" s="3">
        <v>1.0</v>
      </c>
      <c r="W250" s="5" t="s">
        <v>2005</v>
      </c>
      <c r="X250" s="3">
        <v>2.0</v>
      </c>
      <c r="Y250" s="6">
        <v>1984.0</v>
      </c>
      <c r="Z250" s="7">
        <v>1.0</v>
      </c>
      <c r="AA250" s="9" t="s">
        <v>2006</v>
      </c>
      <c r="AB250" s="3">
        <v>1.0</v>
      </c>
      <c r="AC250" s="5" t="s">
        <v>2007</v>
      </c>
      <c r="AD250" s="3">
        <v>0.0</v>
      </c>
      <c r="AE250" s="5" t="s">
        <v>2008</v>
      </c>
      <c r="AF250" s="3">
        <v>0.0</v>
      </c>
      <c r="AG250" s="5" t="s">
        <v>2009</v>
      </c>
      <c r="AH250" s="3">
        <v>2.0</v>
      </c>
      <c r="AI250" s="9" t="s">
        <v>2010</v>
      </c>
      <c r="AJ250" s="3">
        <v>2.0</v>
      </c>
      <c r="AK250" s="3">
        <f t="shared" si="6"/>
        <v>3</v>
      </c>
      <c r="AL250" s="7">
        <f t="shared" si="7"/>
        <v>4</v>
      </c>
      <c r="AM250" s="3">
        <f t="shared" si="8"/>
        <v>2</v>
      </c>
      <c r="AN250" s="8">
        <f t="shared" si="9"/>
        <v>0.6428571429</v>
      </c>
    </row>
    <row r="251" ht="15.75" customHeight="1">
      <c r="A251" s="4">
        <v>44720.31748842593</v>
      </c>
      <c r="B251" s="4">
        <v>44720.345613425925</v>
      </c>
      <c r="C251" s="5" t="s">
        <v>30</v>
      </c>
      <c r="D251" s="5" t="s">
        <v>83</v>
      </c>
      <c r="E251" s="6">
        <v>100.0</v>
      </c>
      <c r="F251" s="6">
        <v>2429.0</v>
      </c>
      <c r="G251" s="5" t="s">
        <v>64</v>
      </c>
      <c r="H251" s="4">
        <v>44720.3456212963</v>
      </c>
      <c r="I251" s="5" t="s">
        <v>2011</v>
      </c>
      <c r="J251" s="5" t="s">
        <v>66</v>
      </c>
      <c r="K251" s="5" t="s">
        <v>66</v>
      </c>
      <c r="L251" s="5" t="s">
        <v>66</v>
      </c>
      <c r="M251" s="5" t="s">
        <v>66</v>
      </c>
      <c r="N251" s="6">
        <v>42.354</v>
      </c>
      <c r="O251" s="6">
        <v>-71.185</v>
      </c>
      <c r="P251" s="5" t="s">
        <v>67</v>
      </c>
      <c r="Q251" s="5" t="s">
        <v>68</v>
      </c>
      <c r="R251" s="5" t="s">
        <v>2012</v>
      </c>
      <c r="S251" s="5" t="s">
        <v>2013</v>
      </c>
      <c r="T251" s="5" t="s">
        <v>171</v>
      </c>
      <c r="U251" s="5" t="s">
        <v>76</v>
      </c>
      <c r="V251" s="3">
        <v>1.0</v>
      </c>
      <c r="W251" s="5" t="s">
        <v>2014</v>
      </c>
      <c r="X251" s="3">
        <v>2.0</v>
      </c>
      <c r="Y251" s="6">
        <v>1984.0</v>
      </c>
      <c r="Z251" s="7">
        <v>1.0</v>
      </c>
      <c r="AA251" s="5" t="s">
        <v>2015</v>
      </c>
      <c r="AB251" s="3">
        <v>1.0</v>
      </c>
      <c r="AC251" s="5" t="s">
        <v>2016</v>
      </c>
      <c r="AD251" s="3">
        <v>1.0</v>
      </c>
      <c r="AE251" s="5" t="s">
        <v>2017</v>
      </c>
      <c r="AF251" s="3">
        <v>2.0</v>
      </c>
      <c r="AG251" s="5" t="s">
        <v>2018</v>
      </c>
      <c r="AH251" s="3">
        <v>2.0</v>
      </c>
      <c r="AI251" s="5" t="s">
        <v>2019</v>
      </c>
      <c r="AJ251" s="3">
        <v>1.0</v>
      </c>
      <c r="AK251" s="3">
        <f t="shared" si="6"/>
        <v>5</v>
      </c>
      <c r="AL251" s="7">
        <f t="shared" si="7"/>
        <v>4</v>
      </c>
      <c r="AM251" s="3">
        <f t="shared" si="8"/>
        <v>2</v>
      </c>
      <c r="AN251" s="8">
        <f t="shared" si="9"/>
        <v>0.7857142857</v>
      </c>
    </row>
    <row r="252" ht="15.75" customHeight="1">
      <c r="A252" s="4">
        <v>44720.311203703706</v>
      </c>
      <c r="B252" s="4">
        <v>44720.379537037035</v>
      </c>
      <c r="C252" s="5" t="s">
        <v>30</v>
      </c>
      <c r="D252" s="5" t="s">
        <v>63</v>
      </c>
      <c r="E252" s="6">
        <v>100.0</v>
      </c>
      <c r="F252" s="6">
        <v>5904.0</v>
      </c>
      <c r="G252" s="5" t="s">
        <v>64</v>
      </c>
      <c r="H252" s="4">
        <v>44720.37955252315</v>
      </c>
      <c r="I252" s="5" t="s">
        <v>2020</v>
      </c>
      <c r="J252" s="5" t="s">
        <v>66</v>
      </c>
      <c r="K252" s="5" t="s">
        <v>66</v>
      </c>
      <c r="L252" s="5" t="s">
        <v>66</v>
      </c>
      <c r="M252" s="5" t="s">
        <v>66</v>
      </c>
      <c r="N252" s="6">
        <v>42.3559</v>
      </c>
      <c r="O252" s="6">
        <v>-71.2083</v>
      </c>
      <c r="P252" s="5" t="s">
        <v>67</v>
      </c>
      <c r="Q252" s="5" t="s">
        <v>68</v>
      </c>
      <c r="R252" s="5" t="s">
        <v>2021</v>
      </c>
      <c r="S252" s="5" t="s">
        <v>2021</v>
      </c>
      <c r="T252" s="5" t="s">
        <v>93</v>
      </c>
      <c r="U252" s="5" t="s">
        <v>76</v>
      </c>
      <c r="V252" s="3">
        <v>1.0</v>
      </c>
      <c r="W252" s="5" t="s">
        <v>2022</v>
      </c>
      <c r="X252" s="3">
        <v>2.0</v>
      </c>
      <c r="Y252" s="6">
        <v>1984.0</v>
      </c>
      <c r="Z252" s="7">
        <v>1.0</v>
      </c>
      <c r="AA252" s="5" t="s">
        <v>2023</v>
      </c>
      <c r="AB252" s="3">
        <v>1.0</v>
      </c>
      <c r="AC252" s="5" t="s">
        <v>2024</v>
      </c>
      <c r="AD252" s="3">
        <v>1.0</v>
      </c>
      <c r="AE252" s="5" t="s">
        <v>2025</v>
      </c>
      <c r="AF252" s="3">
        <v>2.0</v>
      </c>
      <c r="AG252" s="5" t="s">
        <v>2026</v>
      </c>
      <c r="AH252" s="3">
        <v>2.0</v>
      </c>
      <c r="AI252" s="5" t="s">
        <v>2027</v>
      </c>
      <c r="AJ252" s="3">
        <v>1.0</v>
      </c>
      <c r="AK252" s="3">
        <f t="shared" si="6"/>
        <v>5</v>
      </c>
      <c r="AL252" s="7">
        <f t="shared" si="7"/>
        <v>4</v>
      </c>
      <c r="AM252" s="3">
        <f t="shared" si="8"/>
        <v>2</v>
      </c>
      <c r="AN252" s="8">
        <f t="shared" si="9"/>
        <v>0.7857142857</v>
      </c>
    </row>
    <row r="253" ht="15.75" customHeight="1">
      <c r="A253" s="4">
        <v>44720.316516203704</v>
      </c>
      <c r="B253" s="4">
        <v>44720.386608796296</v>
      </c>
      <c r="C253" s="5" t="s">
        <v>30</v>
      </c>
      <c r="D253" s="5" t="s">
        <v>83</v>
      </c>
      <c r="E253" s="6">
        <v>100.0</v>
      </c>
      <c r="F253" s="6">
        <v>6055.0</v>
      </c>
      <c r="G253" s="5" t="s">
        <v>64</v>
      </c>
      <c r="H253" s="4">
        <v>44720.386620335645</v>
      </c>
      <c r="I253" s="5" t="s">
        <v>2028</v>
      </c>
      <c r="J253" s="5" t="s">
        <v>66</v>
      </c>
      <c r="K253" s="5" t="s">
        <v>66</v>
      </c>
      <c r="L253" s="5" t="s">
        <v>66</v>
      </c>
      <c r="M253" s="5" t="s">
        <v>66</v>
      </c>
      <c r="N253" s="6">
        <v>42.354</v>
      </c>
      <c r="O253" s="6">
        <v>-71.185</v>
      </c>
      <c r="P253" s="5" t="s">
        <v>67</v>
      </c>
      <c r="Q253" s="5" t="s">
        <v>68</v>
      </c>
      <c r="R253" s="5" t="s">
        <v>2029</v>
      </c>
      <c r="S253" s="5" t="s">
        <v>2030</v>
      </c>
      <c r="T253" s="5" t="s">
        <v>141</v>
      </c>
      <c r="U253" s="5" t="s">
        <v>76</v>
      </c>
      <c r="V253" s="3">
        <v>1.0</v>
      </c>
      <c r="W253" s="5" t="s">
        <v>2031</v>
      </c>
      <c r="X253" s="3">
        <v>2.0</v>
      </c>
      <c r="Y253" s="6">
        <v>1984.0</v>
      </c>
      <c r="Z253" s="7">
        <v>1.0</v>
      </c>
      <c r="AA253" s="5" t="s">
        <v>2032</v>
      </c>
      <c r="AB253" s="3">
        <v>2.0</v>
      </c>
      <c r="AC253" s="5" t="s">
        <v>2033</v>
      </c>
      <c r="AD253" s="3">
        <v>1.0</v>
      </c>
      <c r="AE253" s="5" t="s">
        <v>2034</v>
      </c>
      <c r="AF253" s="3">
        <v>2.0</v>
      </c>
      <c r="AG253" s="5" t="s">
        <v>2035</v>
      </c>
      <c r="AH253" s="3">
        <v>1.0</v>
      </c>
      <c r="AI253" s="5" t="s">
        <v>2036</v>
      </c>
      <c r="AJ253" s="3">
        <v>1.0</v>
      </c>
      <c r="AK253" s="3">
        <f t="shared" si="6"/>
        <v>5</v>
      </c>
      <c r="AL253" s="7">
        <f t="shared" si="7"/>
        <v>4</v>
      </c>
      <c r="AM253" s="3">
        <f t="shared" si="8"/>
        <v>2</v>
      </c>
      <c r="AN253" s="8">
        <f t="shared" si="9"/>
        <v>0.7857142857</v>
      </c>
    </row>
    <row r="254" ht="15.75" customHeight="1">
      <c r="A254" s="4">
        <v>44720.40170138889</v>
      </c>
      <c r="B254" s="4">
        <v>44720.42171296296</v>
      </c>
      <c r="C254" s="5" t="s">
        <v>30</v>
      </c>
      <c r="D254" s="5" t="s">
        <v>63</v>
      </c>
      <c r="E254" s="6">
        <v>100.0</v>
      </c>
      <c r="F254" s="6">
        <v>1728.0</v>
      </c>
      <c r="G254" s="5" t="s">
        <v>64</v>
      </c>
      <c r="H254" s="4">
        <v>44720.421720844904</v>
      </c>
      <c r="I254" s="5" t="s">
        <v>2037</v>
      </c>
      <c r="J254" s="5" t="s">
        <v>66</v>
      </c>
      <c r="K254" s="5" t="s">
        <v>66</v>
      </c>
      <c r="L254" s="5" t="s">
        <v>66</v>
      </c>
      <c r="M254" s="5" t="s">
        <v>66</v>
      </c>
      <c r="N254" s="6">
        <v>42.3559</v>
      </c>
      <c r="O254" s="6">
        <v>-71.2083</v>
      </c>
      <c r="P254" s="5" t="s">
        <v>67</v>
      </c>
      <c r="Q254" s="5" t="s">
        <v>68</v>
      </c>
      <c r="R254" s="5" t="s">
        <v>2038</v>
      </c>
      <c r="S254" s="5" t="s">
        <v>2038</v>
      </c>
      <c r="T254" s="5" t="s">
        <v>93</v>
      </c>
      <c r="U254" s="5" t="s">
        <v>86</v>
      </c>
      <c r="V254" s="3">
        <v>0.0</v>
      </c>
      <c r="W254" s="5" t="s">
        <v>2039</v>
      </c>
      <c r="X254" s="3">
        <v>2.0</v>
      </c>
      <c r="Y254" s="6">
        <v>1984.0</v>
      </c>
      <c r="Z254" s="7">
        <v>1.0</v>
      </c>
      <c r="AA254" s="5" t="s">
        <v>2040</v>
      </c>
      <c r="AB254" s="3">
        <v>2.0</v>
      </c>
      <c r="AC254" s="5" t="s">
        <v>2041</v>
      </c>
      <c r="AD254" s="3">
        <v>0.0</v>
      </c>
      <c r="AE254" s="5" t="s">
        <v>2042</v>
      </c>
      <c r="AF254" s="3">
        <v>1.0</v>
      </c>
      <c r="AG254" s="5" t="s">
        <v>2043</v>
      </c>
      <c r="AH254" s="3">
        <v>1.0</v>
      </c>
      <c r="AI254" s="5" t="s">
        <v>2044</v>
      </c>
      <c r="AJ254" s="3">
        <v>2.0</v>
      </c>
      <c r="AK254" s="3">
        <f t="shared" si="6"/>
        <v>3</v>
      </c>
      <c r="AL254" s="7">
        <f t="shared" si="7"/>
        <v>4</v>
      </c>
      <c r="AM254" s="3">
        <f t="shared" si="8"/>
        <v>2</v>
      </c>
      <c r="AN254" s="8">
        <f t="shared" si="9"/>
        <v>0.6428571429</v>
      </c>
    </row>
    <row r="255" ht="15.75" customHeight="1">
      <c r="A255" s="4">
        <v>44720.46934027778</v>
      </c>
      <c r="B255" s="4">
        <v>44720.47975694444</v>
      </c>
      <c r="C255" s="5" t="s">
        <v>30</v>
      </c>
      <c r="D255" s="5" t="s">
        <v>83</v>
      </c>
      <c r="E255" s="6">
        <v>100.0</v>
      </c>
      <c r="F255" s="6">
        <v>900.0</v>
      </c>
      <c r="G255" s="5" t="s">
        <v>64</v>
      </c>
      <c r="H255" s="4">
        <v>44720.47977070602</v>
      </c>
      <c r="I255" s="5" t="s">
        <v>2045</v>
      </c>
      <c r="J255" s="5" t="s">
        <v>66</v>
      </c>
      <c r="K255" s="5" t="s">
        <v>66</v>
      </c>
      <c r="L255" s="5" t="s">
        <v>66</v>
      </c>
      <c r="M255" s="5" t="s">
        <v>66</v>
      </c>
      <c r="N255" s="6">
        <v>42.354</v>
      </c>
      <c r="O255" s="6">
        <v>-71.185</v>
      </c>
      <c r="P255" s="5" t="s">
        <v>67</v>
      </c>
      <c r="Q255" s="5" t="s">
        <v>68</v>
      </c>
      <c r="R255" s="5" t="s">
        <v>2046</v>
      </c>
      <c r="S255" s="5" t="s">
        <v>2047</v>
      </c>
      <c r="T255" s="5" t="s">
        <v>171</v>
      </c>
      <c r="U255" s="5" t="s">
        <v>86</v>
      </c>
      <c r="V255" s="3">
        <v>0.0</v>
      </c>
      <c r="W255" s="5" t="s">
        <v>2048</v>
      </c>
      <c r="X255" s="3">
        <v>0.0</v>
      </c>
      <c r="Y255" s="6">
        <v>1985.0</v>
      </c>
      <c r="Z255" s="7">
        <v>1.0</v>
      </c>
      <c r="AA255" s="5" t="s">
        <v>2049</v>
      </c>
      <c r="AB255" s="3">
        <v>1.0</v>
      </c>
      <c r="AC255" s="5" t="s">
        <v>2050</v>
      </c>
      <c r="AD255" s="3">
        <v>1.0</v>
      </c>
      <c r="AE255" s="5" t="s">
        <v>2051</v>
      </c>
      <c r="AF255" s="3">
        <v>2.0</v>
      </c>
      <c r="AG255" s="5" t="s">
        <v>2052</v>
      </c>
      <c r="AH255" s="3">
        <v>2.0</v>
      </c>
      <c r="AI255" s="5" t="s">
        <v>2053</v>
      </c>
      <c r="AJ255" s="3">
        <v>1.0</v>
      </c>
      <c r="AK255" s="3">
        <f t="shared" si="6"/>
        <v>2</v>
      </c>
      <c r="AL255" s="7">
        <f t="shared" si="7"/>
        <v>4</v>
      </c>
      <c r="AM255" s="3">
        <f t="shared" si="8"/>
        <v>2</v>
      </c>
      <c r="AN255" s="8">
        <f t="shared" si="9"/>
        <v>0.5714285714</v>
      </c>
    </row>
    <row r="256" ht="15.75" customHeight="1">
      <c r="A256" s="4">
        <v>44720.46958333333</v>
      </c>
      <c r="B256" s="4">
        <v>44720.485347222224</v>
      </c>
      <c r="C256" s="5" t="s">
        <v>30</v>
      </c>
      <c r="D256" s="5" t="s">
        <v>63</v>
      </c>
      <c r="E256" s="6">
        <v>100.0</v>
      </c>
      <c r="F256" s="6">
        <v>1362.0</v>
      </c>
      <c r="G256" s="5" t="s">
        <v>64</v>
      </c>
      <c r="H256" s="4">
        <v>44720.48535847222</v>
      </c>
      <c r="I256" s="5" t="s">
        <v>2054</v>
      </c>
      <c r="J256" s="5" t="s">
        <v>66</v>
      </c>
      <c r="K256" s="5" t="s">
        <v>66</v>
      </c>
      <c r="L256" s="5" t="s">
        <v>66</v>
      </c>
      <c r="M256" s="5" t="s">
        <v>66</v>
      </c>
      <c r="N256" s="6">
        <v>42.3559</v>
      </c>
      <c r="O256" s="6">
        <v>-71.2083</v>
      </c>
      <c r="P256" s="5" t="s">
        <v>67</v>
      </c>
      <c r="Q256" s="5" t="s">
        <v>68</v>
      </c>
      <c r="R256" s="5" t="s">
        <v>2055</v>
      </c>
      <c r="S256" s="5" t="s">
        <v>2055</v>
      </c>
      <c r="T256" s="5" t="s">
        <v>93</v>
      </c>
      <c r="U256" s="5" t="s">
        <v>76</v>
      </c>
      <c r="V256" s="3">
        <v>1.0</v>
      </c>
      <c r="W256" s="5" t="s">
        <v>2056</v>
      </c>
      <c r="X256" s="3">
        <v>2.0</v>
      </c>
      <c r="Y256" s="6">
        <v>1984.0</v>
      </c>
      <c r="Z256" s="7">
        <v>1.0</v>
      </c>
      <c r="AA256" s="5" t="s">
        <v>2057</v>
      </c>
      <c r="AB256" s="3">
        <v>2.0</v>
      </c>
      <c r="AC256" s="5" t="s">
        <v>2058</v>
      </c>
      <c r="AD256" s="3">
        <v>1.0</v>
      </c>
      <c r="AE256" s="5" t="s">
        <v>2059</v>
      </c>
      <c r="AF256" s="3">
        <v>2.0</v>
      </c>
      <c r="AG256" s="5" t="s">
        <v>2060</v>
      </c>
      <c r="AH256" s="3">
        <v>1.0</v>
      </c>
      <c r="AI256" s="5" t="s">
        <v>2061</v>
      </c>
      <c r="AJ256" s="3">
        <v>1.0</v>
      </c>
      <c r="AK256" s="3">
        <f t="shared" si="6"/>
        <v>5</v>
      </c>
      <c r="AL256" s="7">
        <f t="shared" si="7"/>
        <v>4</v>
      </c>
      <c r="AM256" s="3">
        <f t="shared" si="8"/>
        <v>2</v>
      </c>
      <c r="AN256" s="8">
        <f t="shared" si="9"/>
        <v>0.7857142857</v>
      </c>
    </row>
    <row r="257" ht="15.75" customHeight="1">
      <c r="A257" s="4">
        <v>44720.46873842592</v>
      </c>
      <c r="B257" s="4">
        <v>44720.784537037034</v>
      </c>
      <c r="C257" s="5" t="s">
        <v>30</v>
      </c>
      <c r="D257" s="5" t="s">
        <v>2062</v>
      </c>
      <c r="E257" s="6">
        <v>100.0</v>
      </c>
      <c r="F257" s="6">
        <v>27285.0</v>
      </c>
      <c r="G257" s="5" t="s">
        <v>64</v>
      </c>
      <c r="H257" s="4">
        <v>44720.78454784722</v>
      </c>
      <c r="I257" s="5" t="s">
        <v>2063</v>
      </c>
      <c r="J257" s="5" t="s">
        <v>66</v>
      </c>
      <c r="K257" s="5" t="s">
        <v>66</v>
      </c>
      <c r="L257" s="5" t="s">
        <v>66</v>
      </c>
      <c r="M257" s="5" t="s">
        <v>66</v>
      </c>
      <c r="N257" s="6">
        <v>42.3291</v>
      </c>
      <c r="O257" s="6">
        <v>-71.1815</v>
      </c>
      <c r="P257" s="5" t="s">
        <v>67</v>
      </c>
      <c r="Q257" s="5" t="s">
        <v>68</v>
      </c>
      <c r="R257" s="5" t="s">
        <v>2064</v>
      </c>
      <c r="S257" s="5" t="s">
        <v>2064</v>
      </c>
      <c r="T257" s="5" t="s">
        <v>171</v>
      </c>
      <c r="U257" s="5" t="s">
        <v>76</v>
      </c>
      <c r="V257" s="3">
        <v>1.0</v>
      </c>
      <c r="W257" s="5" t="s">
        <v>2065</v>
      </c>
      <c r="X257" s="3">
        <v>2.0</v>
      </c>
      <c r="Y257" s="6">
        <v>1984.0</v>
      </c>
      <c r="Z257" s="7">
        <v>1.0</v>
      </c>
      <c r="AA257" s="5" t="s">
        <v>2066</v>
      </c>
      <c r="AB257" s="3">
        <v>1.0</v>
      </c>
      <c r="AC257" s="5" t="s">
        <v>2067</v>
      </c>
      <c r="AD257" s="3">
        <v>1.0</v>
      </c>
      <c r="AE257" s="5" t="s">
        <v>2068</v>
      </c>
      <c r="AF257" s="3">
        <v>2.0</v>
      </c>
      <c r="AG257" s="5" t="s">
        <v>2069</v>
      </c>
      <c r="AH257" s="3">
        <v>2.0</v>
      </c>
      <c r="AI257" s="5" t="s">
        <v>2070</v>
      </c>
      <c r="AJ257" s="3">
        <v>1.0</v>
      </c>
      <c r="AK257" s="3">
        <f t="shared" si="6"/>
        <v>5</v>
      </c>
      <c r="AL257" s="7">
        <f t="shared" si="7"/>
        <v>4</v>
      </c>
      <c r="AM257" s="3">
        <f t="shared" si="8"/>
        <v>2</v>
      </c>
      <c r="AN257" s="8">
        <f t="shared" si="9"/>
        <v>0.7857142857</v>
      </c>
    </row>
    <row r="258" ht="15.75" customHeight="1">
      <c r="A258" s="4">
        <v>44721.291446759256</v>
      </c>
      <c r="B258" s="4">
        <v>44722.329675925925</v>
      </c>
      <c r="C258" s="5" t="s">
        <v>30</v>
      </c>
      <c r="D258" s="5" t="s">
        <v>63</v>
      </c>
      <c r="E258" s="6">
        <v>100.0</v>
      </c>
      <c r="F258" s="6">
        <v>89702.0</v>
      </c>
      <c r="G258" s="5" t="s">
        <v>64</v>
      </c>
      <c r="H258" s="4">
        <v>44722.329684386576</v>
      </c>
      <c r="I258" s="5" t="s">
        <v>2071</v>
      </c>
      <c r="J258" s="5" t="s">
        <v>66</v>
      </c>
      <c r="K258" s="5" t="s">
        <v>66</v>
      </c>
      <c r="L258" s="5" t="s">
        <v>66</v>
      </c>
      <c r="M258" s="5" t="s">
        <v>66</v>
      </c>
      <c r="N258" s="6">
        <v>42.3559</v>
      </c>
      <c r="O258" s="6">
        <v>-71.2083</v>
      </c>
      <c r="P258" s="5" t="s">
        <v>67</v>
      </c>
      <c r="Q258" s="5" t="s">
        <v>68</v>
      </c>
      <c r="R258" s="5" t="s">
        <v>2072</v>
      </c>
      <c r="S258" s="5" t="s">
        <v>2072</v>
      </c>
      <c r="T258" s="5" t="s">
        <v>93</v>
      </c>
      <c r="U258" s="5" t="s">
        <v>76</v>
      </c>
      <c r="V258" s="3">
        <v>1.0</v>
      </c>
      <c r="W258" s="5" t="s">
        <v>2073</v>
      </c>
      <c r="X258" s="3">
        <v>2.0</v>
      </c>
      <c r="Y258" s="6">
        <v>1986.0</v>
      </c>
      <c r="Z258" s="7">
        <v>0.0</v>
      </c>
      <c r="AA258" s="5" t="s">
        <v>2074</v>
      </c>
      <c r="AB258" s="3">
        <v>2.0</v>
      </c>
      <c r="AC258" s="5" t="s">
        <v>2075</v>
      </c>
      <c r="AD258" s="3">
        <v>1.0</v>
      </c>
      <c r="AE258" s="5" t="s">
        <v>2076</v>
      </c>
      <c r="AF258" s="3">
        <v>2.0</v>
      </c>
      <c r="AG258" s="5" t="s">
        <v>2077</v>
      </c>
      <c r="AH258" s="3">
        <v>2.0</v>
      </c>
      <c r="AI258" s="5" t="s">
        <v>2078</v>
      </c>
      <c r="AJ258" s="3">
        <v>1.0</v>
      </c>
      <c r="AK258" s="3">
        <f t="shared" si="6"/>
        <v>5</v>
      </c>
      <c r="AL258" s="7">
        <f t="shared" si="7"/>
        <v>4</v>
      </c>
      <c r="AM258" s="3">
        <f t="shared" si="8"/>
        <v>2</v>
      </c>
      <c r="AN258" s="8">
        <f t="shared" si="9"/>
        <v>0.7857142857</v>
      </c>
    </row>
    <row r="259" ht="15.75" customHeight="1">
      <c r="A259" s="4">
        <v>44715.328043981484</v>
      </c>
      <c r="B259" s="4">
        <v>44715.34425925926</v>
      </c>
      <c r="C259" s="5" t="s">
        <v>30</v>
      </c>
      <c r="D259" s="5" t="s">
        <v>195</v>
      </c>
      <c r="E259" s="6">
        <v>100.0</v>
      </c>
      <c r="F259" s="6">
        <v>1400.0</v>
      </c>
      <c r="G259" s="5" t="s">
        <v>64</v>
      </c>
      <c r="H259" s="4">
        <v>44715.34426920139</v>
      </c>
      <c r="I259" s="5" t="s">
        <v>2079</v>
      </c>
      <c r="J259" s="5" t="s">
        <v>66</v>
      </c>
      <c r="K259" s="5" t="s">
        <v>66</v>
      </c>
      <c r="L259" s="5" t="s">
        <v>66</v>
      </c>
      <c r="M259" s="5" t="s">
        <v>66</v>
      </c>
      <c r="N259" s="6">
        <v>43.8576</v>
      </c>
      <c r="O259" s="6">
        <v>-70.1044</v>
      </c>
      <c r="P259" s="5" t="s">
        <v>67</v>
      </c>
      <c r="Q259" s="5" t="s">
        <v>68</v>
      </c>
      <c r="R259" s="5" t="s">
        <v>2080</v>
      </c>
      <c r="S259" s="5"/>
      <c r="T259" s="5" t="s">
        <v>198</v>
      </c>
      <c r="U259" s="5" t="s">
        <v>76</v>
      </c>
      <c r="V259" s="3">
        <v>1.0</v>
      </c>
      <c r="W259" s="5" t="s">
        <v>2081</v>
      </c>
      <c r="X259" s="3">
        <v>2.0</v>
      </c>
      <c r="Y259" s="6">
        <v>1984.0</v>
      </c>
      <c r="Z259" s="7">
        <v>1.0</v>
      </c>
      <c r="AA259" s="5" t="s">
        <v>2082</v>
      </c>
      <c r="AB259" s="3">
        <v>1.0</v>
      </c>
      <c r="AC259" s="5" t="s">
        <v>2083</v>
      </c>
      <c r="AD259" s="3">
        <v>1.0</v>
      </c>
      <c r="AE259" s="5" t="s">
        <v>2084</v>
      </c>
      <c r="AF259" s="3">
        <v>2.0</v>
      </c>
      <c r="AG259" s="5" t="s">
        <v>2085</v>
      </c>
      <c r="AH259" s="3">
        <v>2.0</v>
      </c>
      <c r="AI259" s="5" t="s">
        <v>2086</v>
      </c>
      <c r="AJ259" s="3">
        <v>2.0</v>
      </c>
      <c r="AK259" s="3">
        <f t="shared" si="6"/>
        <v>5</v>
      </c>
      <c r="AL259" s="7">
        <f t="shared" si="7"/>
        <v>4</v>
      </c>
      <c r="AM259" s="3">
        <f t="shared" si="8"/>
        <v>3</v>
      </c>
      <c r="AN259" s="8">
        <f t="shared" si="9"/>
        <v>0.8571428571</v>
      </c>
    </row>
    <row r="260" ht="15.75" customHeight="1">
      <c r="A260" s="4">
        <v>44720.31520833333</v>
      </c>
      <c r="B260" s="4">
        <v>44720.325162037036</v>
      </c>
      <c r="C260" s="5" t="s">
        <v>30</v>
      </c>
      <c r="D260" s="5" t="s">
        <v>63</v>
      </c>
      <c r="E260" s="6">
        <v>100.0</v>
      </c>
      <c r="F260" s="6">
        <v>860.0</v>
      </c>
      <c r="G260" s="5" t="s">
        <v>64</v>
      </c>
      <c r="H260" s="4">
        <v>44720.32517238426</v>
      </c>
      <c r="I260" s="5" t="s">
        <v>2087</v>
      </c>
      <c r="J260" s="5" t="s">
        <v>66</v>
      </c>
      <c r="K260" s="5" t="s">
        <v>66</v>
      </c>
      <c r="L260" s="5" t="s">
        <v>66</v>
      </c>
      <c r="M260" s="5" t="s">
        <v>66</v>
      </c>
      <c r="N260" s="6">
        <v>42.3559</v>
      </c>
      <c r="O260" s="6">
        <v>-71.2083</v>
      </c>
      <c r="P260" s="5" t="s">
        <v>67</v>
      </c>
      <c r="Q260" s="5" t="s">
        <v>68</v>
      </c>
      <c r="R260" s="5" t="s">
        <v>2088</v>
      </c>
      <c r="S260" s="6" t="s">
        <v>2089</v>
      </c>
      <c r="T260" s="5" t="s">
        <v>93</v>
      </c>
      <c r="U260" s="5" t="s">
        <v>76</v>
      </c>
      <c r="V260" s="3">
        <v>1.0</v>
      </c>
      <c r="W260" s="5" t="s">
        <v>2090</v>
      </c>
      <c r="X260" s="3">
        <v>2.0</v>
      </c>
      <c r="Y260" s="6">
        <v>1984.0</v>
      </c>
      <c r="Z260" s="7">
        <v>1.0</v>
      </c>
      <c r="AA260" s="5" t="s">
        <v>2091</v>
      </c>
      <c r="AB260" s="3">
        <v>1.0</v>
      </c>
      <c r="AC260" s="5" t="s">
        <v>2092</v>
      </c>
      <c r="AD260" s="3">
        <v>1.0</v>
      </c>
      <c r="AE260" s="5" t="s">
        <v>2093</v>
      </c>
      <c r="AF260" s="3">
        <v>2.0</v>
      </c>
      <c r="AG260" s="5" t="s">
        <v>2094</v>
      </c>
      <c r="AH260" s="3">
        <v>2.0</v>
      </c>
      <c r="AI260" s="5" t="s">
        <v>2095</v>
      </c>
      <c r="AJ260" s="3">
        <v>2.0</v>
      </c>
      <c r="AK260" s="3">
        <f t="shared" si="6"/>
        <v>5</v>
      </c>
      <c r="AL260" s="7">
        <f t="shared" si="7"/>
        <v>4</v>
      </c>
      <c r="AM260" s="3">
        <f t="shared" si="8"/>
        <v>3</v>
      </c>
      <c r="AN260" s="8">
        <f t="shared" si="9"/>
        <v>0.8571428571</v>
      </c>
    </row>
    <row r="261" ht="15.75" customHeight="1">
      <c r="A261" s="4">
        <v>44720.31893518518</v>
      </c>
      <c r="B261" s="4">
        <v>44720.334189814814</v>
      </c>
      <c r="C261" s="5" t="s">
        <v>30</v>
      </c>
      <c r="D261" s="5" t="s">
        <v>63</v>
      </c>
      <c r="E261" s="6">
        <v>100.0</v>
      </c>
      <c r="F261" s="6">
        <v>1318.0</v>
      </c>
      <c r="G261" s="5" t="s">
        <v>64</v>
      </c>
      <c r="H261" s="4">
        <v>44720.33419988426</v>
      </c>
      <c r="I261" s="5" t="s">
        <v>2096</v>
      </c>
      <c r="J261" s="5" t="s">
        <v>66</v>
      </c>
      <c r="K261" s="5" t="s">
        <v>66</v>
      </c>
      <c r="L261" s="5" t="s">
        <v>66</v>
      </c>
      <c r="M261" s="5" t="s">
        <v>66</v>
      </c>
      <c r="N261" s="6">
        <v>42.3559</v>
      </c>
      <c r="O261" s="6">
        <v>-71.2083</v>
      </c>
      <c r="P261" s="5" t="s">
        <v>67</v>
      </c>
      <c r="Q261" s="5" t="s">
        <v>68</v>
      </c>
      <c r="R261" s="5" t="s">
        <v>2097</v>
      </c>
      <c r="S261" s="5" t="s">
        <v>2097</v>
      </c>
      <c r="T261" s="5" t="s">
        <v>93</v>
      </c>
      <c r="U261" s="5" t="s">
        <v>76</v>
      </c>
      <c r="V261" s="3">
        <v>1.0</v>
      </c>
      <c r="W261" s="5" t="s">
        <v>2098</v>
      </c>
      <c r="X261" s="3">
        <v>2.0</v>
      </c>
      <c r="Y261" s="6">
        <v>1983.0</v>
      </c>
      <c r="Z261" s="7">
        <v>1.0</v>
      </c>
      <c r="AA261" s="5" t="s">
        <v>2099</v>
      </c>
      <c r="AB261" s="3">
        <v>1.0</v>
      </c>
      <c r="AC261" s="5" t="s">
        <v>2100</v>
      </c>
      <c r="AD261" s="3">
        <v>1.0</v>
      </c>
      <c r="AE261" s="5" t="s">
        <v>2101</v>
      </c>
      <c r="AF261" s="3">
        <v>1.0</v>
      </c>
      <c r="AG261" s="5" t="s">
        <v>2102</v>
      </c>
      <c r="AH261" s="3">
        <v>2.0</v>
      </c>
      <c r="AI261" s="5" t="s">
        <v>2103</v>
      </c>
      <c r="AJ261" s="3">
        <v>2.0</v>
      </c>
      <c r="AK261" s="3">
        <f t="shared" si="6"/>
        <v>4</v>
      </c>
      <c r="AL261" s="7">
        <f t="shared" si="7"/>
        <v>4</v>
      </c>
      <c r="AM261" s="3">
        <f t="shared" si="8"/>
        <v>3</v>
      </c>
      <c r="AN261" s="8">
        <f t="shared" si="9"/>
        <v>0.7857142857</v>
      </c>
    </row>
    <row r="262" ht="15.75" customHeight="1">
      <c r="A262" s="4">
        <v>44720.31753472222</v>
      </c>
      <c r="B262" s="4">
        <v>44720.34605324074</v>
      </c>
      <c r="C262" s="5" t="s">
        <v>30</v>
      </c>
      <c r="D262" s="5" t="s">
        <v>83</v>
      </c>
      <c r="E262" s="6">
        <v>100.0</v>
      </c>
      <c r="F262" s="6">
        <v>2464.0</v>
      </c>
      <c r="G262" s="5" t="s">
        <v>64</v>
      </c>
      <c r="H262" s="4">
        <v>44720.346068217594</v>
      </c>
      <c r="I262" s="5" t="s">
        <v>2104</v>
      </c>
      <c r="J262" s="5" t="s">
        <v>66</v>
      </c>
      <c r="K262" s="5" t="s">
        <v>66</v>
      </c>
      <c r="L262" s="5" t="s">
        <v>66</v>
      </c>
      <c r="M262" s="5" t="s">
        <v>66</v>
      </c>
      <c r="N262" s="6">
        <v>42.354</v>
      </c>
      <c r="O262" s="6">
        <v>-71.185</v>
      </c>
      <c r="P262" s="5" t="s">
        <v>67</v>
      </c>
      <c r="Q262" s="5" t="s">
        <v>68</v>
      </c>
      <c r="R262" s="5" t="s">
        <v>2105</v>
      </c>
      <c r="S262" s="5" t="s">
        <v>2106</v>
      </c>
      <c r="T262" s="5" t="s">
        <v>171</v>
      </c>
      <c r="U262" s="5" t="s">
        <v>76</v>
      </c>
      <c r="V262" s="3">
        <v>1.0</v>
      </c>
      <c r="W262" s="5" t="s">
        <v>2107</v>
      </c>
      <c r="X262" s="3">
        <v>2.0</v>
      </c>
      <c r="Y262" s="6">
        <v>1984.0</v>
      </c>
      <c r="Z262" s="7">
        <v>1.0</v>
      </c>
      <c r="AA262" s="5" t="s">
        <v>2108</v>
      </c>
      <c r="AB262" s="3">
        <v>1.0</v>
      </c>
      <c r="AC262" s="5" t="s">
        <v>2109</v>
      </c>
      <c r="AD262" s="3">
        <v>1.0</v>
      </c>
      <c r="AE262" s="5" t="s">
        <v>2110</v>
      </c>
      <c r="AF262" s="3">
        <v>2.0</v>
      </c>
      <c r="AG262" s="5" t="s">
        <v>2111</v>
      </c>
      <c r="AH262" s="3">
        <v>2.0</v>
      </c>
      <c r="AI262" s="5" t="s">
        <v>2112</v>
      </c>
      <c r="AJ262" s="3">
        <v>2.0</v>
      </c>
      <c r="AK262" s="3">
        <f t="shared" si="6"/>
        <v>5</v>
      </c>
      <c r="AL262" s="7">
        <f t="shared" si="7"/>
        <v>4</v>
      </c>
      <c r="AM262" s="3">
        <f t="shared" si="8"/>
        <v>3</v>
      </c>
      <c r="AN262" s="8">
        <f t="shared" si="9"/>
        <v>0.8571428571</v>
      </c>
    </row>
    <row r="263" ht="15.75" customHeight="1">
      <c r="A263" s="4">
        <v>44720.315462962964</v>
      </c>
      <c r="B263" s="4">
        <v>44720.34662037037</v>
      </c>
      <c r="C263" s="5" t="s">
        <v>30</v>
      </c>
      <c r="D263" s="5" t="s">
        <v>63</v>
      </c>
      <c r="E263" s="6">
        <v>100.0</v>
      </c>
      <c r="F263" s="6">
        <v>2691.0</v>
      </c>
      <c r="G263" s="5" t="s">
        <v>64</v>
      </c>
      <c r="H263" s="4">
        <v>44720.34663173611</v>
      </c>
      <c r="I263" s="5" t="s">
        <v>2113</v>
      </c>
      <c r="J263" s="5" t="s">
        <v>66</v>
      </c>
      <c r="K263" s="5" t="s">
        <v>66</v>
      </c>
      <c r="L263" s="5" t="s">
        <v>66</v>
      </c>
      <c r="M263" s="5" t="s">
        <v>66</v>
      </c>
      <c r="N263" s="6">
        <v>42.3559</v>
      </c>
      <c r="O263" s="6">
        <v>-71.2083</v>
      </c>
      <c r="P263" s="5" t="s">
        <v>67</v>
      </c>
      <c r="Q263" s="5" t="s">
        <v>68</v>
      </c>
      <c r="R263" s="5" t="s">
        <v>2114</v>
      </c>
      <c r="S263" s="5" t="s">
        <v>2115</v>
      </c>
      <c r="T263" s="5" t="s">
        <v>171</v>
      </c>
      <c r="U263" s="5" t="s">
        <v>76</v>
      </c>
      <c r="V263" s="3">
        <v>1.0</v>
      </c>
      <c r="W263" s="5" t="s">
        <v>2116</v>
      </c>
      <c r="X263" s="3">
        <v>2.0</v>
      </c>
      <c r="Y263" s="6">
        <v>1990.0</v>
      </c>
      <c r="Z263" s="7">
        <v>0.0</v>
      </c>
      <c r="AA263" s="5" t="s">
        <v>2117</v>
      </c>
      <c r="AB263" s="3">
        <v>2.0</v>
      </c>
      <c r="AC263" s="5" t="s">
        <v>2118</v>
      </c>
      <c r="AD263" s="3">
        <v>1.0</v>
      </c>
      <c r="AE263" s="5" t="s">
        <v>2119</v>
      </c>
      <c r="AF263" s="3">
        <v>2.0</v>
      </c>
      <c r="AG263" s="5" t="s">
        <v>2120</v>
      </c>
      <c r="AH263" s="3">
        <v>2.0</v>
      </c>
      <c r="AI263" s="5" t="s">
        <v>2121</v>
      </c>
      <c r="AJ263" s="3">
        <v>2.0</v>
      </c>
      <c r="AK263" s="3">
        <f t="shared" si="6"/>
        <v>5</v>
      </c>
      <c r="AL263" s="7">
        <f t="shared" si="7"/>
        <v>4</v>
      </c>
      <c r="AM263" s="3">
        <f t="shared" si="8"/>
        <v>3</v>
      </c>
      <c r="AN263" s="8">
        <f t="shared" si="9"/>
        <v>0.8571428571</v>
      </c>
    </row>
    <row r="264" ht="15.75" customHeight="1">
      <c r="A264" s="4">
        <v>44720.31715277778</v>
      </c>
      <c r="B264" s="4">
        <v>44720.34835648148</v>
      </c>
      <c r="C264" s="5" t="s">
        <v>30</v>
      </c>
      <c r="D264" s="5" t="s">
        <v>63</v>
      </c>
      <c r="E264" s="6">
        <v>100.0</v>
      </c>
      <c r="F264" s="6">
        <v>2696.0</v>
      </c>
      <c r="G264" s="5" t="s">
        <v>64</v>
      </c>
      <c r="H264" s="4">
        <v>44720.34837115741</v>
      </c>
      <c r="I264" s="5" t="s">
        <v>2122</v>
      </c>
      <c r="J264" s="5" t="s">
        <v>66</v>
      </c>
      <c r="K264" s="5" t="s">
        <v>66</v>
      </c>
      <c r="L264" s="5" t="s">
        <v>66</v>
      </c>
      <c r="M264" s="5" t="s">
        <v>66</v>
      </c>
      <c r="N264" s="6">
        <v>42.3559</v>
      </c>
      <c r="O264" s="6">
        <v>-71.2083</v>
      </c>
      <c r="P264" s="5" t="s">
        <v>67</v>
      </c>
      <c r="Q264" s="5" t="s">
        <v>68</v>
      </c>
      <c r="R264" s="5" t="s">
        <v>2123</v>
      </c>
      <c r="S264" s="5" t="s">
        <v>2124</v>
      </c>
      <c r="T264" s="5" t="s">
        <v>171</v>
      </c>
      <c r="U264" s="5" t="s">
        <v>76</v>
      </c>
      <c r="V264" s="3">
        <v>1.0</v>
      </c>
      <c r="W264" s="5" t="s">
        <v>2125</v>
      </c>
      <c r="X264" s="3">
        <v>2.0</v>
      </c>
      <c r="Y264" s="6">
        <v>1984.0</v>
      </c>
      <c r="Z264" s="7">
        <v>1.0</v>
      </c>
      <c r="AA264" s="5" t="s">
        <v>2126</v>
      </c>
      <c r="AB264" s="3">
        <v>2.0</v>
      </c>
      <c r="AC264" s="5" t="s">
        <v>2127</v>
      </c>
      <c r="AD264" s="3">
        <v>1.0</v>
      </c>
      <c r="AE264" s="5" t="s">
        <v>2128</v>
      </c>
      <c r="AF264" s="3">
        <v>1.0</v>
      </c>
      <c r="AG264" s="5" t="s">
        <v>2129</v>
      </c>
      <c r="AH264" s="3">
        <v>1.0</v>
      </c>
      <c r="AI264" s="5" t="s">
        <v>2130</v>
      </c>
      <c r="AJ264" s="3">
        <v>2.0</v>
      </c>
      <c r="AK264" s="3">
        <f t="shared" si="6"/>
        <v>4</v>
      </c>
      <c r="AL264" s="7">
        <f t="shared" si="7"/>
        <v>4</v>
      </c>
      <c r="AM264" s="3">
        <f t="shared" si="8"/>
        <v>3</v>
      </c>
      <c r="AN264" s="8">
        <f t="shared" si="9"/>
        <v>0.7857142857</v>
      </c>
    </row>
    <row r="265" ht="15.75" customHeight="1">
      <c r="A265" s="4">
        <v>44720.31674768519</v>
      </c>
      <c r="B265" s="4">
        <v>44720.33938657407</v>
      </c>
      <c r="C265" s="5" t="s">
        <v>30</v>
      </c>
      <c r="D265" s="5" t="s">
        <v>63</v>
      </c>
      <c r="E265" s="6">
        <v>100.0</v>
      </c>
      <c r="F265" s="6">
        <v>1956.0</v>
      </c>
      <c r="G265" s="5" t="s">
        <v>64</v>
      </c>
      <c r="H265" s="4">
        <v>44720.34981827546</v>
      </c>
      <c r="I265" s="5" t="s">
        <v>2131</v>
      </c>
      <c r="J265" s="5" t="s">
        <v>66</v>
      </c>
      <c r="K265" s="5" t="s">
        <v>66</v>
      </c>
      <c r="L265" s="5" t="s">
        <v>66</v>
      </c>
      <c r="M265" s="5" t="s">
        <v>66</v>
      </c>
      <c r="N265" s="6">
        <v>42.3559</v>
      </c>
      <c r="O265" s="6">
        <v>-71.2083</v>
      </c>
      <c r="P265" s="5" t="s">
        <v>67</v>
      </c>
      <c r="Q265" s="5" t="s">
        <v>68</v>
      </c>
      <c r="R265" s="5" t="s">
        <v>2132</v>
      </c>
      <c r="S265" s="5" t="s">
        <v>2132</v>
      </c>
      <c r="T265" s="5" t="s">
        <v>93</v>
      </c>
      <c r="U265" s="5" t="s">
        <v>76</v>
      </c>
      <c r="V265" s="3">
        <v>1.0</v>
      </c>
      <c r="W265" s="5" t="s">
        <v>2133</v>
      </c>
      <c r="X265" s="3">
        <v>2.0</v>
      </c>
      <c r="Y265" s="6">
        <v>1985.0</v>
      </c>
      <c r="Z265" s="7">
        <v>1.0</v>
      </c>
      <c r="AA265" s="5" t="s">
        <v>2134</v>
      </c>
      <c r="AB265" s="3">
        <v>2.0</v>
      </c>
      <c r="AC265" s="5" t="s">
        <v>2135</v>
      </c>
      <c r="AD265" s="3">
        <v>1.0</v>
      </c>
      <c r="AE265" s="5" t="s">
        <v>2136</v>
      </c>
      <c r="AF265" s="3">
        <v>2.0</v>
      </c>
      <c r="AG265" s="5" t="s">
        <v>2137</v>
      </c>
      <c r="AH265" s="3">
        <v>1.0</v>
      </c>
      <c r="AI265" s="5" t="s">
        <v>2138</v>
      </c>
      <c r="AJ265" s="3">
        <v>2.0</v>
      </c>
      <c r="AK265" s="3">
        <f t="shared" si="6"/>
        <v>5</v>
      </c>
      <c r="AL265" s="7">
        <f t="shared" si="7"/>
        <v>4</v>
      </c>
      <c r="AM265" s="3">
        <f t="shared" si="8"/>
        <v>3</v>
      </c>
      <c r="AN265" s="8">
        <f t="shared" si="9"/>
        <v>0.8571428571</v>
      </c>
    </row>
    <row r="266" ht="15.75" customHeight="1">
      <c r="A266" s="4">
        <v>44720.404027777775</v>
      </c>
      <c r="B266" s="4">
        <v>44720.42321759259</v>
      </c>
      <c r="C266" s="5" t="s">
        <v>30</v>
      </c>
      <c r="D266" s="5" t="s">
        <v>63</v>
      </c>
      <c r="E266" s="6">
        <v>100.0</v>
      </c>
      <c r="F266" s="6">
        <v>1658.0</v>
      </c>
      <c r="G266" s="5" t="s">
        <v>64</v>
      </c>
      <c r="H266" s="4">
        <v>44720.42322173611</v>
      </c>
      <c r="I266" s="5" t="s">
        <v>2139</v>
      </c>
      <c r="J266" s="5" t="s">
        <v>66</v>
      </c>
      <c r="K266" s="5" t="s">
        <v>66</v>
      </c>
      <c r="L266" s="5" t="s">
        <v>66</v>
      </c>
      <c r="M266" s="5" t="s">
        <v>66</v>
      </c>
      <c r="N266" s="6">
        <v>42.3559</v>
      </c>
      <c r="O266" s="6">
        <v>-71.2083</v>
      </c>
      <c r="P266" s="5" t="s">
        <v>67</v>
      </c>
      <c r="Q266" s="5" t="s">
        <v>68</v>
      </c>
      <c r="R266" s="5" t="s">
        <v>2140</v>
      </c>
      <c r="S266" s="5" t="s">
        <v>2140</v>
      </c>
      <c r="T266" s="5" t="s">
        <v>171</v>
      </c>
      <c r="U266" s="5" t="s">
        <v>76</v>
      </c>
      <c r="V266" s="3">
        <v>1.0</v>
      </c>
      <c r="W266" s="5" t="s">
        <v>2141</v>
      </c>
      <c r="X266" s="3">
        <v>2.0</v>
      </c>
      <c r="Y266" s="6">
        <v>1984.0</v>
      </c>
      <c r="Z266" s="7">
        <v>1.0</v>
      </c>
      <c r="AA266" s="5" t="s">
        <v>2142</v>
      </c>
      <c r="AB266" s="3">
        <v>2.0</v>
      </c>
      <c r="AC266" s="5" t="s">
        <v>2143</v>
      </c>
      <c r="AD266" s="3">
        <v>1.0</v>
      </c>
      <c r="AE266" s="5" t="s">
        <v>2144</v>
      </c>
      <c r="AF266" s="3">
        <v>2.0</v>
      </c>
      <c r="AG266" s="5" t="s">
        <v>2145</v>
      </c>
      <c r="AH266" s="3">
        <v>1.0</v>
      </c>
      <c r="AI266" s="5" t="s">
        <v>2146</v>
      </c>
      <c r="AJ266" s="3">
        <v>2.0</v>
      </c>
      <c r="AK266" s="3">
        <f t="shared" si="6"/>
        <v>5</v>
      </c>
      <c r="AL266" s="7">
        <f t="shared" si="7"/>
        <v>4</v>
      </c>
      <c r="AM266" s="3">
        <f t="shared" si="8"/>
        <v>3</v>
      </c>
      <c r="AN266" s="8">
        <f t="shared" si="9"/>
        <v>0.8571428571</v>
      </c>
    </row>
    <row r="267" ht="15.75" customHeight="1">
      <c r="A267" s="4">
        <v>44720.46954861111</v>
      </c>
      <c r="B267" s="4">
        <v>44720.48158564815</v>
      </c>
      <c r="C267" s="5" t="s">
        <v>30</v>
      </c>
      <c r="D267" s="5" t="s">
        <v>83</v>
      </c>
      <c r="E267" s="6">
        <v>100.0</v>
      </c>
      <c r="F267" s="6">
        <v>1039.0</v>
      </c>
      <c r="G267" s="5" t="s">
        <v>64</v>
      </c>
      <c r="H267" s="4">
        <v>44720.481595833335</v>
      </c>
      <c r="I267" s="5" t="s">
        <v>2147</v>
      </c>
      <c r="J267" s="5" t="s">
        <v>66</v>
      </c>
      <c r="K267" s="5" t="s">
        <v>66</v>
      </c>
      <c r="L267" s="5" t="s">
        <v>66</v>
      </c>
      <c r="M267" s="5" t="s">
        <v>66</v>
      </c>
      <c r="N267" s="6">
        <v>42.354</v>
      </c>
      <c r="O267" s="6">
        <v>-71.185</v>
      </c>
      <c r="P267" s="5" t="s">
        <v>67</v>
      </c>
      <c r="Q267" s="5" t="s">
        <v>68</v>
      </c>
      <c r="R267" s="5" t="s">
        <v>2148</v>
      </c>
      <c r="S267" s="5" t="s">
        <v>2148</v>
      </c>
      <c r="T267" s="5" t="s">
        <v>141</v>
      </c>
      <c r="U267" s="5" t="s">
        <v>76</v>
      </c>
      <c r="V267" s="3">
        <v>1.0</v>
      </c>
      <c r="W267" s="5" t="s">
        <v>2149</v>
      </c>
      <c r="X267" s="3">
        <v>2.0</v>
      </c>
      <c r="Y267" s="6">
        <v>1984.0</v>
      </c>
      <c r="Z267" s="7">
        <v>1.0</v>
      </c>
      <c r="AA267" s="5" t="s">
        <v>2150</v>
      </c>
      <c r="AB267" s="3">
        <v>2.0</v>
      </c>
      <c r="AC267" s="5" t="s">
        <v>2151</v>
      </c>
      <c r="AD267" s="3">
        <v>1.0</v>
      </c>
      <c r="AE267" s="5" t="s">
        <v>2152</v>
      </c>
      <c r="AF267" s="3">
        <v>2.0</v>
      </c>
      <c r="AG267" s="5" t="s">
        <v>2153</v>
      </c>
      <c r="AH267" s="3">
        <v>1.0</v>
      </c>
      <c r="AI267" s="5" t="s">
        <v>2154</v>
      </c>
      <c r="AJ267" s="3">
        <v>2.0</v>
      </c>
      <c r="AK267" s="3">
        <f t="shared" si="6"/>
        <v>5</v>
      </c>
      <c r="AL267" s="7">
        <f t="shared" si="7"/>
        <v>4</v>
      </c>
      <c r="AM267" s="3">
        <f t="shared" si="8"/>
        <v>3</v>
      </c>
      <c r="AN267" s="8">
        <f t="shared" si="9"/>
        <v>0.8571428571</v>
      </c>
    </row>
    <row r="268" ht="15.75" customHeight="1">
      <c r="A268" s="4">
        <v>44720.46530092593</v>
      </c>
      <c r="B268" s="4">
        <v>44720.48403935185</v>
      </c>
      <c r="C268" s="5" t="s">
        <v>30</v>
      </c>
      <c r="D268" s="5" t="s">
        <v>63</v>
      </c>
      <c r="E268" s="6">
        <v>100.0</v>
      </c>
      <c r="F268" s="6">
        <v>1619.0</v>
      </c>
      <c r="G268" s="5" t="s">
        <v>64</v>
      </c>
      <c r="H268" s="4">
        <v>44720.48404711806</v>
      </c>
      <c r="I268" s="5" t="s">
        <v>2155</v>
      </c>
      <c r="J268" s="5" t="s">
        <v>66</v>
      </c>
      <c r="K268" s="5" t="s">
        <v>66</v>
      </c>
      <c r="L268" s="5" t="s">
        <v>66</v>
      </c>
      <c r="M268" s="5" t="s">
        <v>66</v>
      </c>
      <c r="N268" s="6">
        <v>42.3559</v>
      </c>
      <c r="O268" s="6">
        <v>-71.2083</v>
      </c>
      <c r="P268" s="5" t="s">
        <v>67</v>
      </c>
      <c r="Q268" s="5" t="s">
        <v>68</v>
      </c>
      <c r="R268" s="6" t="s">
        <v>2156</v>
      </c>
      <c r="S268" s="6" t="s">
        <v>2156</v>
      </c>
      <c r="T268" s="5" t="s">
        <v>93</v>
      </c>
      <c r="U268" s="5" t="s">
        <v>76</v>
      </c>
      <c r="V268" s="3">
        <v>1.0</v>
      </c>
      <c r="W268" s="5" t="s">
        <v>2157</v>
      </c>
      <c r="X268" s="3">
        <v>2.0</v>
      </c>
      <c r="Y268" s="6">
        <v>1985.0</v>
      </c>
      <c r="Z268" s="7">
        <v>1.0</v>
      </c>
      <c r="AA268" s="5" t="s">
        <v>2158</v>
      </c>
      <c r="AB268" s="3">
        <v>2.0</v>
      </c>
      <c r="AC268" s="5" t="s">
        <v>2159</v>
      </c>
      <c r="AD268" s="3">
        <v>1.0</v>
      </c>
      <c r="AE268" s="9" t="s">
        <v>2160</v>
      </c>
      <c r="AF268" s="3">
        <v>1.0</v>
      </c>
      <c r="AG268" s="5" t="s">
        <v>2161</v>
      </c>
      <c r="AH268" s="3">
        <v>1.0</v>
      </c>
      <c r="AI268" s="5" t="s">
        <v>2162</v>
      </c>
      <c r="AJ268" s="3">
        <v>2.0</v>
      </c>
      <c r="AK268" s="3">
        <f t="shared" si="6"/>
        <v>4</v>
      </c>
      <c r="AL268" s="7">
        <f t="shared" si="7"/>
        <v>4</v>
      </c>
      <c r="AM268" s="3">
        <f t="shared" si="8"/>
        <v>3</v>
      </c>
      <c r="AN268" s="8">
        <f t="shared" si="9"/>
        <v>0.7857142857</v>
      </c>
    </row>
    <row r="269" ht="15.75" customHeight="1">
      <c r="A269" s="4">
        <v>44720.46931712963</v>
      </c>
      <c r="B269" s="4">
        <v>44720.48473379629</v>
      </c>
      <c r="C269" s="5" t="s">
        <v>30</v>
      </c>
      <c r="D269" s="5" t="s">
        <v>63</v>
      </c>
      <c r="E269" s="6">
        <v>100.0</v>
      </c>
      <c r="F269" s="6">
        <v>1332.0</v>
      </c>
      <c r="G269" s="5" t="s">
        <v>64</v>
      </c>
      <c r="H269" s="4">
        <v>44720.484749247684</v>
      </c>
      <c r="I269" s="5" t="s">
        <v>2163</v>
      </c>
      <c r="J269" s="5" t="s">
        <v>66</v>
      </c>
      <c r="K269" s="5" t="s">
        <v>66</v>
      </c>
      <c r="L269" s="5" t="s">
        <v>66</v>
      </c>
      <c r="M269" s="5" t="s">
        <v>66</v>
      </c>
      <c r="N269" s="6">
        <v>42.3559</v>
      </c>
      <c r="O269" s="6">
        <v>-71.2083</v>
      </c>
      <c r="P269" s="5" t="s">
        <v>67</v>
      </c>
      <c r="Q269" s="5" t="s">
        <v>68</v>
      </c>
      <c r="R269" s="5" t="s">
        <v>2164</v>
      </c>
      <c r="S269" s="5" t="s">
        <v>2164</v>
      </c>
      <c r="T269" s="5" t="s">
        <v>141</v>
      </c>
      <c r="U269" s="5" t="s">
        <v>76</v>
      </c>
      <c r="V269" s="3">
        <v>1.0</v>
      </c>
      <c r="W269" s="5" t="s">
        <v>2165</v>
      </c>
      <c r="X269" s="3">
        <v>2.0</v>
      </c>
      <c r="Y269" s="6">
        <v>1984.0</v>
      </c>
      <c r="Z269" s="7">
        <v>1.0</v>
      </c>
      <c r="AA269" s="5" t="s">
        <v>2166</v>
      </c>
      <c r="AB269" s="3">
        <v>2.0</v>
      </c>
      <c r="AC269" s="5" t="s">
        <v>2167</v>
      </c>
      <c r="AD269" s="3">
        <v>1.0</v>
      </c>
      <c r="AE269" s="9" t="s">
        <v>2168</v>
      </c>
      <c r="AF269" s="3">
        <v>1.0</v>
      </c>
      <c r="AG269" s="5" t="s">
        <v>2169</v>
      </c>
      <c r="AH269" s="3">
        <v>1.0</v>
      </c>
      <c r="AI269" s="9" t="s">
        <v>2170</v>
      </c>
      <c r="AJ269" s="3">
        <v>2.0</v>
      </c>
      <c r="AK269" s="3">
        <f t="shared" si="6"/>
        <v>4</v>
      </c>
      <c r="AL269" s="7">
        <f t="shared" si="7"/>
        <v>4</v>
      </c>
      <c r="AM269" s="3">
        <f t="shared" si="8"/>
        <v>3</v>
      </c>
      <c r="AN269" s="8">
        <f t="shared" si="9"/>
        <v>0.7857142857</v>
      </c>
    </row>
    <row r="270" ht="15.75" customHeight="1">
      <c r="A270" s="4">
        <v>44720.526724537034</v>
      </c>
      <c r="B270" s="4">
        <v>44720.55924768518</v>
      </c>
      <c r="C270" s="5" t="s">
        <v>30</v>
      </c>
      <c r="D270" s="5" t="s">
        <v>2171</v>
      </c>
      <c r="E270" s="6">
        <v>100.0</v>
      </c>
      <c r="F270" s="6">
        <v>2810.0</v>
      </c>
      <c r="G270" s="5" t="s">
        <v>64</v>
      </c>
      <c r="H270" s="4">
        <v>44720.559256967594</v>
      </c>
      <c r="I270" s="5" t="s">
        <v>2172</v>
      </c>
      <c r="J270" s="5" t="s">
        <v>66</v>
      </c>
      <c r="K270" s="5" t="s">
        <v>66</v>
      </c>
      <c r="L270" s="5" t="s">
        <v>66</v>
      </c>
      <c r="M270" s="5" t="s">
        <v>66</v>
      </c>
      <c r="N270" s="6">
        <v>42.3291</v>
      </c>
      <c r="O270" s="6">
        <v>-71.1815</v>
      </c>
      <c r="P270" s="5" t="s">
        <v>67</v>
      </c>
      <c r="Q270" s="5" t="s">
        <v>68</v>
      </c>
      <c r="R270" s="5" t="s">
        <v>2173</v>
      </c>
      <c r="S270" s="5" t="s">
        <v>2174</v>
      </c>
      <c r="T270" s="5" t="s">
        <v>171</v>
      </c>
      <c r="U270" s="5" t="s">
        <v>76</v>
      </c>
      <c r="V270" s="3">
        <v>1.0</v>
      </c>
      <c r="W270" s="5" t="s">
        <v>2175</v>
      </c>
      <c r="X270" s="3">
        <v>2.0</v>
      </c>
      <c r="Y270" s="6">
        <v>1984.0</v>
      </c>
      <c r="Z270" s="7">
        <v>1.0</v>
      </c>
      <c r="AA270" s="5" t="s">
        <v>2176</v>
      </c>
      <c r="AB270" s="3">
        <v>2.0</v>
      </c>
      <c r="AC270" s="5" t="s">
        <v>2177</v>
      </c>
      <c r="AD270" s="3">
        <v>1.0</v>
      </c>
      <c r="AE270" s="5" t="s">
        <v>2178</v>
      </c>
      <c r="AF270" s="3">
        <v>2.0</v>
      </c>
      <c r="AG270" s="5" t="s">
        <v>2179</v>
      </c>
      <c r="AH270" s="3">
        <v>1.0</v>
      </c>
      <c r="AI270" s="5" t="s">
        <v>2180</v>
      </c>
      <c r="AJ270" s="3">
        <v>2.0</v>
      </c>
      <c r="AK270" s="3">
        <f t="shared" si="6"/>
        <v>5</v>
      </c>
      <c r="AL270" s="7">
        <f t="shared" si="7"/>
        <v>4</v>
      </c>
      <c r="AM270" s="3">
        <f t="shared" si="8"/>
        <v>3</v>
      </c>
      <c r="AN270" s="8">
        <f t="shared" si="9"/>
        <v>0.8571428571</v>
      </c>
    </row>
    <row r="271" ht="15.75" customHeight="1">
      <c r="A271" s="4">
        <v>44720.25623842593</v>
      </c>
      <c r="B271" s="4">
        <v>44720.27130787037</v>
      </c>
      <c r="C271" s="5" t="s">
        <v>30</v>
      </c>
      <c r="D271" s="5" t="s">
        <v>63</v>
      </c>
      <c r="E271" s="6">
        <v>100.0</v>
      </c>
      <c r="F271" s="6">
        <v>1302.0</v>
      </c>
      <c r="G271" s="5" t="s">
        <v>64</v>
      </c>
      <c r="H271" s="4">
        <v>44720.27132158565</v>
      </c>
      <c r="I271" s="5" t="s">
        <v>2181</v>
      </c>
      <c r="J271" s="5" t="s">
        <v>66</v>
      </c>
      <c r="K271" s="5" t="s">
        <v>66</v>
      </c>
      <c r="L271" s="5" t="s">
        <v>66</v>
      </c>
      <c r="M271" s="5" t="s">
        <v>66</v>
      </c>
      <c r="N271" s="6">
        <v>42.3559</v>
      </c>
      <c r="O271" s="6">
        <v>-71.2083</v>
      </c>
      <c r="P271" s="5" t="s">
        <v>67</v>
      </c>
      <c r="Q271" s="5" t="s">
        <v>68</v>
      </c>
      <c r="R271" s="5" t="s">
        <v>2182</v>
      </c>
      <c r="S271" s="5" t="s">
        <v>2182</v>
      </c>
      <c r="T271" s="5" t="s">
        <v>93</v>
      </c>
      <c r="U271" s="5" t="s">
        <v>76</v>
      </c>
      <c r="V271" s="3">
        <v>1.0</v>
      </c>
      <c r="W271" s="5" t="s">
        <v>2183</v>
      </c>
      <c r="X271" s="3">
        <v>2.0</v>
      </c>
      <c r="Y271" s="6">
        <v>1984.0</v>
      </c>
      <c r="Z271" s="7">
        <v>1.0</v>
      </c>
      <c r="AA271" s="5" t="s">
        <v>2184</v>
      </c>
      <c r="AB271" s="3">
        <v>1.0</v>
      </c>
      <c r="AC271" s="5" t="s">
        <v>2185</v>
      </c>
      <c r="AD271" s="3">
        <v>2.0</v>
      </c>
      <c r="AE271" s="5" t="s">
        <v>2186</v>
      </c>
      <c r="AF271" s="3">
        <v>2.0</v>
      </c>
      <c r="AG271" s="5" t="s">
        <v>2187</v>
      </c>
      <c r="AH271" s="3">
        <v>2.0</v>
      </c>
      <c r="AI271" s="5" t="s">
        <v>2188</v>
      </c>
      <c r="AJ271" s="3">
        <v>2.0</v>
      </c>
      <c r="AK271" s="3">
        <f t="shared" si="6"/>
        <v>5</v>
      </c>
      <c r="AL271" s="7">
        <f t="shared" si="7"/>
        <v>4</v>
      </c>
      <c r="AM271" s="3">
        <f t="shared" si="8"/>
        <v>4</v>
      </c>
      <c r="AN271" s="8">
        <f t="shared" si="9"/>
        <v>0.9285714286</v>
      </c>
    </row>
    <row r="272" ht="15.75" customHeight="1">
      <c r="A272" s="4">
        <v>44720.260150462964</v>
      </c>
      <c r="B272" s="4">
        <v>44720.272361111114</v>
      </c>
      <c r="C272" s="5" t="s">
        <v>30</v>
      </c>
      <c r="D272" s="5" t="s">
        <v>83</v>
      </c>
      <c r="E272" s="6">
        <v>100.0</v>
      </c>
      <c r="F272" s="6">
        <v>1055.0</v>
      </c>
      <c r="G272" s="5" t="s">
        <v>64</v>
      </c>
      <c r="H272" s="4">
        <v>44720.27237237269</v>
      </c>
      <c r="I272" s="5" t="s">
        <v>2189</v>
      </c>
      <c r="J272" s="5" t="s">
        <v>66</v>
      </c>
      <c r="K272" s="5" t="s">
        <v>66</v>
      </c>
      <c r="L272" s="5" t="s">
        <v>66</v>
      </c>
      <c r="M272" s="5" t="s">
        <v>66</v>
      </c>
      <c r="N272" s="6">
        <v>42.354</v>
      </c>
      <c r="O272" s="6">
        <v>-71.185</v>
      </c>
      <c r="P272" s="5" t="s">
        <v>67</v>
      </c>
      <c r="Q272" s="5" t="s">
        <v>68</v>
      </c>
      <c r="R272" s="5" t="s">
        <v>2190</v>
      </c>
      <c r="S272" s="5" t="s">
        <v>2191</v>
      </c>
      <c r="T272" s="5" t="s">
        <v>141</v>
      </c>
      <c r="U272" s="5" t="s">
        <v>76</v>
      </c>
      <c r="V272" s="3">
        <v>1.0</v>
      </c>
      <c r="W272" s="5" t="s">
        <v>2192</v>
      </c>
      <c r="X272" s="3">
        <v>2.0</v>
      </c>
      <c r="Y272" s="6">
        <v>1984.0</v>
      </c>
      <c r="Z272" s="7">
        <v>1.0</v>
      </c>
      <c r="AA272" s="5" t="s">
        <v>2193</v>
      </c>
      <c r="AB272" s="3">
        <v>2.0</v>
      </c>
      <c r="AC272" s="5" t="s">
        <v>2194</v>
      </c>
      <c r="AD272" s="3">
        <v>2.0</v>
      </c>
      <c r="AE272" s="5" t="s">
        <v>2195</v>
      </c>
      <c r="AF272" s="3">
        <v>1.0</v>
      </c>
      <c r="AG272" s="5" t="s">
        <v>2196</v>
      </c>
      <c r="AH272" s="3">
        <v>1.0</v>
      </c>
      <c r="AI272" s="5" t="s">
        <v>2197</v>
      </c>
      <c r="AJ272" s="3">
        <v>2.0</v>
      </c>
      <c r="AK272" s="3">
        <f t="shared" si="6"/>
        <v>4</v>
      </c>
      <c r="AL272" s="7">
        <f t="shared" si="7"/>
        <v>4</v>
      </c>
      <c r="AM272" s="3">
        <f t="shared" si="8"/>
        <v>4</v>
      </c>
      <c r="AN272" s="8">
        <f t="shared" si="9"/>
        <v>0.8571428571</v>
      </c>
    </row>
    <row r="273" ht="15.75" customHeight="1">
      <c r="A273" s="4">
        <v>44720.31003472222</v>
      </c>
      <c r="B273" s="4">
        <v>44720.34952546296</v>
      </c>
      <c r="C273" s="5" t="s">
        <v>30</v>
      </c>
      <c r="D273" s="5" t="s">
        <v>63</v>
      </c>
      <c r="E273" s="6">
        <v>100.0</v>
      </c>
      <c r="F273" s="6">
        <v>3411.0</v>
      </c>
      <c r="G273" s="5" t="s">
        <v>64</v>
      </c>
      <c r="H273" s="4">
        <v>44720.34953568287</v>
      </c>
      <c r="I273" s="5" t="s">
        <v>2198</v>
      </c>
      <c r="J273" s="5" t="s">
        <v>66</v>
      </c>
      <c r="K273" s="5" t="s">
        <v>66</v>
      </c>
      <c r="L273" s="5" t="s">
        <v>66</v>
      </c>
      <c r="M273" s="5" t="s">
        <v>66</v>
      </c>
      <c r="N273" s="6">
        <v>42.3559</v>
      </c>
      <c r="O273" s="6">
        <v>-71.2083</v>
      </c>
      <c r="P273" s="5" t="s">
        <v>67</v>
      </c>
      <c r="Q273" s="5" t="s">
        <v>68</v>
      </c>
      <c r="R273" s="5" t="s">
        <v>2199</v>
      </c>
      <c r="S273" s="6" t="s">
        <v>2200</v>
      </c>
      <c r="T273" s="5" t="s">
        <v>93</v>
      </c>
      <c r="U273" s="5" t="s">
        <v>76</v>
      </c>
      <c r="V273" s="3">
        <v>1.0</v>
      </c>
      <c r="W273" s="5" t="s">
        <v>2201</v>
      </c>
      <c r="X273" s="3">
        <v>2.0</v>
      </c>
      <c r="Y273" s="6">
        <v>1984.0</v>
      </c>
      <c r="Z273" s="7">
        <v>1.0</v>
      </c>
      <c r="AA273" s="5" t="s">
        <v>2202</v>
      </c>
      <c r="AB273" s="3">
        <v>2.0</v>
      </c>
      <c r="AC273" s="5" t="s">
        <v>2203</v>
      </c>
      <c r="AD273" s="3">
        <v>2.0</v>
      </c>
      <c r="AE273" s="5" t="s">
        <v>2204</v>
      </c>
      <c r="AF273" s="3">
        <v>2.0</v>
      </c>
      <c r="AG273" s="9" t="s">
        <v>2205</v>
      </c>
      <c r="AH273" s="3">
        <v>1.0</v>
      </c>
      <c r="AI273" s="9" t="s">
        <v>2206</v>
      </c>
      <c r="AJ273" s="3">
        <v>2.0</v>
      </c>
      <c r="AK273" s="3">
        <f t="shared" si="6"/>
        <v>5</v>
      </c>
      <c r="AL273" s="7">
        <f t="shared" si="7"/>
        <v>4</v>
      </c>
      <c r="AM273" s="3">
        <f t="shared" si="8"/>
        <v>4</v>
      </c>
      <c r="AN273" s="8">
        <f t="shared" si="9"/>
        <v>0.9285714286</v>
      </c>
    </row>
    <row r="274" ht="15.75" customHeight="1">
      <c r="A274" s="4">
        <v>44720.405706018515</v>
      </c>
      <c r="B274" s="4">
        <v>44720.475011574075</v>
      </c>
      <c r="C274" s="5" t="s">
        <v>30</v>
      </c>
      <c r="D274" s="5" t="s">
        <v>63</v>
      </c>
      <c r="E274" s="6">
        <v>100.0</v>
      </c>
      <c r="F274" s="6">
        <v>5988.0</v>
      </c>
      <c r="G274" s="5" t="s">
        <v>64</v>
      </c>
      <c r="H274" s="4">
        <v>44720.47502542824</v>
      </c>
      <c r="I274" s="5" t="s">
        <v>2207</v>
      </c>
      <c r="J274" s="5" t="s">
        <v>66</v>
      </c>
      <c r="K274" s="5" t="s">
        <v>66</v>
      </c>
      <c r="L274" s="5" t="s">
        <v>66</v>
      </c>
      <c r="M274" s="5" t="s">
        <v>66</v>
      </c>
      <c r="N274" s="6">
        <v>42.3559</v>
      </c>
      <c r="O274" s="6">
        <v>-71.2083</v>
      </c>
      <c r="P274" s="5" t="s">
        <v>67</v>
      </c>
      <c r="Q274" s="5" t="s">
        <v>68</v>
      </c>
      <c r="R274" s="5" t="s">
        <v>2208</v>
      </c>
      <c r="S274" s="6" t="s">
        <v>2209</v>
      </c>
      <c r="T274" s="5" t="s">
        <v>171</v>
      </c>
      <c r="U274" s="5" t="s">
        <v>76</v>
      </c>
      <c r="V274" s="3">
        <v>1.0</v>
      </c>
      <c r="W274" s="5" t="s">
        <v>2210</v>
      </c>
      <c r="X274" s="3">
        <v>2.0</v>
      </c>
      <c r="Y274" s="6">
        <v>1985.0</v>
      </c>
      <c r="Z274" s="7">
        <v>1.0</v>
      </c>
      <c r="AA274" s="5" t="s">
        <v>2211</v>
      </c>
      <c r="AB274" s="3">
        <v>1.0</v>
      </c>
      <c r="AC274" s="5" t="s">
        <v>2212</v>
      </c>
      <c r="AD274" s="3">
        <v>2.0</v>
      </c>
      <c r="AE274" s="5" t="s">
        <v>2213</v>
      </c>
      <c r="AF274" s="3">
        <v>1.0</v>
      </c>
      <c r="AG274" s="5" t="s">
        <v>2214</v>
      </c>
      <c r="AH274" s="3">
        <v>2.0</v>
      </c>
      <c r="AI274" s="9" t="s">
        <v>2215</v>
      </c>
      <c r="AJ274" s="3">
        <v>2.0</v>
      </c>
      <c r="AK274" s="3">
        <f t="shared" si="6"/>
        <v>4</v>
      </c>
      <c r="AL274" s="7">
        <f t="shared" si="7"/>
        <v>4</v>
      </c>
      <c r="AM274" s="3">
        <f t="shared" si="8"/>
        <v>4</v>
      </c>
      <c r="AN274" s="8">
        <f t="shared" si="9"/>
        <v>0.8571428571</v>
      </c>
    </row>
    <row r="275" ht="15.75" customHeight="1">
      <c r="A275" s="4">
        <v>44720.25599537037</v>
      </c>
      <c r="B275" s="4">
        <v>44720.4775</v>
      </c>
      <c r="C275" s="5" t="s">
        <v>30</v>
      </c>
      <c r="D275" s="5" t="s">
        <v>83</v>
      </c>
      <c r="E275" s="6">
        <v>100.0</v>
      </c>
      <c r="F275" s="6">
        <v>19137.0</v>
      </c>
      <c r="G275" s="5" t="s">
        <v>64</v>
      </c>
      <c r="H275" s="4">
        <v>44720.477507233794</v>
      </c>
      <c r="I275" s="5" t="s">
        <v>2216</v>
      </c>
      <c r="J275" s="5" t="s">
        <v>66</v>
      </c>
      <c r="K275" s="5" t="s">
        <v>66</v>
      </c>
      <c r="L275" s="5" t="s">
        <v>66</v>
      </c>
      <c r="M275" s="5" t="s">
        <v>66</v>
      </c>
      <c r="N275" s="6">
        <v>42.354</v>
      </c>
      <c r="O275" s="6">
        <v>-71.185</v>
      </c>
      <c r="P275" s="5" t="s">
        <v>67</v>
      </c>
      <c r="Q275" s="5" t="s">
        <v>68</v>
      </c>
      <c r="R275" s="5" t="s">
        <v>2217</v>
      </c>
      <c r="S275" s="5" t="s">
        <v>2218</v>
      </c>
      <c r="T275" s="5" t="s">
        <v>171</v>
      </c>
      <c r="U275" s="5" t="s">
        <v>76</v>
      </c>
      <c r="V275" s="3">
        <v>1.0</v>
      </c>
      <c r="W275" s="5" t="s">
        <v>2219</v>
      </c>
      <c r="X275" s="3">
        <v>2.0</v>
      </c>
      <c r="Y275" s="6">
        <v>1984.0</v>
      </c>
      <c r="Z275" s="7">
        <v>1.0</v>
      </c>
      <c r="AA275" s="5" t="s">
        <v>2220</v>
      </c>
      <c r="AB275" s="3">
        <v>2.0</v>
      </c>
      <c r="AC275" s="5" t="s">
        <v>2221</v>
      </c>
      <c r="AD275" s="3">
        <v>2.0</v>
      </c>
      <c r="AE275" s="5" t="s">
        <v>66</v>
      </c>
      <c r="AF275" s="3"/>
      <c r="AG275" s="13" t="s">
        <v>2222</v>
      </c>
      <c r="AH275" s="3">
        <v>1.0</v>
      </c>
      <c r="AI275" s="13" t="s">
        <v>2223</v>
      </c>
      <c r="AJ275" s="3">
        <v>2.0</v>
      </c>
      <c r="AK275" s="3">
        <f t="shared" si="6"/>
        <v>3</v>
      </c>
      <c r="AL275" s="7">
        <f t="shared" si="7"/>
        <v>4</v>
      </c>
      <c r="AM275" s="3">
        <f t="shared" si="8"/>
        <v>4</v>
      </c>
      <c r="AN275" s="8">
        <f t="shared" si="9"/>
        <v>0.7857142857</v>
      </c>
    </row>
    <row r="276" ht="15.75" customHeight="1">
      <c r="A276" s="4">
        <v>44720.26018518519</v>
      </c>
      <c r="B276" s="4">
        <v>44720.27239583333</v>
      </c>
      <c r="C276" s="5" t="s">
        <v>30</v>
      </c>
      <c r="D276" s="5" t="s">
        <v>83</v>
      </c>
      <c r="E276" s="6">
        <v>100.0</v>
      </c>
      <c r="F276" s="6">
        <v>1055.0</v>
      </c>
      <c r="G276" s="5" t="s">
        <v>64</v>
      </c>
      <c r="H276" s="4">
        <v>44720.27240724537</v>
      </c>
      <c r="I276" s="5" t="s">
        <v>2224</v>
      </c>
      <c r="J276" s="5" t="s">
        <v>66</v>
      </c>
      <c r="K276" s="5" t="s">
        <v>66</v>
      </c>
      <c r="L276" s="5" t="s">
        <v>66</v>
      </c>
      <c r="M276" s="5" t="s">
        <v>66</v>
      </c>
      <c r="N276" s="6">
        <v>42.354</v>
      </c>
      <c r="O276" s="6">
        <v>-71.185</v>
      </c>
      <c r="P276" s="5" t="s">
        <v>67</v>
      </c>
      <c r="Q276" s="5" t="s">
        <v>68</v>
      </c>
      <c r="R276" s="5" t="s">
        <v>2225</v>
      </c>
      <c r="S276" s="5" t="s">
        <v>2226</v>
      </c>
      <c r="T276" s="5" t="s">
        <v>171</v>
      </c>
      <c r="U276" s="5" t="s">
        <v>76</v>
      </c>
      <c r="V276" s="3">
        <v>1.0</v>
      </c>
      <c r="W276" s="5" t="s">
        <v>2227</v>
      </c>
      <c r="X276" s="3">
        <v>2.0</v>
      </c>
      <c r="Y276" s="6">
        <v>1984.0</v>
      </c>
      <c r="Z276" s="7">
        <v>1.0</v>
      </c>
      <c r="AA276" s="5" t="s">
        <v>2228</v>
      </c>
      <c r="AB276" s="3">
        <v>2.0</v>
      </c>
      <c r="AC276" s="5" t="s">
        <v>2229</v>
      </c>
      <c r="AD276" s="3">
        <v>0.0</v>
      </c>
      <c r="AE276" s="5" t="s">
        <v>2230</v>
      </c>
      <c r="AF276" s="3">
        <v>2.0</v>
      </c>
      <c r="AG276" s="5" t="s">
        <v>2231</v>
      </c>
      <c r="AH276" s="3">
        <v>2.0</v>
      </c>
      <c r="AI276" s="5" t="s">
        <v>66</v>
      </c>
      <c r="AJ276" s="3"/>
      <c r="AK276" s="3">
        <f t="shared" si="6"/>
        <v>5</v>
      </c>
      <c r="AL276" s="7">
        <f t="shared" si="7"/>
        <v>5</v>
      </c>
      <c r="AM276" s="3">
        <f t="shared" si="8"/>
        <v>0</v>
      </c>
      <c r="AN276" s="8">
        <f t="shared" si="9"/>
        <v>0.7142857143</v>
      </c>
    </row>
    <row r="277" ht="15.75" customHeight="1">
      <c r="A277" s="4">
        <v>44720.31203703704</v>
      </c>
      <c r="B277" s="4">
        <v>44720.33268518518</v>
      </c>
      <c r="C277" s="5" t="s">
        <v>30</v>
      </c>
      <c r="D277" s="5" t="s">
        <v>63</v>
      </c>
      <c r="E277" s="6">
        <v>100.0</v>
      </c>
      <c r="F277" s="6">
        <v>1784.0</v>
      </c>
      <c r="G277" s="5" t="s">
        <v>64</v>
      </c>
      <c r="H277" s="4">
        <v>44720.332694247685</v>
      </c>
      <c r="I277" s="5" t="s">
        <v>2232</v>
      </c>
      <c r="J277" s="5" t="s">
        <v>66</v>
      </c>
      <c r="K277" s="5" t="s">
        <v>66</v>
      </c>
      <c r="L277" s="5" t="s">
        <v>66</v>
      </c>
      <c r="M277" s="5" t="s">
        <v>66</v>
      </c>
      <c r="N277" s="6">
        <v>42.3559</v>
      </c>
      <c r="O277" s="6">
        <v>-71.2083</v>
      </c>
      <c r="P277" s="5" t="s">
        <v>67</v>
      </c>
      <c r="Q277" s="5" t="s">
        <v>68</v>
      </c>
      <c r="R277" s="5" t="s">
        <v>2233</v>
      </c>
      <c r="S277" s="5" t="s">
        <v>2233</v>
      </c>
      <c r="T277" s="5" t="s">
        <v>71</v>
      </c>
      <c r="U277" s="5" t="s">
        <v>76</v>
      </c>
      <c r="V277" s="3">
        <v>1.0</v>
      </c>
      <c r="W277" s="5" t="s">
        <v>2234</v>
      </c>
      <c r="X277" s="3">
        <v>2.0</v>
      </c>
      <c r="Y277" s="6">
        <v>1984.0</v>
      </c>
      <c r="Z277" s="7">
        <v>1.0</v>
      </c>
      <c r="AA277" s="5" t="s">
        <v>2235</v>
      </c>
      <c r="AB277" s="3">
        <v>2.0</v>
      </c>
      <c r="AC277" s="5" t="s">
        <v>2236</v>
      </c>
      <c r="AD277" s="3">
        <v>1.0</v>
      </c>
      <c r="AE277" s="5" t="s">
        <v>2237</v>
      </c>
      <c r="AF277" s="3">
        <v>1.0</v>
      </c>
      <c r="AG277" s="5" t="s">
        <v>2238</v>
      </c>
      <c r="AH277" s="3">
        <v>2.0</v>
      </c>
      <c r="AI277" s="5" t="s">
        <v>2239</v>
      </c>
      <c r="AJ277" s="3">
        <v>0.0</v>
      </c>
      <c r="AK277" s="3">
        <f t="shared" si="6"/>
        <v>4</v>
      </c>
      <c r="AL277" s="7">
        <f t="shared" si="7"/>
        <v>5</v>
      </c>
      <c r="AM277" s="3">
        <f t="shared" si="8"/>
        <v>1</v>
      </c>
      <c r="AN277" s="8">
        <f t="shared" si="9"/>
        <v>0.7142857143</v>
      </c>
    </row>
    <row r="278" ht="15.75" customHeight="1">
      <c r="A278" s="4">
        <v>44720.401284722226</v>
      </c>
      <c r="B278" s="4">
        <v>44720.42181712963</v>
      </c>
      <c r="C278" s="5" t="s">
        <v>30</v>
      </c>
      <c r="D278" s="5" t="s">
        <v>83</v>
      </c>
      <c r="E278" s="6">
        <v>100.0</v>
      </c>
      <c r="F278" s="6">
        <v>1773.0</v>
      </c>
      <c r="G278" s="5" t="s">
        <v>64</v>
      </c>
      <c r="H278" s="4">
        <v>44720.421821365744</v>
      </c>
      <c r="I278" s="5" t="s">
        <v>2240</v>
      </c>
      <c r="J278" s="5" t="s">
        <v>66</v>
      </c>
      <c r="K278" s="5" t="s">
        <v>66</v>
      </c>
      <c r="L278" s="5" t="s">
        <v>66</v>
      </c>
      <c r="M278" s="5" t="s">
        <v>66</v>
      </c>
      <c r="N278" s="6">
        <v>42.354</v>
      </c>
      <c r="O278" s="6">
        <v>-71.185</v>
      </c>
      <c r="P278" s="5" t="s">
        <v>67</v>
      </c>
      <c r="Q278" s="5" t="s">
        <v>68</v>
      </c>
      <c r="R278" s="5" t="s">
        <v>2241</v>
      </c>
      <c r="S278" s="5" t="s">
        <v>2241</v>
      </c>
      <c r="T278" s="5" t="s">
        <v>71</v>
      </c>
      <c r="U278" s="5" t="s">
        <v>86</v>
      </c>
      <c r="V278" s="3">
        <v>0.0</v>
      </c>
      <c r="W278" s="5" t="s">
        <v>2242</v>
      </c>
      <c r="X278" s="3">
        <v>0.0</v>
      </c>
      <c r="Y278" s="6">
        <v>1985.0</v>
      </c>
      <c r="Z278" s="7">
        <v>1.0</v>
      </c>
      <c r="AA278" s="5" t="s">
        <v>2243</v>
      </c>
      <c r="AB278" s="3">
        <v>2.0</v>
      </c>
      <c r="AC278" s="5" t="s">
        <v>2244</v>
      </c>
      <c r="AD278" s="3">
        <v>1.0</v>
      </c>
      <c r="AE278" s="5" t="s">
        <v>2245</v>
      </c>
      <c r="AF278" s="3">
        <v>2.0</v>
      </c>
      <c r="AG278" s="5" t="s">
        <v>2246</v>
      </c>
      <c r="AH278" s="3">
        <v>2.0</v>
      </c>
      <c r="AI278" s="5" t="s">
        <v>2247</v>
      </c>
      <c r="AJ278" s="3">
        <v>0.0</v>
      </c>
      <c r="AK278" s="3">
        <f t="shared" si="6"/>
        <v>2</v>
      </c>
      <c r="AL278" s="7">
        <f t="shared" si="7"/>
        <v>5</v>
      </c>
      <c r="AM278" s="3">
        <f t="shared" si="8"/>
        <v>1</v>
      </c>
      <c r="AN278" s="8">
        <f t="shared" si="9"/>
        <v>0.5714285714</v>
      </c>
    </row>
    <row r="279" ht="15.75" customHeight="1">
      <c r="A279" s="4">
        <v>44720.46020833333</v>
      </c>
      <c r="B279" s="4">
        <v>44720.48357638889</v>
      </c>
      <c r="C279" s="5" t="s">
        <v>30</v>
      </c>
      <c r="D279" s="5" t="s">
        <v>63</v>
      </c>
      <c r="E279" s="6">
        <v>100.0</v>
      </c>
      <c r="F279" s="6">
        <v>2019.0</v>
      </c>
      <c r="G279" s="5" t="s">
        <v>64</v>
      </c>
      <c r="H279" s="4">
        <v>44720.48358827546</v>
      </c>
      <c r="I279" s="5" t="s">
        <v>2248</v>
      </c>
      <c r="J279" s="5" t="s">
        <v>66</v>
      </c>
      <c r="K279" s="5" t="s">
        <v>66</v>
      </c>
      <c r="L279" s="5" t="s">
        <v>66</v>
      </c>
      <c r="M279" s="5" t="s">
        <v>66</v>
      </c>
      <c r="N279" s="6">
        <v>42.3559</v>
      </c>
      <c r="O279" s="6">
        <v>-71.2083</v>
      </c>
      <c r="P279" s="5" t="s">
        <v>67</v>
      </c>
      <c r="Q279" s="5" t="s">
        <v>68</v>
      </c>
      <c r="R279" s="5" t="s">
        <v>2249</v>
      </c>
      <c r="S279" s="5" t="s">
        <v>2249</v>
      </c>
      <c r="T279" s="5" t="s">
        <v>71</v>
      </c>
      <c r="U279" s="5" t="s">
        <v>76</v>
      </c>
      <c r="V279" s="3">
        <v>1.0</v>
      </c>
      <c r="W279" s="5" t="s">
        <v>2250</v>
      </c>
      <c r="X279" s="3">
        <v>2.0</v>
      </c>
      <c r="Y279" s="6">
        <v>1984.0</v>
      </c>
      <c r="Z279" s="7">
        <v>1.0</v>
      </c>
      <c r="AA279" s="5" t="s">
        <v>2251</v>
      </c>
      <c r="AB279" s="3">
        <v>2.0</v>
      </c>
      <c r="AC279" s="5" t="s">
        <v>2252</v>
      </c>
      <c r="AD279" s="3">
        <v>1.0</v>
      </c>
      <c r="AE279" s="5" t="s">
        <v>2253</v>
      </c>
      <c r="AF279" s="3">
        <v>2.0</v>
      </c>
      <c r="AG279" s="5" t="s">
        <v>2254</v>
      </c>
      <c r="AH279" s="3">
        <v>2.0</v>
      </c>
      <c r="AI279" s="9" t="s">
        <v>2255</v>
      </c>
      <c r="AJ279" s="3">
        <v>0.0</v>
      </c>
      <c r="AK279" s="3">
        <f t="shared" si="6"/>
        <v>5</v>
      </c>
      <c r="AL279" s="7">
        <f t="shared" si="7"/>
        <v>5</v>
      </c>
      <c r="AM279" s="3">
        <f t="shared" si="8"/>
        <v>1</v>
      </c>
      <c r="AN279" s="8">
        <f t="shared" si="9"/>
        <v>0.7857142857</v>
      </c>
    </row>
    <row r="280" ht="15.75" customHeight="1">
      <c r="A280" s="4">
        <v>44720.46097222222</v>
      </c>
      <c r="B280" s="4">
        <v>44720.48438657408</v>
      </c>
      <c r="C280" s="5" t="s">
        <v>30</v>
      </c>
      <c r="D280" s="5" t="s">
        <v>83</v>
      </c>
      <c r="E280" s="6">
        <v>100.0</v>
      </c>
      <c r="F280" s="6">
        <v>2022.0</v>
      </c>
      <c r="G280" s="5" t="s">
        <v>64</v>
      </c>
      <c r="H280" s="4">
        <v>44720.48439287037</v>
      </c>
      <c r="I280" s="5" t="s">
        <v>2256</v>
      </c>
      <c r="J280" s="5" t="s">
        <v>66</v>
      </c>
      <c r="K280" s="5" t="s">
        <v>66</v>
      </c>
      <c r="L280" s="5" t="s">
        <v>66</v>
      </c>
      <c r="M280" s="5" t="s">
        <v>66</v>
      </c>
      <c r="N280" s="6">
        <v>42.354</v>
      </c>
      <c r="O280" s="6">
        <v>-71.185</v>
      </c>
      <c r="P280" s="5" t="s">
        <v>67</v>
      </c>
      <c r="Q280" s="5" t="s">
        <v>68</v>
      </c>
      <c r="R280" s="5" t="s">
        <v>2257</v>
      </c>
      <c r="S280" s="5" t="s">
        <v>2257</v>
      </c>
      <c r="T280" s="5" t="s">
        <v>71</v>
      </c>
      <c r="U280" s="5" t="s">
        <v>76</v>
      </c>
      <c r="V280" s="3">
        <v>1.0</v>
      </c>
      <c r="W280" s="5" t="s">
        <v>2258</v>
      </c>
      <c r="X280" s="3">
        <v>2.0</v>
      </c>
      <c r="Y280" s="6">
        <v>1984.0</v>
      </c>
      <c r="Z280" s="7">
        <v>1.0</v>
      </c>
      <c r="AA280" s="5" t="s">
        <v>2259</v>
      </c>
      <c r="AB280" s="3">
        <v>2.0</v>
      </c>
      <c r="AC280" s="5" t="s">
        <v>2260</v>
      </c>
      <c r="AD280" s="3">
        <v>1.0</v>
      </c>
      <c r="AE280" s="5" t="s">
        <v>2261</v>
      </c>
      <c r="AF280" s="3">
        <v>2.0</v>
      </c>
      <c r="AG280" s="5" t="s">
        <v>2262</v>
      </c>
      <c r="AH280" s="3">
        <v>2.0</v>
      </c>
      <c r="AI280" s="5" t="s">
        <v>66</v>
      </c>
      <c r="AJ280" s="3"/>
      <c r="AK280" s="3">
        <f t="shared" si="6"/>
        <v>5</v>
      </c>
      <c r="AL280" s="7">
        <f t="shared" si="7"/>
        <v>5</v>
      </c>
      <c r="AM280" s="3">
        <f t="shared" si="8"/>
        <v>1</v>
      </c>
      <c r="AN280" s="8">
        <f t="shared" si="9"/>
        <v>0.7857142857</v>
      </c>
    </row>
    <row r="281" ht="15.75" customHeight="1">
      <c r="A281" s="10">
        <v>44720.252962962964</v>
      </c>
      <c r="B281" s="10">
        <v>44727.279861111114</v>
      </c>
      <c r="C281" s="3" t="s">
        <v>30</v>
      </c>
      <c r="D281" s="3" t="s">
        <v>63</v>
      </c>
      <c r="E281" s="11">
        <v>70.0</v>
      </c>
      <c r="F281" s="11">
        <v>607163.0</v>
      </c>
      <c r="G281" s="3" t="b">
        <v>0</v>
      </c>
      <c r="H281" s="10">
        <v>44734.280381944445</v>
      </c>
      <c r="I281" s="3" t="s">
        <v>2263</v>
      </c>
      <c r="J281" s="3"/>
      <c r="K281" s="3"/>
      <c r="L281" s="3"/>
      <c r="M281" s="3"/>
      <c r="N281" s="3"/>
      <c r="O281" s="3"/>
      <c r="P281" s="3" t="s">
        <v>67</v>
      </c>
      <c r="Q281" s="3" t="s">
        <v>68</v>
      </c>
      <c r="R281" s="3" t="s">
        <v>2264</v>
      </c>
      <c r="S281" s="3"/>
      <c r="T281" s="6" t="s">
        <v>93</v>
      </c>
      <c r="U281" s="6" t="s">
        <v>76</v>
      </c>
      <c r="V281" s="3">
        <v>1.0</v>
      </c>
      <c r="W281" s="6" t="s">
        <v>2265</v>
      </c>
      <c r="X281" s="3">
        <v>2.0</v>
      </c>
      <c r="Y281" s="12">
        <v>1984.0</v>
      </c>
      <c r="Z281" s="7">
        <v>1.0</v>
      </c>
      <c r="AA281" s="6" t="s">
        <v>2266</v>
      </c>
      <c r="AB281" s="3">
        <v>2.0</v>
      </c>
      <c r="AC281" s="6" t="s">
        <v>2267</v>
      </c>
      <c r="AD281" s="3">
        <v>1.0</v>
      </c>
      <c r="AE281" s="6"/>
      <c r="AF281" s="3"/>
      <c r="AG281" s="5" t="s">
        <v>2268</v>
      </c>
      <c r="AH281" s="3">
        <v>2.0</v>
      </c>
      <c r="AI281" s="6"/>
      <c r="AJ281" s="3"/>
      <c r="AK281" s="3">
        <f t="shared" si="6"/>
        <v>3</v>
      </c>
      <c r="AL281" s="7">
        <f t="shared" si="7"/>
        <v>5</v>
      </c>
      <c r="AM281" s="3">
        <f t="shared" si="8"/>
        <v>1</v>
      </c>
      <c r="AN281" s="8">
        <f t="shared" si="9"/>
        <v>0.6428571429</v>
      </c>
    </row>
    <row r="282" ht="15.75" customHeight="1">
      <c r="A282" s="4">
        <v>44720.253842592596</v>
      </c>
      <c r="B282" s="4">
        <v>44720.269895833335</v>
      </c>
      <c r="C282" s="5" t="s">
        <v>30</v>
      </c>
      <c r="D282" s="5" t="s">
        <v>83</v>
      </c>
      <c r="E282" s="6">
        <v>100.0</v>
      </c>
      <c r="F282" s="6">
        <v>1387.0</v>
      </c>
      <c r="G282" s="5" t="s">
        <v>64</v>
      </c>
      <c r="H282" s="4">
        <v>44720.26991134259</v>
      </c>
      <c r="I282" s="5" t="s">
        <v>2269</v>
      </c>
      <c r="J282" s="5" t="s">
        <v>66</v>
      </c>
      <c r="K282" s="5" t="s">
        <v>66</v>
      </c>
      <c r="L282" s="5" t="s">
        <v>66</v>
      </c>
      <c r="M282" s="5" t="s">
        <v>66</v>
      </c>
      <c r="N282" s="6">
        <v>42.354</v>
      </c>
      <c r="O282" s="6">
        <v>-71.185</v>
      </c>
      <c r="P282" s="5" t="s">
        <v>67</v>
      </c>
      <c r="Q282" s="5" t="s">
        <v>68</v>
      </c>
      <c r="R282" s="5" t="s">
        <v>2270</v>
      </c>
      <c r="S282" s="6" t="s">
        <v>2271</v>
      </c>
      <c r="T282" s="5" t="s">
        <v>93</v>
      </c>
      <c r="U282" s="5" t="s">
        <v>76</v>
      </c>
      <c r="V282" s="3">
        <v>1.0</v>
      </c>
      <c r="W282" s="5" t="s">
        <v>2272</v>
      </c>
      <c r="X282" s="3">
        <v>2.0</v>
      </c>
      <c r="Y282" s="6">
        <v>1985.0</v>
      </c>
      <c r="Z282" s="7">
        <v>1.0</v>
      </c>
      <c r="AA282" s="5" t="s">
        <v>2273</v>
      </c>
      <c r="AB282" s="3">
        <v>2.0</v>
      </c>
      <c r="AC282" s="5" t="s">
        <v>2274</v>
      </c>
      <c r="AD282" s="3">
        <v>0.0</v>
      </c>
      <c r="AE282" s="9" t="s">
        <v>2275</v>
      </c>
      <c r="AF282" s="3">
        <v>2.0</v>
      </c>
      <c r="AG282" s="5" t="s">
        <v>2276</v>
      </c>
      <c r="AH282" s="3">
        <v>2.0</v>
      </c>
      <c r="AI282" s="5" t="s">
        <v>2277</v>
      </c>
      <c r="AJ282" s="3">
        <v>2.0</v>
      </c>
      <c r="AK282" s="3">
        <f t="shared" si="6"/>
        <v>5</v>
      </c>
      <c r="AL282" s="7">
        <f t="shared" si="7"/>
        <v>5</v>
      </c>
      <c r="AM282" s="3">
        <f t="shared" si="8"/>
        <v>2</v>
      </c>
      <c r="AN282" s="8">
        <f t="shared" si="9"/>
        <v>0.8571428571</v>
      </c>
    </row>
    <row r="283" ht="15.75" customHeight="1">
      <c r="A283" s="4">
        <v>44720.315034722225</v>
      </c>
      <c r="B283" s="4">
        <v>44720.332349537035</v>
      </c>
      <c r="C283" s="5" t="s">
        <v>30</v>
      </c>
      <c r="D283" s="5" t="s">
        <v>83</v>
      </c>
      <c r="E283" s="6">
        <v>100.0</v>
      </c>
      <c r="F283" s="6">
        <v>1496.0</v>
      </c>
      <c r="G283" s="5" t="s">
        <v>64</v>
      </c>
      <c r="H283" s="4">
        <v>44720.332363113426</v>
      </c>
      <c r="I283" s="5" t="s">
        <v>2278</v>
      </c>
      <c r="J283" s="5" t="s">
        <v>66</v>
      </c>
      <c r="K283" s="5" t="s">
        <v>66</v>
      </c>
      <c r="L283" s="5" t="s">
        <v>66</v>
      </c>
      <c r="M283" s="5" t="s">
        <v>66</v>
      </c>
      <c r="N283" s="6">
        <v>42.354</v>
      </c>
      <c r="O283" s="6">
        <v>-71.185</v>
      </c>
      <c r="P283" s="5" t="s">
        <v>67</v>
      </c>
      <c r="Q283" s="5" t="s">
        <v>68</v>
      </c>
      <c r="R283" s="5" t="s">
        <v>2279</v>
      </c>
      <c r="S283" s="5" t="s">
        <v>2279</v>
      </c>
      <c r="T283" s="5" t="s">
        <v>71</v>
      </c>
      <c r="U283" s="5" t="s">
        <v>76</v>
      </c>
      <c r="V283" s="3">
        <v>1.0</v>
      </c>
      <c r="W283" s="5" t="s">
        <v>2280</v>
      </c>
      <c r="X283" s="3">
        <v>2.0</v>
      </c>
      <c r="Y283" s="6">
        <v>1984.0</v>
      </c>
      <c r="Z283" s="7">
        <v>1.0</v>
      </c>
      <c r="AA283" s="5" t="s">
        <v>2281</v>
      </c>
      <c r="AB283" s="3">
        <v>2.0</v>
      </c>
      <c r="AC283" s="5" t="s">
        <v>2282</v>
      </c>
      <c r="AD283" s="3">
        <v>2.0</v>
      </c>
      <c r="AE283" s="5" t="s">
        <v>2283</v>
      </c>
      <c r="AF283" s="3">
        <v>2.0</v>
      </c>
      <c r="AG283" s="5" t="s">
        <v>2284</v>
      </c>
      <c r="AH283" s="3">
        <v>2.0</v>
      </c>
      <c r="AI283" s="5" t="s">
        <v>2285</v>
      </c>
      <c r="AJ283" s="3">
        <v>0.0</v>
      </c>
      <c r="AK283" s="3">
        <f t="shared" si="6"/>
        <v>5</v>
      </c>
      <c r="AL283" s="7">
        <f t="shared" si="7"/>
        <v>5</v>
      </c>
      <c r="AM283" s="3">
        <f t="shared" si="8"/>
        <v>2</v>
      </c>
      <c r="AN283" s="8">
        <f t="shared" si="9"/>
        <v>0.8571428571</v>
      </c>
    </row>
    <row r="284" ht="15.75" customHeight="1">
      <c r="A284" s="4">
        <v>44720.3983912037</v>
      </c>
      <c r="B284" s="4">
        <v>44720.42221064815</v>
      </c>
      <c r="C284" s="5" t="s">
        <v>30</v>
      </c>
      <c r="D284" s="5" t="s">
        <v>63</v>
      </c>
      <c r="E284" s="6">
        <v>100.0</v>
      </c>
      <c r="F284" s="6">
        <v>2058.0</v>
      </c>
      <c r="G284" s="5" t="s">
        <v>64</v>
      </c>
      <c r="H284" s="4">
        <v>44720.42241702546</v>
      </c>
      <c r="I284" s="5" t="s">
        <v>2286</v>
      </c>
      <c r="J284" s="5" t="s">
        <v>66</v>
      </c>
      <c r="K284" s="5" t="s">
        <v>66</v>
      </c>
      <c r="L284" s="5" t="s">
        <v>66</v>
      </c>
      <c r="M284" s="5" t="s">
        <v>66</v>
      </c>
      <c r="N284" s="6">
        <v>42.3559</v>
      </c>
      <c r="O284" s="6">
        <v>-71.2083</v>
      </c>
      <c r="P284" s="5" t="s">
        <v>67</v>
      </c>
      <c r="Q284" s="5" t="s">
        <v>68</v>
      </c>
      <c r="R284" s="5" t="s">
        <v>2287</v>
      </c>
      <c r="S284" s="5" t="s">
        <v>2288</v>
      </c>
      <c r="T284" s="5" t="s">
        <v>141</v>
      </c>
      <c r="U284" s="5" t="s">
        <v>76</v>
      </c>
      <c r="V284" s="3">
        <v>1.0</v>
      </c>
      <c r="W284" s="5" t="s">
        <v>2289</v>
      </c>
      <c r="X284" s="3">
        <v>2.0</v>
      </c>
      <c r="Y284" s="6">
        <v>1984.0</v>
      </c>
      <c r="Z284" s="7">
        <v>1.0</v>
      </c>
      <c r="AA284" s="5" t="s">
        <v>2290</v>
      </c>
      <c r="AB284" s="3">
        <v>2.0</v>
      </c>
      <c r="AC284" s="5" t="s">
        <v>2291</v>
      </c>
      <c r="AD284" s="3">
        <v>2.0</v>
      </c>
      <c r="AE284" s="5" t="s">
        <v>2292</v>
      </c>
      <c r="AF284" s="3">
        <v>2.0</v>
      </c>
      <c r="AG284" s="5" t="s">
        <v>2293</v>
      </c>
      <c r="AH284" s="3">
        <v>2.0</v>
      </c>
      <c r="AI284" s="5" t="s">
        <v>2294</v>
      </c>
      <c r="AJ284" s="3">
        <v>0.0</v>
      </c>
      <c r="AK284" s="3">
        <f t="shared" si="6"/>
        <v>5</v>
      </c>
      <c r="AL284" s="7">
        <f t="shared" si="7"/>
        <v>5</v>
      </c>
      <c r="AM284" s="3">
        <f t="shared" si="8"/>
        <v>2</v>
      </c>
      <c r="AN284" s="8">
        <f t="shared" si="9"/>
        <v>0.8571428571</v>
      </c>
    </row>
    <row r="285" ht="15.75" customHeight="1">
      <c r="A285" s="4">
        <v>44720.46377314815</v>
      </c>
      <c r="B285" s="4">
        <v>44720.47523148148</v>
      </c>
      <c r="C285" s="5" t="s">
        <v>30</v>
      </c>
      <c r="D285" s="5" t="s">
        <v>63</v>
      </c>
      <c r="E285" s="6">
        <v>100.0</v>
      </c>
      <c r="F285" s="6">
        <v>989.0</v>
      </c>
      <c r="G285" s="5" t="s">
        <v>64</v>
      </c>
      <c r="H285" s="4">
        <v>44720.47524658565</v>
      </c>
      <c r="I285" s="5" t="s">
        <v>2295</v>
      </c>
      <c r="J285" s="5" t="s">
        <v>66</v>
      </c>
      <c r="K285" s="5" t="s">
        <v>66</v>
      </c>
      <c r="L285" s="5" t="s">
        <v>66</v>
      </c>
      <c r="M285" s="5" t="s">
        <v>66</v>
      </c>
      <c r="N285" s="6">
        <v>42.3559</v>
      </c>
      <c r="O285" s="6">
        <v>-71.2083</v>
      </c>
      <c r="P285" s="5" t="s">
        <v>67</v>
      </c>
      <c r="Q285" s="5" t="s">
        <v>68</v>
      </c>
      <c r="R285" s="5" t="s">
        <v>2296</v>
      </c>
      <c r="S285" s="5" t="s">
        <v>2296</v>
      </c>
      <c r="T285" s="5" t="s">
        <v>171</v>
      </c>
      <c r="U285" s="5" t="s">
        <v>76</v>
      </c>
      <c r="V285" s="3">
        <v>1.0</v>
      </c>
      <c r="W285" s="5" t="s">
        <v>2297</v>
      </c>
      <c r="X285" s="3">
        <v>2.0</v>
      </c>
      <c r="Y285" s="6">
        <v>1984.0</v>
      </c>
      <c r="Z285" s="7">
        <v>1.0</v>
      </c>
      <c r="AA285" s="5" t="s">
        <v>2298</v>
      </c>
      <c r="AB285" s="3">
        <v>2.0</v>
      </c>
      <c r="AC285" s="5" t="s">
        <v>2299</v>
      </c>
      <c r="AD285" s="3">
        <v>0.0</v>
      </c>
      <c r="AE285" s="9" t="s">
        <v>2300</v>
      </c>
      <c r="AF285" s="3">
        <v>2.0</v>
      </c>
      <c r="AG285" s="5" t="s">
        <v>2301</v>
      </c>
      <c r="AH285" s="3">
        <v>2.0</v>
      </c>
      <c r="AI285" s="5" t="s">
        <v>2302</v>
      </c>
      <c r="AJ285" s="3">
        <v>2.0</v>
      </c>
      <c r="AK285" s="3">
        <f t="shared" si="6"/>
        <v>5</v>
      </c>
      <c r="AL285" s="7">
        <f t="shared" si="7"/>
        <v>5</v>
      </c>
      <c r="AM285" s="3">
        <f t="shared" si="8"/>
        <v>2</v>
      </c>
      <c r="AN285" s="8">
        <f t="shared" si="9"/>
        <v>0.8571428571</v>
      </c>
    </row>
    <row r="286" ht="15.75" customHeight="1">
      <c r="A286" s="4">
        <v>44720.4696875</v>
      </c>
      <c r="B286" s="4">
        <v>44720.52929398148</v>
      </c>
      <c r="C286" s="5" t="s">
        <v>30</v>
      </c>
      <c r="D286" s="5" t="s">
        <v>2303</v>
      </c>
      <c r="E286" s="6">
        <v>100.0</v>
      </c>
      <c r="F286" s="6">
        <v>5149.0</v>
      </c>
      <c r="G286" s="5" t="s">
        <v>64</v>
      </c>
      <c r="H286" s="4">
        <v>44720.5292981713</v>
      </c>
      <c r="I286" s="5" t="s">
        <v>2304</v>
      </c>
      <c r="J286" s="5" t="s">
        <v>66</v>
      </c>
      <c r="K286" s="5" t="s">
        <v>66</v>
      </c>
      <c r="L286" s="5" t="s">
        <v>66</v>
      </c>
      <c r="M286" s="5" t="s">
        <v>66</v>
      </c>
      <c r="N286" s="6">
        <v>42.3291</v>
      </c>
      <c r="O286" s="6">
        <v>-71.1815</v>
      </c>
      <c r="P286" s="5" t="s">
        <v>67</v>
      </c>
      <c r="Q286" s="5" t="s">
        <v>68</v>
      </c>
      <c r="R286" s="5" t="s">
        <v>2305</v>
      </c>
      <c r="S286" s="5" t="s">
        <v>2306</v>
      </c>
      <c r="T286" s="5" t="s">
        <v>171</v>
      </c>
      <c r="U286" s="5" t="s">
        <v>76</v>
      </c>
      <c r="V286" s="3">
        <v>1.0</v>
      </c>
      <c r="W286" s="5" t="s">
        <v>2307</v>
      </c>
      <c r="X286" s="3">
        <v>2.0</v>
      </c>
      <c r="Y286" s="6">
        <v>1984.0</v>
      </c>
      <c r="Z286" s="7">
        <v>1.0</v>
      </c>
      <c r="AA286" s="5" t="s">
        <v>2308</v>
      </c>
      <c r="AB286" s="3">
        <v>2.0</v>
      </c>
      <c r="AC286" s="5" t="s">
        <v>2309</v>
      </c>
      <c r="AD286" s="3">
        <v>0.0</v>
      </c>
      <c r="AE286" s="5" t="s">
        <v>2310</v>
      </c>
      <c r="AF286" s="3">
        <v>1.0</v>
      </c>
      <c r="AG286" s="5" t="s">
        <v>2311</v>
      </c>
      <c r="AH286" s="3">
        <v>2.0</v>
      </c>
      <c r="AI286" s="5" t="s">
        <v>2312</v>
      </c>
      <c r="AJ286" s="3">
        <v>2.0</v>
      </c>
      <c r="AK286" s="3">
        <f t="shared" si="6"/>
        <v>4</v>
      </c>
      <c r="AL286" s="7">
        <f t="shared" si="7"/>
        <v>5</v>
      </c>
      <c r="AM286" s="3">
        <f t="shared" si="8"/>
        <v>2</v>
      </c>
      <c r="AN286" s="8">
        <f t="shared" si="9"/>
        <v>0.7857142857</v>
      </c>
    </row>
    <row r="287" ht="15.75" customHeight="1">
      <c r="A287" s="4">
        <v>44720.2556712963</v>
      </c>
      <c r="B287" s="4">
        <v>44720.26888888889</v>
      </c>
      <c r="C287" s="5" t="s">
        <v>30</v>
      </c>
      <c r="D287" s="5" t="s">
        <v>63</v>
      </c>
      <c r="E287" s="6">
        <v>100.0</v>
      </c>
      <c r="F287" s="6">
        <v>1142.0</v>
      </c>
      <c r="G287" s="5" t="s">
        <v>64</v>
      </c>
      <c r="H287" s="4">
        <v>44720.26890200232</v>
      </c>
      <c r="I287" s="5" t="s">
        <v>2313</v>
      </c>
      <c r="J287" s="5" t="s">
        <v>66</v>
      </c>
      <c r="K287" s="5" t="s">
        <v>66</v>
      </c>
      <c r="L287" s="5" t="s">
        <v>66</v>
      </c>
      <c r="M287" s="5" t="s">
        <v>66</v>
      </c>
      <c r="N287" s="6">
        <v>42.3559</v>
      </c>
      <c r="O287" s="6">
        <v>-71.2083</v>
      </c>
      <c r="P287" s="5" t="s">
        <v>67</v>
      </c>
      <c r="Q287" s="5" t="s">
        <v>68</v>
      </c>
      <c r="R287" s="5" t="s">
        <v>2314</v>
      </c>
      <c r="S287" s="5" t="s">
        <v>2315</v>
      </c>
      <c r="T287" s="5" t="s">
        <v>171</v>
      </c>
      <c r="U287" s="5" t="s">
        <v>76</v>
      </c>
      <c r="V287" s="3">
        <v>1.0</v>
      </c>
      <c r="W287" s="5" t="s">
        <v>2316</v>
      </c>
      <c r="X287" s="3">
        <v>2.0</v>
      </c>
      <c r="Y287" s="6">
        <v>1984.0</v>
      </c>
      <c r="Z287" s="7">
        <v>1.0</v>
      </c>
      <c r="AA287" s="5" t="s">
        <v>2317</v>
      </c>
      <c r="AB287" s="3">
        <v>2.0</v>
      </c>
      <c r="AC287" s="5" t="s">
        <v>2318</v>
      </c>
      <c r="AD287" s="3">
        <v>1.0</v>
      </c>
      <c r="AE287" s="5" t="s">
        <v>2319</v>
      </c>
      <c r="AF287" s="3">
        <v>2.0</v>
      </c>
      <c r="AG287" s="5" t="s">
        <v>2320</v>
      </c>
      <c r="AH287" s="3">
        <v>2.0</v>
      </c>
      <c r="AI287" s="5" t="s">
        <v>2321</v>
      </c>
      <c r="AJ287" s="3">
        <v>2.0</v>
      </c>
      <c r="AK287" s="3">
        <f t="shared" si="6"/>
        <v>5</v>
      </c>
      <c r="AL287" s="7">
        <f t="shared" si="7"/>
        <v>5</v>
      </c>
      <c r="AM287" s="3">
        <f t="shared" si="8"/>
        <v>3</v>
      </c>
      <c r="AN287" s="8">
        <f t="shared" si="9"/>
        <v>0.9285714286</v>
      </c>
    </row>
    <row r="288" ht="15.75" customHeight="1">
      <c r="A288" s="4">
        <v>44720.314571759256</v>
      </c>
      <c r="B288" s="4">
        <v>44720.32503472222</v>
      </c>
      <c r="C288" s="5" t="s">
        <v>30</v>
      </c>
      <c r="D288" s="5" t="s">
        <v>83</v>
      </c>
      <c r="E288" s="6">
        <v>100.0</v>
      </c>
      <c r="F288" s="6">
        <v>903.0</v>
      </c>
      <c r="G288" s="5" t="s">
        <v>64</v>
      </c>
      <c r="H288" s="4">
        <v>44720.32503908565</v>
      </c>
      <c r="I288" s="5" t="s">
        <v>2322</v>
      </c>
      <c r="J288" s="5" t="s">
        <v>66</v>
      </c>
      <c r="K288" s="5" t="s">
        <v>66</v>
      </c>
      <c r="L288" s="5" t="s">
        <v>66</v>
      </c>
      <c r="M288" s="5" t="s">
        <v>66</v>
      </c>
      <c r="N288" s="6">
        <v>42.354</v>
      </c>
      <c r="O288" s="6">
        <v>-71.185</v>
      </c>
      <c r="P288" s="5" t="s">
        <v>67</v>
      </c>
      <c r="Q288" s="5" t="s">
        <v>68</v>
      </c>
      <c r="R288" s="5" t="s">
        <v>2323</v>
      </c>
      <c r="S288" s="5" t="s">
        <v>2323</v>
      </c>
      <c r="T288" s="5" t="s">
        <v>171</v>
      </c>
      <c r="U288" s="5" t="s">
        <v>76</v>
      </c>
      <c r="V288" s="3">
        <v>1.0</v>
      </c>
      <c r="W288" s="5" t="s">
        <v>2324</v>
      </c>
      <c r="X288" s="3">
        <v>0.0</v>
      </c>
      <c r="Y288" s="6">
        <v>1983.0</v>
      </c>
      <c r="Z288" s="7">
        <v>1.0</v>
      </c>
      <c r="AA288" s="5" t="s">
        <v>2325</v>
      </c>
      <c r="AB288" s="3">
        <v>2.0</v>
      </c>
      <c r="AC288" s="5" t="s">
        <v>2326</v>
      </c>
      <c r="AD288" s="3">
        <v>1.0</v>
      </c>
      <c r="AE288" s="5" t="s">
        <v>2327</v>
      </c>
      <c r="AF288" s="3">
        <v>2.0</v>
      </c>
      <c r="AG288" s="5" t="s">
        <v>2328</v>
      </c>
      <c r="AH288" s="3">
        <v>2.0</v>
      </c>
      <c r="AI288" s="5" t="s">
        <v>2329</v>
      </c>
      <c r="AJ288" s="3">
        <v>2.0</v>
      </c>
      <c r="AK288" s="3">
        <f t="shared" si="6"/>
        <v>3</v>
      </c>
      <c r="AL288" s="7">
        <f t="shared" si="7"/>
        <v>5</v>
      </c>
      <c r="AM288" s="3">
        <f t="shared" si="8"/>
        <v>3</v>
      </c>
      <c r="AN288" s="8">
        <f t="shared" si="9"/>
        <v>0.7857142857</v>
      </c>
    </row>
    <row r="289" ht="15.75" customHeight="1">
      <c r="A289" s="4">
        <v>44720.31471064815</v>
      </c>
      <c r="B289" s="4">
        <v>44720.3283912037</v>
      </c>
      <c r="C289" s="5" t="s">
        <v>30</v>
      </c>
      <c r="D289" s="5" t="s">
        <v>83</v>
      </c>
      <c r="E289" s="6">
        <v>100.0</v>
      </c>
      <c r="F289" s="6">
        <v>1182.0</v>
      </c>
      <c r="G289" s="5" t="s">
        <v>64</v>
      </c>
      <c r="H289" s="4">
        <v>44720.32840612269</v>
      </c>
      <c r="I289" s="5" t="s">
        <v>2330</v>
      </c>
      <c r="J289" s="5" t="s">
        <v>66</v>
      </c>
      <c r="K289" s="5" t="s">
        <v>66</v>
      </c>
      <c r="L289" s="5" t="s">
        <v>66</v>
      </c>
      <c r="M289" s="5" t="s">
        <v>66</v>
      </c>
      <c r="N289" s="6">
        <v>42.354</v>
      </c>
      <c r="O289" s="6">
        <v>-71.185</v>
      </c>
      <c r="P289" s="5" t="s">
        <v>67</v>
      </c>
      <c r="Q289" s="5" t="s">
        <v>68</v>
      </c>
      <c r="R289" s="5" t="s">
        <v>2331</v>
      </c>
      <c r="S289" s="5" t="s">
        <v>2331</v>
      </c>
      <c r="T289" s="5" t="s">
        <v>71</v>
      </c>
      <c r="U289" s="5" t="s">
        <v>76</v>
      </c>
      <c r="V289" s="3">
        <v>1.0</v>
      </c>
      <c r="W289" s="5" t="s">
        <v>2332</v>
      </c>
      <c r="X289" s="3">
        <v>1.0</v>
      </c>
      <c r="Y289" s="6">
        <v>1983.0</v>
      </c>
      <c r="Z289" s="7">
        <v>1.0</v>
      </c>
      <c r="AA289" s="5" t="s">
        <v>2333</v>
      </c>
      <c r="AB289" s="3">
        <v>2.0</v>
      </c>
      <c r="AC289" s="5" t="s">
        <v>2334</v>
      </c>
      <c r="AD289" s="3">
        <v>2.0</v>
      </c>
      <c r="AE289" s="9" t="s">
        <v>2335</v>
      </c>
      <c r="AF289" s="3">
        <v>0.0</v>
      </c>
      <c r="AG289" s="5" t="s">
        <v>2336</v>
      </c>
      <c r="AH289" s="3">
        <v>2.0</v>
      </c>
      <c r="AI289" s="5" t="s">
        <v>2337</v>
      </c>
      <c r="AJ289" s="3">
        <v>1.0</v>
      </c>
      <c r="AK289" s="3">
        <f t="shared" si="6"/>
        <v>2</v>
      </c>
      <c r="AL289" s="7">
        <f t="shared" si="7"/>
        <v>5</v>
      </c>
      <c r="AM289" s="3">
        <f t="shared" si="8"/>
        <v>3</v>
      </c>
      <c r="AN289" s="8">
        <f t="shared" si="9"/>
        <v>0.7142857143</v>
      </c>
    </row>
    <row r="290" ht="15.75" customHeight="1">
      <c r="A290" s="4">
        <v>44720.31619212963</v>
      </c>
      <c r="B290" s="4">
        <v>44720.331192129626</v>
      </c>
      <c r="C290" s="5" t="s">
        <v>30</v>
      </c>
      <c r="D290" s="5" t="s">
        <v>83</v>
      </c>
      <c r="E290" s="6">
        <v>100.0</v>
      </c>
      <c r="F290" s="6">
        <v>1296.0</v>
      </c>
      <c r="G290" s="5" t="s">
        <v>64</v>
      </c>
      <c r="H290" s="4">
        <v>44720.33120721065</v>
      </c>
      <c r="I290" s="5" t="s">
        <v>2338</v>
      </c>
      <c r="J290" s="5" t="s">
        <v>66</v>
      </c>
      <c r="K290" s="5" t="s">
        <v>66</v>
      </c>
      <c r="L290" s="5" t="s">
        <v>66</v>
      </c>
      <c r="M290" s="5" t="s">
        <v>66</v>
      </c>
      <c r="N290" s="6">
        <v>42.354</v>
      </c>
      <c r="O290" s="6">
        <v>-71.185</v>
      </c>
      <c r="P290" s="5" t="s">
        <v>67</v>
      </c>
      <c r="Q290" s="5" t="s">
        <v>68</v>
      </c>
      <c r="R290" s="5" t="s">
        <v>2339</v>
      </c>
      <c r="S290" s="5" t="s">
        <v>2340</v>
      </c>
      <c r="T290" s="5" t="s">
        <v>171</v>
      </c>
      <c r="U290" s="5" t="s">
        <v>76</v>
      </c>
      <c r="V290" s="3">
        <v>1.0</v>
      </c>
      <c r="W290" s="5" t="s">
        <v>2341</v>
      </c>
      <c r="X290" s="3">
        <v>2.0</v>
      </c>
      <c r="Y290" s="6">
        <v>1984.0</v>
      </c>
      <c r="Z290" s="7">
        <v>1.0</v>
      </c>
      <c r="AA290" s="5" t="s">
        <v>2342</v>
      </c>
      <c r="AB290" s="3">
        <v>2.0</v>
      </c>
      <c r="AC290" s="5" t="s">
        <v>2343</v>
      </c>
      <c r="AD290" s="3">
        <v>1.0</v>
      </c>
      <c r="AE290" s="5" t="s">
        <v>2344</v>
      </c>
      <c r="AF290" s="3">
        <v>1.0</v>
      </c>
      <c r="AG290" s="5" t="s">
        <v>2345</v>
      </c>
      <c r="AH290" s="3">
        <v>2.0</v>
      </c>
      <c r="AI290" s="5" t="s">
        <v>2346</v>
      </c>
      <c r="AJ290" s="3">
        <v>2.0</v>
      </c>
      <c r="AK290" s="3">
        <f t="shared" si="6"/>
        <v>4</v>
      </c>
      <c r="AL290" s="7">
        <f t="shared" si="7"/>
        <v>5</v>
      </c>
      <c r="AM290" s="3">
        <f t="shared" si="8"/>
        <v>3</v>
      </c>
      <c r="AN290" s="8">
        <f t="shared" si="9"/>
        <v>0.8571428571</v>
      </c>
    </row>
    <row r="291" ht="15.75" customHeight="1">
      <c r="A291" s="4">
        <v>44720.3146875</v>
      </c>
      <c r="B291" s="4">
        <v>44720.3353125</v>
      </c>
      <c r="C291" s="5" t="s">
        <v>30</v>
      </c>
      <c r="D291" s="5" t="s">
        <v>63</v>
      </c>
      <c r="E291" s="6">
        <v>100.0</v>
      </c>
      <c r="F291" s="6">
        <v>1782.0</v>
      </c>
      <c r="G291" s="5" t="s">
        <v>64</v>
      </c>
      <c r="H291" s="4">
        <v>44720.335324583335</v>
      </c>
      <c r="I291" s="5" t="s">
        <v>2347</v>
      </c>
      <c r="J291" s="5" t="s">
        <v>66</v>
      </c>
      <c r="K291" s="5" t="s">
        <v>66</v>
      </c>
      <c r="L291" s="5" t="s">
        <v>66</v>
      </c>
      <c r="M291" s="5" t="s">
        <v>66</v>
      </c>
      <c r="N291" s="6">
        <v>42.3559</v>
      </c>
      <c r="O291" s="6">
        <v>-71.2083</v>
      </c>
      <c r="P291" s="5" t="s">
        <v>67</v>
      </c>
      <c r="Q291" s="5" t="s">
        <v>68</v>
      </c>
      <c r="R291" s="5" t="s">
        <v>2348</v>
      </c>
      <c r="S291" s="5" t="s">
        <v>2349</v>
      </c>
      <c r="T291" s="5" t="s">
        <v>93</v>
      </c>
      <c r="U291" s="5" t="s">
        <v>76</v>
      </c>
      <c r="V291" s="3">
        <v>1.0</v>
      </c>
      <c r="W291" s="5" t="s">
        <v>2350</v>
      </c>
      <c r="X291" s="3">
        <v>2.0</v>
      </c>
      <c r="Y291" s="6">
        <v>1984.0</v>
      </c>
      <c r="Z291" s="7">
        <v>1.0</v>
      </c>
      <c r="AA291" s="5" t="s">
        <v>2351</v>
      </c>
      <c r="AB291" s="3">
        <v>2.0</v>
      </c>
      <c r="AC291" s="5" t="s">
        <v>2352</v>
      </c>
      <c r="AD291" s="3">
        <v>2.0</v>
      </c>
      <c r="AE291" s="5" t="s">
        <v>2353</v>
      </c>
      <c r="AF291" s="3">
        <v>2.0</v>
      </c>
      <c r="AG291" s="19" t="s">
        <v>2354</v>
      </c>
      <c r="AH291" s="3">
        <v>2.0</v>
      </c>
      <c r="AI291" s="5" t="s">
        <v>2355</v>
      </c>
      <c r="AJ291" s="3">
        <v>1.0</v>
      </c>
      <c r="AK291" s="3">
        <f t="shared" si="6"/>
        <v>5</v>
      </c>
      <c r="AL291" s="7">
        <f t="shared" si="7"/>
        <v>5</v>
      </c>
      <c r="AM291" s="3">
        <f t="shared" si="8"/>
        <v>3</v>
      </c>
      <c r="AN291" s="8">
        <f t="shared" si="9"/>
        <v>0.9285714286</v>
      </c>
    </row>
    <row r="292" ht="15.75" customHeight="1">
      <c r="A292" s="4">
        <v>44720.319652777776</v>
      </c>
      <c r="B292" s="4">
        <v>44720.38476851852</v>
      </c>
      <c r="C292" s="5" t="s">
        <v>30</v>
      </c>
      <c r="D292" s="5" t="s">
        <v>83</v>
      </c>
      <c r="E292" s="6">
        <v>100.0</v>
      </c>
      <c r="F292" s="6">
        <v>5625.0</v>
      </c>
      <c r="G292" s="5" t="s">
        <v>64</v>
      </c>
      <c r="H292" s="4">
        <v>44720.384780844906</v>
      </c>
      <c r="I292" s="5" t="s">
        <v>2356</v>
      </c>
      <c r="J292" s="5" t="s">
        <v>66</v>
      </c>
      <c r="K292" s="5" t="s">
        <v>66</v>
      </c>
      <c r="L292" s="5" t="s">
        <v>66</v>
      </c>
      <c r="M292" s="5" t="s">
        <v>66</v>
      </c>
      <c r="N292" s="6">
        <v>42.354</v>
      </c>
      <c r="O292" s="6">
        <v>-71.185</v>
      </c>
      <c r="P292" s="5" t="s">
        <v>67</v>
      </c>
      <c r="Q292" s="5" t="s">
        <v>68</v>
      </c>
      <c r="R292" s="5" t="s">
        <v>2357</v>
      </c>
      <c r="S292" s="5" t="s">
        <v>2358</v>
      </c>
      <c r="T292" s="5" t="s">
        <v>310</v>
      </c>
      <c r="U292" s="5" t="s">
        <v>76</v>
      </c>
      <c r="V292" s="3">
        <v>1.0</v>
      </c>
      <c r="W292" s="5" t="s">
        <v>2359</v>
      </c>
      <c r="X292" s="3">
        <v>2.0</v>
      </c>
      <c r="Y292" s="6">
        <v>1984.0</v>
      </c>
      <c r="Z292" s="7">
        <v>1.0</v>
      </c>
      <c r="AA292" s="5" t="s">
        <v>2360</v>
      </c>
      <c r="AB292" s="3">
        <v>2.0</v>
      </c>
      <c r="AC292" s="5" t="s">
        <v>2361</v>
      </c>
      <c r="AD292" s="3">
        <v>1.0</v>
      </c>
      <c r="AE292" s="5" t="s">
        <v>2362</v>
      </c>
      <c r="AF292" s="3">
        <v>2.0</v>
      </c>
      <c r="AG292" s="5" t="s">
        <v>2363</v>
      </c>
      <c r="AH292" s="3">
        <v>2.0</v>
      </c>
      <c r="AI292" s="5" t="s">
        <v>2364</v>
      </c>
      <c r="AJ292" s="3">
        <v>2.0</v>
      </c>
      <c r="AK292" s="3">
        <f t="shared" si="6"/>
        <v>5</v>
      </c>
      <c r="AL292" s="7">
        <f t="shared" si="7"/>
        <v>5</v>
      </c>
      <c r="AM292" s="3">
        <f t="shared" si="8"/>
        <v>3</v>
      </c>
      <c r="AN292" s="8">
        <f t="shared" si="9"/>
        <v>0.9285714286</v>
      </c>
    </row>
    <row r="293" ht="15.75" customHeight="1">
      <c r="A293" s="4">
        <v>44720.40033564815</v>
      </c>
      <c r="B293" s="4">
        <v>44720.41569444445</v>
      </c>
      <c r="C293" s="5" t="s">
        <v>30</v>
      </c>
      <c r="D293" s="5" t="s">
        <v>83</v>
      </c>
      <c r="E293" s="6">
        <v>100.0</v>
      </c>
      <c r="F293" s="6">
        <v>1326.0</v>
      </c>
      <c r="G293" s="5" t="s">
        <v>64</v>
      </c>
      <c r="H293" s="4">
        <v>44720.415698819445</v>
      </c>
      <c r="I293" s="5" t="s">
        <v>2365</v>
      </c>
      <c r="J293" s="5" t="s">
        <v>66</v>
      </c>
      <c r="K293" s="5" t="s">
        <v>66</v>
      </c>
      <c r="L293" s="5" t="s">
        <v>66</v>
      </c>
      <c r="M293" s="5" t="s">
        <v>66</v>
      </c>
      <c r="N293" s="6">
        <v>42.354</v>
      </c>
      <c r="O293" s="6">
        <v>-71.185</v>
      </c>
      <c r="P293" s="5" t="s">
        <v>67</v>
      </c>
      <c r="Q293" s="5" t="s">
        <v>68</v>
      </c>
      <c r="R293" s="5" t="s">
        <v>2366</v>
      </c>
      <c r="S293" s="5" t="s">
        <v>2366</v>
      </c>
      <c r="T293" s="5" t="s">
        <v>71</v>
      </c>
      <c r="U293" s="5" t="s">
        <v>76</v>
      </c>
      <c r="V293" s="3">
        <v>1.0</v>
      </c>
      <c r="W293" s="5" t="s">
        <v>2367</v>
      </c>
      <c r="X293" s="3">
        <v>2.0</v>
      </c>
      <c r="Y293" s="6">
        <v>1984.0</v>
      </c>
      <c r="Z293" s="7">
        <v>1.0</v>
      </c>
      <c r="AA293" s="5" t="s">
        <v>2368</v>
      </c>
      <c r="AB293" s="3">
        <v>2.0</v>
      </c>
      <c r="AC293" s="5" t="s">
        <v>2369</v>
      </c>
      <c r="AD293" s="3">
        <v>1.0</v>
      </c>
      <c r="AE293" s="5" t="s">
        <v>2370</v>
      </c>
      <c r="AF293" s="3">
        <v>1.0</v>
      </c>
      <c r="AG293" s="5" t="s">
        <v>2371</v>
      </c>
      <c r="AH293" s="3">
        <v>2.0</v>
      </c>
      <c r="AI293" s="5" t="s">
        <v>2372</v>
      </c>
      <c r="AJ293" s="3">
        <v>2.0</v>
      </c>
      <c r="AK293" s="3">
        <f t="shared" si="6"/>
        <v>4</v>
      </c>
      <c r="AL293" s="7">
        <f t="shared" si="7"/>
        <v>5</v>
      </c>
      <c r="AM293" s="3">
        <f t="shared" si="8"/>
        <v>3</v>
      </c>
      <c r="AN293" s="8">
        <f t="shared" si="9"/>
        <v>0.8571428571</v>
      </c>
    </row>
    <row r="294" ht="15.75" customHeight="1">
      <c r="A294" s="4">
        <v>44720.46561342593</v>
      </c>
      <c r="B294" s="4">
        <v>44720.51403935185</v>
      </c>
      <c r="C294" s="5" t="s">
        <v>30</v>
      </c>
      <c r="D294" s="5" t="s">
        <v>2373</v>
      </c>
      <c r="E294" s="6">
        <v>100.0</v>
      </c>
      <c r="F294" s="6">
        <v>4184.0</v>
      </c>
      <c r="G294" s="5" t="s">
        <v>64</v>
      </c>
      <c r="H294" s="4">
        <v>44720.51405146991</v>
      </c>
      <c r="I294" s="5" t="s">
        <v>2374</v>
      </c>
      <c r="J294" s="5" t="s">
        <v>66</v>
      </c>
      <c r="K294" s="5" t="s">
        <v>66</v>
      </c>
      <c r="L294" s="5" t="s">
        <v>66</v>
      </c>
      <c r="M294" s="5" t="s">
        <v>66</v>
      </c>
      <c r="N294" s="6">
        <v>42.366</v>
      </c>
      <c r="O294" s="6">
        <v>-71.2271</v>
      </c>
      <c r="P294" s="5" t="s">
        <v>67</v>
      </c>
      <c r="Q294" s="5" t="s">
        <v>68</v>
      </c>
      <c r="R294" s="5" t="s">
        <v>2375</v>
      </c>
      <c r="S294" s="5" t="s">
        <v>2376</v>
      </c>
      <c r="T294" s="5" t="s">
        <v>171</v>
      </c>
      <c r="U294" s="5" t="s">
        <v>76</v>
      </c>
      <c r="V294" s="3">
        <v>1.0</v>
      </c>
      <c r="W294" s="5" t="s">
        <v>2377</v>
      </c>
      <c r="X294" s="3">
        <v>2.0</v>
      </c>
      <c r="Y294" s="6">
        <v>1984.0</v>
      </c>
      <c r="Z294" s="7">
        <v>1.0</v>
      </c>
      <c r="AA294" s="5" t="s">
        <v>2378</v>
      </c>
      <c r="AB294" s="3">
        <v>2.0</v>
      </c>
      <c r="AC294" s="5" t="s">
        <v>2379</v>
      </c>
      <c r="AD294" s="3">
        <v>1.0</v>
      </c>
      <c r="AE294" s="5" t="s">
        <v>2380</v>
      </c>
      <c r="AF294" s="3">
        <v>2.0</v>
      </c>
      <c r="AG294" s="5" t="s">
        <v>2381</v>
      </c>
      <c r="AH294" s="3">
        <v>2.0</v>
      </c>
      <c r="AI294" s="5" t="s">
        <v>2382</v>
      </c>
      <c r="AJ294" s="3">
        <v>2.0</v>
      </c>
      <c r="AK294" s="3">
        <f t="shared" si="6"/>
        <v>5</v>
      </c>
      <c r="AL294" s="7">
        <f t="shared" si="7"/>
        <v>5</v>
      </c>
      <c r="AM294" s="3">
        <f t="shared" si="8"/>
        <v>3</v>
      </c>
      <c r="AN294" s="8">
        <f t="shared" si="9"/>
        <v>0.9285714286</v>
      </c>
    </row>
    <row r="295" ht="20.25" customHeight="1">
      <c r="A295" s="4">
        <v>44720.40206018519</v>
      </c>
      <c r="B295" s="4">
        <v>44720.567025462966</v>
      </c>
      <c r="C295" s="5" t="s">
        <v>30</v>
      </c>
      <c r="D295" s="5" t="s">
        <v>2383</v>
      </c>
      <c r="E295" s="6">
        <v>100.0</v>
      </c>
      <c r="F295" s="6">
        <v>14252.0</v>
      </c>
      <c r="G295" s="5" t="s">
        <v>64</v>
      </c>
      <c r="H295" s="4">
        <v>44720.56703012731</v>
      </c>
      <c r="I295" s="5" t="s">
        <v>2384</v>
      </c>
      <c r="J295" s="5" t="s">
        <v>66</v>
      </c>
      <c r="K295" s="5" t="s">
        <v>66</v>
      </c>
      <c r="L295" s="5" t="s">
        <v>66</v>
      </c>
      <c r="M295" s="5" t="s">
        <v>66</v>
      </c>
      <c r="N295" s="6">
        <v>42.354</v>
      </c>
      <c r="O295" s="6">
        <v>-71.185</v>
      </c>
      <c r="P295" s="5" t="s">
        <v>67</v>
      </c>
      <c r="Q295" s="5" t="s">
        <v>68</v>
      </c>
      <c r="R295" s="5" t="s">
        <v>2385</v>
      </c>
      <c r="S295" s="5" t="s">
        <v>2385</v>
      </c>
      <c r="T295" s="5" t="s">
        <v>93</v>
      </c>
      <c r="U295" s="5" t="s">
        <v>76</v>
      </c>
      <c r="V295" s="3">
        <v>1.0</v>
      </c>
      <c r="W295" s="5" t="s">
        <v>2386</v>
      </c>
      <c r="X295" s="3">
        <v>2.0</v>
      </c>
      <c r="Y295" s="6">
        <v>1984.0</v>
      </c>
      <c r="Z295" s="7">
        <v>1.0</v>
      </c>
      <c r="AA295" s="5" t="s">
        <v>2387</v>
      </c>
      <c r="AB295" s="3">
        <v>2.0</v>
      </c>
      <c r="AC295" s="5" t="s">
        <v>2388</v>
      </c>
      <c r="AD295" s="3">
        <v>1.0</v>
      </c>
      <c r="AE295" s="5" t="s">
        <v>2389</v>
      </c>
      <c r="AF295" s="3">
        <v>2.0</v>
      </c>
      <c r="AG295" s="5" t="s">
        <v>2390</v>
      </c>
      <c r="AH295" s="3">
        <v>2.0</v>
      </c>
      <c r="AI295" s="5" t="s">
        <v>2391</v>
      </c>
      <c r="AJ295" s="3">
        <v>2.0</v>
      </c>
      <c r="AK295" s="3">
        <f t="shared" si="6"/>
        <v>5</v>
      </c>
      <c r="AL295" s="7">
        <f t="shared" si="7"/>
        <v>5</v>
      </c>
      <c r="AM295" s="3">
        <f t="shared" si="8"/>
        <v>3</v>
      </c>
      <c r="AN295" s="8">
        <f t="shared" si="9"/>
        <v>0.9285714286</v>
      </c>
    </row>
    <row r="296" ht="22.5" customHeight="1">
      <c r="A296" s="4">
        <v>44720.25164351852</v>
      </c>
      <c r="B296" s="4">
        <v>44720.26524305555</v>
      </c>
      <c r="C296" s="5" t="s">
        <v>30</v>
      </c>
      <c r="D296" s="5" t="s">
        <v>63</v>
      </c>
      <c r="E296" s="6">
        <v>100.0</v>
      </c>
      <c r="F296" s="6">
        <v>1174.0</v>
      </c>
      <c r="G296" s="5" t="s">
        <v>64</v>
      </c>
      <c r="H296" s="4">
        <v>44720.26524994213</v>
      </c>
      <c r="I296" s="5" t="s">
        <v>2392</v>
      </c>
      <c r="J296" s="5" t="s">
        <v>66</v>
      </c>
      <c r="K296" s="5" t="s">
        <v>66</v>
      </c>
      <c r="L296" s="5" t="s">
        <v>66</v>
      </c>
      <c r="M296" s="5" t="s">
        <v>66</v>
      </c>
      <c r="N296" s="6">
        <v>42.3559</v>
      </c>
      <c r="O296" s="6">
        <v>-71.2083</v>
      </c>
      <c r="P296" s="5" t="s">
        <v>67</v>
      </c>
      <c r="Q296" s="5" t="s">
        <v>68</v>
      </c>
      <c r="R296" s="5" t="s">
        <v>2393</v>
      </c>
      <c r="S296" s="5" t="s">
        <v>2394</v>
      </c>
      <c r="T296" s="5" t="s">
        <v>71</v>
      </c>
      <c r="U296" s="5" t="s">
        <v>76</v>
      </c>
      <c r="V296" s="3">
        <v>1.0</v>
      </c>
      <c r="W296" s="5" t="s">
        <v>2395</v>
      </c>
      <c r="X296" s="3">
        <v>2.0</v>
      </c>
      <c r="Y296" s="6">
        <v>1984.0</v>
      </c>
      <c r="Z296" s="7">
        <v>1.0</v>
      </c>
      <c r="AA296" s="5" t="s">
        <v>2396</v>
      </c>
      <c r="AB296" s="3">
        <v>2.0</v>
      </c>
      <c r="AC296" s="5" t="s">
        <v>2397</v>
      </c>
      <c r="AD296" s="3">
        <v>2.0</v>
      </c>
      <c r="AE296" s="5" t="s">
        <v>2398</v>
      </c>
      <c r="AF296" s="3">
        <v>1.0</v>
      </c>
      <c r="AG296" s="5" t="s">
        <v>2399</v>
      </c>
      <c r="AH296" s="3">
        <v>2.0</v>
      </c>
      <c r="AI296" s="5" t="s">
        <v>2400</v>
      </c>
      <c r="AJ296" s="3">
        <v>2.0</v>
      </c>
      <c r="AK296" s="3">
        <f t="shared" si="6"/>
        <v>4</v>
      </c>
      <c r="AL296" s="7">
        <f t="shared" si="7"/>
        <v>5</v>
      </c>
      <c r="AM296" s="3">
        <f t="shared" si="8"/>
        <v>4</v>
      </c>
      <c r="AN296" s="8">
        <f t="shared" si="9"/>
        <v>0.9285714286</v>
      </c>
    </row>
    <row r="297" ht="21.0" customHeight="1">
      <c r="A297" s="4">
        <v>44720.314722222225</v>
      </c>
      <c r="B297" s="4">
        <v>44720.380891203706</v>
      </c>
      <c r="C297" s="5" t="s">
        <v>30</v>
      </c>
      <c r="D297" s="5" t="s">
        <v>83</v>
      </c>
      <c r="E297" s="6">
        <v>100.0</v>
      </c>
      <c r="F297" s="6">
        <v>5717.0</v>
      </c>
      <c r="G297" s="5" t="s">
        <v>64</v>
      </c>
      <c r="H297" s="4">
        <v>44720.380902233795</v>
      </c>
      <c r="I297" s="5" t="s">
        <v>2401</v>
      </c>
      <c r="J297" s="5" t="s">
        <v>66</v>
      </c>
      <c r="K297" s="5" t="s">
        <v>66</v>
      </c>
      <c r="L297" s="5" t="s">
        <v>66</v>
      </c>
      <c r="M297" s="5" t="s">
        <v>66</v>
      </c>
      <c r="N297" s="6">
        <v>42.354</v>
      </c>
      <c r="O297" s="6">
        <v>-71.185</v>
      </c>
      <c r="P297" s="5" t="s">
        <v>67</v>
      </c>
      <c r="Q297" s="5" t="s">
        <v>68</v>
      </c>
      <c r="R297" s="5" t="s">
        <v>2402</v>
      </c>
      <c r="S297" s="5" t="s">
        <v>2403</v>
      </c>
      <c r="T297" s="5" t="s">
        <v>171</v>
      </c>
      <c r="U297" s="5" t="s">
        <v>76</v>
      </c>
      <c r="V297" s="3">
        <v>1.0</v>
      </c>
      <c r="W297" s="5" t="s">
        <v>2404</v>
      </c>
      <c r="X297" s="3">
        <v>2.0</v>
      </c>
      <c r="Y297" s="6">
        <v>1984.0</v>
      </c>
      <c r="Z297" s="7">
        <v>1.0</v>
      </c>
      <c r="AA297" s="5" t="s">
        <v>2405</v>
      </c>
      <c r="AB297" s="3">
        <v>2.0</v>
      </c>
      <c r="AC297" s="5" t="s">
        <v>2406</v>
      </c>
      <c r="AD297" s="3">
        <v>2.0</v>
      </c>
      <c r="AE297" s="5" t="s">
        <v>2407</v>
      </c>
      <c r="AF297" s="3">
        <v>1.0</v>
      </c>
      <c r="AG297" s="5" t="s">
        <v>2408</v>
      </c>
      <c r="AH297" s="3">
        <v>2.0</v>
      </c>
      <c r="AI297" s="5" t="s">
        <v>2409</v>
      </c>
      <c r="AJ297" s="3">
        <v>2.0</v>
      </c>
      <c r="AK297" s="3">
        <f t="shared" si="6"/>
        <v>4</v>
      </c>
      <c r="AL297" s="7">
        <f t="shared" si="7"/>
        <v>5</v>
      </c>
      <c r="AM297" s="3">
        <f t="shared" si="8"/>
        <v>4</v>
      </c>
      <c r="AN297" s="8">
        <f t="shared" si="9"/>
        <v>0.9285714286</v>
      </c>
    </row>
    <row r="298" ht="15.75" customHeight="1">
      <c r="A298" s="4">
        <v>44720.40146990741</v>
      </c>
      <c r="B298" s="4">
        <v>44720.423425925925</v>
      </c>
      <c r="C298" s="5" t="s">
        <v>30</v>
      </c>
      <c r="D298" s="5" t="s">
        <v>83</v>
      </c>
      <c r="E298" s="6">
        <v>100.0</v>
      </c>
      <c r="F298" s="6">
        <v>1896.0</v>
      </c>
      <c r="G298" s="5" t="s">
        <v>64</v>
      </c>
      <c r="H298" s="4">
        <v>44720.423435868055</v>
      </c>
      <c r="I298" s="5" t="s">
        <v>2410</v>
      </c>
      <c r="J298" s="5" t="s">
        <v>66</v>
      </c>
      <c r="K298" s="5" t="s">
        <v>66</v>
      </c>
      <c r="L298" s="5" t="s">
        <v>66</v>
      </c>
      <c r="M298" s="5" t="s">
        <v>66</v>
      </c>
      <c r="N298" s="6">
        <v>42.354</v>
      </c>
      <c r="O298" s="6">
        <v>-71.185</v>
      </c>
      <c r="P298" s="5" t="s">
        <v>67</v>
      </c>
      <c r="Q298" s="5" t="s">
        <v>68</v>
      </c>
      <c r="R298" s="5" t="s">
        <v>2411</v>
      </c>
      <c r="S298" s="5" t="s">
        <v>2411</v>
      </c>
      <c r="T298" s="5" t="s">
        <v>93</v>
      </c>
      <c r="U298" s="5" t="s">
        <v>76</v>
      </c>
      <c r="V298" s="3">
        <v>1.0</v>
      </c>
      <c r="W298" s="5" t="s">
        <v>2412</v>
      </c>
      <c r="X298" s="3">
        <v>2.0</v>
      </c>
      <c r="Y298" s="6">
        <v>1984.0</v>
      </c>
      <c r="Z298" s="7">
        <v>1.0</v>
      </c>
      <c r="AA298" s="5" t="s">
        <v>2413</v>
      </c>
      <c r="AB298" s="3">
        <v>2.0</v>
      </c>
      <c r="AC298" s="5" t="s">
        <v>2414</v>
      </c>
      <c r="AD298" s="3">
        <v>2.0</v>
      </c>
      <c r="AE298" s="5" t="s">
        <v>2415</v>
      </c>
      <c r="AF298" s="3">
        <v>2.0</v>
      </c>
      <c r="AG298" s="5" t="s">
        <v>2416</v>
      </c>
      <c r="AH298" s="3">
        <v>2.0</v>
      </c>
      <c r="AI298" s="5" t="s">
        <v>2417</v>
      </c>
      <c r="AJ298" s="3">
        <v>2.0</v>
      </c>
      <c r="AK298" s="3">
        <f t="shared" si="6"/>
        <v>5</v>
      </c>
      <c r="AL298" s="7">
        <f t="shared" si="7"/>
        <v>5</v>
      </c>
      <c r="AM298" s="3">
        <f t="shared" si="8"/>
        <v>4</v>
      </c>
      <c r="AN298" s="8">
        <f t="shared" si="9"/>
        <v>1</v>
      </c>
    </row>
    <row r="299" ht="15.75" customHeight="1">
      <c r="A299" s="10"/>
      <c r="B299" s="10"/>
      <c r="C299" s="3"/>
      <c r="D299" s="3"/>
      <c r="E299" s="11"/>
      <c r="F299" s="11"/>
      <c r="G299" s="3"/>
      <c r="H299" s="10"/>
      <c r="I299" s="3"/>
      <c r="J299" s="3"/>
      <c r="K299" s="3"/>
      <c r="L299" s="3"/>
      <c r="M299" s="3"/>
      <c r="N299" s="3"/>
      <c r="O299" s="3"/>
      <c r="P299" s="3"/>
      <c r="Q299" s="3"/>
      <c r="R299" s="6"/>
      <c r="S299" s="6"/>
      <c r="T299" s="6"/>
      <c r="U299" s="6"/>
      <c r="V299" s="8" t="str">
        <f>AVERAGE(#REF!)</f>
        <v>#REF!</v>
      </c>
      <c r="W299" s="6"/>
      <c r="X299" s="8" t="str">
        <f>AVERAGE(#REF!)/2</f>
        <v>#REF!</v>
      </c>
      <c r="Y299" s="12"/>
      <c r="Z299" s="8" t="str">
        <f>AVERAGE(#REF!)</f>
        <v>#REF!</v>
      </c>
      <c r="AA299" s="6"/>
      <c r="AB299" s="8" t="str">
        <f>AVERAGE(#REF!)/2</f>
        <v>#REF!</v>
      </c>
      <c r="AC299" s="6"/>
      <c r="AD299" s="8" t="str">
        <f>AVERAGE(#REF!)/2</f>
        <v>#REF!</v>
      </c>
      <c r="AE299" s="6"/>
      <c r="AF299" s="8" t="str">
        <f>AVERAGE(#REF!)/2</f>
        <v>#REF!</v>
      </c>
      <c r="AG299" s="6"/>
      <c r="AH299" s="8" t="str">
        <f>AVERAGE(#REF!)/2</f>
        <v>#REF!</v>
      </c>
      <c r="AI299" s="6"/>
      <c r="AJ299" s="8" t="str">
        <f>AVERAGE(#REF!)/2</f>
        <v>#REF!</v>
      </c>
      <c r="AK299" s="20" t="str">
        <f t="shared" ref="AK299:AN299" si="10">AVERAGE(#REF!)</f>
        <v>#REF!</v>
      </c>
      <c r="AL299" s="20" t="str">
        <f t="shared" si="10"/>
        <v>#REF!</v>
      </c>
      <c r="AM299" s="20" t="str">
        <f t="shared" si="10"/>
        <v>#REF!</v>
      </c>
      <c r="AN299" s="8" t="str">
        <f t="shared" si="10"/>
        <v>#REF!</v>
      </c>
    </row>
    <row r="300" ht="15.75" customHeight="1">
      <c r="Z300" s="5"/>
      <c r="AK300" s="3"/>
      <c r="AL300" s="3"/>
      <c r="AM300" s="3"/>
    </row>
    <row r="301" ht="15.75" customHeight="1">
      <c r="Z301" s="5"/>
      <c r="AK301" s="3"/>
      <c r="AL301" s="3"/>
      <c r="AM301" s="3"/>
    </row>
    <row r="302" ht="15.75" customHeight="1">
      <c r="Z302" s="5"/>
      <c r="AK302" s="3"/>
      <c r="AL302" s="3"/>
      <c r="AM302" s="3"/>
    </row>
    <row r="303" ht="15.75" customHeight="1">
      <c r="Z303" s="5"/>
      <c r="AK303" s="3"/>
      <c r="AL303" s="3"/>
      <c r="AM303" s="3"/>
    </row>
    <row r="304" ht="15.75" customHeight="1">
      <c r="Z304" s="5"/>
      <c r="AK304" s="3"/>
      <c r="AL304" s="3"/>
      <c r="AM304" s="3"/>
    </row>
    <row r="305" ht="15.75" customHeight="1">
      <c r="Z305" s="5"/>
      <c r="AK305" s="3"/>
      <c r="AL305" s="3"/>
      <c r="AM305" s="3"/>
    </row>
    <row r="306" ht="15.75" customHeight="1">
      <c r="Z306" s="5"/>
      <c r="AK306" s="3"/>
      <c r="AL306" s="3"/>
      <c r="AM306" s="3"/>
    </row>
    <row r="307" ht="15.75" customHeight="1">
      <c r="Z307" s="5"/>
      <c r="AK307" s="3"/>
      <c r="AL307" s="3"/>
      <c r="AM307" s="3"/>
    </row>
    <row r="308" ht="15.75" customHeight="1">
      <c r="Z308" s="5"/>
      <c r="AK308" s="3"/>
      <c r="AL308" s="3"/>
      <c r="AM308" s="3"/>
    </row>
    <row r="309" ht="15.75" customHeight="1">
      <c r="Z309" s="5"/>
      <c r="AK309" s="3"/>
      <c r="AL309" s="3"/>
      <c r="AM309" s="3"/>
    </row>
    <row r="310" ht="15.75" customHeight="1">
      <c r="Z310" s="5"/>
      <c r="AK310" s="3"/>
      <c r="AL310" s="3"/>
      <c r="AM310" s="3"/>
    </row>
    <row r="311" ht="15.75" customHeight="1">
      <c r="Z311" s="5"/>
      <c r="AK311" s="3"/>
      <c r="AL311" s="3"/>
      <c r="AM311" s="3"/>
    </row>
    <row r="312" ht="15.75" customHeight="1">
      <c r="Z312" s="5"/>
      <c r="AK312" s="3"/>
      <c r="AL312" s="3"/>
      <c r="AM312" s="3"/>
    </row>
    <row r="313" ht="15.75" customHeight="1">
      <c r="Z313" s="5"/>
      <c r="AK313" s="3"/>
      <c r="AL313" s="3"/>
      <c r="AM313" s="3"/>
    </row>
    <row r="314" ht="15.75" customHeight="1">
      <c r="Z314" s="5"/>
      <c r="AK314" s="3"/>
      <c r="AL314" s="3"/>
      <c r="AM314" s="3"/>
    </row>
    <row r="315" ht="15.75" customHeight="1">
      <c r="Z315" s="5"/>
      <c r="AK315" s="3"/>
      <c r="AL315" s="3"/>
      <c r="AM315" s="3"/>
    </row>
    <row r="316" ht="15.75" customHeight="1">
      <c r="Z316" s="5"/>
      <c r="AK316" s="3"/>
      <c r="AL316" s="3"/>
      <c r="AM316" s="3"/>
    </row>
    <row r="317" ht="15.75" customHeight="1">
      <c r="Z317" s="5"/>
      <c r="AK317" s="3"/>
      <c r="AL317" s="3"/>
      <c r="AM317" s="3"/>
    </row>
    <row r="318" ht="15.75" customHeight="1">
      <c r="Z318" s="5"/>
      <c r="AK318" s="3"/>
      <c r="AL318" s="3"/>
      <c r="AM318" s="3"/>
    </row>
    <row r="319" ht="15.75" customHeight="1">
      <c r="Z319" s="5"/>
      <c r="AK319" s="3"/>
      <c r="AL319" s="3"/>
      <c r="AM319" s="3"/>
    </row>
    <row r="320" ht="15.75" customHeight="1">
      <c r="Z320" s="5"/>
      <c r="AK320" s="3"/>
      <c r="AL320" s="3"/>
      <c r="AM320" s="3"/>
    </row>
    <row r="321" ht="15.75" customHeight="1">
      <c r="Z321" s="5"/>
      <c r="AK321" s="3"/>
      <c r="AL321" s="3"/>
      <c r="AM321" s="3"/>
    </row>
    <row r="322" ht="15.75" customHeight="1">
      <c r="Z322" s="5"/>
      <c r="AK322" s="3"/>
      <c r="AL322" s="3"/>
      <c r="AM322" s="3"/>
    </row>
    <row r="323" ht="15.75" customHeight="1">
      <c r="Z323" s="5"/>
      <c r="AK323" s="3"/>
      <c r="AL323" s="3"/>
      <c r="AM323" s="3"/>
    </row>
    <row r="324" ht="15.75" customHeight="1">
      <c r="Z324" s="5"/>
      <c r="AK324" s="3"/>
      <c r="AL324" s="3"/>
      <c r="AM324" s="3"/>
    </row>
    <row r="325" ht="15.75" customHeight="1">
      <c r="Z325" s="5"/>
      <c r="AK325" s="3"/>
      <c r="AL325" s="3"/>
      <c r="AM325" s="3"/>
    </row>
    <row r="326" ht="15.75" customHeight="1">
      <c r="Z326" s="5"/>
      <c r="AK326" s="3"/>
      <c r="AL326" s="3"/>
      <c r="AM326" s="3"/>
    </row>
    <row r="327" ht="15.75" customHeight="1">
      <c r="Z327" s="5"/>
      <c r="AK327" s="3"/>
      <c r="AL327" s="3"/>
      <c r="AM327" s="3"/>
    </row>
    <row r="328" ht="15.75" customHeight="1">
      <c r="Z328" s="5"/>
      <c r="AK328" s="3"/>
      <c r="AL328" s="3"/>
      <c r="AM328" s="3"/>
    </row>
    <row r="329" ht="15.75" customHeight="1">
      <c r="Z329" s="5"/>
      <c r="AK329" s="3"/>
      <c r="AL329" s="3"/>
      <c r="AM329" s="3"/>
    </row>
    <row r="330" ht="15.75" customHeight="1">
      <c r="Z330" s="5"/>
      <c r="AK330" s="3"/>
      <c r="AL330" s="3"/>
      <c r="AM330" s="3"/>
    </row>
    <row r="331" ht="15.75" customHeight="1">
      <c r="Z331" s="5"/>
      <c r="AK331" s="3"/>
      <c r="AL331" s="3"/>
      <c r="AM331" s="3"/>
    </row>
    <row r="332" ht="15.75" customHeight="1">
      <c r="Z332" s="5"/>
      <c r="AK332" s="3"/>
      <c r="AL332" s="3"/>
      <c r="AM332" s="3"/>
    </row>
    <row r="333" ht="15.75" customHeight="1">
      <c r="Z333" s="5"/>
      <c r="AK333" s="3"/>
      <c r="AL333" s="3"/>
      <c r="AM333" s="3"/>
    </row>
    <row r="334" ht="15.75" customHeight="1">
      <c r="Z334" s="5"/>
      <c r="AK334" s="3"/>
      <c r="AL334" s="3"/>
      <c r="AM334" s="3"/>
    </row>
    <row r="335" ht="15.75" customHeight="1">
      <c r="Z335" s="5"/>
      <c r="AK335" s="3"/>
      <c r="AL335" s="3"/>
      <c r="AM335" s="3"/>
    </row>
    <row r="336" ht="15.75" customHeight="1">
      <c r="Z336" s="5"/>
      <c r="AK336" s="3"/>
      <c r="AL336" s="3"/>
      <c r="AM336" s="3"/>
    </row>
    <row r="337" ht="15.75" customHeight="1">
      <c r="Z337" s="5"/>
      <c r="AK337" s="3"/>
      <c r="AL337" s="3"/>
      <c r="AM337" s="3"/>
    </row>
    <row r="338" ht="15.75" customHeight="1">
      <c r="Z338" s="5"/>
      <c r="AK338" s="3"/>
      <c r="AL338" s="3"/>
      <c r="AM338" s="3"/>
    </row>
    <row r="339" ht="15.75" customHeight="1">
      <c r="Z339" s="5"/>
      <c r="AK339" s="3"/>
      <c r="AL339" s="3"/>
      <c r="AM339" s="3"/>
    </row>
    <row r="340" ht="15.75" customHeight="1">
      <c r="Z340" s="5"/>
      <c r="AK340" s="3"/>
      <c r="AL340" s="3"/>
      <c r="AM340" s="3"/>
    </row>
    <row r="341" ht="15.75" customHeight="1">
      <c r="Z341" s="5"/>
      <c r="AK341" s="3"/>
      <c r="AL341" s="3"/>
      <c r="AM341" s="3"/>
    </row>
    <row r="342" ht="15.75" customHeight="1">
      <c r="Z342" s="5"/>
      <c r="AK342" s="3"/>
      <c r="AL342" s="3"/>
      <c r="AM342" s="3"/>
    </row>
    <row r="343" ht="15.75" customHeight="1">
      <c r="Z343" s="5"/>
      <c r="AK343" s="3"/>
      <c r="AL343" s="3"/>
      <c r="AM343" s="3"/>
    </row>
    <row r="344" ht="15.75" customHeight="1">
      <c r="Z344" s="5"/>
      <c r="AK344" s="3"/>
      <c r="AL344" s="3"/>
      <c r="AM344" s="3"/>
    </row>
    <row r="345" ht="15.75" customHeight="1">
      <c r="Z345" s="5"/>
      <c r="AK345" s="3"/>
      <c r="AL345" s="3"/>
      <c r="AM345" s="3"/>
    </row>
    <row r="346" ht="15.75" customHeight="1">
      <c r="Z346" s="5"/>
      <c r="AK346" s="3"/>
      <c r="AL346" s="3"/>
      <c r="AM346" s="3"/>
    </row>
    <row r="347" ht="15.75" customHeight="1">
      <c r="Z347" s="5"/>
      <c r="AK347" s="3"/>
      <c r="AL347" s="3"/>
      <c r="AM347" s="3"/>
    </row>
    <row r="348" ht="15.75" customHeight="1">
      <c r="Z348" s="5"/>
      <c r="AK348" s="3"/>
      <c r="AL348" s="3"/>
      <c r="AM348" s="3"/>
    </row>
    <row r="349" ht="15.75" customHeight="1">
      <c r="Z349" s="5"/>
      <c r="AK349" s="3"/>
      <c r="AL349" s="3"/>
      <c r="AM349" s="3"/>
    </row>
    <row r="350" ht="15.75" customHeight="1">
      <c r="Z350" s="5"/>
      <c r="AK350" s="3"/>
      <c r="AL350" s="3"/>
      <c r="AM350" s="3"/>
    </row>
    <row r="351" ht="15.75" customHeight="1">
      <c r="Z351" s="5"/>
      <c r="AK351" s="3"/>
      <c r="AL351" s="3"/>
      <c r="AM351" s="3"/>
    </row>
    <row r="352" ht="15.75" customHeight="1">
      <c r="Z352" s="5"/>
      <c r="AK352" s="3"/>
      <c r="AL352" s="3"/>
      <c r="AM352" s="3"/>
    </row>
    <row r="353" ht="15.75" customHeight="1">
      <c r="Z353" s="5"/>
      <c r="AK353" s="3"/>
      <c r="AL353" s="3"/>
      <c r="AM353" s="3"/>
    </row>
    <row r="354" ht="15.75" customHeight="1">
      <c r="Z354" s="5"/>
      <c r="AK354" s="3"/>
      <c r="AL354" s="3"/>
      <c r="AM354" s="3"/>
    </row>
    <row r="355" ht="15.75" customHeight="1">
      <c r="Z355" s="5"/>
      <c r="AK355" s="3"/>
      <c r="AL355" s="3"/>
      <c r="AM355" s="3"/>
    </row>
    <row r="356" ht="15.75" customHeight="1">
      <c r="Z356" s="5"/>
      <c r="AK356" s="3"/>
      <c r="AL356" s="3"/>
      <c r="AM356" s="3"/>
    </row>
    <row r="357" ht="15.75" customHeight="1">
      <c r="Z357" s="5"/>
      <c r="AK357" s="3"/>
      <c r="AL357" s="3"/>
      <c r="AM357" s="3"/>
    </row>
    <row r="358" ht="15.75" customHeight="1">
      <c r="Z358" s="5"/>
      <c r="AK358" s="3"/>
      <c r="AL358" s="3"/>
      <c r="AM358" s="3"/>
    </row>
    <row r="359" ht="15.75" customHeight="1">
      <c r="Z359" s="5"/>
      <c r="AK359" s="3"/>
      <c r="AL359" s="3"/>
      <c r="AM359" s="3"/>
    </row>
    <row r="360" ht="15.75" customHeight="1">
      <c r="Z360" s="5"/>
      <c r="AK360" s="3"/>
      <c r="AL360" s="3"/>
      <c r="AM360" s="3"/>
    </row>
    <row r="361" ht="15.75" customHeight="1">
      <c r="Z361" s="5"/>
      <c r="AK361" s="3"/>
      <c r="AL361" s="3"/>
      <c r="AM361" s="3"/>
    </row>
    <row r="362" ht="15.75" customHeight="1">
      <c r="Z362" s="5"/>
      <c r="AK362" s="3"/>
      <c r="AL362" s="3"/>
      <c r="AM362" s="3"/>
    </row>
    <row r="363" ht="15.75" customHeight="1">
      <c r="Z363" s="5"/>
      <c r="AK363" s="3"/>
      <c r="AL363" s="3"/>
      <c r="AM363" s="3"/>
    </row>
    <row r="364" ht="15.75" customHeight="1">
      <c r="Z364" s="5"/>
      <c r="AK364" s="3"/>
      <c r="AL364" s="3"/>
      <c r="AM364" s="3"/>
    </row>
    <row r="365" ht="15.75" customHeight="1">
      <c r="Z365" s="5"/>
      <c r="AK365" s="3"/>
      <c r="AL365" s="3"/>
      <c r="AM365" s="3"/>
    </row>
    <row r="366" ht="15.75" customHeight="1">
      <c r="Z366" s="5"/>
      <c r="AK366" s="3"/>
      <c r="AL366" s="3"/>
      <c r="AM366" s="3"/>
    </row>
    <row r="367" ht="15.75" customHeight="1">
      <c r="Z367" s="5"/>
      <c r="AK367" s="3"/>
      <c r="AL367" s="3"/>
      <c r="AM367" s="3"/>
    </row>
    <row r="368" ht="15.75" customHeight="1">
      <c r="Z368" s="5"/>
      <c r="AK368" s="3"/>
      <c r="AL368" s="3"/>
      <c r="AM368" s="3"/>
    </row>
    <row r="369" ht="15.75" customHeight="1">
      <c r="Z369" s="5"/>
      <c r="AK369" s="3"/>
      <c r="AL369" s="3"/>
      <c r="AM369" s="3"/>
    </row>
    <row r="370" ht="15.75" customHeight="1">
      <c r="Z370" s="5"/>
      <c r="AK370" s="3"/>
      <c r="AL370" s="3"/>
      <c r="AM370" s="3"/>
    </row>
    <row r="371" ht="15.75" customHeight="1">
      <c r="Z371" s="5"/>
      <c r="AK371" s="3"/>
      <c r="AL371" s="3"/>
      <c r="AM371" s="3"/>
    </row>
    <row r="372" ht="15.75" customHeight="1">
      <c r="Z372" s="5"/>
      <c r="AK372" s="3"/>
      <c r="AL372" s="3"/>
      <c r="AM372" s="3"/>
    </row>
    <row r="373" ht="15.75" customHeight="1">
      <c r="Z373" s="5"/>
      <c r="AK373" s="3"/>
      <c r="AL373" s="3"/>
      <c r="AM373" s="3"/>
    </row>
    <row r="374" ht="15.75" customHeight="1">
      <c r="Z374" s="5"/>
      <c r="AK374" s="3"/>
      <c r="AL374" s="3"/>
      <c r="AM374" s="3"/>
    </row>
    <row r="375" ht="15.75" customHeight="1">
      <c r="Z375" s="5"/>
      <c r="AK375" s="3"/>
      <c r="AL375" s="3"/>
      <c r="AM375" s="3"/>
    </row>
    <row r="376" ht="15.75" customHeight="1">
      <c r="Z376" s="5"/>
      <c r="AK376" s="3"/>
      <c r="AL376" s="3"/>
      <c r="AM376" s="3"/>
    </row>
    <row r="377" ht="15.75" customHeight="1">
      <c r="Z377" s="5"/>
      <c r="AK377" s="3"/>
      <c r="AL377" s="3"/>
      <c r="AM377" s="3"/>
    </row>
    <row r="378" ht="15.75" customHeight="1">
      <c r="Z378" s="5"/>
      <c r="AK378" s="3"/>
      <c r="AL378" s="3"/>
      <c r="AM378" s="3"/>
    </row>
    <row r="379" ht="15.75" customHeight="1">
      <c r="Z379" s="5"/>
      <c r="AK379" s="3"/>
      <c r="AL379" s="3"/>
      <c r="AM379" s="3"/>
    </row>
    <row r="380" ht="15.75" customHeight="1">
      <c r="Z380" s="5"/>
      <c r="AK380" s="3"/>
      <c r="AL380" s="3"/>
      <c r="AM380" s="3"/>
    </row>
    <row r="381" ht="15.75" customHeight="1">
      <c r="Z381" s="5"/>
      <c r="AK381" s="3"/>
      <c r="AL381" s="3"/>
      <c r="AM381" s="3"/>
    </row>
    <row r="382" ht="15.75" customHeight="1">
      <c r="Z382" s="5"/>
      <c r="AK382" s="3"/>
      <c r="AL382" s="3"/>
      <c r="AM382" s="3"/>
    </row>
    <row r="383" ht="15.75" customHeight="1">
      <c r="Z383" s="5"/>
      <c r="AK383" s="3"/>
      <c r="AL383" s="3"/>
      <c r="AM383" s="3"/>
    </row>
    <row r="384" ht="15.75" customHeight="1">
      <c r="Z384" s="5"/>
      <c r="AK384" s="3"/>
      <c r="AL384" s="3"/>
      <c r="AM384" s="3"/>
    </row>
    <row r="385" ht="15.75" customHeight="1">
      <c r="Z385" s="5"/>
      <c r="AK385" s="3"/>
      <c r="AL385" s="3"/>
      <c r="AM385" s="3"/>
    </row>
    <row r="386" ht="15.75" customHeight="1">
      <c r="Z386" s="5"/>
      <c r="AK386" s="3"/>
      <c r="AL386" s="3"/>
      <c r="AM386" s="3"/>
    </row>
    <row r="387" ht="15.75" customHeight="1">
      <c r="Z387" s="5"/>
      <c r="AK387" s="3"/>
      <c r="AL387" s="3"/>
      <c r="AM387" s="3"/>
    </row>
    <row r="388" ht="15.75" customHeight="1">
      <c r="Z388" s="5"/>
      <c r="AK388" s="3"/>
      <c r="AL388" s="3"/>
      <c r="AM388" s="3"/>
    </row>
    <row r="389" ht="15.75" customHeight="1">
      <c r="Z389" s="5"/>
      <c r="AK389" s="3"/>
      <c r="AL389" s="3"/>
      <c r="AM389" s="3"/>
    </row>
    <row r="390" ht="15.75" customHeight="1">
      <c r="Z390" s="5"/>
      <c r="AK390" s="3"/>
      <c r="AL390" s="3"/>
      <c r="AM390" s="3"/>
    </row>
    <row r="391" ht="15.75" customHeight="1">
      <c r="Z391" s="5"/>
      <c r="AK391" s="3"/>
      <c r="AL391" s="3"/>
      <c r="AM391" s="3"/>
    </row>
    <row r="392" ht="15.75" customHeight="1">
      <c r="Z392" s="5"/>
      <c r="AK392" s="3"/>
      <c r="AL392" s="3"/>
      <c r="AM392" s="3"/>
    </row>
    <row r="393" ht="15.75" customHeight="1">
      <c r="Z393" s="5"/>
      <c r="AK393" s="3"/>
      <c r="AL393" s="3"/>
      <c r="AM393" s="3"/>
    </row>
    <row r="394" ht="15.75" customHeight="1">
      <c r="Z394" s="5"/>
      <c r="AK394" s="3"/>
      <c r="AL394" s="3"/>
      <c r="AM394" s="3"/>
    </row>
    <row r="395" ht="15.75" customHeight="1">
      <c r="Z395" s="5"/>
      <c r="AK395" s="3"/>
      <c r="AL395" s="3"/>
      <c r="AM395" s="3"/>
    </row>
    <row r="396" ht="15.75" customHeight="1">
      <c r="Z396" s="5"/>
      <c r="AK396" s="3"/>
      <c r="AL396" s="3"/>
      <c r="AM396" s="3"/>
    </row>
    <row r="397" ht="15.75" customHeight="1">
      <c r="Z397" s="5"/>
      <c r="AK397" s="3"/>
      <c r="AL397" s="3"/>
      <c r="AM397" s="3"/>
    </row>
    <row r="398" ht="15.75" customHeight="1">
      <c r="Z398" s="5"/>
      <c r="AK398" s="3"/>
      <c r="AL398" s="3"/>
      <c r="AM398" s="3"/>
    </row>
    <row r="399" ht="15.75" customHeight="1">
      <c r="Z399" s="5"/>
      <c r="AK399" s="3"/>
      <c r="AL399" s="3"/>
      <c r="AM399" s="3"/>
    </row>
    <row r="400" ht="15.75" customHeight="1">
      <c r="Z400" s="5"/>
      <c r="AK400" s="3"/>
      <c r="AL400" s="3"/>
      <c r="AM400" s="3"/>
    </row>
    <row r="401" ht="15.75" customHeight="1">
      <c r="Z401" s="5"/>
      <c r="AK401" s="3"/>
      <c r="AL401" s="3"/>
      <c r="AM401" s="3"/>
    </row>
    <row r="402" ht="15.75" customHeight="1">
      <c r="Z402" s="5"/>
      <c r="AK402" s="3"/>
      <c r="AL402" s="3"/>
      <c r="AM402" s="3"/>
    </row>
    <row r="403" ht="15.75" customHeight="1">
      <c r="Z403" s="5"/>
      <c r="AK403" s="3"/>
      <c r="AL403" s="3"/>
      <c r="AM403" s="3"/>
    </row>
    <row r="404" ht="15.75" customHeight="1">
      <c r="Z404" s="5"/>
      <c r="AK404" s="3"/>
      <c r="AL404" s="3"/>
      <c r="AM404" s="3"/>
    </row>
    <row r="405" ht="15.75" customHeight="1">
      <c r="Z405" s="5"/>
      <c r="AK405" s="3"/>
      <c r="AL405" s="3"/>
      <c r="AM405" s="3"/>
    </row>
    <row r="406" ht="15.75" customHeight="1">
      <c r="Z406" s="5"/>
      <c r="AK406" s="3"/>
      <c r="AL406" s="3"/>
      <c r="AM406" s="3"/>
    </row>
    <row r="407" ht="15.75" customHeight="1">
      <c r="Z407" s="5"/>
      <c r="AK407" s="3"/>
      <c r="AL407" s="3"/>
      <c r="AM407" s="3"/>
    </row>
    <row r="408" ht="15.75" customHeight="1">
      <c r="Z408" s="5"/>
      <c r="AK408" s="3"/>
      <c r="AL408" s="3"/>
      <c r="AM408" s="3"/>
    </row>
    <row r="409" ht="15.75" customHeight="1">
      <c r="Z409" s="5"/>
      <c r="AK409" s="3"/>
      <c r="AL409" s="3"/>
      <c r="AM409" s="3"/>
    </row>
    <row r="410" ht="15.75" customHeight="1">
      <c r="Z410" s="5"/>
      <c r="AK410" s="3"/>
      <c r="AL410" s="3"/>
      <c r="AM410" s="3"/>
    </row>
    <row r="411" ht="15.75" customHeight="1">
      <c r="Z411" s="5"/>
      <c r="AK411" s="3"/>
      <c r="AL411" s="3"/>
      <c r="AM411" s="3"/>
    </row>
    <row r="412" ht="15.75" customHeight="1">
      <c r="Z412" s="5"/>
      <c r="AK412" s="3"/>
      <c r="AL412" s="3"/>
      <c r="AM412" s="3"/>
    </row>
    <row r="413" ht="15.75" customHeight="1">
      <c r="Z413" s="5"/>
      <c r="AK413" s="3"/>
      <c r="AL413" s="3"/>
      <c r="AM413" s="3"/>
    </row>
    <row r="414" ht="15.75" customHeight="1">
      <c r="Z414" s="5"/>
      <c r="AK414" s="3"/>
      <c r="AL414" s="3"/>
      <c r="AM414" s="3"/>
    </row>
    <row r="415" ht="15.75" customHeight="1">
      <c r="Z415" s="5"/>
      <c r="AK415" s="3"/>
      <c r="AL415" s="3"/>
      <c r="AM415" s="3"/>
    </row>
    <row r="416" ht="15.75" customHeight="1">
      <c r="Z416" s="5"/>
      <c r="AK416" s="3"/>
      <c r="AL416" s="3"/>
      <c r="AM416" s="3"/>
    </row>
    <row r="417" ht="15.75" customHeight="1">
      <c r="Z417" s="5"/>
      <c r="AK417" s="3"/>
      <c r="AL417" s="3"/>
      <c r="AM417" s="3"/>
    </row>
    <row r="418" ht="15.75" customHeight="1">
      <c r="Z418" s="5"/>
      <c r="AK418" s="3"/>
      <c r="AL418" s="3"/>
      <c r="AM418" s="3"/>
    </row>
    <row r="419" ht="15.75" customHeight="1">
      <c r="Z419" s="5"/>
      <c r="AK419" s="3"/>
      <c r="AL419" s="3"/>
      <c r="AM419" s="3"/>
    </row>
    <row r="420" ht="15.75" customHeight="1">
      <c r="Z420" s="5"/>
      <c r="AK420" s="3"/>
      <c r="AL420" s="3"/>
      <c r="AM420" s="3"/>
    </row>
    <row r="421" ht="15.75" customHeight="1">
      <c r="Z421" s="5"/>
      <c r="AK421" s="3"/>
      <c r="AL421" s="3"/>
      <c r="AM421" s="3"/>
    </row>
    <row r="422" ht="15.75" customHeight="1">
      <c r="Z422" s="5"/>
      <c r="AK422" s="3"/>
      <c r="AL422" s="3"/>
      <c r="AM422" s="3"/>
    </row>
    <row r="423" ht="15.75" customHeight="1">
      <c r="Z423" s="5"/>
      <c r="AK423" s="3"/>
      <c r="AL423" s="3"/>
      <c r="AM423" s="3"/>
    </row>
    <row r="424" ht="15.75" customHeight="1">
      <c r="Z424" s="5"/>
      <c r="AK424" s="3"/>
      <c r="AL424" s="3"/>
      <c r="AM424" s="3"/>
    </row>
    <row r="425" ht="15.75" customHeight="1">
      <c r="Z425" s="5"/>
      <c r="AK425" s="3"/>
      <c r="AL425" s="3"/>
      <c r="AM425" s="3"/>
    </row>
    <row r="426" ht="15.75" customHeight="1">
      <c r="Z426" s="5"/>
      <c r="AK426" s="3"/>
      <c r="AL426" s="3"/>
      <c r="AM426" s="3"/>
    </row>
    <row r="427" ht="15.75" customHeight="1">
      <c r="Z427" s="5"/>
      <c r="AK427" s="3"/>
      <c r="AL427" s="3"/>
      <c r="AM427" s="3"/>
    </row>
    <row r="428" ht="15.75" customHeight="1">
      <c r="Z428" s="5"/>
      <c r="AK428" s="3"/>
      <c r="AL428" s="3"/>
      <c r="AM428" s="3"/>
    </row>
    <row r="429" ht="15.75" customHeight="1">
      <c r="Z429" s="5"/>
      <c r="AK429" s="3"/>
      <c r="AL429" s="3"/>
      <c r="AM429" s="3"/>
    </row>
    <row r="430" ht="15.75" customHeight="1">
      <c r="Z430" s="5"/>
      <c r="AK430" s="3"/>
      <c r="AL430" s="3"/>
      <c r="AM430" s="3"/>
    </row>
    <row r="431" ht="15.75" customHeight="1">
      <c r="Z431" s="5"/>
      <c r="AK431" s="3"/>
      <c r="AL431" s="3"/>
      <c r="AM431" s="3"/>
    </row>
    <row r="432" ht="15.75" customHeight="1">
      <c r="Z432" s="5"/>
      <c r="AK432" s="3"/>
      <c r="AL432" s="3"/>
      <c r="AM432" s="3"/>
    </row>
    <row r="433" ht="15.75" customHeight="1">
      <c r="Z433" s="5"/>
      <c r="AK433" s="3"/>
      <c r="AL433" s="3"/>
      <c r="AM433" s="3"/>
    </row>
    <row r="434" ht="15.75" customHeight="1">
      <c r="Z434" s="5"/>
      <c r="AK434" s="3"/>
      <c r="AL434" s="3"/>
      <c r="AM434" s="3"/>
    </row>
    <row r="435" ht="15.75" customHeight="1">
      <c r="Z435" s="5"/>
      <c r="AK435" s="3"/>
      <c r="AL435" s="3"/>
      <c r="AM435" s="3"/>
    </row>
    <row r="436" ht="15.75" customHeight="1">
      <c r="Z436" s="5"/>
      <c r="AK436" s="3"/>
      <c r="AL436" s="3"/>
      <c r="AM436" s="3"/>
    </row>
    <row r="437" ht="15.75" customHeight="1">
      <c r="Z437" s="5"/>
      <c r="AK437" s="3"/>
      <c r="AL437" s="3"/>
      <c r="AM437" s="3"/>
    </row>
    <row r="438" ht="15.75" customHeight="1">
      <c r="Z438" s="5"/>
      <c r="AK438" s="3"/>
      <c r="AL438" s="3"/>
      <c r="AM438" s="3"/>
    </row>
    <row r="439" ht="15.75" customHeight="1">
      <c r="Z439" s="5"/>
      <c r="AK439" s="3"/>
      <c r="AL439" s="3"/>
      <c r="AM439" s="3"/>
    </row>
    <row r="440" ht="15.75" customHeight="1">
      <c r="Z440" s="5"/>
      <c r="AK440" s="3"/>
      <c r="AL440" s="3"/>
      <c r="AM440" s="3"/>
    </row>
    <row r="441" ht="15.75" customHeight="1">
      <c r="Z441" s="5"/>
      <c r="AK441" s="3"/>
      <c r="AL441" s="3"/>
      <c r="AM441" s="3"/>
    </row>
    <row r="442" ht="15.75" customHeight="1">
      <c r="Z442" s="5"/>
      <c r="AK442" s="3"/>
      <c r="AL442" s="3"/>
      <c r="AM442" s="3"/>
    </row>
    <row r="443" ht="15.75" customHeight="1">
      <c r="Z443" s="5"/>
      <c r="AK443" s="3"/>
      <c r="AL443" s="3"/>
      <c r="AM443" s="3"/>
    </row>
    <row r="444" ht="15.75" customHeight="1">
      <c r="Z444" s="5"/>
      <c r="AK444" s="3"/>
      <c r="AL444" s="3"/>
      <c r="AM444" s="3"/>
    </row>
    <row r="445" ht="15.75" customHeight="1">
      <c r="Z445" s="5"/>
      <c r="AK445" s="3"/>
      <c r="AL445" s="3"/>
      <c r="AM445" s="3"/>
    </row>
    <row r="446" ht="15.75" customHeight="1">
      <c r="Z446" s="5"/>
      <c r="AK446" s="3"/>
      <c r="AL446" s="3"/>
      <c r="AM446" s="3"/>
    </row>
    <row r="447" ht="15.75" customHeight="1">
      <c r="Z447" s="5"/>
      <c r="AK447" s="3"/>
      <c r="AL447" s="3"/>
      <c r="AM447" s="3"/>
    </row>
    <row r="448" ht="15.75" customHeight="1">
      <c r="Z448" s="5"/>
      <c r="AK448" s="3"/>
      <c r="AL448" s="3"/>
      <c r="AM448" s="3"/>
    </row>
    <row r="449" ht="15.75" customHeight="1">
      <c r="Z449" s="5"/>
      <c r="AK449" s="3"/>
      <c r="AL449" s="3"/>
      <c r="AM449" s="3"/>
    </row>
    <row r="450" ht="15.75" customHeight="1">
      <c r="Z450" s="5"/>
      <c r="AK450" s="3"/>
      <c r="AL450" s="3"/>
      <c r="AM450" s="3"/>
    </row>
    <row r="451" ht="15.75" customHeight="1">
      <c r="Z451" s="5"/>
      <c r="AK451" s="3"/>
      <c r="AL451" s="3"/>
      <c r="AM451" s="3"/>
    </row>
    <row r="452" ht="15.75" customHeight="1">
      <c r="Z452" s="5"/>
      <c r="AK452" s="3"/>
      <c r="AL452" s="3"/>
      <c r="AM452" s="3"/>
    </row>
    <row r="453" ht="15.75" customHeight="1">
      <c r="Z453" s="5"/>
      <c r="AK453" s="3"/>
      <c r="AL453" s="3"/>
      <c r="AM453" s="3"/>
    </row>
    <row r="454" ht="15.75" customHeight="1">
      <c r="Z454" s="5"/>
      <c r="AK454" s="3"/>
      <c r="AL454" s="3"/>
      <c r="AM454" s="3"/>
    </row>
    <row r="455" ht="15.75" customHeight="1">
      <c r="Z455" s="5"/>
      <c r="AK455" s="3"/>
      <c r="AL455" s="3"/>
      <c r="AM455" s="3"/>
    </row>
    <row r="456" ht="15.75" customHeight="1">
      <c r="Z456" s="5"/>
      <c r="AK456" s="3"/>
      <c r="AL456" s="3"/>
      <c r="AM456" s="3"/>
    </row>
    <row r="457" ht="15.75" customHeight="1">
      <c r="Z457" s="5"/>
      <c r="AK457" s="3"/>
      <c r="AL457" s="3"/>
      <c r="AM457" s="3"/>
    </row>
    <row r="458" ht="15.75" customHeight="1">
      <c r="Z458" s="5"/>
      <c r="AK458" s="3"/>
      <c r="AL458" s="3"/>
      <c r="AM458" s="3"/>
    </row>
    <row r="459" ht="15.75" customHeight="1">
      <c r="Z459" s="5"/>
      <c r="AK459" s="3"/>
      <c r="AL459" s="3"/>
      <c r="AM459" s="3"/>
    </row>
    <row r="460" ht="15.75" customHeight="1">
      <c r="Z460" s="5"/>
      <c r="AK460" s="3"/>
      <c r="AL460" s="3"/>
      <c r="AM460" s="3"/>
    </row>
    <row r="461" ht="15.75" customHeight="1">
      <c r="Z461" s="5"/>
      <c r="AK461" s="3"/>
      <c r="AL461" s="3"/>
      <c r="AM461" s="3"/>
    </row>
    <row r="462" ht="15.75" customHeight="1">
      <c r="Z462" s="5"/>
      <c r="AK462" s="3"/>
      <c r="AL462" s="3"/>
      <c r="AM462" s="3"/>
    </row>
    <row r="463" ht="15.75" customHeight="1">
      <c r="Z463" s="5"/>
      <c r="AK463" s="3"/>
      <c r="AL463" s="3"/>
      <c r="AM463" s="3"/>
    </row>
    <row r="464" ht="15.75" customHeight="1">
      <c r="Z464" s="5"/>
      <c r="AK464" s="3"/>
      <c r="AL464" s="3"/>
      <c r="AM464" s="3"/>
    </row>
    <row r="465" ht="15.75" customHeight="1">
      <c r="Z465" s="5"/>
      <c r="AK465" s="3"/>
      <c r="AL465" s="3"/>
      <c r="AM465" s="3"/>
    </row>
    <row r="466" ht="15.75" customHeight="1">
      <c r="Z466" s="5"/>
      <c r="AK466" s="3"/>
      <c r="AL466" s="3"/>
      <c r="AM466" s="3"/>
    </row>
    <row r="467" ht="15.75" customHeight="1">
      <c r="Z467" s="5"/>
      <c r="AK467" s="3"/>
      <c r="AL467" s="3"/>
      <c r="AM467" s="3"/>
    </row>
    <row r="468" ht="15.75" customHeight="1">
      <c r="Z468" s="5"/>
      <c r="AK468" s="3"/>
      <c r="AL468" s="3"/>
      <c r="AM468" s="3"/>
    </row>
    <row r="469" ht="15.75" customHeight="1">
      <c r="Z469" s="5"/>
      <c r="AK469" s="3"/>
      <c r="AL469" s="3"/>
      <c r="AM469" s="3"/>
    </row>
    <row r="470" ht="15.75" customHeight="1">
      <c r="Z470" s="5"/>
      <c r="AK470" s="3"/>
      <c r="AL470" s="3"/>
      <c r="AM470" s="3"/>
    </row>
    <row r="471" ht="15.75" customHeight="1">
      <c r="Z471" s="5"/>
      <c r="AK471" s="3"/>
      <c r="AL471" s="3"/>
      <c r="AM471" s="3"/>
    </row>
    <row r="472" ht="15.75" customHeight="1">
      <c r="Z472" s="5"/>
      <c r="AK472" s="3"/>
      <c r="AL472" s="3"/>
      <c r="AM472" s="3"/>
    </row>
    <row r="473" ht="15.75" customHeight="1">
      <c r="Z473" s="5"/>
      <c r="AK473" s="3"/>
      <c r="AL473" s="3"/>
      <c r="AM473" s="3"/>
    </row>
    <row r="474" ht="15.75" customHeight="1">
      <c r="Z474" s="5"/>
      <c r="AK474" s="3"/>
      <c r="AL474" s="3"/>
      <c r="AM474" s="3"/>
    </row>
    <row r="475" ht="15.75" customHeight="1">
      <c r="Z475" s="5"/>
      <c r="AK475" s="3"/>
      <c r="AL475" s="3"/>
      <c r="AM475" s="3"/>
    </row>
    <row r="476" ht="15.75" customHeight="1">
      <c r="Z476" s="5"/>
      <c r="AK476" s="3"/>
      <c r="AL476" s="3"/>
      <c r="AM476" s="3"/>
    </row>
    <row r="477" ht="15.75" customHeight="1">
      <c r="Z477" s="5"/>
      <c r="AK477" s="3"/>
      <c r="AL477" s="3"/>
      <c r="AM477" s="3"/>
    </row>
    <row r="478" ht="15.75" customHeight="1">
      <c r="Z478" s="5"/>
      <c r="AK478" s="3"/>
      <c r="AL478" s="3"/>
      <c r="AM478" s="3"/>
    </row>
    <row r="479" ht="15.75" customHeight="1">
      <c r="Z479" s="5"/>
      <c r="AK479" s="3"/>
      <c r="AL479" s="3"/>
      <c r="AM479" s="3"/>
    </row>
    <row r="480" ht="15.75" customHeight="1">
      <c r="Z480" s="5"/>
      <c r="AK480" s="3"/>
      <c r="AL480" s="3"/>
      <c r="AM480" s="3"/>
    </row>
    <row r="481" ht="15.75" customHeight="1">
      <c r="Z481" s="5"/>
      <c r="AK481" s="3"/>
      <c r="AL481" s="3"/>
      <c r="AM481" s="3"/>
    </row>
    <row r="482" ht="15.75" customHeight="1">
      <c r="Z482" s="5"/>
      <c r="AK482" s="3"/>
      <c r="AL482" s="3"/>
      <c r="AM482" s="3"/>
    </row>
    <row r="483" ht="15.75" customHeight="1">
      <c r="Z483" s="5"/>
      <c r="AK483" s="3"/>
      <c r="AL483" s="3"/>
      <c r="AM483" s="3"/>
    </row>
    <row r="484" ht="15.75" customHeight="1">
      <c r="Z484" s="5"/>
      <c r="AK484" s="3"/>
      <c r="AL484" s="3"/>
      <c r="AM484" s="3"/>
    </row>
    <row r="485" ht="15.75" customHeight="1">
      <c r="Z485" s="5"/>
      <c r="AK485" s="3"/>
      <c r="AL485" s="3"/>
      <c r="AM485" s="3"/>
    </row>
    <row r="486" ht="15.75" customHeight="1">
      <c r="Z486" s="5"/>
      <c r="AK486" s="3"/>
      <c r="AL486" s="3"/>
      <c r="AM486" s="3"/>
    </row>
    <row r="487" ht="15.75" customHeight="1">
      <c r="Z487" s="5"/>
      <c r="AK487" s="3"/>
      <c r="AL487" s="3"/>
      <c r="AM487" s="3"/>
    </row>
    <row r="488" ht="15.75" customHeight="1">
      <c r="Z488" s="5"/>
      <c r="AK488" s="3"/>
      <c r="AL488" s="3"/>
      <c r="AM488" s="3"/>
    </row>
    <row r="489" ht="15.75" customHeight="1">
      <c r="Z489" s="5"/>
      <c r="AK489" s="3"/>
      <c r="AL489" s="3"/>
      <c r="AM489" s="3"/>
    </row>
    <row r="490" ht="15.75" customHeight="1">
      <c r="Z490" s="5"/>
      <c r="AK490" s="3"/>
      <c r="AL490" s="3"/>
      <c r="AM490" s="3"/>
    </row>
    <row r="491" ht="15.75" customHeight="1">
      <c r="Z491" s="5"/>
      <c r="AK491" s="3"/>
      <c r="AL491" s="3"/>
      <c r="AM491" s="3"/>
    </row>
    <row r="492" ht="15.75" customHeight="1">
      <c r="Z492" s="5"/>
      <c r="AK492" s="3"/>
      <c r="AL492" s="3"/>
      <c r="AM492" s="3"/>
    </row>
    <row r="493" ht="15.75" customHeight="1">
      <c r="Z493" s="5"/>
      <c r="AK493" s="3"/>
      <c r="AL493" s="3"/>
      <c r="AM493" s="3"/>
    </row>
    <row r="494" ht="15.75" customHeight="1">
      <c r="Z494" s="5"/>
      <c r="AK494" s="3"/>
      <c r="AL494" s="3"/>
      <c r="AM494" s="3"/>
    </row>
    <row r="495" ht="15.75" customHeight="1">
      <c r="Z495" s="5"/>
      <c r="AK495" s="3"/>
      <c r="AL495" s="3"/>
      <c r="AM495" s="3"/>
    </row>
    <row r="496" ht="15.75" customHeight="1">
      <c r="Z496" s="5"/>
      <c r="AK496" s="3"/>
      <c r="AL496" s="3"/>
      <c r="AM496" s="3"/>
    </row>
    <row r="497" ht="15.75" customHeight="1">
      <c r="Z497" s="5"/>
      <c r="AK497" s="3"/>
      <c r="AL497" s="3"/>
      <c r="AM497" s="3"/>
    </row>
    <row r="498" ht="15.75" customHeight="1">
      <c r="Z498" s="5"/>
      <c r="AK498" s="3"/>
      <c r="AL498" s="3"/>
      <c r="AM498" s="3"/>
    </row>
    <row r="499" ht="15.75" customHeight="1">
      <c r="Z499" s="5"/>
      <c r="AK499" s="3"/>
      <c r="AL499" s="3"/>
      <c r="AM499" s="3"/>
    </row>
    <row r="500" ht="15.75" customHeight="1">
      <c r="Z500" s="5"/>
      <c r="AK500" s="3"/>
      <c r="AL500" s="3"/>
      <c r="AM500" s="3"/>
    </row>
    <row r="501" ht="15.75" customHeight="1">
      <c r="Z501" s="5"/>
      <c r="AK501" s="3"/>
      <c r="AL501" s="3"/>
      <c r="AM501" s="3"/>
    </row>
    <row r="502" ht="15.75" customHeight="1">
      <c r="Z502" s="5"/>
      <c r="AK502" s="3"/>
      <c r="AL502" s="3"/>
      <c r="AM502" s="3"/>
    </row>
    <row r="503" ht="15.75" customHeight="1">
      <c r="Z503" s="5"/>
      <c r="AK503" s="3"/>
      <c r="AL503" s="3"/>
      <c r="AM503" s="3"/>
    </row>
    <row r="504" ht="15.75" customHeight="1">
      <c r="Z504" s="5"/>
      <c r="AK504" s="3"/>
      <c r="AL504" s="3"/>
      <c r="AM504" s="3"/>
    </row>
    <row r="505" ht="15.75" customHeight="1">
      <c r="Z505" s="5"/>
      <c r="AK505" s="3"/>
      <c r="AL505" s="3"/>
      <c r="AM505" s="3"/>
    </row>
    <row r="506" ht="15.75" customHeight="1">
      <c r="Z506" s="5"/>
      <c r="AK506" s="3"/>
      <c r="AL506" s="3"/>
      <c r="AM506" s="3"/>
    </row>
    <row r="507" ht="15.75" customHeight="1">
      <c r="Z507" s="5"/>
      <c r="AK507" s="3"/>
      <c r="AL507" s="3"/>
      <c r="AM507" s="3"/>
    </row>
    <row r="508" ht="15.75" customHeight="1">
      <c r="Z508" s="5"/>
      <c r="AK508" s="3"/>
      <c r="AL508" s="3"/>
      <c r="AM508" s="3"/>
    </row>
    <row r="509" ht="15.75" customHeight="1">
      <c r="Z509" s="5"/>
      <c r="AK509" s="3"/>
      <c r="AL509" s="3"/>
      <c r="AM509" s="3"/>
    </row>
    <row r="510" ht="15.75" customHeight="1">
      <c r="Z510" s="5"/>
      <c r="AK510" s="3"/>
      <c r="AL510" s="3"/>
      <c r="AM510" s="3"/>
    </row>
    <row r="511" ht="15.75" customHeight="1">
      <c r="Z511" s="5"/>
      <c r="AK511" s="3"/>
      <c r="AL511" s="3"/>
      <c r="AM511" s="3"/>
    </row>
    <row r="512" ht="15.75" customHeight="1">
      <c r="Z512" s="5"/>
      <c r="AK512" s="3"/>
      <c r="AL512" s="3"/>
      <c r="AM512" s="3"/>
    </row>
    <row r="513" ht="15.75" customHeight="1">
      <c r="Z513" s="5"/>
      <c r="AK513" s="3"/>
      <c r="AL513" s="3"/>
      <c r="AM513" s="3"/>
    </row>
    <row r="514" ht="15.75" customHeight="1">
      <c r="Z514" s="5"/>
      <c r="AK514" s="3"/>
      <c r="AL514" s="3"/>
      <c r="AM514" s="3"/>
    </row>
    <row r="515" ht="15.75" customHeight="1">
      <c r="Z515" s="5"/>
      <c r="AK515" s="3"/>
      <c r="AL515" s="3"/>
      <c r="AM515" s="3"/>
    </row>
    <row r="516" ht="15.75" customHeight="1">
      <c r="Z516" s="5"/>
      <c r="AK516" s="3"/>
      <c r="AL516" s="3"/>
      <c r="AM516" s="3"/>
    </row>
    <row r="517" ht="15.75" customHeight="1">
      <c r="Z517" s="5"/>
      <c r="AK517" s="3"/>
      <c r="AL517" s="3"/>
      <c r="AM517" s="3"/>
    </row>
    <row r="518" ht="15.75" customHeight="1">
      <c r="Z518" s="5"/>
      <c r="AK518" s="3"/>
      <c r="AL518" s="3"/>
      <c r="AM518" s="3"/>
    </row>
    <row r="519" ht="15.75" customHeight="1">
      <c r="Z519" s="5"/>
      <c r="AK519" s="3"/>
      <c r="AL519" s="3"/>
      <c r="AM519" s="3"/>
    </row>
    <row r="520" ht="15.75" customHeight="1">
      <c r="Z520" s="5"/>
      <c r="AK520" s="3"/>
      <c r="AL520" s="3"/>
      <c r="AM520" s="3"/>
    </row>
    <row r="521" ht="15.75" customHeight="1">
      <c r="Z521" s="5"/>
      <c r="AK521" s="3"/>
      <c r="AL521" s="3"/>
      <c r="AM521" s="3"/>
    </row>
    <row r="522" ht="15.75" customHeight="1">
      <c r="Z522" s="5"/>
      <c r="AK522" s="3"/>
      <c r="AL522" s="3"/>
      <c r="AM522" s="3"/>
    </row>
    <row r="523" ht="15.75" customHeight="1">
      <c r="Z523" s="5"/>
      <c r="AK523" s="3"/>
      <c r="AL523" s="3"/>
      <c r="AM523" s="3"/>
    </row>
    <row r="524" ht="15.75" customHeight="1">
      <c r="Z524" s="5"/>
      <c r="AK524" s="3"/>
      <c r="AL524" s="3"/>
      <c r="AM524" s="3"/>
    </row>
    <row r="525" ht="15.75" customHeight="1">
      <c r="Z525" s="5"/>
      <c r="AK525" s="3"/>
      <c r="AL525" s="3"/>
      <c r="AM525" s="3"/>
    </row>
    <row r="526" ht="15.75" customHeight="1">
      <c r="Z526" s="5"/>
      <c r="AK526" s="3"/>
      <c r="AL526" s="3"/>
      <c r="AM526" s="3"/>
    </row>
    <row r="527" ht="15.75" customHeight="1">
      <c r="Z527" s="5"/>
      <c r="AK527" s="3"/>
      <c r="AL527" s="3"/>
      <c r="AM527" s="3"/>
    </row>
    <row r="528" ht="15.75" customHeight="1">
      <c r="Z528" s="5"/>
      <c r="AK528" s="3"/>
      <c r="AL528" s="3"/>
      <c r="AM528" s="3"/>
    </row>
    <row r="529" ht="15.75" customHeight="1">
      <c r="Z529" s="5"/>
      <c r="AK529" s="3"/>
      <c r="AL529" s="3"/>
      <c r="AM529" s="3"/>
    </row>
    <row r="530" ht="15.75" customHeight="1">
      <c r="Z530" s="5"/>
      <c r="AK530" s="3"/>
      <c r="AL530" s="3"/>
      <c r="AM530" s="3"/>
    </row>
    <row r="531" ht="15.75" customHeight="1">
      <c r="Z531" s="5"/>
      <c r="AK531" s="3"/>
      <c r="AL531" s="3"/>
      <c r="AM531" s="3"/>
    </row>
    <row r="532" ht="15.75" customHeight="1">
      <c r="Z532" s="5"/>
      <c r="AK532" s="3"/>
      <c r="AL532" s="3"/>
      <c r="AM532" s="3"/>
    </row>
    <row r="533" ht="15.75" customHeight="1">
      <c r="Z533" s="5"/>
      <c r="AK533" s="3"/>
      <c r="AL533" s="3"/>
      <c r="AM533" s="3"/>
    </row>
    <row r="534" ht="15.75" customHeight="1">
      <c r="Z534" s="5"/>
      <c r="AK534" s="3"/>
      <c r="AL534" s="3"/>
      <c r="AM534" s="3"/>
    </row>
    <row r="535" ht="15.75" customHeight="1">
      <c r="Z535" s="5"/>
      <c r="AK535" s="3"/>
      <c r="AL535" s="3"/>
      <c r="AM535" s="3"/>
    </row>
    <row r="536" ht="15.75" customHeight="1">
      <c r="Z536" s="5"/>
      <c r="AK536" s="3"/>
      <c r="AL536" s="3"/>
      <c r="AM536" s="3"/>
    </row>
    <row r="537" ht="15.75" customHeight="1">
      <c r="Z537" s="5"/>
      <c r="AK537" s="3"/>
      <c r="AL537" s="3"/>
      <c r="AM537" s="3"/>
    </row>
    <row r="538" ht="15.75" customHeight="1">
      <c r="Z538" s="5"/>
      <c r="AK538" s="3"/>
      <c r="AL538" s="3"/>
      <c r="AM538" s="3"/>
    </row>
    <row r="539" ht="15.75" customHeight="1">
      <c r="Z539" s="5"/>
      <c r="AK539" s="3"/>
      <c r="AL539" s="3"/>
      <c r="AM539" s="3"/>
    </row>
    <row r="540" ht="15.75" customHeight="1">
      <c r="Z540" s="5"/>
      <c r="AK540" s="3"/>
      <c r="AL540" s="3"/>
      <c r="AM540" s="3"/>
    </row>
    <row r="541" ht="15.75" customHeight="1">
      <c r="Z541" s="5"/>
      <c r="AK541" s="3"/>
      <c r="AL541" s="3"/>
      <c r="AM541" s="3"/>
    </row>
    <row r="542" ht="15.75" customHeight="1">
      <c r="Z542" s="5"/>
      <c r="AK542" s="3"/>
      <c r="AL542" s="3"/>
      <c r="AM542" s="3"/>
    </row>
    <row r="543" ht="15.75" customHeight="1">
      <c r="Z543" s="5"/>
      <c r="AK543" s="3"/>
      <c r="AL543" s="3"/>
      <c r="AM543" s="3"/>
    </row>
    <row r="544" ht="15.75" customHeight="1">
      <c r="Z544" s="5"/>
      <c r="AK544" s="3"/>
      <c r="AL544" s="3"/>
      <c r="AM544" s="3"/>
    </row>
    <row r="545" ht="15.75" customHeight="1">
      <c r="Z545" s="5"/>
      <c r="AK545" s="3"/>
      <c r="AL545" s="3"/>
      <c r="AM545" s="3"/>
    </row>
    <row r="546" ht="15.75" customHeight="1">
      <c r="Z546" s="5"/>
      <c r="AK546" s="3"/>
      <c r="AL546" s="3"/>
      <c r="AM546" s="3"/>
    </row>
    <row r="547" ht="15.75" customHeight="1">
      <c r="Z547" s="5"/>
      <c r="AK547" s="3"/>
      <c r="AL547" s="3"/>
      <c r="AM547" s="3"/>
    </row>
    <row r="548" ht="15.75" customHeight="1">
      <c r="Z548" s="5"/>
      <c r="AK548" s="3"/>
      <c r="AL548" s="3"/>
      <c r="AM548" s="3"/>
    </row>
    <row r="549" ht="15.75" customHeight="1">
      <c r="Z549" s="5"/>
      <c r="AK549" s="3"/>
      <c r="AL549" s="3"/>
      <c r="AM549" s="3"/>
    </row>
    <row r="550" ht="15.75" customHeight="1">
      <c r="Z550" s="5"/>
      <c r="AK550" s="3"/>
      <c r="AL550" s="3"/>
      <c r="AM550" s="3"/>
    </row>
    <row r="551" ht="15.75" customHeight="1">
      <c r="Z551" s="5"/>
      <c r="AK551" s="3"/>
      <c r="AL551" s="3"/>
      <c r="AM551" s="3"/>
    </row>
    <row r="552" ht="15.75" customHeight="1">
      <c r="Z552" s="5"/>
      <c r="AK552" s="3"/>
      <c r="AL552" s="3"/>
      <c r="AM552" s="3"/>
    </row>
    <row r="553" ht="15.75" customHeight="1">
      <c r="Z553" s="5"/>
      <c r="AK553" s="3"/>
      <c r="AL553" s="3"/>
      <c r="AM553" s="3"/>
    </row>
    <row r="554" ht="15.75" customHeight="1">
      <c r="Z554" s="5"/>
      <c r="AK554" s="3"/>
      <c r="AL554" s="3"/>
      <c r="AM554" s="3"/>
    </row>
    <row r="555" ht="15.75" customHeight="1">
      <c r="Z555" s="5"/>
      <c r="AK555" s="3"/>
      <c r="AL555" s="3"/>
      <c r="AM555" s="3"/>
    </row>
    <row r="556" ht="15.75" customHeight="1">
      <c r="Z556" s="5"/>
      <c r="AK556" s="3"/>
      <c r="AL556" s="3"/>
      <c r="AM556" s="3"/>
    </row>
    <row r="557" ht="15.75" customHeight="1">
      <c r="Z557" s="5"/>
      <c r="AK557" s="3"/>
      <c r="AL557" s="3"/>
      <c r="AM557" s="3"/>
    </row>
    <row r="558" ht="15.75" customHeight="1">
      <c r="Z558" s="5"/>
      <c r="AK558" s="3"/>
      <c r="AL558" s="3"/>
      <c r="AM558" s="3"/>
    </row>
    <row r="559" ht="15.75" customHeight="1">
      <c r="Z559" s="5"/>
      <c r="AK559" s="3"/>
      <c r="AL559" s="3"/>
      <c r="AM559" s="3"/>
    </row>
    <row r="560" ht="15.75" customHeight="1">
      <c r="Z560" s="5"/>
      <c r="AK560" s="3"/>
      <c r="AL560" s="3"/>
      <c r="AM560" s="3"/>
    </row>
    <row r="561" ht="15.75" customHeight="1">
      <c r="Z561" s="5"/>
      <c r="AK561" s="3"/>
      <c r="AL561" s="3"/>
      <c r="AM561" s="3"/>
    </row>
    <row r="562" ht="15.75" customHeight="1">
      <c r="Z562" s="5"/>
      <c r="AK562" s="3"/>
      <c r="AL562" s="3"/>
      <c r="AM562" s="3"/>
    </row>
    <row r="563" ht="15.75" customHeight="1">
      <c r="Z563" s="5"/>
      <c r="AK563" s="3"/>
      <c r="AL563" s="3"/>
      <c r="AM563" s="3"/>
    </row>
    <row r="564" ht="15.75" customHeight="1">
      <c r="Z564" s="5"/>
      <c r="AK564" s="3"/>
      <c r="AL564" s="3"/>
      <c r="AM564" s="3"/>
    </row>
    <row r="565" ht="15.75" customHeight="1">
      <c r="Z565" s="5"/>
      <c r="AK565" s="3"/>
      <c r="AL565" s="3"/>
      <c r="AM565" s="3"/>
    </row>
    <row r="566" ht="15.75" customHeight="1">
      <c r="Z566" s="5"/>
      <c r="AK566" s="3"/>
      <c r="AL566" s="3"/>
      <c r="AM566" s="3"/>
    </row>
    <row r="567" ht="15.75" customHeight="1">
      <c r="Z567" s="5"/>
      <c r="AK567" s="3"/>
      <c r="AL567" s="3"/>
      <c r="AM567" s="3"/>
    </row>
    <row r="568" ht="15.75" customHeight="1">
      <c r="Z568" s="5"/>
      <c r="AK568" s="3"/>
      <c r="AL568" s="3"/>
      <c r="AM568" s="3"/>
    </row>
    <row r="569" ht="15.75" customHeight="1">
      <c r="Z569" s="5"/>
      <c r="AK569" s="3"/>
      <c r="AL569" s="3"/>
      <c r="AM569" s="3"/>
    </row>
    <row r="570" ht="15.75" customHeight="1">
      <c r="Z570" s="5"/>
      <c r="AK570" s="3"/>
      <c r="AL570" s="3"/>
      <c r="AM570" s="3"/>
    </row>
    <row r="571" ht="15.75" customHeight="1">
      <c r="Z571" s="5"/>
      <c r="AK571" s="3"/>
      <c r="AL571" s="3"/>
      <c r="AM571" s="3"/>
    </row>
    <row r="572" ht="15.75" customHeight="1">
      <c r="Z572" s="5"/>
      <c r="AK572" s="3"/>
      <c r="AL572" s="3"/>
      <c r="AM572" s="3"/>
    </row>
    <row r="573" ht="15.75" customHeight="1">
      <c r="Z573" s="5"/>
      <c r="AK573" s="3"/>
      <c r="AL573" s="3"/>
      <c r="AM573" s="3"/>
    </row>
    <row r="574" ht="15.75" customHeight="1">
      <c r="Z574" s="5"/>
      <c r="AK574" s="3"/>
      <c r="AL574" s="3"/>
      <c r="AM574" s="3"/>
    </row>
    <row r="575" ht="15.75" customHeight="1">
      <c r="Z575" s="5"/>
      <c r="AK575" s="3"/>
      <c r="AL575" s="3"/>
      <c r="AM575" s="3"/>
    </row>
    <row r="576" ht="15.75" customHeight="1">
      <c r="Z576" s="5"/>
      <c r="AK576" s="3"/>
      <c r="AL576" s="3"/>
      <c r="AM576" s="3"/>
    </row>
    <row r="577" ht="15.75" customHeight="1">
      <c r="Z577" s="5"/>
      <c r="AK577" s="3"/>
      <c r="AL577" s="3"/>
      <c r="AM577" s="3"/>
    </row>
    <row r="578" ht="15.75" customHeight="1">
      <c r="Z578" s="5"/>
      <c r="AK578" s="3"/>
      <c r="AL578" s="3"/>
      <c r="AM578" s="3"/>
    </row>
    <row r="579" ht="15.75" customHeight="1">
      <c r="Z579" s="5"/>
      <c r="AK579" s="3"/>
      <c r="AL579" s="3"/>
      <c r="AM579" s="3"/>
    </row>
    <row r="580" ht="15.75" customHeight="1">
      <c r="Z580" s="5"/>
      <c r="AK580" s="3"/>
      <c r="AL580" s="3"/>
      <c r="AM580" s="3"/>
    </row>
    <row r="581" ht="15.75" customHeight="1">
      <c r="Z581" s="5"/>
      <c r="AK581" s="3"/>
      <c r="AL581" s="3"/>
      <c r="AM581" s="3"/>
    </row>
    <row r="582" ht="15.75" customHeight="1">
      <c r="Z582" s="5"/>
      <c r="AK582" s="3"/>
      <c r="AL582" s="3"/>
      <c r="AM582" s="3"/>
    </row>
    <row r="583" ht="15.75" customHeight="1">
      <c r="Z583" s="5"/>
      <c r="AK583" s="3"/>
      <c r="AL583" s="3"/>
      <c r="AM583" s="3"/>
    </row>
    <row r="584" ht="15.75" customHeight="1">
      <c r="Z584" s="5"/>
      <c r="AK584" s="3"/>
      <c r="AL584" s="3"/>
      <c r="AM584" s="3"/>
    </row>
    <row r="585" ht="15.75" customHeight="1">
      <c r="Z585" s="5"/>
      <c r="AK585" s="3"/>
      <c r="AL585" s="3"/>
      <c r="AM585" s="3"/>
    </row>
    <row r="586" ht="15.75" customHeight="1">
      <c r="Z586" s="5"/>
      <c r="AK586" s="3"/>
      <c r="AL586" s="3"/>
      <c r="AM586" s="3"/>
    </row>
    <row r="587" ht="15.75" customHeight="1">
      <c r="Z587" s="5"/>
      <c r="AK587" s="3"/>
      <c r="AL587" s="3"/>
      <c r="AM587" s="3"/>
    </row>
    <row r="588" ht="15.75" customHeight="1">
      <c r="Z588" s="5"/>
      <c r="AK588" s="3"/>
      <c r="AL588" s="3"/>
      <c r="AM588" s="3"/>
    </row>
    <row r="589" ht="15.75" customHeight="1">
      <c r="Z589" s="5"/>
      <c r="AK589" s="3"/>
      <c r="AL589" s="3"/>
      <c r="AM589" s="3"/>
    </row>
    <row r="590" ht="15.75" customHeight="1">
      <c r="Z590" s="5"/>
      <c r="AK590" s="3"/>
      <c r="AL590" s="3"/>
      <c r="AM590" s="3"/>
    </row>
    <row r="591" ht="15.75" customHeight="1">
      <c r="Z591" s="5"/>
      <c r="AK591" s="3"/>
      <c r="AL591" s="3"/>
      <c r="AM591" s="3"/>
    </row>
    <row r="592" ht="15.75" customHeight="1">
      <c r="Z592" s="5"/>
      <c r="AK592" s="3"/>
      <c r="AL592" s="3"/>
      <c r="AM592" s="3"/>
    </row>
    <row r="593" ht="15.75" customHeight="1">
      <c r="Z593" s="5"/>
      <c r="AK593" s="3"/>
      <c r="AL593" s="3"/>
      <c r="AM593" s="3"/>
    </row>
    <row r="594" ht="15.75" customHeight="1">
      <c r="Z594" s="5"/>
      <c r="AK594" s="3"/>
      <c r="AL594" s="3"/>
      <c r="AM594" s="3"/>
    </row>
    <row r="595" ht="15.75" customHeight="1">
      <c r="Z595" s="5"/>
      <c r="AK595" s="3"/>
      <c r="AL595" s="3"/>
      <c r="AM595" s="3"/>
    </row>
    <row r="596" ht="15.75" customHeight="1">
      <c r="Z596" s="5"/>
      <c r="AK596" s="3"/>
      <c r="AL596" s="3"/>
      <c r="AM596" s="3"/>
    </row>
    <row r="597" ht="15.75" customHeight="1">
      <c r="Z597" s="5"/>
      <c r="AK597" s="3"/>
      <c r="AL597" s="3"/>
      <c r="AM597" s="3"/>
    </row>
    <row r="598" ht="15.75" customHeight="1">
      <c r="Z598" s="5"/>
      <c r="AK598" s="3"/>
      <c r="AL598" s="3"/>
      <c r="AM598" s="3"/>
    </row>
    <row r="599" ht="15.75" customHeight="1">
      <c r="Z599" s="5"/>
      <c r="AK599" s="3"/>
      <c r="AL599" s="3"/>
      <c r="AM599" s="3"/>
    </row>
    <row r="600" ht="15.75" customHeight="1">
      <c r="Z600" s="5"/>
      <c r="AK600" s="3"/>
      <c r="AL600" s="3"/>
      <c r="AM600" s="3"/>
    </row>
    <row r="601" ht="15.75" customHeight="1">
      <c r="Z601" s="5"/>
      <c r="AK601" s="3"/>
      <c r="AL601" s="3"/>
      <c r="AM601" s="3"/>
    </row>
    <row r="602" ht="15.75" customHeight="1">
      <c r="Z602" s="5"/>
      <c r="AK602" s="3"/>
      <c r="AL602" s="3"/>
      <c r="AM602" s="3"/>
    </row>
    <row r="603" ht="15.75" customHeight="1">
      <c r="Z603" s="5"/>
      <c r="AK603" s="3"/>
      <c r="AL603" s="3"/>
      <c r="AM603" s="3"/>
    </row>
    <row r="604" ht="15.75" customHeight="1">
      <c r="Z604" s="5"/>
      <c r="AK604" s="3"/>
      <c r="AL604" s="3"/>
      <c r="AM604" s="3"/>
    </row>
    <row r="605" ht="15.75" customHeight="1">
      <c r="Z605" s="5"/>
      <c r="AK605" s="3"/>
      <c r="AL605" s="3"/>
      <c r="AM605" s="3"/>
    </row>
    <row r="606" ht="15.75" customHeight="1">
      <c r="Z606" s="5"/>
      <c r="AK606" s="3"/>
      <c r="AL606" s="3"/>
      <c r="AM606" s="3"/>
    </row>
    <row r="607" ht="15.75" customHeight="1">
      <c r="Z607" s="5"/>
      <c r="AK607" s="3"/>
      <c r="AL607" s="3"/>
      <c r="AM607" s="3"/>
    </row>
    <row r="608" ht="15.75" customHeight="1">
      <c r="Z608" s="5"/>
      <c r="AK608" s="3"/>
      <c r="AL608" s="3"/>
      <c r="AM608" s="3"/>
    </row>
    <row r="609" ht="15.75" customHeight="1">
      <c r="Z609" s="5"/>
      <c r="AK609" s="3"/>
      <c r="AL609" s="3"/>
      <c r="AM609" s="3"/>
    </row>
    <row r="610" ht="15.75" customHeight="1">
      <c r="Z610" s="5"/>
      <c r="AK610" s="3"/>
      <c r="AL610" s="3"/>
      <c r="AM610" s="3"/>
    </row>
    <row r="611" ht="15.75" customHeight="1">
      <c r="Z611" s="5"/>
      <c r="AK611" s="3"/>
      <c r="AL611" s="3"/>
      <c r="AM611" s="3"/>
    </row>
    <row r="612" ht="15.75" customHeight="1">
      <c r="Z612" s="5"/>
      <c r="AK612" s="3"/>
      <c r="AL612" s="3"/>
      <c r="AM612" s="3"/>
    </row>
    <row r="613" ht="15.75" customHeight="1">
      <c r="Z613" s="5"/>
      <c r="AK613" s="3"/>
      <c r="AL613" s="3"/>
      <c r="AM613" s="3"/>
    </row>
    <row r="614" ht="15.75" customHeight="1">
      <c r="Z614" s="5"/>
      <c r="AK614" s="3"/>
      <c r="AL614" s="3"/>
      <c r="AM614" s="3"/>
    </row>
    <row r="615" ht="15.75" customHeight="1">
      <c r="Z615" s="5"/>
      <c r="AK615" s="3"/>
      <c r="AL615" s="3"/>
      <c r="AM615" s="3"/>
    </row>
    <row r="616" ht="15.75" customHeight="1">
      <c r="Z616" s="5"/>
      <c r="AK616" s="3"/>
      <c r="AL616" s="3"/>
      <c r="AM616" s="3"/>
    </row>
    <row r="617" ht="15.75" customHeight="1">
      <c r="Z617" s="5"/>
      <c r="AK617" s="3"/>
      <c r="AL617" s="3"/>
      <c r="AM617" s="3"/>
    </row>
    <row r="618" ht="15.75" customHeight="1">
      <c r="Z618" s="5"/>
      <c r="AK618" s="3"/>
      <c r="AL618" s="3"/>
      <c r="AM618" s="3"/>
    </row>
    <row r="619" ht="15.75" customHeight="1">
      <c r="Z619" s="5"/>
      <c r="AK619" s="3"/>
      <c r="AL619" s="3"/>
      <c r="AM619" s="3"/>
    </row>
    <row r="620" ht="15.75" customHeight="1">
      <c r="Z620" s="5"/>
      <c r="AK620" s="3"/>
      <c r="AL620" s="3"/>
      <c r="AM620" s="3"/>
    </row>
    <row r="621" ht="15.75" customHeight="1">
      <c r="Z621" s="5"/>
      <c r="AK621" s="3"/>
      <c r="AL621" s="3"/>
      <c r="AM621" s="3"/>
    </row>
    <row r="622" ht="15.75" customHeight="1">
      <c r="Z622" s="5"/>
      <c r="AK622" s="3"/>
      <c r="AL622" s="3"/>
      <c r="AM622" s="3"/>
    </row>
    <row r="623" ht="15.75" customHeight="1">
      <c r="Z623" s="5"/>
      <c r="AK623" s="3"/>
      <c r="AL623" s="3"/>
      <c r="AM623" s="3"/>
    </row>
    <row r="624" ht="15.75" customHeight="1">
      <c r="Z624" s="5"/>
      <c r="AK624" s="3"/>
      <c r="AL624" s="3"/>
      <c r="AM624" s="3"/>
    </row>
    <row r="625" ht="15.75" customHeight="1">
      <c r="Z625" s="5"/>
      <c r="AK625" s="3"/>
      <c r="AL625" s="3"/>
      <c r="AM625" s="3"/>
    </row>
    <row r="626" ht="15.75" customHeight="1">
      <c r="Z626" s="5"/>
      <c r="AK626" s="3"/>
      <c r="AL626" s="3"/>
      <c r="AM626" s="3"/>
    </row>
    <row r="627" ht="15.75" customHeight="1">
      <c r="Z627" s="5"/>
      <c r="AK627" s="3"/>
      <c r="AL627" s="3"/>
      <c r="AM627" s="3"/>
    </row>
    <row r="628" ht="15.75" customHeight="1">
      <c r="Z628" s="5"/>
      <c r="AK628" s="3"/>
      <c r="AL628" s="3"/>
      <c r="AM628" s="3"/>
    </row>
    <row r="629" ht="15.75" customHeight="1">
      <c r="Z629" s="5"/>
      <c r="AK629" s="3"/>
      <c r="AL629" s="3"/>
      <c r="AM629" s="3"/>
    </row>
    <row r="630" ht="15.75" customHeight="1">
      <c r="Z630" s="5"/>
      <c r="AK630" s="3"/>
      <c r="AL630" s="3"/>
      <c r="AM630" s="3"/>
    </row>
    <row r="631" ht="15.75" customHeight="1">
      <c r="Z631" s="5"/>
      <c r="AK631" s="3"/>
      <c r="AL631" s="3"/>
      <c r="AM631" s="3"/>
    </row>
    <row r="632" ht="15.75" customHeight="1">
      <c r="Z632" s="5"/>
      <c r="AK632" s="3"/>
      <c r="AL632" s="3"/>
      <c r="AM632" s="3"/>
    </row>
    <row r="633" ht="15.75" customHeight="1">
      <c r="Z633" s="5"/>
      <c r="AK633" s="3"/>
      <c r="AL633" s="3"/>
      <c r="AM633" s="3"/>
    </row>
    <row r="634" ht="15.75" customHeight="1">
      <c r="Z634" s="5"/>
      <c r="AK634" s="3"/>
      <c r="AL634" s="3"/>
      <c r="AM634" s="3"/>
    </row>
    <row r="635" ht="15.75" customHeight="1">
      <c r="Z635" s="5"/>
      <c r="AK635" s="3"/>
      <c r="AL635" s="3"/>
      <c r="AM635" s="3"/>
    </row>
    <row r="636" ht="15.75" customHeight="1">
      <c r="Z636" s="5"/>
      <c r="AK636" s="3"/>
      <c r="AL636" s="3"/>
      <c r="AM636" s="3"/>
    </row>
    <row r="637" ht="15.75" customHeight="1">
      <c r="Z637" s="5"/>
      <c r="AK637" s="3"/>
      <c r="AL637" s="3"/>
      <c r="AM637" s="3"/>
    </row>
    <row r="638" ht="15.75" customHeight="1">
      <c r="Z638" s="5"/>
      <c r="AK638" s="3"/>
      <c r="AL638" s="3"/>
      <c r="AM638" s="3"/>
    </row>
    <row r="639" ht="15.75" customHeight="1">
      <c r="Z639" s="5"/>
      <c r="AK639" s="3"/>
      <c r="AL639" s="3"/>
      <c r="AM639" s="3"/>
    </row>
    <row r="640" ht="15.75" customHeight="1">
      <c r="Z640" s="5"/>
      <c r="AK640" s="3"/>
      <c r="AL640" s="3"/>
      <c r="AM640" s="3"/>
    </row>
    <row r="641" ht="15.75" customHeight="1">
      <c r="Z641" s="5"/>
      <c r="AK641" s="3"/>
      <c r="AL641" s="3"/>
      <c r="AM641" s="3"/>
    </row>
    <row r="642" ht="15.75" customHeight="1">
      <c r="Z642" s="5"/>
      <c r="AK642" s="3"/>
      <c r="AL642" s="3"/>
      <c r="AM642" s="3"/>
    </row>
    <row r="643" ht="15.75" customHeight="1">
      <c r="Z643" s="5"/>
      <c r="AK643" s="3"/>
      <c r="AL643" s="3"/>
      <c r="AM643" s="3"/>
    </row>
    <row r="644" ht="15.75" customHeight="1">
      <c r="Z644" s="5"/>
      <c r="AK644" s="3"/>
      <c r="AL644" s="3"/>
      <c r="AM644" s="3"/>
    </row>
    <row r="645" ht="15.75" customHeight="1">
      <c r="Z645" s="5"/>
      <c r="AK645" s="3"/>
      <c r="AL645" s="3"/>
      <c r="AM645" s="3"/>
    </row>
    <row r="646" ht="15.75" customHeight="1">
      <c r="Z646" s="5"/>
      <c r="AK646" s="3"/>
      <c r="AL646" s="3"/>
      <c r="AM646" s="3"/>
    </row>
    <row r="647" ht="15.75" customHeight="1">
      <c r="Z647" s="5"/>
      <c r="AK647" s="3"/>
      <c r="AL647" s="3"/>
      <c r="AM647" s="3"/>
    </row>
    <row r="648" ht="15.75" customHeight="1">
      <c r="Z648" s="5"/>
      <c r="AK648" s="3"/>
      <c r="AL648" s="3"/>
      <c r="AM648" s="3"/>
    </row>
    <row r="649" ht="15.75" customHeight="1">
      <c r="Z649" s="5"/>
      <c r="AK649" s="3"/>
      <c r="AL649" s="3"/>
      <c r="AM649" s="3"/>
    </row>
    <row r="650" ht="15.75" customHeight="1">
      <c r="Z650" s="5"/>
      <c r="AK650" s="3"/>
      <c r="AL650" s="3"/>
      <c r="AM650" s="3"/>
    </row>
    <row r="651" ht="15.75" customHeight="1">
      <c r="Z651" s="5"/>
      <c r="AK651" s="3"/>
      <c r="AL651" s="3"/>
      <c r="AM651" s="3"/>
    </row>
    <row r="652" ht="15.75" customHeight="1">
      <c r="Z652" s="5"/>
      <c r="AK652" s="3"/>
      <c r="AL652" s="3"/>
      <c r="AM652" s="3"/>
    </row>
    <row r="653" ht="15.75" customHeight="1">
      <c r="Z653" s="5"/>
      <c r="AK653" s="3"/>
      <c r="AL653" s="3"/>
      <c r="AM653" s="3"/>
    </row>
    <row r="654" ht="15.75" customHeight="1">
      <c r="Z654" s="5"/>
      <c r="AK654" s="3"/>
      <c r="AL654" s="3"/>
      <c r="AM654" s="3"/>
    </row>
    <row r="655" ht="15.75" customHeight="1">
      <c r="Z655" s="5"/>
      <c r="AK655" s="3"/>
      <c r="AL655" s="3"/>
      <c r="AM655" s="3"/>
    </row>
    <row r="656" ht="15.75" customHeight="1">
      <c r="Z656" s="5"/>
      <c r="AK656" s="3"/>
      <c r="AL656" s="3"/>
      <c r="AM656" s="3"/>
    </row>
    <row r="657" ht="15.75" customHeight="1">
      <c r="Z657" s="5"/>
      <c r="AK657" s="3"/>
      <c r="AL657" s="3"/>
      <c r="AM657" s="3"/>
    </row>
    <row r="658" ht="15.75" customHeight="1">
      <c r="Z658" s="5"/>
      <c r="AK658" s="3"/>
      <c r="AL658" s="3"/>
      <c r="AM658" s="3"/>
    </row>
    <row r="659" ht="15.75" customHeight="1">
      <c r="Z659" s="5"/>
      <c r="AK659" s="3"/>
      <c r="AL659" s="3"/>
      <c r="AM659" s="3"/>
    </row>
    <row r="660" ht="15.75" customHeight="1">
      <c r="Z660" s="5"/>
      <c r="AK660" s="3"/>
      <c r="AL660" s="3"/>
      <c r="AM660" s="3"/>
    </row>
    <row r="661" ht="15.75" customHeight="1">
      <c r="Z661" s="5"/>
      <c r="AK661" s="3"/>
      <c r="AL661" s="3"/>
      <c r="AM661" s="3"/>
    </row>
    <row r="662" ht="15.75" customHeight="1">
      <c r="Z662" s="5"/>
      <c r="AK662" s="3"/>
      <c r="AL662" s="3"/>
      <c r="AM662" s="3"/>
    </row>
    <row r="663" ht="15.75" customHeight="1">
      <c r="Z663" s="5"/>
      <c r="AK663" s="3"/>
      <c r="AL663" s="3"/>
      <c r="AM663" s="3"/>
    </row>
    <row r="664" ht="15.75" customHeight="1">
      <c r="Z664" s="5"/>
      <c r="AK664" s="3"/>
      <c r="AL664" s="3"/>
      <c r="AM664" s="3"/>
    </row>
    <row r="665" ht="15.75" customHeight="1">
      <c r="Z665" s="5"/>
      <c r="AK665" s="3"/>
      <c r="AL665" s="3"/>
      <c r="AM665" s="3"/>
    </row>
    <row r="666" ht="15.75" customHeight="1">
      <c r="Z666" s="5"/>
      <c r="AK666" s="3"/>
      <c r="AL666" s="3"/>
      <c r="AM666" s="3"/>
    </row>
    <row r="667" ht="15.75" customHeight="1">
      <c r="Z667" s="5"/>
      <c r="AK667" s="3"/>
      <c r="AL667" s="3"/>
      <c r="AM667" s="3"/>
    </row>
    <row r="668" ht="15.75" customHeight="1">
      <c r="Z668" s="5"/>
      <c r="AK668" s="3"/>
      <c r="AL668" s="3"/>
      <c r="AM668" s="3"/>
    </row>
    <row r="669" ht="15.75" customHeight="1">
      <c r="Z669" s="5"/>
      <c r="AK669" s="3"/>
      <c r="AL669" s="3"/>
      <c r="AM669" s="3"/>
    </row>
    <row r="670" ht="15.75" customHeight="1">
      <c r="Z670" s="5"/>
      <c r="AK670" s="3"/>
      <c r="AL670" s="3"/>
      <c r="AM670" s="3"/>
    </row>
    <row r="671" ht="15.75" customHeight="1">
      <c r="Z671" s="5"/>
      <c r="AK671" s="3"/>
      <c r="AL671" s="3"/>
      <c r="AM671" s="3"/>
    </row>
    <row r="672" ht="15.75" customHeight="1">
      <c r="Z672" s="5"/>
      <c r="AK672" s="3"/>
      <c r="AL672" s="3"/>
      <c r="AM672" s="3"/>
    </row>
    <row r="673" ht="15.75" customHeight="1">
      <c r="Z673" s="5"/>
      <c r="AK673" s="3"/>
      <c r="AL673" s="3"/>
      <c r="AM673" s="3"/>
    </row>
    <row r="674" ht="15.75" customHeight="1">
      <c r="Z674" s="5"/>
      <c r="AK674" s="3"/>
      <c r="AL674" s="3"/>
      <c r="AM674" s="3"/>
    </row>
    <row r="675" ht="15.75" customHeight="1">
      <c r="Z675" s="5"/>
      <c r="AK675" s="3"/>
      <c r="AL675" s="3"/>
      <c r="AM675" s="3"/>
    </row>
    <row r="676" ht="15.75" customHeight="1">
      <c r="Z676" s="5"/>
      <c r="AK676" s="3"/>
      <c r="AL676" s="3"/>
      <c r="AM676" s="3"/>
    </row>
    <row r="677" ht="15.75" customHeight="1">
      <c r="Z677" s="5"/>
      <c r="AK677" s="3"/>
      <c r="AL677" s="3"/>
      <c r="AM677" s="3"/>
    </row>
    <row r="678" ht="15.75" customHeight="1">
      <c r="Z678" s="5"/>
      <c r="AK678" s="3"/>
      <c r="AL678" s="3"/>
      <c r="AM678" s="3"/>
    </row>
    <row r="679" ht="15.75" customHeight="1">
      <c r="Z679" s="5"/>
      <c r="AK679" s="3"/>
      <c r="AL679" s="3"/>
      <c r="AM679" s="3"/>
    </row>
    <row r="680" ht="15.75" customHeight="1">
      <c r="Z680" s="5"/>
      <c r="AK680" s="3"/>
      <c r="AL680" s="3"/>
      <c r="AM680" s="3"/>
    </row>
    <row r="681" ht="15.75" customHeight="1">
      <c r="Z681" s="5"/>
      <c r="AK681" s="3"/>
      <c r="AL681" s="3"/>
      <c r="AM681" s="3"/>
    </row>
    <row r="682" ht="15.75" customHeight="1">
      <c r="Z682" s="5"/>
      <c r="AK682" s="3"/>
      <c r="AL682" s="3"/>
      <c r="AM682" s="3"/>
    </row>
    <row r="683" ht="15.75" customHeight="1">
      <c r="Z683" s="5"/>
      <c r="AK683" s="3"/>
      <c r="AL683" s="3"/>
      <c r="AM683" s="3"/>
    </row>
    <row r="684" ht="15.75" customHeight="1">
      <c r="Z684" s="5"/>
      <c r="AK684" s="3"/>
      <c r="AL684" s="3"/>
      <c r="AM684" s="3"/>
    </row>
    <row r="685" ht="15.75" customHeight="1">
      <c r="Z685" s="5"/>
      <c r="AK685" s="3"/>
      <c r="AL685" s="3"/>
      <c r="AM685" s="3"/>
    </row>
    <row r="686" ht="15.75" customHeight="1">
      <c r="Z686" s="5"/>
      <c r="AK686" s="3"/>
      <c r="AL686" s="3"/>
      <c r="AM686" s="3"/>
    </row>
    <row r="687" ht="15.75" customHeight="1">
      <c r="Z687" s="5"/>
      <c r="AK687" s="3"/>
      <c r="AL687" s="3"/>
      <c r="AM687" s="3"/>
    </row>
    <row r="688" ht="15.75" customHeight="1">
      <c r="Z688" s="5"/>
      <c r="AK688" s="3"/>
      <c r="AL688" s="3"/>
      <c r="AM688" s="3"/>
    </row>
    <row r="689" ht="15.75" customHeight="1">
      <c r="Z689" s="5"/>
      <c r="AK689" s="3"/>
      <c r="AL689" s="3"/>
      <c r="AM689" s="3"/>
    </row>
    <row r="690" ht="15.75" customHeight="1">
      <c r="Z690" s="5"/>
      <c r="AK690" s="3"/>
      <c r="AL690" s="3"/>
      <c r="AM690" s="3"/>
    </row>
    <row r="691" ht="15.75" customHeight="1">
      <c r="Z691" s="5"/>
      <c r="AK691" s="3"/>
      <c r="AL691" s="3"/>
      <c r="AM691" s="3"/>
    </row>
    <row r="692" ht="15.75" customHeight="1">
      <c r="Z692" s="5"/>
      <c r="AK692" s="3"/>
      <c r="AL692" s="3"/>
      <c r="AM692" s="3"/>
    </row>
    <row r="693" ht="15.75" customHeight="1">
      <c r="Z693" s="5"/>
      <c r="AK693" s="3"/>
      <c r="AL693" s="3"/>
      <c r="AM693" s="3"/>
    </row>
    <row r="694" ht="15.75" customHeight="1">
      <c r="Z694" s="5"/>
      <c r="AK694" s="3"/>
      <c r="AL694" s="3"/>
      <c r="AM694" s="3"/>
    </row>
    <row r="695" ht="15.75" customHeight="1">
      <c r="Z695" s="5"/>
      <c r="AK695" s="3"/>
      <c r="AL695" s="3"/>
      <c r="AM695" s="3"/>
    </row>
    <row r="696" ht="15.75" customHeight="1">
      <c r="Z696" s="5"/>
      <c r="AK696" s="3"/>
      <c r="AL696" s="3"/>
      <c r="AM696" s="3"/>
    </row>
    <row r="697" ht="15.75" customHeight="1">
      <c r="Z697" s="5"/>
      <c r="AK697" s="3"/>
      <c r="AL697" s="3"/>
      <c r="AM697" s="3"/>
    </row>
    <row r="698" ht="15.75" customHeight="1">
      <c r="Z698" s="5"/>
      <c r="AK698" s="3"/>
      <c r="AL698" s="3"/>
      <c r="AM698" s="3"/>
    </row>
    <row r="699" ht="15.75" customHeight="1">
      <c r="Z699" s="5"/>
      <c r="AK699" s="3"/>
      <c r="AL699" s="3"/>
      <c r="AM699" s="3"/>
    </row>
    <row r="700" ht="15.75" customHeight="1">
      <c r="Z700" s="5"/>
      <c r="AK700" s="3"/>
      <c r="AL700" s="3"/>
      <c r="AM700" s="3"/>
    </row>
    <row r="701" ht="15.75" customHeight="1">
      <c r="Z701" s="5"/>
      <c r="AK701" s="3"/>
      <c r="AL701" s="3"/>
      <c r="AM701" s="3"/>
    </row>
    <row r="702" ht="15.75" customHeight="1">
      <c r="Z702" s="5"/>
      <c r="AK702" s="3"/>
      <c r="AL702" s="3"/>
      <c r="AM702" s="3"/>
    </row>
    <row r="703" ht="15.75" customHeight="1">
      <c r="Z703" s="5"/>
      <c r="AK703" s="3"/>
      <c r="AL703" s="3"/>
      <c r="AM703" s="3"/>
    </row>
    <row r="704" ht="15.75" customHeight="1">
      <c r="Z704" s="5"/>
      <c r="AK704" s="3"/>
      <c r="AL704" s="3"/>
      <c r="AM704" s="3"/>
    </row>
    <row r="705" ht="15.75" customHeight="1">
      <c r="Z705" s="5"/>
      <c r="AK705" s="3"/>
      <c r="AL705" s="3"/>
      <c r="AM705" s="3"/>
    </row>
    <row r="706" ht="15.75" customHeight="1">
      <c r="Z706" s="5"/>
      <c r="AK706" s="3"/>
      <c r="AL706" s="3"/>
      <c r="AM706" s="3"/>
    </row>
    <row r="707" ht="15.75" customHeight="1">
      <c r="Z707" s="5"/>
      <c r="AK707" s="3"/>
      <c r="AL707" s="3"/>
      <c r="AM707" s="3"/>
    </row>
    <row r="708" ht="15.75" customHeight="1">
      <c r="Z708" s="5"/>
      <c r="AK708" s="3"/>
      <c r="AL708" s="3"/>
      <c r="AM708" s="3"/>
    </row>
    <row r="709" ht="15.75" customHeight="1">
      <c r="Z709" s="5"/>
      <c r="AK709" s="3"/>
      <c r="AL709" s="3"/>
      <c r="AM709" s="3"/>
    </row>
    <row r="710" ht="15.75" customHeight="1">
      <c r="Z710" s="5"/>
      <c r="AK710" s="3"/>
      <c r="AL710" s="3"/>
      <c r="AM710" s="3"/>
    </row>
    <row r="711" ht="15.75" customHeight="1">
      <c r="Z711" s="5"/>
      <c r="AK711" s="3"/>
      <c r="AL711" s="3"/>
      <c r="AM711" s="3"/>
    </row>
    <row r="712" ht="15.75" customHeight="1">
      <c r="Z712" s="5"/>
      <c r="AK712" s="3"/>
      <c r="AL712" s="3"/>
      <c r="AM712" s="3"/>
    </row>
    <row r="713" ht="15.75" customHeight="1">
      <c r="Z713" s="5"/>
      <c r="AK713" s="3"/>
      <c r="AL713" s="3"/>
      <c r="AM713" s="3"/>
    </row>
    <row r="714" ht="15.75" customHeight="1">
      <c r="Z714" s="5"/>
      <c r="AK714" s="3"/>
      <c r="AL714" s="3"/>
      <c r="AM714" s="3"/>
    </row>
    <row r="715" ht="15.75" customHeight="1">
      <c r="Z715" s="5"/>
      <c r="AK715" s="3"/>
      <c r="AL715" s="3"/>
      <c r="AM715" s="3"/>
    </row>
    <row r="716" ht="15.75" customHeight="1">
      <c r="Z716" s="5"/>
      <c r="AK716" s="3"/>
      <c r="AL716" s="3"/>
      <c r="AM716" s="3"/>
    </row>
    <row r="717" ht="15.75" customHeight="1">
      <c r="Z717" s="5"/>
      <c r="AK717" s="3"/>
      <c r="AL717" s="3"/>
      <c r="AM717" s="3"/>
    </row>
    <row r="718" ht="15.75" customHeight="1">
      <c r="Z718" s="5"/>
      <c r="AK718" s="3"/>
      <c r="AL718" s="3"/>
      <c r="AM718" s="3"/>
    </row>
    <row r="719" ht="15.75" customHeight="1">
      <c r="Z719" s="5"/>
      <c r="AK719" s="3"/>
      <c r="AL719" s="3"/>
      <c r="AM719" s="3"/>
    </row>
    <row r="720" ht="15.75" customHeight="1">
      <c r="Z720" s="5"/>
      <c r="AK720" s="3"/>
      <c r="AL720" s="3"/>
      <c r="AM720" s="3"/>
    </row>
    <row r="721" ht="15.75" customHeight="1">
      <c r="Z721" s="5"/>
      <c r="AK721" s="3"/>
      <c r="AL721" s="3"/>
      <c r="AM721" s="3"/>
    </row>
    <row r="722" ht="15.75" customHeight="1">
      <c r="Z722" s="5"/>
      <c r="AK722" s="3"/>
      <c r="AL722" s="3"/>
      <c r="AM722" s="3"/>
    </row>
    <row r="723" ht="15.75" customHeight="1">
      <c r="Z723" s="5"/>
      <c r="AK723" s="3"/>
      <c r="AL723" s="3"/>
      <c r="AM723" s="3"/>
    </row>
    <row r="724" ht="15.75" customHeight="1">
      <c r="Z724" s="5"/>
      <c r="AK724" s="3"/>
      <c r="AL724" s="3"/>
      <c r="AM724" s="3"/>
    </row>
    <row r="725" ht="15.75" customHeight="1">
      <c r="Z725" s="5"/>
      <c r="AK725" s="3"/>
      <c r="AL725" s="3"/>
      <c r="AM725" s="3"/>
    </row>
    <row r="726" ht="15.75" customHeight="1">
      <c r="Z726" s="5"/>
      <c r="AK726" s="3"/>
      <c r="AL726" s="3"/>
      <c r="AM726" s="3"/>
    </row>
    <row r="727" ht="15.75" customHeight="1">
      <c r="Z727" s="5"/>
      <c r="AK727" s="3"/>
      <c r="AL727" s="3"/>
      <c r="AM727" s="3"/>
    </row>
    <row r="728" ht="15.75" customHeight="1">
      <c r="Z728" s="5"/>
      <c r="AK728" s="3"/>
      <c r="AL728" s="3"/>
      <c r="AM728" s="3"/>
    </row>
    <row r="729" ht="15.75" customHeight="1">
      <c r="Z729" s="5"/>
      <c r="AK729" s="3"/>
      <c r="AL729" s="3"/>
      <c r="AM729" s="3"/>
    </row>
    <row r="730" ht="15.75" customHeight="1">
      <c r="Z730" s="5"/>
      <c r="AK730" s="3"/>
      <c r="AL730" s="3"/>
      <c r="AM730" s="3"/>
    </row>
    <row r="731" ht="15.75" customHeight="1">
      <c r="Z731" s="5"/>
      <c r="AK731" s="3"/>
      <c r="AL731" s="3"/>
      <c r="AM731" s="3"/>
    </row>
    <row r="732" ht="15.75" customHeight="1">
      <c r="Z732" s="5"/>
      <c r="AK732" s="3"/>
      <c r="AL732" s="3"/>
      <c r="AM732" s="3"/>
    </row>
    <row r="733" ht="15.75" customHeight="1">
      <c r="Z733" s="5"/>
      <c r="AK733" s="3"/>
      <c r="AL733" s="3"/>
      <c r="AM733" s="3"/>
    </row>
    <row r="734" ht="15.75" customHeight="1">
      <c r="Z734" s="5"/>
      <c r="AK734" s="3"/>
      <c r="AL734" s="3"/>
      <c r="AM734" s="3"/>
    </row>
    <row r="735" ht="15.75" customHeight="1">
      <c r="Z735" s="5"/>
      <c r="AK735" s="3"/>
      <c r="AL735" s="3"/>
      <c r="AM735" s="3"/>
    </row>
    <row r="736" ht="15.75" customHeight="1">
      <c r="Z736" s="5"/>
      <c r="AK736" s="3"/>
      <c r="AL736" s="3"/>
      <c r="AM736" s="3"/>
    </row>
    <row r="737" ht="15.75" customHeight="1">
      <c r="Z737" s="5"/>
      <c r="AK737" s="3"/>
      <c r="AL737" s="3"/>
      <c r="AM737" s="3"/>
    </row>
    <row r="738" ht="15.75" customHeight="1">
      <c r="Z738" s="5"/>
      <c r="AK738" s="3"/>
      <c r="AL738" s="3"/>
      <c r="AM738" s="3"/>
    </row>
    <row r="739" ht="15.75" customHeight="1">
      <c r="Z739" s="5"/>
      <c r="AK739" s="3"/>
      <c r="AL739" s="3"/>
      <c r="AM739" s="3"/>
    </row>
    <row r="740" ht="15.75" customHeight="1">
      <c r="Z740" s="5"/>
      <c r="AK740" s="3"/>
      <c r="AL740" s="3"/>
      <c r="AM740" s="3"/>
    </row>
    <row r="741" ht="15.75" customHeight="1">
      <c r="Z741" s="5"/>
      <c r="AK741" s="3"/>
      <c r="AL741" s="3"/>
      <c r="AM741" s="3"/>
    </row>
    <row r="742" ht="15.75" customHeight="1">
      <c r="Z742" s="5"/>
      <c r="AK742" s="3"/>
      <c r="AL742" s="3"/>
      <c r="AM742" s="3"/>
    </row>
    <row r="743" ht="15.75" customHeight="1">
      <c r="Z743" s="5"/>
      <c r="AK743" s="3"/>
      <c r="AL743" s="3"/>
      <c r="AM743" s="3"/>
    </row>
    <row r="744" ht="15.75" customHeight="1">
      <c r="Z744" s="5"/>
      <c r="AK744" s="3"/>
      <c r="AL744" s="3"/>
      <c r="AM744" s="3"/>
    </row>
    <row r="745" ht="15.75" customHeight="1">
      <c r="Z745" s="5"/>
      <c r="AK745" s="3"/>
      <c r="AL745" s="3"/>
      <c r="AM745" s="3"/>
    </row>
    <row r="746" ht="15.75" customHeight="1">
      <c r="Z746" s="5"/>
      <c r="AK746" s="3"/>
      <c r="AL746" s="3"/>
      <c r="AM746" s="3"/>
    </row>
    <row r="747" ht="15.75" customHeight="1">
      <c r="Z747" s="5"/>
      <c r="AK747" s="3"/>
      <c r="AL747" s="3"/>
      <c r="AM747" s="3"/>
    </row>
    <row r="748" ht="15.75" customHeight="1">
      <c r="Z748" s="5"/>
      <c r="AK748" s="3"/>
      <c r="AL748" s="3"/>
      <c r="AM748" s="3"/>
    </row>
    <row r="749" ht="15.75" customHeight="1">
      <c r="Z749" s="5"/>
      <c r="AK749" s="3"/>
      <c r="AL749" s="3"/>
      <c r="AM749" s="3"/>
    </row>
    <row r="750" ht="15.75" customHeight="1">
      <c r="Z750" s="5"/>
      <c r="AK750" s="3"/>
      <c r="AL750" s="3"/>
      <c r="AM750" s="3"/>
    </row>
    <row r="751" ht="15.75" customHeight="1">
      <c r="Z751" s="5"/>
      <c r="AK751" s="3"/>
      <c r="AL751" s="3"/>
      <c r="AM751" s="3"/>
    </row>
    <row r="752" ht="15.75" customHeight="1">
      <c r="Z752" s="5"/>
      <c r="AK752" s="3"/>
      <c r="AL752" s="3"/>
      <c r="AM752" s="3"/>
    </row>
    <row r="753" ht="15.75" customHeight="1">
      <c r="Z753" s="5"/>
      <c r="AK753" s="3"/>
      <c r="AL753" s="3"/>
      <c r="AM753" s="3"/>
    </row>
    <row r="754" ht="15.75" customHeight="1">
      <c r="Z754" s="5"/>
      <c r="AK754" s="3"/>
      <c r="AL754" s="3"/>
      <c r="AM754" s="3"/>
    </row>
    <row r="755" ht="15.75" customHeight="1">
      <c r="Z755" s="5"/>
      <c r="AK755" s="3"/>
      <c r="AL755" s="3"/>
      <c r="AM755" s="3"/>
    </row>
    <row r="756" ht="15.75" customHeight="1">
      <c r="Z756" s="5"/>
      <c r="AK756" s="3"/>
      <c r="AL756" s="3"/>
      <c r="AM756" s="3"/>
    </row>
    <row r="757" ht="15.75" customHeight="1">
      <c r="Z757" s="5"/>
      <c r="AK757" s="3"/>
      <c r="AL757" s="3"/>
      <c r="AM757" s="3"/>
    </row>
    <row r="758" ht="15.75" customHeight="1">
      <c r="Z758" s="5"/>
      <c r="AK758" s="3"/>
      <c r="AL758" s="3"/>
      <c r="AM758" s="3"/>
    </row>
    <row r="759" ht="15.75" customHeight="1">
      <c r="Z759" s="5"/>
      <c r="AK759" s="3"/>
      <c r="AL759" s="3"/>
      <c r="AM759" s="3"/>
    </row>
    <row r="760" ht="15.75" customHeight="1">
      <c r="Z760" s="5"/>
      <c r="AK760" s="3"/>
      <c r="AL760" s="3"/>
      <c r="AM760" s="3"/>
    </row>
    <row r="761" ht="15.75" customHeight="1">
      <c r="Z761" s="5"/>
      <c r="AK761" s="3"/>
      <c r="AL761" s="3"/>
      <c r="AM761" s="3"/>
    </row>
    <row r="762" ht="15.75" customHeight="1">
      <c r="Z762" s="5"/>
      <c r="AK762" s="3"/>
      <c r="AL762" s="3"/>
      <c r="AM762" s="3"/>
    </row>
    <row r="763" ht="15.75" customHeight="1">
      <c r="Z763" s="5"/>
      <c r="AK763" s="3"/>
      <c r="AL763" s="3"/>
      <c r="AM763" s="3"/>
    </row>
    <row r="764" ht="15.75" customHeight="1">
      <c r="Z764" s="5"/>
      <c r="AK764" s="3"/>
      <c r="AL764" s="3"/>
      <c r="AM764" s="3"/>
    </row>
    <row r="765" ht="15.75" customHeight="1">
      <c r="Z765" s="5"/>
      <c r="AK765" s="3"/>
      <c r="AL765" s="3"/>
      <c r="AM765" s="3"/>
    </row>
    <row r="766" ht="15.75" customHeight="1">
      <c r="Z766" s="5"/>
      <c r="AK766" s="3"/>
      <c r="AL766" s="3"/>
      <c r="AM766" s="3"/>
    </row>
    <row r="767" ht="15.75" customHeight="1">
      <c r="Z767" s="5"/>
      <c r="AK767" s="3"/>
      <c r="AL767" s="3"/>
      <c r="AM767" s="3"/>
    </row>
    <row r="768" ht="15.75" customHeight="1">
      <c r="Z768" s="5"/>
      <c r="AK768" s="3"/>
      <c r="AL768" s="3"/>
      <c r="AM768" s="3"/>
    </row>
    <row r="769" ht="15.75" customHeight="1">
      <c r="Z769" s="5"/>
      <c r="AK769" s="3"/>
      <c r="AL769" s="3"/>
      <c r="AM769" s="3"/>
    </row>
    <row r="770" ht="15.75" customHeight="1">
      <c r="Z770" s="5"/>
      <c r="AK770" s="3"/>
      <c r="AL770" s="3"/>
      <c r="AM770" s="3"/>
    </row>
    <row r="771" ht="15.75" customHeight="1">
      <c r="Z771" s="5"/>
      <c r="AK771" s="3"/>
      <c r="AL771" s="3"/>
      <c r="AM771" s="3"/>
    </row>
    <row r="772" ht="15.75" customHeight="1">
      <c r="Z772" s="5"/>
      <c r="AK772" s="3"/>
      <c r="AL772" s="3"/>
      <c r="AM772" s="3"/>
    </row>
    <row r="773" ht="15.75" customHeight="1">
      <c r="Z773" s="5"/>
      <c r="AK773" s="3"/>
      <c r="AL773" s="3"/>
      <c r="AM773" s="3"/>
    </row>
    <row r="774" ht="15.75" customHeight="1">
      <c r="Z774" s="5"/>
      <c r="AK774" s="3"/>
      <c r="AL774" s="3"/>
      <c r="AM774" s="3"/>
    </row>
    <row r="775" ht="15.75" customHeight="1">
      <c r="Z775" s="5"/>
      <c r="AK775" s="3"/>
      <c r="AL775" s="3"/>
      <c r="AM775" s="3"/>
    </row>
    <row r="776" ht="15.75" customHeight="1">
      <c r="Z776" s="5"/>
      <c r="AK776" s="3"/>
      <c r="AL776" s="3"/>
      <c r="AM776" s="3"/>
    </row>
    <row r="777" ht="15.75" customHeight="1">
      <c r="Z777" s="5"/>
      <c r="AK777" s="3"/>
      <c r="AL777" s="3"/>
      <c r="AM777" s="3"/>
    </row>
    <row r="778" ht="15.75" customHeight="1">
      <c r="Z778" s="5"/>
      <c r="AK778" s="3"/>
      <c r="AL778" s="3"/>
      <c r="AM778" s="3"/>
    </row>
    <row r="779" ht="15.75" customHeight="1">
      <c r="Z779" s="5"/>
      <c r="AK779" s="3"/>
      <c r="AL779" s="3"/>
      <c r="AM779" s="3"/>
    </row>
    <row r="780" ht="15.75" customHeight="1">
      <c r="Z780" s="5"/>
      <c r="AK780" s="3"/>
      <c r="AL780" s="3"/>
      <c r="AM780" s="3"/>
    </row>
    <row r="781" ht="15.75" customHeight="1">
      <c r="Z781" s="5"/>
      <c r="AK781" s="3"/>
      <c r="AL781" s="3"/>
      <c r="AM781" s="3"/>
    </row>
    <row r="782" ht="15.75" customHeight="1">
      <c r="Z782" s="5"/>
      <c r="AK782" s="3"/>
      <c r="AL782" s="3"/>
      <c r="AM782" s="3"/>
    </row>
    <row r="783" ht="15.75" customHeight="1">
      <c r="Z783" s="5"/>
      <c r="AK783" s="3"/>
      <c r="AL783" s="3"/>
      <c r="AM783" s="3"/>
    </row>
    <row r="784" ht="15.75" customHeight="1">
      <c r="Z784" s="5"/>
      <c r="AK784" s="3"/>
      <c r="AL784" s="3"/>
      <c r="AM784" s="3"/>
    </row>
    <row r="785" ht="15.75" customHeight="1">
      <c r="Z785" s="5"/>
      <c r="AK785" s="3"/>
      <c r="AL785" s="3"/>
      <c r="AM785" s="3"/>
    </row>
    <row r="786" ht="15.75" customHeight="1">
      <c r="Z786" s="5"/>
      <c r="AK786" s="3"/>
      <c r="AL786" s="3"/>
      <c r="AM786" s="3"/>
    </row>
    <row r="787" ht="15.75" customHeight="1">
      <c r="Z787" s="5"/>
      <c r="AK787" s="3"/>
      <c r="AL787" s="3"/>
      <c r="AM787" s="3"/>
    </row>
    <row r="788" ht="15.75" customHeight="1">
      <c r="Z788" s="5"/>
      <c r="AK788" s="3"/>
      <c r="AL788" s="3"/>
      <c r="AM788" s="3"/>
    </row>
    <row r="789" ht="15.75" customHeight="1">
      <c r="Z789" s="5"/>
      <c r="AK789" s="3"/>
      <c r="AL789" s="3"/>
      <c r="AM789" s="3"/>
    </row>
    <row r="790" ht="15.75" customHeight="1">
      <c r="Z790" s="5"/>
      <c r="AK790" s="3"/>
      <c r="AL790" s="3"/>
      <c r="AM790" s="3"/>
    </row>
    <row r="791" ht="15.75" customHeight="1">
      <c r="Z791" s="5"/>
      <c r="AK791" s="3"/>
      <c r="AL791" s="3"/>
      <c r="AM791" s="3"/>
    </row>
    <row r="792" ht="15.75" customHeight="1">
      <c r="Z792" s="5"/>
      <c r="AK792" s="3"/>
      <c r="AL792" s="3"/>
      <c r="AM792" s="3"/>
    </row>
    <row r="793" ht="15.75" customHeight="1">
      <c r="Z793" s="5"/>
      <c r="AK793" s="3"/>
      <c r="AL793" s="3"/>
      <c r="AM793" s="3"/>
    </row>
    <row r="794" ht="15.75" customHeight="1">
      <c r="Z794" s="5"/>
      <c r="AK794" s="3"/>
      <c r="AL794" s="3"/>
      <c r="AM794" s="3"/>
    </row>
    <row r="795" ht="15.75" customHeight="1">
      <c r="Z795" s="5"/>
      <c r="AK795" s="3"/>
      <c r="AL795" s="3"/>
      <c r="AM795" s="3"/>
    </row>
    <row r="796" ht="15.75" customHeight="1">
      <c r="Z796" s="5"/>
      <c r="AK796" s="3"/>
      <c r="AL796" s="3"/>
      <c r="AM796" s="3"/>
    </row>
    <row r="797" ht="15.75" customHeight="1">
      <c r="Z797" s="5"/>
      <c r="AK797" s="3"/>
      <c r="AL797" s="3"/>
      <c r="AM797" s="3"/>
    </row>
    <row r="798" ht="15.75" customHeight="1">
      <c r="Z798" s="5"/>
      <c r="AK798" s="3"/>
      <c r="AL798" s="3"/>
      <c r="AM798" s="3"/>
    </row>
    <row r="799" ht="15.75" customHeight="1">
      <c r="Z799" s="5"/>
      <c r="AK799" s="3"/>
      <c r="AL799" s="3"/>
      <c r="AM799" s="3"/>
    </row>
    <row r="800" ht="15.75" customHeight="1">
      <c r="Z800" s="5"/>
      <c r="AK800" s="3"/>
      <c r="AL800" s="3"/>
      <c r="AM800" s="3"/>
    </row>
    <row r="801" ht="15.75" customHeight="1">
      <c r="Z801" s="5"/>
      <c r="AK801" s="3"/>
      <c r="AL801" s="3"/>
      <c r="AM801" s="3"/>
    </row>
    <row r="802" ht="15.75" customHeight="1">
      <c r="Z802" s="5"/>
      <c r="AK802" s="3"/>
      <c r="AL802" s="3"/>
      <c r="AM802" s="3"/>
    </row>
    <row r="803" ht="15.75" customHeight="1">
      <c r="Z803" s="5"/>
      <c r="AK803" s="3"/>
      <c r="AL803" s="3"/>
      <c r="AM803" s="3"/>
    </row>
    <row r="804" ht="15.75" customHeight="1">
      <c r="Z804" s="5"/>
      <c r="AK804" s="3"/>
      <c r="AL804" s="3"/>
      <c r="AM804" s="3"/>
    </row>
    <row r="805" ht="15.75" customHeight="1">
      <c r="Z805" s="5"/>
      <c r="AK805" s="3"/>
      <c r="AL805" s="3"/>
      <c r="AM805" s="3"/>
    </row>
    <row r="806" ht="15.75" customHeight="1">
      <c r="Z806" s="5"/>
      <c r="AK806" s="3"/>
      <c r="AL806" s="3"/>
      <c r="AM806" s="3"/>
    </row>
    <row r="807" ht="15.75" customHeight="1">
      <c r="Z807" s="5"/>
      <c r="AK807" s="3"/>
      <c r="AL807" s="3"/>
      <c r="AM807" s="3"/>
    </row>
    <row r="808" ht="15.75" customHeight="1">
      <c r="Z808" s="5"/>
      <c r="AK808" s="3"/>
      <c r="AL808" s="3"/>
      <c r="AM808" s="3"/>
    </row>
    <row r="809" ht="15.75" customHeight="1">
      <c r="Z809" s="5"/>
      <c r="AK809" s="3"/>
      <c r="AL809" s="3"/>
      <c r="AM809" s="3"/>
    </row>
    <row r="810" ht="15.75" customHeight="1">
      <c r="Z810" s="5"/>
      <c r="AK810" s="3"/>
      <c r="AL810" s="3"/>
      <c r="AM810" s="3"/>
    </row>
    <row r="811" ht="15.75" customHeight="1">
      <c r="Z811" s="5"/>
      <c r="AK811" s="3"/>
      <c r="AL811" s="3"/>
      <c r="AM811" s="3"/>
    </row>
    <row r="812" ht="15.75" customHeight="1">
      <c r="Z812" s="5"/>
      <c r="AK812" s="3"/>
      <c r="AL812" s="3"/>
      <c r="AM812" s="3"/>
    </row>
    <row r="813" ht="15.75" customHeight="1">
      <c r="Z813" s="5"/>
      <c r="AK813" s="3"/>
      <c r="AL813" s="3"/>
      <c r="AM813" s="3"/>
    </row>
    <row r="814" ht="15.75" customHeight="1">
      <c r="Z814" s="5"/>
      <c r="AK814" s="3"/>
      <c r="AL814" s="3"/>
      <c r="AM814" s="3"/>
    </row>
    <row r="815" ht="15.75" customHeight="1">
      <c r="Z815" s="5"/>
      <c r="AK815" s="3"/>
      <c r="AL815" s="3"/>
      <c r="AM815" s="3"/>
    </row>
    <row r="816" ht="15.75" customHeight="1">
      <c r="Z816" s="5"/>
      <c r="AK816" s="3"/>
      <c r="AL816" s="3"/>
      <c r="AM816" s="3"/>
    </row>
    <row r="817" ht="15.75" customHeight="1">
      <c r="Z817" s="5"/>
      <c r="AK817" s="3"/>
      <c r="AL817" s="3"/>
      <c r="AM817" s="3"/>
    </row>
    <row r="818" ht="15.75" customHeight="1">
      <c r="Z818" s="5"/>
      <c r="AK818" s="3"/>
      <c r="AL818" s="3"/>
      <c r="AM818" s="3"/>
    </row>
    <row r="819" ht="15.75" customHeight="1">
      <c r="Z819" s="5"/>
      <c r="AK819" s="3"/>
      <c r="AL819" s="3"/>
      <c r="AM819" s="3"/>
    </row>
    <row r="820" ht="15.75" customHeight="1">
      <c r="Z820" s="5"/>
      <c r="AK820" s="3"/>
      <c r="AL820" s="3"/>
      <c r="AM820" s="3"/>
    </row>
    <row r="821" ht="15.75" customHeight="1">
      <c r="Z821" s="5"/>
      <c r="AK821" s="3"/>
      <c r="AL821" s="3"/>
      <c r="AM821" s="3"/>
    </row>
    <row r="822" ht="15.75" customHeight="1">
      <c r="Z822" s="5"/>
      <c r="AK822" s="3"/>
      <c r="AL822" s="3"/>
      <c r="AM822" s="3"/>
    </row>
    <row r="823" ht="15.75" customHeight="1">
      <c r="Z823" s="5"/>
      <c r="AK823" s="3"/>
      <c r="AL823" s="3"/>
      <c r="AM823" s="3"/>
    </row>
    <row r="824" ht="15.75" customHeight="1">
      <c r="Z824" s="5"/>
      <c r="AK824" s="3"/>
      <c r="AL824" s="3"/>
      <c r="AM824" s="3"/>
    </row>
    <row r="825" ht="15.75" customHeight="1">
      <c r="Z825" s="5"/>
      <c r="AK825" s="3"/>
      <c r="AL825" s="3"/>
      <c r="AM825" s="3"/>
    </row>
    <row r="826" ht="15.75" customHeight="1">
      <c r="Z826" s="5"/>
      <c r="AK826" s="3"/>
      <c r="AL826" s="3"/>
      <c r="AM826" s="3"/>
    </row>
    <row r="827" ht="15.75" customHeight="1">
      <c r="Z827" s="5"/>
      <c r="AK827" s="3"/>
      <c r="AL827" s="3"/>
      <c r="AM827" s="3"/>
    </row>
    <row r="828" ht="15.75" customHeight="1">
      <c r="Z828" s="5"/>
      <c r="AK828" s="3"/>
      <c r="AL828" s="3"/>
      <c r="AM828" s="3"/>
    </row>
    <row r="829" ht="15.75" customHeight="1">
      <c r="Z829" s="5"/>
      <c r="AK829" s="3"/>
      <c r="AL829" s="3"/>
      <c r="AM829" s="3"/>
    </row>
    <row r="830" ht="15.75" customHeight="1">
      <c r="Z830" s="5"/>
      <c r="AK830" s="3"/>
      <c r="AL830" s="3"/>
      <c r="AM830" s="3"/>
    </row>
    <row r="831" ht="15.75" customHeight="1">
      <c r="Z831" s="5"/>
      <c r="AK831" s="3"/>
      <c r="AL831" s="3"/>
      <c r="AM831" s="3"/>
    </row>
    <row r="832" ht="15.75" customHeight="1">
      <c r="Z832" s="5"/>
      <c r="AK832" s="3"/>
      <c r="AL832" s="3"/>
      <c r="AM832" s="3"/>
    </row>
    <row r="833" ht="15.75" customHeight="1">
      <c r="Z833" s="5"/>
      <c r="AK833" s="3"/>
      <c r="AL833" s="3"/>
      <c r="AM833" s="3"/>
    </row>
    <row r="834" ht="15.75" customHeight="1">
      <c r="Z834" s="5"/>
      <c r="AK834" s="3"/>
      <c r="AL834" s="3"/>
      <c r="AM834" s="3"/>
    </row>
    <row r="835" ht="15.75" customHeight="1">
      <c r="Z835" s="5"/>
      <c r="AK835" s="3"/>
      <c r="AL835" s="3"/>
      <c r="AM835" s="3"/>
    </row>
    <row r="836" ht="15.75" customHeight="1">
      <c r="Z836" s="5"/>
      <c r="AK836" s="3"/>
      <c r="AL836" s="3"/>
      <c r="AM836" s="3"/>
    </row>
    <row r="837" ht="15.75" customHeight="1">
      <c r="Z837" s="5"/>
      <c r="AK837" s="3"/>
      <c r="AL837" s="3"/>
      <c r="AM837" s="3"/>
    </row>
    <row r="838" ht="15.75" customHeight="1">
      <c r="Z838" s="5"/>
      <c r="AK838" s="3"/>
      <c r="AL838" s="3"/>
      <c r="AM838" s="3"/>
    </row>
    <row r="839" ht="15.75" customHeight="1">
      <c r="Z839" s="5"/>
      <c r="AK839" s="3"/>
      <c r="AL839" s="3"/>
      <c r="AM839" s="3"/>
    </row>
    <row r="840" ht="15.75" customHeight="1">
      <c r="Z840" s="5"/>
      <c r="AK840" s="3"/>
      <c r="AL840" s="3"/>
      <c r="AM840" s="3"/>
    </row>
    <row r="841" ht="15.75" customHeight="1">
      <c r="Z841" s="5"/>
      <c r="AK841" s="3"/>
      <c r="AL841" s="3"/>
      <c r="AM841" s="3"/>
    </row>
    <row r="842" ht="15.75" customHeight="1">
      <c r="Z842" s="5"/>
      <c r="AK842" s="3"/>
      <c r="AL842" s="3"/>
      <c r="AM842" s="3"/>
    </row>
    <row r="843" ht="15.75" customHeight="1">
      <c r="Z843" s="5"/>
      <c r="AK843" s="3"/>
      <c r="AL843" s="3"/>
      <c r="AM843" s="3"/>
    </row>
    <row r="844" ht="15.75" customHeight="1">
      <c r="Z844" s="5"/>
      <c r="AK844" s="3"/>
      <c r="AL844" s="3"/>
      <c r="AM844" s="3"/>
    </row>
    <row r="845" ht="15.75" customHeight="1">
      <c r="Z845" s="5"/>
      <c r="AK845" s="3"/>
      <c r="AL845" s="3"/>
      <c r="AM845" s="3"/>
    </row>
    <row r="846" ht="15.75" customHeight="1">
      <c r="Z846" s="5"/>
      <c r="AK846" s="3"/>
      <c r="AL846" s="3"/>
      <c r="AM846" s="3"/>
    </row>
    <row r="847" ht="15.75" customHeight="1">
      <c r="Z847" s="5"/>
      <c r="AK847" s="3"/>
      <c r="AL847" s="3"/>
      <c r="AM847" s="3"/>
    </row>
    <row r="848" ht="15.75" customHeight="1">
      <c r="Z848" s="5"/>
      <c r="AK848" s="3"/>
      <c r="AL848" s="3"/>
      <c r="AM848" s="3"/>
    </row>
    <row r="849" ht="15.75" customHeight="1">
      <c r="Z849" s="5"/>
      <c r="AK849" s="3"/>
      <c r="AL849" s="3"/>
      <c r="AM849" s="3"/>
    </row>
    <row r="850" ht="15.75" customHeight="1">
      <c r="Z850" s="5"/>
      <c r="AK850" s="3"/>
      <c r="AL850" s="3"/>
      <c r="AM850" s="3"/>
    </row>
    <row r="851" ht="15.75" customHeight="1">
      <c r="Z851" s="5"/>
      <c r="AK851" s="3"/>
      <c r="AL851" s="3"/>
      <c r="AM851" s="3"/>
    </row>
    <row r="852" ht="15.75" customHeight="1">
      <c r="Z852" s="5"/>
      <c r="AK852" s="3"/>
      <c r="AL852" s="3"/>
      <c r="AM852" s="3"/>
    </row>
    <row r="853" ht="15.75" customHeight="1">
      <c r="Z853" s="5"/>
      <c r="AK853" s="3"/>
      <c r="AL853" s="3"/>
      <c r="AM853" s="3"/>
    </row>
    <row r="854" ht="15.75" customHeight="1">
      <c r="Z854" s="5"/>
      <c r="AK854" s="3"/>
      <c r="AL854" s="3"/>
      <c r="AM854" s="3"/>
    </row>
    <row r="855" ht="15.75" customHeight="1">
      <c r="Z855" s="5"/>
      <c r="AK855" s="3"/>
      <c r="AL855" s="3"/>
      <c r="AM855" s="3"/>
    </row>
    <row r="856" ht="15.75" customHeight="1">
      <c r="Z856" s="5"/>
      <c r="AK856" s="3"/>
      <c r="AL856" s="3"/>
      <c r="AM856" s="3"/>
    </row>
    <row r="857" ht="15.75" customHeight="1">
      <c r="Z857" s="5"/>
      <c r="AK857" s="3"/>
      <c r="AL857" s="3"/>
      <c r="AM857" s="3"/>
    </row>
    <row r="858" ht="15.75" customHeight="1">
      <c r="Z858" s="5"/>
      <c r="AK858" s="3"/>
      <c r="AL858" s="3"/>
      <c r="AM858" s="3"/>
    </row>
    <row r="859" ht="15.75" customHeight="1">
      <c r="Z859" s="5"/>
      <c r="AK859" s="3"/>
      <c r="AL859" s="3"/>
      <c r="AM859" s="3"/>
    </row>
    <row r="860" ht="15.75" customHeight="1">
      <c r="Z860" s="5"/>
      <c r="AK860" s="3"/>
      <c r="AL860" s="3"/>
      <c r="AM860" s="3"/>
    </row>
    <row r="861" ht="15.75" customHeight="1">
      <c r="Z861" s="5"/>
      <c r="AK861" s="3"/>
      <c r="AL861" s="3"/>
      <c r="AM861" s="3"/>
    </row>
    <row r="862" ht="15.75" customHeight="1">
      <c r="Z862" s="5"/>
      <c r="AK862" s="3"/>
      <c r="AL862" s="3"/>
      <c r="AM862" s="3"/>
    </row>
    <row r="863" ht="15.75" customHeight="1">
      <c r="Z863" s="5"/>
      <c r="AK863" s="3"/>
      <c r="AL863" s="3"/>
      <c r="AM863" s="3"/>
    </row>
    <row r="864" ht="15.75" customHeight="1">
      <c r="Z864" s="5"/>
      <c r="AK864" s="3"/>
      <c r="AL864" s="3"/>
      <c r="AM864" s="3"/>
    </row>
    <row r="865" ht="15.75" customHeight="1">
      <c r="Z865" s="5"/>
      <c r="AK865" s="3"/>
      <c r="AL865" s="3"/>
      <c r="AM865" s="3"/>
    </row>
    <row r="866" ht="15.75" customHeight="1">
      <c r="Z866" s="5"/>
      <c r="AK866" s="3"/>
      <c r="AL866" s="3"/>
      <c r="AM866" s="3"/>
    </row>
    <row r="867" ht="15.75" customHeight="1">
      <c r="Z867" s="5"/>
      <c r="AK867" s="3"/>
      <c r="AL867" s="3"/>
      <c r="AM867" s="3"/>
    </row>
    <row r="868" ht="15.75" customHeight="1">
      <c r="Z868" s="5"/>
      <c r="AK868" s="3"/>
      <c r="AL868" s="3"/>
      <c r="AM868" s="3"/>
    </row>
    <row r="869" ht="15.75" customHeight="1">
      <c r="Z869" s="5"/>
      <c r="AK869" s="3"/>
      <c r="AL869" s="3"/>
      <c r="AM869" s="3"/>
    </row>
    <row r="870" ht="15.75" customHeight="1">
      <c r="Z870" s="5"/>
      <c r="AK870" s="3"/>
      <c r="AL870" s="3"/>
      <c r="AM870" s="3"/>
    </row>
    <row r="871" ht="15.75" customHeight="1">
      <c r="Z871" s="5"/>
      <c r="AK871" s="3"/>
      <c r="AL871" s="3"/>
      <c r="AM871" s="3"/>
    </row>
    <row r="872" ht="15.75" customHeight="1">
      <c r="Z872" s="5"/>
      <c r="AK872" s="3"/>
      <c r="AL872" s="3"/>
      <c r="AM872" s="3"/>
    </row>
    <row r="873" ht="15.75" customHeight="1">
      <c r="Z873" s="5"/>
      <c r="AK873" s="3"/>
      <c r="AL873" s="3"/>
      <c r="AM873" s="3"/>
    </row>
    <row r="874" ht="15.75" customHeight="1">
      <c r="Z874" s="5"/>
      <c r="AK874" s="3"/>
      <c r="AL874" s="3"/>
      <c r="AM874" s="3"/>
    </row>
    <row r="875" ht="15.75" customHeight="1">
      <c r="Z875" s="5"/>
      <c r="AK875" s="3"/>
      <c r="AL875" s="3"/>
      <c r="AM875" s="3"/>
    </row>
    <row r="876" ht="15.75" customHeight="1">
      <c r="Z876" s="5"/>
      <c r="AK876" s="3"/>
      <c r="AL876" s="3"/>
      <c r="AM876" s="3"/>
    </row>
    <row r="877" ht="15.75" customHeight="1">
      <c r="Z877" s="5"/>
      <c r="AK877" s="3"/>
      <c r="AL877" s="3"/>
      <c r="AM877" s="3"/>
    </row>
    <row r="878" ht="15.75" customHeight="1">
      <c r="Z878" s="5"/>
      <c r="AK878" s="3"/>
      <c r="AL878" s="3"/>
      <c r="AM878" s="3"/>
    </row>
    <row r="879" ht="15.75" customHeight="1">
      <c r="Z879" s="5"/>
      <c r="AK879" s="3"/>
      <c r="AL879" s="3"/>
      <c r="AM879" s="3"/>
    </row>
    <row r="880" ht="15.75" customHeight="1">
      <c r="Z880" s="5"/>
      <c r="AK880" s="3"/>
      <c r="AL880" s="3"/>
      <c r="AM880" s="3"/>
    </row>
    <row r="881" ht="15.75" customHeight="1">
      <c r="Z881" s="5"/>
      <c r="AK881" s="3"/>
      <c r="AL881" s="3"/>
      <c r="AM881" s="3"/>
    </row>
    <row r="882" ht="15.75" customHeight="1">
      <c r="Z882" s="5"/>
      <c r="AK882" s="3"/>
      <c r="AL882" s="3"/>
      <c r="AM882" s="3"/>
    </row>
    <row r="883" ht="15.75" customHeight="1">
      <c r="Z883" s="5"/>
      <c r="AK883" s="3"/>
      <c r="AL883" s="3"/>
      <c r="AM883" s="3"/>
    </row>
    <row r="884" ht="15.75" customHeight="1">
      <c r="Z884" s="5"/>
      <c r="AK884" s="3"/>
      <c r="AL884" s="3"/>
      <c r="AM884" s="3"/>
    </row>
    <row r="885" ht="15.75" customHeight="1">
      <c r="Z885" s="5"/>
      <c r="AK885" s="3"/>
      <c r="AL885" s="3"/>
      <c r="AM885" s="3"/>
    </row>
    <row r="886" ht="15.75" customHeight="1">
      <c r="Z886" s="5"/>
      <c r="AK886" s="3"/>
      <c r="AL886" s="3"/>
      <c r="AM886" s="3"/>
    </row>
    <row r="887" ht="15.75" customHeight="1">
      <c r="Z887" s="5"/>
      <c r="AK887" s="3"/>
      <c r="AL887" s="3"/>
      <c r="AM887" s="3"/>
    </row>
    <row r="888" ht="15.75" customHeight="1">
      <c r="Z888" s="5"/>
      <c r="AK888" s="3"/>
      <c r="AL888" s="3"/>
      <c r="AM888" s="3"/>
    </row>
    <row r="889" ht="15.75" customHeight="1">
      <c r="Z889" s="5"/>
      <c r="AK889" s="3"/>
      <c r="AL889" s="3"/>
      <c r="AM889" s="3"/>
    </row>
    <row r="890" ht="15.75" customHeight="1">
      <c r="Z890" s="5"/>
      <c r="AK890" s="3"/>
      <c r="AL890" s="3"/>
      <c r="AM890" s="3"/>
    </row>
    <row r="891" ht="15.75" customHeight="1">
      <c r="Z891" s="5"/>
      <c r="AK891" s="3"/>
      <c r="AL891" s="3"/>
      <c r="AM891" s="3"/>
    </row>
    <row r="892" ht="15.75" customHeight="1">
      <c r="Z892" s="5"/>
      <c r="AK892" s="3"/>
      <c r="AL892" s="3"/>
      <c r="AM892" s="3"/>
    </row>
    <row r="893" ht="15.75" customHeight="1">
      <c r="Z893" s="5"/>
      <c r="AK893" s="3"/>
      <c r="AL893" s="3"/>
      <c r="AM893" s="3"/>
    </row>
    <row r="894" ht="15.75" customHeight="1">
      <c r="Z894" s="5"/>
      <c r="AK894" s="3"/>
      <c r="AL894" s="3"/>
      <c r="AM894" s="3"/>
    </row>
    <row r="895" ht="15.75" customHeight="1">
      <c r="Z895" s="5"/>
      <c r="AK895" s="3"/>
      <c r="AL895" s="3"/>
      <c r="AM895" s="3"/>
    </row>
    <row r="896" ht="15.75" customHeight="1">
      <c r="Z896" s="5"/>
      <c r="AK896" s="3"/>
      <c r="AL896" s="3"/>
      <c r="AM896" s="3"/>
    </row>
    <row r="897" ht="15.75" customHeight="1">
      <c r="Z897" s="5"/>
      <c r="AK897" s="3"/>
      <c r="AL897" s="3"/>
      <c r="AM897" s="3"/>
    </row>
    <row r="898" ht="15.75" customHeight="1">
      <c r="Z898" s="5"/>
      <c r="AK898" s="3"/>
      <c r="AL898" s="3"/>
      <c r="AM898" s="3"/>
    </row>
    <row r="899" ht="15.75" customHeight="1">
      <c r="Z899" s="5"/>
      <c r="AK899" s="3"/>
      <c r="AL899" s="3"/>
      <c r="AM899" s="3"/>
    </row>
    <row r="900" ht="15.75" customHeight="1">
      <c r="Z900" s="5"/>
      <c r="AK900" s="3"/>
      <c r="AL900" s="3"/>
      <c r="AM900" s="3"/>
    </row>
    <row r="901" ht="15.75" customHeight="1">
      <c r="Z901" s="5"/>
      <c r="AK901" s="3"/>
      <c r="AL901" s="3"/>
      <c r="AM901" s="3"/>
    </row>
    <row r="902" ht="15.75" customHeight="1">
      <c r="Z902" s="5"/>
      <c r="AK902" s="3"/>
      <c r="AL902" s="3"/>
      <c r="AM902" s="3"/>
    </row>
    <row r="903" ht="15.75" customHeight="1">
      <c r="Z903" s="5"/>
      <c r="AK903" s="3"/>
      <c r="AL903" s="3"/>
      <c r="AM903" s="3"/>
    </row>
    <row r="904" ht="15.75" customHeight="1">
      <c r="Z904" s="5"/>
      <c r="AK904" s="3"/>
      <c r="AL904" s="3"/>
      <c r="AM904" s="3"/>
    </row>
    <row r="905" ht="15.75" customHeight="1">
      <c r="Z905" s="5"/>
      <c r="AK905" s="3"/>
      <c r="AL905" s="3"/>
      <c r="AM905" s="3"/>
    </row>
    <row r="906" ht="15.75" customHeight="1">
      <c r="Z906" s="5"/>
      <c r="AK906" s="3"/>
      <c r="AL906" s="3"/>
      <c r="AM906" s="3"/>
    </row>
    <row r="907" ht="15.75" customHeight="1">
      <c r="Z907" s="5"/>
      <c r="AK907" s="3"/>
      <c r="AL907" s="3"/>
      <c r="AM907" s="3"/>
    </row>
    <row r="908" ht="15.75" customHeight="1">
      <c r="Z908" s="5"/>
      <c r="AK908" s="3"/>
      <c r="AL908" s="3"/>
      <c r="AM908" s="3"/>
    </row>
    <row r="909" ht="15.75" customHeight="1">
      <c r="Z909" s="5"/>
      <c r="AK909" s="3"/>
      <c r="AL909" s="3"/>
      <c r="AM909" s="3"/>
    </row>
    <row r="910" ht="15.75" customHeight="1">
      <c r="Z910" s="5"/>
      <c r="AK910" s="3"/>
      <c r="AL910" s="3"/>
      <c r="AM910" s="3"/>
    </row>
    <row r="911" ht="15.75" customHeight="1">
      <c r="Z911" s="5"/>
      <c r="AK911" s="3"/>
      <c r="AL911" s="3"/>
      <c r="AM911" s="3"/>
    </row>
    <row r="912" ht="15.75" customHeight="1">
      <c r="Z912" s="5"/>
      <c r="AK912" s="3"/>
      <c r="AL912" s="3"/>
      <c r="AM912" s="3"/>
    </row>
    <row r="913" ht="15.75" customHeight="1">
      <c r="Z913" s="5"/>
      <c r="AK913" s="3"/>
      <c r="AL913" s="3"/>
      <c r="AM913" s="3"/>
    </row>
    <row r="914" ht="15.75" customHeight="1">
      <c r="Z914" s="5"/>
      <c r="AK914" s="3"/>
      <c r="AL914" s="3"/>
      <c r="AM914" s="3"/>
    </row>
    <row r="915" ht="15.75" customHeight="1">
      <c r="Z915" s="5"/>
      <c r="AK915" s="3"/>
      <c r="AL915" s="3"/>
      <c r="AM915" s="3"/>
    </row>
    <row r="916" ht="15.75" customHeight="1">
      <c r="Z916" s="5"/>
      <c r="AK916" s="3"/>
      <c r="AL916" s="3"/>
      <c r="AM916" s="3"/>
    </row>
    <row r="917" ht="15.75" customHeight="1">
      <c r="Z917" s="5"/>
      <c r="AK917" s="3"/>
      <c r="AL917" s="3"/>
      <c r="AM917" s="3"/>
    </row>
    <row r="918" ht="15.75" customHeight="1">
      <c r="Z918" s="5"/>
      <c r="AK918" s="3"/>
      <c r="AL918" s="3"/>
      <c r="AM918" s="3"/>
    </row>
    <row r="919" ht="15.75" customHeight="1">
      <c r="Z919" s="5"/>
      <c r="AK919" s="3"/>
      <c r="AL919" s="3"/>
      <c r="AM919" s="3"/>
    </row>
    <row r="920" ht="15.75" customHeight="1">
      <c r="Z920" s="5"/>
      <c r="AK920" s="3"/>
      <c r="AL920" s="3"/>
      <c r="AM920" s="3"/>
    </row>
    <row r="921" ht="15.75" customHeight="1">
      <c r="Z921" s="5"/>
      <c r="AK921" s="3"/>
      <c r="AL921" s="3"/>
      <c r="AM921" s="3"/>
    </row>
    <row r="922" ht="15.75" customHeight="1">
      <c r="Z922" s="5"/>
      <c r="AK922" s="3"/>
      <c r="AL922" s="3"/>
      <c r="AM922" s="3"/>
    </row>
    <row r="923" ht="15.75" customHeight="1">
      <c r="Z923" s="5"/>
      <c r="AK923" s="3"/>
      <c r="AL923" s="3"/>
      <c r="AM923" s="3"/>
    </row>
    <row r="924" ht="15.75" customHeight="1">
      <c r="Z924" s="5"/>
      <c r="AK924" s="3"/>
      <c r="AL924" s="3"/>
      <c r="AM924" s="3"/>
    </row>
    <row r="925" ht="15.75" customHeight="1">
      <c r="Z925" s="5"/>
      <c r="AK925" s="3"/>
      <c r="AL925" s="3"/>
      <c r="AM925" s="3"/>
    </row>
    <row r="926" ht="15.75" customHeight="1">
      <c r="Z926" s="5"/>
      <c r="AK926" s="3"/>
      <c r="AL926" s="3"/>
      <c r="AM926" s="3"/>
    </row>
    <row r="927" ht="15.75" customHeight="1">
      <c r="Z927" s="5"/>
      <c r="AK927" s="3"/>
      <c r="AL927" s="3"/>
      <c r="AM927" s="3"/>
    </row>
    <row r="928" ht="15.75" customHeight="1">
      <c r="Z928" s="5"/>
      <c r="AK928" s="3"/>
      <c r="AL928" s="3"/>
      <c r="AM928" s="3"/>
    </row>
    <row r="929" ht="15.75" customHeight="1">
      <c r="Z929" s="5"/>
      <c r="AK929" s="3"/>
      <c r="AL929" s="3"/>
      <c r="AM929" s="3"/>
    </row>
    <row r="930" ht="15.75" customHeight="1">
      <c r="Z930" s="5"/>
      <c r="AK930" s="3"/>
      <c r="AL930" s="3"/>
      <c r="AM930" s="3"/>
    </row>
    <row r="931" ht="15.75" customHeight="1">
      <c r="Z931" s="5"/>
      <c r="AK931" s="3"/>
      <c r="AL931" s="3"/>
      <c r="AM931" s="3"/>
    </row>
    <row r="932" ht="15.75" customHeight="1">
      <c r="Z932" s="5"/>
      <c r="AK932" s="3"/>
      <c r="AL932" s="3"/>
      <c r="AM932" s="3"/>
    </row>
    <row r="933" ht="15.75" customHeight="1">
      <c r="Z933" s="5"/>
      <c r="AK933" s="3"/>
      <c r="AL933" s="3"/>
      <c r="AM933" s="3"/>
    </row>
    <row r="934" ht="15.75" customHeight="1">
      <c r="Z934" s="5"/>
      <c r="AK934" s="3"/>
      <c r="AL934" s="3"/>
      <c r="AM934" s="3"/>
    </row>
    <row r="935" ht="15.75" customHeight="1">
      <c r="Z935" s="5"/>
      <c r="AK935" s="3"/>
      <c r="AL935" s="3"/>
      <c r="AM935" s="3"/>
    </row>
    <row r="936" ht="15.75" customHeight="1">
      <c r="Z936" s="5"/>
      <c r="AK936" s="3"/>
      <c r="AL936" s="3"/>
      <c r="AM936" s="3"/>
    </row>
    <row r="937" ht="15.75" customHeight="1">
      <c r="Z937" s="5"/>
      <c r="AK937" s="3"/>
      <c r="AL937" s="3"/>
      <c r="AM937" s="3"/>
    </row>
    <row r="938" ht="15.75" customHeight="1">
      <c r="Z938" s="5"/>
      <c r="AK938" s="3"/>
      <c r="AL938" s="3"/>
      <c r="AM938" s="3"/>
    </row>
    <row r="939" ht="15.75" customHeight="1">
      <c r="Z939" s="5"/>
      <c r="AK939" s="3"/>
      <c r="AL939" s="3"/>
      <c r="AM939" s="3"/>
    </row>
    <row r="940" ht="15.75" customHeight="1">
      <c r="Z940" s="5"/>
      <c r="AK940" s="3"/>
      <c r="AL940" s="3"/>
      <c r="AM940" s="3"/>
    </row>
    <row r="941" ht="15.75" customHeight="1">
      <c r="Z941" s="5"/>
      <c r="AK941" s="3"/>
      <c r="AL941" s="3"/>
      <c r="AM941" s="3"/>
    </row>
    <row r="942" ht="15.75" customHeight="1">
      <c r="Z942" s="5"/>
      <c r="AK942" s="3"/>
      <c r="AL942" s="3"/>
      <c r="AM942" s="3"/>
    </row>
    <row r="943" ht="15.75" customHeight="1">
      <c r="Z943" s="5"/>
      <c r="AK943" s="3"/>
      <c r="AL943" s="3"/>
      <c r="AM943" s="3"/>
    </row>
    <row r="944" ht="15.75" customHeight="1">
      <c r="Z944" s="5"/>
      <c r="AK944" s="3"/>
      <c r="AL944" s="3"/>
      <c r="AM944" s="3"/>
    </row>
    <row r="945" ht="15.75" customHeight="1">
      <c r="Z945" s="5"/>
      <c r="AK945" s="3"/>
      <c r="AL945" s="3"/>
      <c r="AM945" s="3"/>
    </row>
    <row r="946" ht="15.75" customHeight="1">
      <c r="Z946" s="5"/>
      <c r="AK946" s="3"/>
      <c r="AL946" s="3"/>
      <c r="AM946" s="3"/>
    </row>
    <row r="947" ht="15.75" customHeight="1">
      <c r="Z947" s="5"/>
      <c r="AK947" s="3"/>
      <c r="AL947" s="3"/>
      <c r="AM947" s="3"/>
    </row>
    <row r="948" ht="15.75" customHeight="1">
      <c r="Z948" s="5"/>
      <c r="AK948" s="3"/>
      <c r="AL948" s="3"/>
      <c r="AM948" s="3"/>
    </row>
    <row r="949" ht="15.75" customHeight="1">
      <c r="Z949" s="5"/>
      <c r="AK949" s="3"/>
      <c r="AL949" s="3"/>
      <c r="AM949" s="3"/>
    </row>
    <row r="950" ht="15.75" customHeight="1">
      <c r="Z950" s="5"/>
      <c r="AK950" s="3"/>
      <c r="AL950" s="3"/>
      <c r="AM950" s="3"/>
    </row>
    <row r="951" ht="15.75" customHeight="1">
      <c r="Z951" s="5"/>
      <c r="AK951" s="3"/>
      <c r="AL951" s="3"/>
      <c r="AM951" s="3"/>
    </row>
    <row r="952" ht="15.75" customHeight="1">
      <c r="Z952" s="5"/>
      <c r="AK952" s="3"/>
      <c r="AL952" s="3"/>
      <c r="AM952" s="3"/>
    </row>
    <row r="953" ht="15.75" customHeight="1">
      <c r="Z953" s="5"/>
      <c r="AK953" s="3"/>
      <c r="AL953" s="3"/>
      <c r="AM953" s="3"/>
    </row>
    <row r="954" ht="15.75" customHeight="1">
      <c r="Z954" s="5"/>
      <c r="AK954" s="3"/>
      <c r="AL954" s="3"/>
      <c r="AM954" s="3"/>
    </row>
    <row r="955" ht="15.75" customHeight="1">
      <c r="Z955" s="5"/>
      <c r="AK955" s="3"/>
      <c r="AL955" s="3"/>
      <c r="AM955" s="3"/>
    </row>
    <row r="956" ht="15.75" customHeight="1">
      <c r="Z956" s="5"/>
      <c r="AK956" s="3"/>
      <c r="AL956" s="3"/>
      <c r="AM956" s="3"/>
    </row>
    <row r="957" ht="15.75" customHeight="1">
      <c r="Z957" s="5"/>
      <c r="AK957" s="3"/>
      <c r="AL957" s="3"/>
      <c r="AM957" s="3"/>
    </row>
    <row r="958" ht="15.75" customHeight="1">
      <c r="Z958" s="5"/>
      <c r="AK958" s="3"/>
      <c r="AL958" s="3"/>
      <c r="AM958" s="3"/>
    </row>
    <row r="959" ht="15.75" customHeight="1">
      <c r="Z959" s="5"/>
      <c r="AK959" s="3"/>
      <c r="AL959" s="3"/>
      <c r="AM959" s="3"/>
    </row>
    <row r="960" ht="15.75" customHeight="1">
      <c r="Z960" s="5"/>
      <c r="AK960" s="3"/>
      <c r="AL960" s="3"/>
      <c r="AM960" s="3"/>
    </row>
    <row r="961" ht="15.75" customHeight="1">
      <c r="Z961" s="5"/>
      <c r="AK961" s="3"/>
      <c r="AL961" s="3"/>
      <c r="AM961" s="3"/>
    </row>
    <row r="962" ht="15.75" customHeight="1">
      <c r="Z962" s="5"/>
      <c r="AK962" s="3"/>
      <c r="AL962" s="3"/>
      <c r="AM962" s="3"/>
    </row>
    <row r="963" ht="15.75" customHeight="1">
      <c r="Z963" s="5"/>
      <c r="AK963" s="3"/>
      <c r="AL963" s="3"/>
      <c r="AM963" s="3"/>
    </row>
    <row r="964" ht="15.75" customHeight="1">
      <c r="Z964" s="5"/>
      <c r="AK964" s="3"/>
      <c r="AL964" s="3"/>
      <c r="AM964" s="3"/>
    </row>
    <row r="965" ht="15.75" customHeight="1">
      <c r="Z965" s="5"/>
      <c r="AK965" s="3"/>
      <c r="AL965" s="3"/>
      <c r="AM965" s="3"/>
    </row>
    <row r="966" ht="15.75" customHeight="1">
      <c r="Z966" s="5"/>
      <c r="AK966" s="3"/>
      <c r="AL966" s="3"/>
      <c r="AM966" s="3"/>
    </row>
    <row r="967" ht="15.75" customHeight="1">
      <c r="Z967" s="5"/>
      <c r="AK967" s="3"/>
      <c r="AL967" s="3"/>
      <c r="AM967" s="3"/>
    </row>
    <row r="968" ht="15.75" customHeight="1">
      <c r="Z968" s="5"/>
      <c r="AK968" s="3"/>
      <c r="AL968" s="3"/>
      <c r="AM968" s="3"/>
    </row>
    <row r="969" ht="15.75" customHeight="1">
      <c r="Z969" s="5"/>
      <c r="AK969" s="3"/>
      <c r="AL969" s="3"/>
      <c r="AM969" s="3"/>
    </row>
    <row r="970" ht="15.75" customHeight="1">
      <c r="Z970" s="5"/>
      <c r="AK970" s="3"/>
      <c r="AL970" s="3"/>
      <c r="AM970" s="3"/>
    </row>
    <row r="971" ht="15.75" customHeight="1">
      <c r="Z971" s="5"/>
      <c r="AK971" s="3"/>
      <c r="AL971" s="3"/>
      <c r="AM971" s="3"/>
    </row>
    <row r="972" ht="15.75" customHeight="1">
      <c r="Z972" s="5"/>
      <c r="AK972" s="3"/>
      <c r="AL972" s="3"/>
      <c r="AM972" s="3"/>
    </row>
    <row r="973" ht="15.75" customHeight="1">
      <c r="Z973" s="5"/>
      <c r="AK973" s="3"/>
      <c r="AL973" s="3"/>
      <c r="AM973" s="3"/>
    </row>
    <row r="974" ht="15.75" customHeight="1">
      <c r="Z974" s="5"/>
      <c r="AK974" s="3"/>
      <c r="AL974" s="3"/>
      <c r="AM974" s="3"/>
    </row>
    <row r="975" ht="15.75" customHeight="1">
      <c r="Z975" s="5"/>
      <c r="AK975" s="3"/>
      <c r="AL975" s="3"/>
      <c r="AM975" s="3"/>
    </row>
    <row r="976" ht="15.75" customHeight="1">
      <c r="Z976" s="5"/>
      <c r="AK976" s="3"/>
      <c r="AL976" s="3"/>
      <c r="AM976" s="3"/>
    </row>
    <row r="977" ht="15.75" customHeight="1">
      <c r="Z977" s="5"/>
      <c r="AK977" s="3"/>
      <c r="AL977" s="3"/>
      <c r="AM977" s="3"/>
    </row>
    <row r="978" ht="15.75" customHeight="1">
      <c r="Z978" s="5"/>
      <c r="AK978" s="3"/>
      <c r="AL978" s="3"/>
      <c r="AM978" s="3"/>
    </row>
    <row r="979" ht="15.75" customHeight="1">
      <c r="Z979" s="5"/>
      <c r="AK979" s="3"/>
      <c r="AL979" s="3"/>
      <c r="AM979" s="3"/>
    </row>
    <row r="980" ht="15.75" customHeight="1">
      <c r="Z980" s="5"/>
      <c r="AK980" s="3"/>
      <c r="AL980" s="3"/>
      <c r="AM980" s="3"/>
    </row>
    <row r="981" ht="15.75" customHeight="1">
      <c r="Z981" s="5"/>
      <c r="AK981" s="3"/>
      <c r="AL981" s="3"/>
      <c r="AM981" s="3"/>
    </row>
    <row r="982" ht="15.75" customHeight="1">
      <c r="Z982" s="5"/>
      <c r="AK982" s="3"/>
      <c r="AL982" s="3"/>
      <c r="AM982" s="3"/>
    </row>
    <row r="983" ht="15.75" customHeight="1">
      <c r="Z983" s="5"/>
      <c r="AK983" s="3"/>
      <c r="AL983" s="3"/>
      <c r="AM983" s="3"/>
    </row>
    <row r="984" ht="15.75" customHeight="1">
      <c r="Z984" s="5"/>
      <c r="AK984" s="3"/>
      <c r="AL984" s="3"/>
      <c r="AM984" s="3"/>
    </row>
    <row r="985" ht="15.75" customHeight="1">
      <c r="Z985" s="5"/>
      <c r="AK985" s="3"/>
      <c r="AL985" s="3"/>
      <c r="AM985" s="3"/>
    </row>
    <row r="986" ht="15.75" customHeight="1">
      <c r="Z986" s="5"/>
      <c r="AK986" s="3"/>
      <c r="AL986" s="3"/>
      <c r="AM986" s="3"/>
    </row>
    <row r="987" ht="15.75" customHeight="1">
      <c r="Z987" s="5"/>
      <c r="AK987" s="3"/>
      <c r="AL987" s="3"/>
      <c r="AM987" s="3"/>
    </row>
    <row r="988" ht="15.75" customHeight="1">
      <c r="Z988" s="5"/>
      <c r="AK988" s="3"/>
      <c r="AL988" s="3"/>
      <c r="AM988" s="3"/>
    </row>
    <row r="989" ht="15.75" customHeight="1">
      <c r="Z989" s="5"/>
      <c r="AK989" s="3"/>
      <c r="AL989" s="3"/>
      <c r="AM989" s="3"/>
    </row>
    <row r="990" ht="15.75" customHeight="1">
      <c r="Z990" s="5"/>
      <c r="AK990" s="3"/>
      <c r="AL990" s="3"/>
      <c r="AM990" s="3"/>
    </row>
    <row r="991" ht="15.75" customHeight="1">
      <c r="Z991" s="5"/>
      <c r="AK991" s="3"/>
      <c r="AL991" s="3"/>
      <c r="AM991" s="3"/>
    </row>
    <row r="992" ht="15.75" customHeight="1">
      <c r="Z992" s="5"/>
      <c r="AK992" s="3"/>
      <c r="AL992" s="3"/>
      <c r="AM992" s="3"/>
    </row>
    <row r="993" ht="15.75" customHeight="1">
      <c r="Z993" s="5"/>
      <c r="AK993" s="3"/>
      <c r="AL993" s="3"/>
      <c r="AM993" s="3"/>
    </row>
    <row r="994" ht="15.75" customHeight="1">
      <c r="Z994" s="5"/>
      <c r="AK994" s="3"/>
      <c r="AL994" s="3"/>
      <c r="AM994" s="3"/>
    </row>
    <row r="995" ht="15.75" customHeight="1">
      <c r="Z995" s="5"/>
      <c r="AK995" s="3"/>
      <c r="AL995" s="3"/>
      <c r="AM995" s="3"/>
    </row>
    <row r="996" ht="15.75" customHeight="1">
      <c r="Z996" s="5"/>
      <c r="AK996" s="3"/>
      <c r="AL996" s="3"/>
      <c r="AM996" s="3"/>
    </row>
    <row r="997" ht="15.75" customHeight="1">
      <c r="Z997" s="5"/>
      <c r="AK997" s="3"/>
      <c r="AL997" s="3"/>
      <c r="AM997" s="3"/>
    </row>
    <row r="998" ht="15.75" customHeight="1">
      <c r="Z998" s="5"/>
      <c r="AK998" s="3"/>
      <c r="AL998" s="3"/>
      <c r="AM998" s="3"/>
    </row>
    <row r="999" ht="15.75" customHeight="1">
      <c r="Z999" s="5"/>
      <c r="AK999" s="3"/>
      <c r="AL999" s="3"/>
      <c r="AM999" s="3"/>
    </row>
    <row r="1000" ht="15.75" customHeight="1">
      <c r="Z1000" s="5"/>
      <c r="AK1000" s="3"/>
      <c r="AL1000" s="3"/>
      <c r="AM1000" s="3"/>
    </row>
  </sheetData>
  <autoFilter ref="$A$2:$AI$29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1.71"/>
    <col customWidth="1" min="2" max="2" width="12.71"/>
    <col customWidth="1" min="3" max="3" width="23.0"/>
    <col customWidth="1" min="4" max="4" width="31.86"/>
    <col customWidth="1" min="5" max="7" width="8.71"/>
    <col customWidth="1" min="8" max="8" width="26.57"/>
    <col customWidth="1" min="9" max="9" width="24.43"/>
    <col customWidth="1" hidden="1" min="10" max="13" width="8.71"/>
    <col customWidth="1" min="14" max="15" width="7.43"/>
    <col customWidth="1" min="16" max="17" width="8.71"/>
    <col customWidth="1" min="18" max="18" width="14.86"/>
    <col customWidth="1" min="19" max="20" width="15.0"/>
    <col customWidth="1" min="21" max="25" width="8.71"/>
    <col customWidth="1" min="26" max="26" width="9.14"/>
    <col customWidth="1" min="27" max="27" width="8.86"/>
    <col customWidth="1" min="28" max="28" width="16.71"/>
    <col customWidth="1" min="29" max="29" width="5.43"/>
    <col customWidth="1" min="30" max="30" width="40.0"/>
    <col customWidth="1" min="31" max="31" width="6.86"/>
    <col customWidth="1" min="32" max="32" width="11.86"/>
    <col customWidth="1" min="33" max="33" width="8.71"/>
    <col customWidth="1" min="34" max="34" width="19.29"/>
    <col customWidth="1" min="35" max="35" width="8.71"/>
    <col customWidth="1" min="36" max="36" width="23.86"/>
    <col customWidth="1" min="37" max="37" width="10.86"/>
    <col customWidth="1" min="38" max="38" width="20.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c r="U1" s="1" t="s">
        <v>18</v>
      </c>
      <c r="V1" s="1" t="s">
        <v>19</v>
      </c>
      <c r="W1" s="1"/>
      <c r="X1" s="1" t="s">
        <v>20</v>
      </c>
      <c r="Y1" s="1"/>
      <c r="Z1" s="1" t="s">
        <v>21</v>
      </c>
      <c r="AA1" s="2"/>
      <c r="AB1" s="1" t="s">
        <v>22</v>
      </c>
      <c r="AC1" s="1"/>
      <c r="AD1" s="1" t="s">
        <v>23</v>
      </c>
      <c r="AE1" s="1"/>
      <c r="AF1" s="1" t="s">
        <v>24</v>
      </c>
      <c r="AG1" s="1"/>
      <c r="AH1" s="1" t="s">
        <v>25</v>
      </c>
      <c r="AI1" s="1"/>
      <c r="AJ1" s="1" t="s">
        <v>26</v>
      </c>
      <c r="AK1" s="1"/>
      <c r="AL1" s="3"/>
      <c r="AM1" s="3"/>
      <c r="AN1" s="3"/>
    </row>
    <row r="2" ht="48.0" customHeight="1">
      <c r="A2" s="1" t="s">
        <v>27</v>
      </c>
      <c r="B2" s="1" t="s">
        <v>28</v>
      </c>
      <c r="C2" s="1" t="s">
        <v>29</v>
      </c>
      <c r="D2" s="1" t="s">
        <v>30</v>
      </c>
      <c r="E2" s="1" t="s">
        <v>4</v>
      </c>
      <c r="F2" s="1" t="s">
        <v>5</v>
      </c>
      <c r="G2" s="1" t="s">
        <v>6</v>
      </c>
      <c r="H2" s="1" t="s">
        <v>31</v>
      </c>
      <c r="I2" s="1" t="s">
        <v>32</v>
      </c>
      <c r="J2" s="1" t="s">
        <v>33</v>
      </c>
      <c r="K2" s="1" t="s">
        <v>34</v>
      </c>
      <c r="L2" s="1" t="s">
        <v>35</v>
      </c>
      <c r="M2" s="1" t="s">
        <v>36</v>
      </c>
      <c r="N2" s="1" t="s">
        <v>37</v>
      </c>
      <c r="O2" s="1" t="s">
        <v>38</v>
      </c>
      <c r="P2" s="1" t="s">
        <v>39</v>
      </c>
      <c r="Q2" s="1" t="s">
        <v>40</v>
      </c>
      <c r="R2" s="1" t="s">
        <v>41</v>
      </c>
      <c r="S2" s="1" t="s">
        <v>42</v>
      </c>
      <c r="T2" s="21" t="s">
        <v>2418</v>
      </c>
      <c r="U2" s="1" t="s">
        <v>43</v>
      </c>
      <c r="V2" s="21" t="s">
        <v>2419</v>
      </c>
      <c r="W2" s="1" t="s">
        <v>45</v>
      </c>
      <c r="X2" s="1" t="s">
        <v>46</v>
      </c>
      <c r="Y2" s="1" t="s">
        <v>47</v>
      </c>
      <c r="Z2" s="1" t="s">
        <v>48</v>
      </c>
      <c r="AA2" s="2" t="s">
        <v>49</v>
      </c>
      <c r="AB2" s="1" t="s">
        <v>50</v>
      </c>
      <c r="AC2" s="1" t="s">
        <v>51</v>
      </c>
      <c r="AD2" s="1" t="s">
        <v>52</v>
      </c>
      <c r="AE2" s="1" t="s">
        <v>53</v>
      </c>
      <c r="AF2" s="1" t="s">
        <v>54</v>
      </c>
      <c r="AG2" s="1" t="s">
        <v>55</v>
      </c>
      <c r="AH2" s="1" t="s">
        <v>56</v>
      </c>
      <c r="AI2" s="1" t="s">
        <v>57</v>
      </c>
      <c r="AJ2" s="1" t="s">
        <v>58</v>
      </c>
      <c r="AK2" s="1" t="s">
        <v>59</v>
      </c>
      <c r="AL2" s="3" t="s">
        <v>60</v>
      </c>
      <c r="AM2" s="3" t="s">
        <v>61</v>
      </c>
      <c r="AN2" s="3" t="s">
        <v>62</v>
      </c>
    </row>
    <row r="3">
      <c r="A3" s="4">
        <v>44715.325370370374</v>
      </c>
      <c r="B3" s="4">
        <v>44715.330613425926</v>
      </c>
      <c r="C3" s="5" t="s">
        <v>30</v>
      </c>
      <c r="D3" s="5" t="s">
        <v>195</v>
      </c>
      <c r="E3" s="6">
        <v>100.0</v>
      </c>
      <c r="F3" s="6">
        <v>452.0</v>
      </c>
      <c r="G3" s="5" t="s">
        <v>64</v>
      </c>
      <c r="H3" s="4">
        <v>44715.33062341435</v>
      </c>
      <c r="I3" s="5" t="s">
        <v>196</v>
      </c>
      <c r="J3" s="5" t="s">
        <v>66</v>
      </c>
      <c r="K3" s="5" t="s">
        <v>66</v>
      </c>
      <c r="L3" s="5" t="s">
        <v>66</v>
      </c>
      <c r="M3" s="5" t="s">
        <v>66</v>
      </c>
      <c r="N3" s="6">
        <v>43.8576</v>
      </c>
      <c r="O3" s="6">
        <v>-70.1044</v>
      </c>
      <c r="P3" s="5" t="s">
        <v>67</v>
      </c>
      <c r="Q3" s="5" t="s">
        <v>68</v>
      </c>
      <c r="R3" s="5" t="s">
        <v>197</v>
      </c>
      <c r="S3" s="5"/>
      <c r="T3" s="5">
        <f t="shared" ref="T3:T297" si="1">IFS(S3="",0,R3=S3,0,R3&lt;&gt;S3,1)</f>
        <v>0</v>
      </c>
      <c r="U3" s="5" t="s">
        <v>198</v>
      </c>
      <c r="V3" s="5" t="s">
        <v>76</v>
      </c>
      <c r="W3" s="3">
        <v>1.0</v>
      </c>
      <c r="X3" s="9" t="s">
        <v>199</v>
      </c>
      <c r="Y3" s="3">
        <v>1.0</v>
      </c>
      <c r="Z3" s="6">
        <v>1984.0</v>
      </c>
      <c r="AA3" s="7">
        <v>1.0</v>
      </c>
      <c r="AB3" s="5" t="s">
        <v>200</v>
      </c>
      <c r="AC3" s="3">
        <v>0.0</v>
      </c>
      <c r="AD3" s="5" t="s">
        <v>201</v>
      </c>
      <c r="AE3" s="3">
        <v>0.0</v>
      </c>
      <c r="AF3" s="5" t="s">
        <v>202</v>
      </c>
      <c r="AG3" s="3">
        <v>0.0</v>
      </c>
      <c r="AH3" s="5" t="s">
        <v>203</v>
      </c>
      <c r="AI3" s="3">
        <v>0.0</v>
      </c>
      <c r="AJ3" s="5" t="s">
        <v>204</v>
      </c>
      <c r="AK3" s="3">
        <v>0.0</v>
      </c>
      <c r="AL3" s="3">
        <f t="shared" ref="AL3:AL297" si="2">SUM(W3,Y3,AG3)</f>
        <v>2</v>
      </c>
      <c r="AM3" s="7">
        <f t="shared" ref="AM3:AM297" si="3">SUM(AA3,AC3,AI3)</f>
        <v>1</v>
      </c>
      <c r="AN3" s="3">
        <f t="shared" ref="AN3:AN297" si="4">SUM(AE3,AK3)</f>
        <v>0</v>
      </c>
      <c r="AO3" s="8">
        <f t="shared" ref="AO3:AO297" si="5">SUM(AL3:AN3)/14</f>
        <v>0.2142857143</v>
      </c>
    </row>
    <row r="4">
      <c r="A4" s="4">
        <v>44715.328043981484</v>
      </c>
      <c r="B4" s="4">
        <v>44715.34008101852</v>
      </c>
      <c r="C4" s="5" t="s">
        <v>30</v>
      </c>
      <c r="D4" s="5" t="s">
        <v>195</v>
      </c>
      <c r="E4" s="6">
        <v>100.0</v>
      </c>
      <c r="F4" s="6">
        <v>1039.0</v>
      </c>
      <c r="G4" s="5" t="s">
        <v>64</v>
      </c>
      <c r="H4" s="4">
        <v>44715.34008487269</v>
      </c>
      <c r="I4" s="5" t="s">
        <v>1658</v>
      </c>
      <c r="J4" s="5" t="s">
        <v>66</v>
      </c>
      <c r="K4" s="5" t="s">
        <v>66</v>
      </c>
      <c r="L4" s="5" t="s">
        <v>66</v>
      </c>
      <c r="M4" s="5" t="s">
        <v>66</v>
      </c>
      <c r="N4" s="6">
        <v>43.8576</v>
      </c>
      <c r="O4" s="6">
        <v>-70.1044</v>
      </c>
      <c r="P4" s="5" t="s">
        <v>67</v>
      </c>
      <c r="Q4" s="5" t="s">
        <v>68</v>
      </c>
      <c r="R4" s="5" t="s">
        <v>1659</v>
      </c>
      <c r="S4" s="5"/>
      <c r="T4" s="5">
        <f t="shared" si="1"/>
        <v>0</v>
      </c>
      <c r="U4" s="5" t="s">
        <v>198</v>
      </c>
      <c r="V4" s="5" t="s">
        <v>76</v>
      </c>
      <c r="W4" s="3">
        <v>1.0</v>
      </c>
      <c r="X4" s="5" t="s">
        <v>1660</v>
      </c>
      <c r="Y4" s="3">
        <v>2.0</v>
      </c>
      <c r="Z4" s="6">
        <v>1984.0</v>
      </c>
      <c r="AA4" s="7">
        <v>1.0</v>
      </c>
      <c r="AB4" s="5" t="s">
        <v>1661</v>
      </c>
      <c r="AC4" s="3">
        <v>1.0</v>
      </c>
      <c r="AD4" s="5" t="s">
        <v>1662</v>
      </c>
      <c r="AE4" s="3">
        <v>1.0</v>
      </c>
      <c r="AF4" s="5" t="s">
        <v>1663</v>
      </c>
      <c r="AG4" s="3">
        <v>2.0</v>
      </c>
      <c r="AH4" s="5" t="s">
        <v>1664</v>
      </c>
      <c r="AI4" s="3">
        <v>1.0</v>
      </c>
      <c r="AJ4" s="5" t="s">
        <v>1665</v>
      </c>
      <c r="AK4" s="3">
        <v>2.0</v>
      </c>
      <c r="AL4" s="3">
        <f t="shared" si="2"/>
        <v>5</v>
      </c>
      <c r="AM4" s="7">
        <f t="shared" si="3"/>
        <v>3</v>
      </c>
      <c r="AN4" s="3">
        <f t="shared" si="4"/>
        <v>3</v>
      </c>
      <c r="AO4" s="8">
        <f t="shared" si="5"/>
        <v>0.7857142857</v>
      </c>
    </row>
    <row r="5">
      <c r="A5" s="4">
        <v>44715.32740740741</v>
      </c>
      <c r="B5" s="4">
        <v>44715.34138888889</v>
      </c>
      <c r="C5" s="5" t="s">
        <v>30</v>
      </c>
      <c r="D5" s="5" t="s">
        <v>195</v>
      </c>
      <c r="E5" s="6">
        <v>100.0</v>
      </c>
      <c r="F5" s="6">
        <v>1207.0</v>
      </c>
      <c r="G5" s="5" t="s">
        <v>64</v>
      </c>
      <c r="H5" s="4">
        <v>44715.34139497685</v>
      </c>
      <c r="I5" s="5" t="s">
        <v>1666</v>
      </c>
      <c r="J5" s="5" t="s">
        <v>66</v>
      </c>
      <c r="K5" s="5" t="s">
        <v>66</v>
      </c>
      <c r="L5" s="5" t="s">
        <v>66</v>
      </c>
      <c r="M5" s="5" t="s">
        <v>66</v>
      </c>
      <c r="N5" s="6">
        <v>43.8576</v>
      </c>
      <c r="O5" s="6">
        <v>-70.1044</v>
      </c>
      <c r="P5" s="5" t="s">
        <v>67</v>
      </c>
      <c r="Q5" s="5" t="s">
        <v>68</v>
      </c>
      <c r="R5" s="5" t="s">
        <v>1667</v>
      </c>
      <c r="S5" s="5"/>
      <c r="T5" s="5">
        <f t="shared" si="1"/>
        <v>0</v>
      </c>
      <c r="U5" s="5" t="s">
        <v>198</v>
      </c>
      <c r="V5" s="5" t="s">
        <v>76</v>
      </c>
      <c r="W5" s="3">
        <v>1.0</v>
      </c>
      <c r="X5" s="5" t="s">
        <v>1668</v>
      </c>
      <c r="Y5" s="3">
        <v>2.0</v>
      </c>
      <c r="Z5" s="6">
        <v>1984.0</v>
      </c>
      <c r="AA5" s="7">
        <v>1.0</v>
      </c>
      <c r="AB5" s="5" t="s">
        <v>1669</v>
      </c>
      <c r="AC5" s="3">
        <v>1.0</v>
      </c>
      <c r="AD5" s="5" t="s">
        <v>1670</v>
      </c>
      <c r="AE5" s="3">
        <v>1.0</v>
      </c>
      <c r="AF5" s="5" t="s">
        <v>1671</v>
      </c>
      <c r="AG5" s="3">
        <v>0.0</v>
      </c>
      <c r="AH5" s="5" t="s">
        <v>1672</v>
      </c>
      <c r="AI5" s="3">
        <v>1.0</v>
      </c>
      <c r="AJ5" s="5" t="s">
        <v>1673</v>
      </c>
      <c r="AK5" s="3">
        <v>2.0</v>
      </c>
      <c r="AL5" s="3">
        <f t="shared" si="2"/>
        <v>3</v>
      </c>
      <c r="AM5" s="7">
        <f t="shared" si="3"/>
        <v>3</v>
      </c>
      <c r="AN5" s="3">
        <f t="shared" si="4"/>
        <v>3</v>
      </c>
      <c r="AO5" s="8">
        <f t="shared" si="5"/>
        <v>0.6428571429</v>
      </c>
    </row>
    <row r="6">
      <c r="A6" s="4">
        <v>44715.32818287037</v>
      </c>
      <c r="B6" s="4">
        <v>44715.341875</v>
      </c>
      <c r="C6" s="5" t="s">
        <v>30</v>
      </c>
      <c r="D6" s="5" t="s">
        <v>195</v>
      </c>
      <c r="E6" s="6">
        <v>100.0</v>
      </c>
      <c r="F6" s="6">
        <v>1182.0</v>
      </c>
      <c r="G6" s="5" t="s">
        <v>64</v>
      </c>
      <c r="H6" s="4">
        <v>44715.34187847222</v>
      </c>
      <c r="I6" s="5" t="s">
        <v>1331</v>
      </c>
      <c r="J6" s="5" t="s">
        <v>66</v>
      </c>
      <c r="K6" s="5" t="s">
        <v>66</v>
      </c>
      <c r="L6" s="5" t="s">
        <v>66</v>
      </c>
      <c r="M6" s="5" t="s">
        <v>66</v>
      </c>
      <c r="N6" s="6">
        <v>43.8576</v>
      </c>
      <c r="O6" s="6">
        <v>-70.1044</v>
      </c>
      <c r="P6" s="5" t="s">
        <v>67</v>
      </c>
      <c r="Q6" s="5" t="s">
        <v>68</v>
      </c>
      <c r="R6" s="5" t="s">
        <v>1332</v>
      </c>
      <c r="S6" s="5"/>
      <c r="T6" s="5">
        <f t="shared" si="1"/>
        <v>0</v>
      </c>
      <c r="U6" s="5" t="s">
        <v>198</v>
      </c>
      <c r="V6" s="5" t="s">
        <v>76</v>
      </c>
      <c r="W6" s="3">
        <v>1.0</v>
      </c>
      <c r="X6" s="5" t="s">
        <v>1333</v>
      </c>
      <c r="Y6" s="3">
        <v>2.0</v>
      </c>
      <c r="Z6" s="6">
        <v>1987.0</v>
      </c>
      <c r="AA6" s="7">
        <v>0.0</v>
      </c>
      <c r="AB6" s="5" t="s">
        <v>1334</v>
      </c>
      <c r="AC6" s="3">
        <v>0.0</v>
      </c>
      <c r="AD6" s="5" t="s">
        <v>1335</v>
      </c>
      <c r="AE6" s="3">
        <v>2.0</v>
      </c>
      <c r="AF6" s="5" t="s">
        <v>1336</v>
      </c>
      <c r="AG6" s="3">
        <v>2.0</v>
      </c>
      <c r="AH6" s="5" t="s">
        <v>1337</v>
      </c>
      <c r="AI6" s="3">
        <v>2.0</v>
      </c>
      <c r="AJ6" s="5" t="s">
        <v>1338</v>
      </c>
      <c r="AK6" s="3">
        <v>2.0</v>
      </c>
      <c r="AL6" s="3">
        <f t="shared" si="2"/>
        <v>5</v>
      </c>
      <c r="AM6" s="7">
        <f t="shared" si="3"/>
        <v>2</v>
      </c>
      <c r="AN6" s="3">
        <f t="shared" si="4"/>
        <v>4</v>
      </c>
      <c r="AO6" s="8">
        <f t="shared" si="5"/>
        <v>0.7857142857</v>
      </c>
    </row>
    <row r="7">
      <c r="A7" s="4">
        <v>44715.328043981484</v>
      </c>
      <c r="B7" s="4">
        <v>44715.34425925926</v>
      </c>
      <c r="C7" s="5" t="s">
        <v>30</v>
      </c>
      <c r="D7" s="5" t="s">
        <v>195</v>
      </c>
      <c r="E7" s="6">
        <v>100.0</v>
      </c>
      <c r="F7" s="6">
        <v>1400.0</v>
      </c>
      <c r="G7" s="5" t="s">
        <v>64</v>
      </c>
      <c r="H7" s="4">
        <v>44715.34426920139</v>
      </c>
      <c r="I7" s="5" t="s">
        <v>2079</v>
      </c>
      <c r="J7" s="5" t="s">
        <v>66</v>
      </c>
      <c r="K7" s="5" t="s">
        <v>66</v>
      </c>
      <c r="L7" s="5" t="s">
        <v>66</v>
      </c>
      <c r="M7" s="5" t="s">
        <v>66</v>
      </c>
      <c r="N7" s="6">
        <v>43.8576</v>
      </c>
      <c r="O7" s="6">
        <v>-70.1044</v>
      </c>
      <c r="P7" s="5" t="s">
        <v>67</v>
      </c>
      <c r="Q7" s="5" t="s">
        <v>68</v>
      </c>
      <c r="R7" s="5" t="s">
        <v>2080</v>
      </c>
      <c r="S7" s="5"/>
      <c r="T7" s="5">
        <f t="shared" si="1"/>
        <v>0</v>
      </c>
      <c r="U7" s="5" t="s">
        <v>198</v>
      </c>
      <c r="V7" s="5" t="s">
        <v>76</v>
      </c>
      <c r="W7" s="3">
        <v>1.0</v>
      </c>
      <c r="X7" s="5" t="s">
        <v>2081</v>
      </c>
      <c r="Y7" s="3">
        <v>2.0</v>
      </c>
      <c r="Z7" s="6">
        <v>1984.0</v>
      </c>
      <c r="AA7" s="7">
        <v>1.0</v>
      </c>
      <c r="AB7" s="5" t="s">
        <v>2082</v>
      </c>
      <c r="AC7" s="3">
        <v>1.0</v>
      </c>
      <c r="AD7" s="5" t="s">
        <v>2083</v>
      </c>
      <c r="AE7" s="3">
        <v>1.0</v>
      </c>
      <c r="AF7" s="5" t="s">
        <v>2084</v>
      </c>
      <c r="AG7" s="3">
        <v>2.0</v>
      </c>
      <c r="AH7" s="5" t="s">
        <v>2085</v>
      </c>
      <c r="AI7" s="3">
        <v>2.0</v>
      </c>
      <c r="AJ7" s="5" t="s">
        <v>2086</v>
      </c>
      <c r="AK7" s="3">
        <v>2.0</v>
      </c>
      <c r="AL7" s="3">
        <f t="shared" si="2"/>
        <v>5</v>
      </c>
      <c r="AM7" s="7">
        <f t="shared" si="3"/>
        <v>4</v>
      </c>
      <c r="AN7" s="3">
        <f t="shared" si="4"/>
        <v>3</v>
      </c>
      <c r="AO7" s="8">
        <f t="shared" si="5"/>
        <v>0.8571428571</v>
      </c>
    </row>
    <row r="8">
      <c r="A8" s="4">
        <v>44715.32675925926</v>
      </c>
      <c r="B8" s="4">
        <v>44715.3471875</v>
      </c>
      <c r="C8" s="5" t="s">
        <v>30</v>
      </c>
      <c r="D8" s="5" t="s">
        <v>195</v>
      </c>
      <c r="E8" s="6">
        <v>100.0</v>
      </c>
      <c r="F8" s="6">
        <v>1764.0</v>
      </c>
      <c r="G8" s="5" t="s">
        <v>64</v>
      </c>
      <c r="H8" s="4">
        <v>44715.34719284722</v>
      </c>
      <c r="I8" s="5" t="s">
        <v>467</v>
      </c>
      <c r="J8" s="5" t="s">
        <v>66</v>
      </c>
      <c r="K8" s="5" t="s">
        <v>66</v>
      </c>
      <c r="L8" s="5" t="s">
        <v>66</v>
      </c>
      <c r="M8" s="5" t="s">
        <v>66</v>
      </c>
      <c r="N8" s="6">
        <v>43.8576</v>
      </c>
      <c r="O8" s="6">
        <v>-70.1044</v>
      </c>
      <c r="P8" s="5" t="s">
        <v>67</v>
      </c>
      <c r="Q8" s="5" t="s">
        <v>68</v>
      </c>
      <c r="R8" s="5" t="s">
        <v>468</v>
      </c>
      <c r="S8" s="5"/>
      <c r="T8" s="5">
        <f t="shared" si="1"/>
        <v>0</v>
      </c>
      <c r="U8" s="5" t="s">
        <v>198</v>
      </c>
      <c r="V8" s="5" t="s">
        <v>76</v>
      </c>
      <c r="W8" s="3">
        <v>1.0</v>
      </c>
      <c r="X8" s="5" t="s">
        <v>469</v>
      </c>
      <c r="Y8" s="3">
        <v>2.0</v>
      </c>
      <c r="Z8" s="6">
        <v>1984.0</v>
      </c>
      <c r="AA8" s="7">
        <v>1.0</v>
      </c>
      <c r="AB8" s="5" t="s">
        <v>470</v>
      </c>
      <c r="AC8" s="3">
        <v>0.0</v>
      </c>
      <c r="AD8" s="5" t="s">
        <v>471</v>
      </c>
      <c r="AE8" s="3">
        <v>0.0</v>
      </c>
      <c r="AF8" s="5" t="s">
        <v>472</v>
      </c>
      <c r="AG8" s="3">
        <v>2.0</v>
      </c>
      <c r="AH8" s="5" t="s">
        <v>473</v>
      </c>
      <c r="AI8" s="3">
        <v>0.0</v>
      </c>
      <c r="AJ8" s="5" t="s">
        <v>474</v>
      </c>
      <c r="AK8" s="3">
        <v>1.0</v>
      </c>
      <c r="AL8" s="3">
        <f t="shared" si="2"/>
        <v>5</v>
      </c>
      <c r="AM8" s="7">
        <f t="shared" si="3"/>
        <v>1</v>
      </c>
      <c r="AN8" s="3">
        <f t="shared" si="4"/>
        <v>1</v>
      </c>
      <c r="AO8" s="8">
        <f t="shared" si="5"/>
        <v>0.5</v>
      </c>
    </row>
    <row r="9">
      <c r="A9" s="4">
        <v>44715.33107638889</v>
      </c>
      <c r="B9" s="4">
        <v>44715.34721064815</v>
      </c>
      <c r="C9" s="5" t="s">
        <v>30</v>
      </c>
      <c r="D9" s="5" t="s">
        <v>195</v>
      </c>
      <c r="E9" s="6">
        <v>100.0</v>
      </c>
      <c r="F9" s="6">
        <v>1394.0</v>
      </c>
      <c r="G9" s="5" t="s">
        <v>64</v>
      </c>
      <c r="H9" s="4">
        <v>44715.34722212963</v>
      </c>
      <c r="I9" s="5" t="s">
        <v>704</v>
      </c>
      <c r="J9" s="5" t="s">
        <v>66</v>
      </c>
      <c r="K9" s="5" t="s">
        <v>66</v>
      </c>
      <c r="L9" s="5" t="s">
        <v>66</v>
      </c>
      <c r="M9" s="5" t="s">
        <v>66</v>
      </c>
      <c r="N9" s="6">
        <v>43.8576</v>
      </c>
      <c r="O9" s="6">
        <v>-70.1044</v>
      </c>
      <c r="P9" s="5" t="s">
        <v>67</v>
      </c>
      <c r="Q9" s="5" t="s">
        <v>68</v>
      </c>
      <c r="R9" s="5" t="s">
        <v>705</v>
      </c>
      <c r="S9" s="5"/>
      <c r="T9" s="5">
        <f t="shared" si="1"/>
        <v>0</v>
      </c>
      <c r="U9" s="5" t="s">
        <v>198</v>
      </c>
      <c r="V9" s="5" t="s">
        <v>76</v>
      </c>
      <c r="W9" s="3">
        <v>1.0</v>
      </c>
      <c r="X9" s="5" t="s">
        <v>706</v>
      </c>
      <c r="Y9" s="3">
        <v>2.0</v>
      </c>
      <c r="Z9" s="6">
        <v>1984.0</v>
      </c>
      <c r="AA9" s="7">
        <v>1.0</v>
      </c>
      <c r="AB9" s="5" t="s">
        <v>707</v>
      </c>
      <c r="AC9" s="3">
        <v>0.0</v>
      </c>
      <c r="AD9" s="5" t="s">
        <v>708</v>
      </c>
      <c r="AE9" s="3">
        <v>2.0</v>
      </c>
      <c r="AF9" s="5" t="s">
        <v>709</v>
      </c>
      <c r="AG9" s="3">
        <v>1.0</v>
      </c>
      <c r="AH9" s="5" t="s">
        <v>710</v>
      </c>
      <c r="AI9" s="3">
        <v>0.0</v>
      </c>
      <c r="AJ9" s="5" t="s">
        <v>711</v>
      </c>
      <c r="AK9" s="3">
        <v>2.0</v>
      </c>
      <c r="AL9" s="3">
        <f t="shared" si="2"/>
        <v>4</v>
      </c>
      <c r="AM9" s="7">
        <f t="shared" si="3"/>
        <v>1</v>
      </c>
      <c r="AN9" s="3">
        <f t="shared" si="4"/>
        <v>4</v>
      </c>
      <c r="AO9" s="8">
        <f t="shared" si="5"/>
        <v>0.6428571429</v>
      </c>
    </row>
    <row r="10">
      <c r="A10" s="4">
        <v>44715.32953703704</v>
      </c>
      <c r="B10" s="4">
        <v>44715.350381944445</v>
      </c>
      <c r="C10" s="5" t="s">
        <v>30</v>
      </c>
      <c r="D10" s="5" t="s">
        <v>195</v>
      </c>
      <c r="E10" s="6">
        <v>100.0</v>
      </c>
      <c r="F10" s="6">
        <v>1800.0</v>
      </c>
      <c r="G10" s="5" t="s">
        <v>64</v>
      </c>
      <c r="H10" s="4">
        <v>44715.35038644676</v>
      </c>
      <c r="I10" s="5" t="s">
        <v>1921</v>
      </c>
      <c r="J10" s="5" t="s">
        <v>66</v>
      </c>
      <c r="K10" s="5" t="s">
        <v>66</v>
      </c>
      <c r="L10" s="5" t="s">
        <v>66</v>
      </c>
      <c r="M10" s="5" t="s">
        <v>66</v>
      </c>
      <c r="N10" s="6">
        <v>43.8576</v>
      </c>
      <c r="O10" s="6">
        <v>-70.1044</v>
      </c>
      <c r="P10" s="5" t="s">
        <v>67</v>
      </c>
      <c r="Q10" s="5" t="s">
        <v>68</v>
      </c>
      <c r="R10" s="5" t="s">
        <v>1922</v>
      </c>
      <c r="S10" s="5"/>
      <c r="T10" s="5">
        <f t="shared" si="1"/>
        <v>0</v>
      </c>
      <c r="U10" s="5" t="s">
        <v>198</v>
      </c>
      <c r="V10" s="5" t="s">
        <v>76</v>
      </c>
      <c r="W10" s="3">
        <v>1.0</v>
      </c>
      <c r="X10" s="5" t="s">
        <v>1923</v>
      </c>
      <c r="Y10" s="3">
        <v>2.0</v>
      </c>
      <c r="Z10" s="6">
        <v>1984.0</v>
      </c>
      <c r="AA10" s="7">
        <v>1.0</v>
      </c>
      <c r="AB10" s="5" t="s">
        <v>1924</v>
      </c>
      <c r="AC10" s="3">
        <v>1.0</v>
      </c>
      <c r="AD10" s="5" t="s">
        <v>1925</v>
      </c>
      <c r="AE10" s="3">
        <v>0.0</v>
      </c>
      <c r="AF10" s="5" t="s">
        <v>1926</v>
      </c>
      <c r="AG10" s="3">
        <v>0.0</v>
      </c>
      <c r="AH10" s="5" t="s">
        <v>1927</v>
      </c>
      <c r="AI10" s="3">
        <v>2.0</v>
      </c>
      <c r="AJ10" s="5" t="s">
        <v>1928</v>
      </c>
      <c r="AK10" s="3">
        <v>1.0</v>
      </c>
      <c r="AL10" s="3">
        <f t="shared" si="2"/>
        <v>3</v>
      </c>
      <c r="AM10" s="7">
        <f t="shared" si="3"/>
        <v>4</v>
      </c>
      <c r="AN10" s="3">
        <f t="shared" si="4"/>
        <v>1</v>
      </c>
      <c r="AO10" s="8">
        <f t="shared" si="5"/>
        <v>0.5714285714</v>
      </c>
    </row>
    <row r="11" ht="15.75" customHeight="1">
      <c r="A11" s="4">
        <v>44715.373611111114</v>
      </c>
      <c r="B11" s="4">
        <v>44715.3794212963</v>
      </c>
      <c r="C11" s="5" t="s">
        <v>30</v>
      </c>
      <c r="D11" s="5" t="s">
        <v>195</v>
      </c>
      <c r="E11" s="6">
        <v>100.0</v>
      </c>
      <c r="F11" s="6">
        <v>501.0</v>
      </c>
      <c r="G11" s="5" t="s">
        <v>64</v>
      </c>
      <c r="H11" s="4">
        <v>44715.379434131944</v>
      </c>
      <c r="I11" s="5" t="s">
        <v>205</v>
      </c>
      <c r="J11" s="5" t="s">
        <v>66</v>
      </c>
      <c r="K11" s="5" t="s">
        <v>66</v>
      </c>
      <c r="L11" s="5" t="s">
        <v>66</v>
      </c>
      <c r="M11" s="5" t="s">
        <v>66</v>
      </c>
      <c r="N11" s="6">
        <v>43.8576</v>
      </c>
      <c r="O11" s="6">
        <v>-70.1044</v>
      </c>
      <c r="P11" s="5" t="s">
        <v>67</v>
      </c>
      <c r="Q11" s="5" t="s">
        <v>68</v>
      </c>
      <c r="R11" s="5" t="s">
        <v>206</v>
      </c>
      <c r="S11" s="5"/>
      <c r="T11" s="5">
        <f t="shared" si="1"/>
        <v>0</v>
      </c>
      <c r="U11" s="5" t="s">
        <v>198</v>
      </c>
      <c r="V11" s="5" t="s">
        <v>76</v>
      </c>
      <c r="W11" s="3">
        <v>1.0</v>
      </c>
      <c r="X11" s="5" t="s">
        <v>207</v>
      </c>
      <c r="Y11" s="3">
        <v>2.0</v>
      </c>
      <c r="Z11" s="6">
        <v>1984.0</v>
      </c>
      <c r="AA11" s="7">
        <v>1.0</v>
      </c>
      <c r="AB11" s="5" t="s">
        <v>208</v>
      </c>
      <c r="AC11" s="3">
        <v>0.0</v>
      </c>
      <c r="AD11" s="5" t="s">
        <v>209</v>
      </c>
      <c r="AE11" s="3">
        <v>0.0</v>
      </c>
      <c r="AF11" s="9" t="s">
        <v>210</v>
      </c>
      <c r="AG11" s="3">
        <v>0.0</v>
      </c>
      <c r="AH11" s="5" t="s">
        <v>211</v>
      </c>
      <c r="AI11" s="3">
        <v>0.0</v>
      </c>
      <c r="AJ11" s="9" t="s">
        <v>212</v>
      </c>
      <c r="AK11" s="3">
        <v>0.0</v>
      </c>
      <c r="AL11" s="3">
        <f t="shared" si="2"/>
        <v>3</v>
      </c>
      <c r="AM11" s="7">
        <f t="shared" si="3"/>
        <v>1</v>
      </c>
      <c r="AN11" s="3">
        <f t="shared" si="4"/>
        <v>0</v>
      </c>
      <c r="AO11" s="8">
        <f t="shared" si="5"/>
        <v>0.2857142857</v>
      </c>
    </row>
    <row r="12" ht="15.75" customHeight="1">
      <c r="A12" s="4">
        <v>44715.37881944444</v>
      </c>
      <c r="B12" s="4">
        <v>44715.384618055556</v>
      </c>
      <c r="C12" s="5" t="s">
        <v>30</v>
      </c>
      <c r="D12" s="5" t="s">
        <v>195</v>
      </c>
      <c r="E12" s="6">
        <v>100.0</v>
      </c>
      <c r="F12" s="6">
        <v>500.0</v>
      </c>
      <c r="G12" s="5" t="s">
        <v>64</v>
      </c>
      <c r="H12" s="4">
        <v>44715.384625335646</v>
      </c>
      <c r="I12" s="5" t="s">
        <v>213</v>
      </c>
      <c r="J12" s="5" t="s">
        <v>66</v>
      </c>
      <c r="K12" s="5" t="s">
        <v>66</v>
      </c>
      <c r="L12" s="5" t="s">
        <v>66</v>
      </c>
      <c r="M12" s="5" t="s">
        <v>66</v>
      </c>
      <c r="N12" s="6">
        <v>43.8576</v>
      </c>
      <c r="O12" s="6">
        <v>-70.1044</v>
      </c>
      <c r="P12" s="5" t="s">
        <v>67</v>
      </c>
      <c r="Q12" s="5" t="s">
        <v>68</v>
      </c>
      <c r="R12" s="5" t="s">
        <v>214</v>
      </c>
      <c r="S12" s="5"/>
      <c r="T12" s="5">
        <f t="shared" si="1"/>
        <v>0</v>
      </c>
      <c r="U12" s="5" t="s">
        <v>198</v>
      </c>
      <c r="V12" s="5" t="s">
        <v>76</v>
      </c>
      <c r="W12" s="3">
        <v>1.0</v>
      </c>
      <c r="X12" s="5" t="s">
        <v>215</v>
      </c>
      <c r="Y12" s="3">
        <v>0.0</v>
      </c>
      <c r="Z12" s="6">
        <v>1984.0</v>
      </c>
      <c r="AA12" s="7">
        <v>1.0</v>
      </c>
      <c r="AB12" s="5" t="s">
        <v>216</v>
      </c>
      <c r="AC12" s="3">
        <v>0.0</v>
      </c>
      <c r="AD12" s="5" t="s">
        <v>217</v>
      </c>
      <c r="AE12" s="3">
        <v>0.0</v>
      </c>
      <c r="AF12" s="5" t="s">
        <v>218</v>
      </c>
      <c r="AG12" s="3">
        <v>0.0</v>
      </c>
      <c r="AH12" s="5" t="s">
        <v>219</v>
      </c>
      <c r="AI12" s="3">
        <v>0.0</v>
      </c>
      <c r="AJ12" s="5" t="s">
        <v>220</v>
      </c>
      <c r="AK12" s="3">
        <v>0.0</v>
      </c>
      <c r="AL12" s="3">
        <f t="shared" si="2"/>
        <v>1</v>
      </c>
      <c r="AM12" s="7">
        <f t="shared" si="3"/>
        <v>1</v>
      </c>
      <c r="AN12" s="3">
        <f t="shared" si="4"/>
        <v>0</v>
      </c>
      <c r="AO12" s="8">
        <f t="shared" si="5"/>
        <v>0.1428571429</v>
      </c>
    </row>
    <row r="13" ht="15.75" customHeight="1">
      <c r="A13" s="4">
        <v>44715.37907407407</v>
      </c>
      <c r="B13" s="4">
        <v>44715.3875</v>
      </c>
      <c r="C13" s="5" t="s">
        <v>30</v>
      </c>
      <c r="D13" s="5" t="s">
        <v>195</v>
      </c>
      <c r="E13" s="6">
        <v>100.0</v>
      </c>
      <c r="F13" s="6">
        <v>727.0</v>
      </c>
      <c r="G13" s="5" t="s">
        <v>64</v>
      </c>
      <c r="H13" s="4">
        <v>44715.38750586806</v>
      </c>
      <c r="I13" s="5" t="s">
        <v>680</v>
      </c>
      <c r="J13" s="5" t="s">
        <v>66</v>
      </c>
      <c r="K13" s="5" t="s">
        <v>66</v>
      </c>
      <c r="L13" s="5" t="s">
        <v>66</v>
      </c>
      <c r="M13" s="5" t="s">
        <v>66</v>
      </c>
      <c r="N13" s="6">
        <v>43.8576</v>
      </c>
      <c r="O13" s="6">
        <v>-70.1044</v>
      </c>
      <c r="P13" s="5" t="s">
        <v>67</v>
      </c>
      <c r="Q13" s="5" t="s">
        <v>68</v>
      </c>
      <c r="R13" s="5" t="s">
        <v>681</v>
      </c>
      <c r="S13" s="5"/>
      <c r="T13" s="5">
        <f t="shared" si="1"/>
        <v>0</v>
      </c>
      <c r="U13" s="5" t="s">
        <v>198</v>
      </c>
      <c r="V13" s="5" t="s">
        <v>76</v>
      </c>
      <c r="W13" s="3">
        <v>1.0</v>
      </c>
      <c r="X13" s="5" t="s">
        <v>682</v>
      </c>
      <c r="Y13" s="3">
        <v>2.0</v>
      </c>
      <c r="Z13" s="6">
        <v>1975.0</v>
      </c>
      <c r="AA13" s="7">
        <v>0.0</v>
      </c>
      <c r="AB13" s="5" t="s">
        <v>683</v>
      </c>
      <c r="AC13" s="3">
        <v>1.0</v>
      </c>
      <c r="AD13" s="5" t="s">
        <v>684</v>
      </c>
      <c r="AE13" s="3">
        <v>1.0</v>
      </c>
      <c r="AF13" s="5" t="s">
        <v>685</v>
      </c>
      <c r="AG13" s="3">
        <v>2.0</v>
      </c>
      <c r="AH13" s="5" t="s">
        <v>686</v>
      </c>
      <c r="AI13" s="3">
        <v>0.0</v>
      </c>
      <c r="AJ13" s="5" t="s">
        <v>687</v>
      </c>
      <c r="AK13" s="3">
        <v>2.0</v>
      </c>
      <c r="AL13" s="3">
        <f t="shared" si="2"/>
        <v>5</v>
      </c>
      <c r="AM13" s="7">
        <f t="shared" si="3"/>
        <v>1</v>
      </c>
      <c r="AN13" s="3">
        <f t="shared" si="4"/>
        <v>3</v>
      </c>
      <c r="AO13" s="8">
        <f t="shared" si="5"/>
        <v>0.6428571429</v>
      </c>
    </row>
    <row r="14" ht="15.75" customHeight="1">
      <c r="A14" s="4">
        <v>44715.37917824074</v>
      </c>
      <c r="B14" s="4">
        <v>44715.38788194444</v>
      </c>
      <c r="C14" s="5" t="s">
        <v>30</v>
      </c>
      <c r="D14" s="5" t="s">
        <v>195</v>
      </c>
      <c r="E14" s="6">
        <v>100.0</v>
      </c>
      <c r="F14" s="6">
        <v>752.0</v>
      </c>
      <c r="G14" s="5" t="s">
        <v>64</v>
      </c>
      <c r="H14" s="4">
        <v>44715.38789295139</v>
      </c>
      <c r="I14" s="5" t="s">
        <v>475</v>
      </c>
      <c r="J14" s="5" t="s">
        <v>66</v>
      </c>
      <c r="K14" s="5" t="s">
        <v>66</v>
      </c>
      <c r="L14" s="5" t="s">
        <v>66</v>
      </c>
      <c r="M14" s="5" t="s">
        <v>66</v>
      </c>
      <c r="N14" s="6">
        <v>43.8576</v>
      </c>
      <c r="O14" s="6">
        <v>-70.1044</v>
      </c>
      <c r="P14" s="5" t="s">
        <v>67</v>
      </c>
      <c r="Q14" s="5" t="s">
        <v>68</v>
      </c>
      <c r="R14" s="5" t="s">
        <v>476</v>
      </c>
      <c r="S14" s="5"/>
      <c r="T14" s="5">
        <f t="shared" si="1"/>
        <v>0</v>
      </c>
      <c r="U14" s="5" t="s">
        <v>198</v>
      </c>
      <c r="V14" s="5" t="s">
        <v>76</v>
      </c>
      <c r="W14" s="3">
        <v>1.0</v>
      </c>
      <c r="X14" s="5" t="s">
        <v>477</v>
      </c>
      <c r="Y14" s="3">
        <v>2.0</v>
      </c>
      <c r="Z14" s="6">
        <v>1985.0</v>
      </c>
      <c r="AA14" s="7">
        <v>1.0</v>
      </c>
      <c r="AB14" s="5" t="s">
        <v>478</v>
      </c>
      <c r="AC14" s="3">
        <v>0.0</v>
      </c>
      <c r="AD14" s="5" t="s">
        <v>479</v>
      </c>
      <c r="AE14" s="3">
        <v>1.0</v>
      </c>
      <c r="AF14" s="5" t="s">
        <v>480</v>
      </c>
      <c r="AG14" s="3">
        <v>0.0</v>
      </c>
      <c r="AH14" s="5" t="s">
        <v>481</v>
      </c>
      <c r="AI14" s="3">
        <v>0.0</v>
      </c>
      <c r="AJ14" s="5" t="s">
        <v>482</v>
      </c>
      <c r="AK14" s="3">
        <v>0.0</v>
      </c>
      <c r="AL14" s="3">
        <f t="shared" si="2"/>
        <v>3</v>
      </c>
      <c r="AM14" s="7">
        <f t="shared" si="3"/>
        <v>1</v>
      </c>
      <c r="AN14" s="3">
        <f t="shared" si="4"/>
        <v>1</v>
      </c>
      <c r="AO14" s="8">
        <f t="shared" si="5"/>
        <v>0.3571428571</v>
      </c>
    </row>
    <row r="15" ht="15.75" customHeight="1">
      <c r="A15" s="4">
        <v>44715.38017361111</v>
      </c>
      <c r="B15" s="4">
        <v>44715.391435185185</v>
      </c>
      <c r="C15" s="5" t="s">
        <v>30</v>
      </c>
      <c r="D15" s="5" t="s">
        <v>195</v>
      </c>
      <c r="E15" s="6">
        <v>100.0</v>
      </c>
      <c r="F15" s="6">
        <v>973.0</v>
      </c>
      <c r="G15" s="5" t="s">
        <v>64</v>
      </c>
      <c r="H15" s="4">
        <v>44715.39144688658</v>
      </c>
      <c r="I15" s="5" t="s">
        <v>639</v>
      </c>
      <c r="J15" s="5" t="s">
        <v>66</v>
      </c>
      <c r="K15" s="5" t="s">
        <v>66</v>
      </c>
      <c r="L15" s="5" t="s">
        <v>66</v>
      </c>
      <c r="M15" s="5" t="s">
        <v>66</v>
      </c>
      <c r="N15" s="6">
        <v>43.8576</v>
      </c>
      <c r="O15" s="6">
        <v>-70.1044</v>
      </c>
      <c r="P15" s="5" t="s">
        <v>67</v>
      </c>
      <c r="Q15" s="5" t="s">
        <v>68</v>
      </c>
      <c r="R15" s="5" t="s">
        <v>640</v>
      </c>
      <c r="S15" s="5"/>
      <c r="T15" s="5">
        <f t="shared" si="1"/>
        <v>0</v>
      </c>
      <c r="U15" s="5" t="s">
        <v>198</v>
      </c>
      <c r="V15" s="5" t="s">
        <v>76</v>
      </c>
      <c r="W15" s="3">
        <v>1.0</v>
      </c>
      <c r="X15" s="5" t="s">
        <v>641</v>
      </c>
      <c r="Y15" s="3">
        <v>2.0</v>
      </c>
      <c r="Z15" s="6">
        <v>1985.0</v>
      </c>
      <c r="AA15" s="7">
        <v>1.0</v>
      </c>
      <c r="AB15" s="5" t="s">
        <v>642</v>
      </c>
      <c r="AC15" s="3">
        <v>0.0</v>
      </c>
      <c r="AD15" s="5" t="s">
        <v>643</v>
      </c>
      <c r="AE15" s="3">
        <v>0.0</v>
      </c>
      <c r="AF15" s="9" t="s">
        <v>644</v>
      </c>
      <c r="AG15" s="3">
        <v>0.0</v>
      </c>
      <c r="AH15" s="5" t="s">
        <v>645</v>
      </c>
      <c r="AI15" s="3">
        <v>0.0</v>
      </c>
      <c r="AJ15" s="9" t="s">
        <v>646</v>
      </c>
      <c r="AK15" s="3">
        <v>2.0</v>
      </c>
      <c r="AL15" s="3">
        <f t="shared" si="2"/>
        <v>3</v>
      </c>
      <c r="AM15" s="7">
        <f t="shared" si="3"/>
        <v>1</v>
      </c>
      <c r="AN15" s="3">
        <f t="shared" si="4"/>
        <v>2</v>
      </c>
      <c r="AO15" s="8">
        <f t="shared" si="5"/>
        <v>0.4285714286</v>
      </c>
    </row>
    <row r="16" ht="15.75" customHeight="1">
      <c r="A16" s="4">
        <v>44715.46612268518</v>
      </c>
      <c r="B16" s="4">
        <v>44715.47439814815</v>
      </c>
      <c r="C16" s="5" t="s">
        <v>30</v>
      </c>
      <c r="D16" s="5" t="s">
        <v>195</v>
      </c>
      <c r="E16" s="6">
        <v>100.0</v>
      </c>
      <c r="F16" s="6">
        <v>714.0</v>
      </c>
      <c r="G16" s="5" t="s">
        <v>64</v>
      </c>
      <c r="H16" s="4">
        <v>44715.47440627315</v>
      </c>
      <c r="I16" s="5" t="s">
        <v>918</v>
      </c>
      <c r="J16" s="5" t="s">
        <v>66</v>
      </c>
      <c r="K16" s="5" t="s">
        <v>66</v>
      </c>
      <c r="L16" s="5" t="s">
        <v>66</v>
      </c>
      <c r="M16" s="5" t="s">
        <v>66</v>
      </c>
      <c r="N16" s="6">
        <v>43.8576</v>
      </c>
      <c r="O16" s="6">
        <v>-70.1044</v>
      </c>
      <c r="P16" s="5" t="s">
        <v>67</v>
      </c>
      <c r="Q16" s="5" t="s">
        <v>68</v>
      </c>
      <c r="R16" s="5" t="s">
        <v>919</v>
      </c>
      <c r="S16" s="5"/>
      <c r="T16" s="5">
        <f t="shared" si="1"/>
        <v>0</v>
      </c>
      <c r="U16" s="5" t="s">
        <v>198</v>
      </c>
      <c r="V16" s="5" t="s">
        <v>76</v>
      </c>
      <c r="W16" s="3">
        <v>1.0</v>
      </c>
      <c r="X16" s="5" t="s">
        <v>920</v>
      </c>
      <c r="Y16" s="3">
        <v>2.0</v>
      </c>
      <c r="Z16" s="6">
        <v>1984.0</v>
      </c>
      <c r="AA16" s="7">
        <v>1.0</v>
      </c>
      <c r="AB16" s="5" t="s">
        <v>921</v>
      </c>
      <c r="AC16" s="3">
        <v>1.0</v>
      </c>
      <c r="AD16" s="5" t="s">
        <v>922</v>
      </c>
      <c r="AE16" s="3">
        <v>1.0</v>
      </c>
      <c r="AF16" s="5" t="s">
        <v>923</v>
      </c>
      <c r="AG16" s="3">
        <v>2.0</v>
      </c>
      <c r="AH16" s="5" t="s">
        <v>924</v>
      </c>
      <c r="AI16" s="3">
        <v>0.0</v>
      </c>
      <c r="AJ16" s="5" t="s">
        <v>925</v>
      </c>
      <c r="AK16" s="3">
        <v>0.0</v>
      </c>
      <c r="AL16" s="3">
        <f t="shared" si="2"/>
        <v>5</v>
      </c>
      <c r="AM16" s="7">
        <f t="shared" si="3"/>
        <v>2</v>
      </c>
      <c r="AN16" s="3">
        <f t="shared" si="4"/>
        <v>1</v>
      </c>
      <c r="AO16" s="8">
        <f t="shared" si="5"/>
        <v>0.5714285714</v>
      </c>
    </row>
    <row r="17" ht="15.75" customHeight="1">
      <c r="A17" s="4">
        <v>44715.46613425926</v>
      </c>
      <c r="B17" s="4">
        <v>44715.47462962963</v>
      </c>
      <c r="C17" s="5" t="s">
        <v>30</v>
      </c>
      <c r="D17" s="5" t="s">
        <v>195</v>
      </c>
      <c r="E17" s="6">
        <v>100.0</v>
      </c>
      <c r="F17" s="6">
        <v>734.0</v>
      </c>
      <c r="G17" s="5" t="s">
        <v>64</v>
      </c>
      <c r="H17" s="4">
        <v>44715.47464795139</v>
      </c>
      <c r="I17" s="5" t="s">
        <v>1409</v>
      </c>
      <c r="J17" s="5" t="s">
        <v>66</v>
      </c>
      <c r="K17" s="5" t="s">
        <v>66</v>
      </c>
      <c r="L17" s="5" t="s">
        <v>66</v>
      </c>
      <c r="M17" s="5" t="s">
        <v>66</v>
      </c>
      <c r="N17" s="6">
        <v>43.8576</v>
      </c>
      <c r="O17" s="6">
        <v>-70.1044</v>
      </c>
      <c r="P17" s="5" t="s">
        <v>67</v>
      </c>
      <c r="Q17" s="5" t="s">
        <v>68</v>
      </c>
      <c r="R17" s="5" t="s">
        <v>1410</v>
      </c>
      <c r="S17" s="5"/>
      <c r="T17" s="5">
        <f t="shared" si="1"/>
        <v>0</v>
      </c>
      <c r="U17" s="5" t="s">
        <v>198</v>
      </c>
      <c r="V17" s="5" t="s">
        <v>76</v>
      </c>
      <c r="W17" s="3">
        <v>1.0</v>
      </c>
      <c r="X17" s="5" t="s">
        <v>1411</v>
      </c>
      <c r="Y17" s="3">
        <v>2.0</v>
      </c>
      <c r="Z17" s="6">
        <v>1884.0</v>
      </c>
      <c r="AA17" s="7">
        <v>1.0</v>
      </c>
      <c r="AB17" s="5" t="s">
        <v>1412</v>
      </c>
      <c r="AC17" s="3">
        <v>1.0</v>
      </c>
      <c r="AD17" s="5" t="s">
        <v>1413</v>
      </c>
      <c r="AE17" s="3">
        <v>1.0</v>
      </c>
      <c r="AF17" s="5" t="s">
        <v>1414</v>
      </c>
      <c r="AG17" s="3">
        <v>0.0</v>
      </c>
      <c r="AH17" s="5" t="s">
        <v>1415</v>
      </c>
      <c r="AI17" s="3">
        <v>1.0</v>
      </c>
      <c r="AJ17" s="5" t="s">
        <v>1416</v>
      </c>
      <c r="AK17" s="3">
        <v>0.0</v>
      </c>
      <c r="AL17" s="3">
        <f t="shared" si="2"/>
        <v>3</v>
      </c>
      <c r="AM17" s="7">
        <f t="shared" si="3"/>
        <v>3</v>
      </c>
      <c r="AN17" s="3">
        <f t="shared" si="4"/>
        <v>1</v>
      </c>
      <c r="AO17" s="8">
        <f t="shared" si="5"/>
        <v>0.5</v>
      </c>
    </row>
    <row r="18" ht="15.75" customHeight="1">
      <c r="A18" s="4">
        <v>44715.46839120371</v>
      </c>
      <c r="B18" s="4">
        <v>44715.47521990741</v>
      </c>
      <c r="C18" s="5" t="s">
        <v>30</v>
      </c>
      <c r="D18" s="5" t="s">
        <v>195</v>
      </c>
      <c r="E18" s="6">
        <v>100.0</v>
      </c>
      <c r="F18" s="6">
        <v>589.0</v>
      </c>
      <c r="G18" s="5" t="s">
        <v>64</v>
      </c>
      <c r="H18" s="4">
        <v>44715.47522956019</v>
      </c>
      <c r="I18" s="5" t="s">
        <v>221</v>
      </c>
      <c r="J18" s="5" t="s">
        <v>66</v>
      </c>
      <c r="K18" s="5" t="s">
        <v>66</v>
      </c>
      <c r="L18" s="5" t="s">
        <v>66</v>
      </c>
      <c r="M18" s="5" t="s">
        <v>66</v>
      </c>
      <c r="N18" s="6">
        <v>43.8576</v>
      </c>
      <c r="O18" s="6">
        <v>-70.1044</v>
      </c>
      <c r="P18" s="5" t="s">
        <v>67</v>
      </c>
      <c r="Q18" s="5" t="s">
        <v>68</v>
      </c>
      <c r="R18" s="5" t="s">
        <v>222</v>
      </c>
      <c r="S18" s="5"/>
      <c r="T18" s="5">
        <f t="shared" si="1"/>
        <v>0</v>
      </c>
      <c r="U18" s="5" t="s">
        <v>198</v>
      </c>
      <c r="V18" s="5" t="s">
        <v>76</v>
      </c>
      <c r="W18" s="3">
        <v>1.0</v>
      </c>
      <c r="X18" s="5" t="s">
        <v>223</v>
      </c>
      <c r="Y18" s="3">
        <v>1.0</v>
      </c>
      <c r="Z18" s="6">
        <v>1984.0</v>
      </c>
      <c r="AA18" s="7">
        <v>1.0</v>
      </c>
      <c r="AB18" s="5" t="s">
        <v>224</v>
      </c>
      <c r="AC18" s="3">
        <v>0.0</v>
      </c>
      <c r="AD18" s="5" t="s">
        <v>225</v>
      </c>
      <c r="AE18" s="3">
        <v>0.0</v>
      </c>
      <c r="AF18" s="5" t="s">
        <v>226</v>
      </c>
      <c r="AG18" s="3">
        <v>1.0</v>
      </c>
      <c r="AH18" s="5" t="s">
        <v>227</v>
      </c>
      <c r="AI18" s="3">
        <v>0.0</v>
      </c>
      <c r="AJ18" s="5" t="s">
        <v>228</v>
      </c>
      <c r="AK18" s="3">
        <v>0.0</v>
      </c>
      <c r="AL18" s="3">
        <f t="shared" si="2"/>
        <v>3</v>
      </c>
      <c r="AM18" s="7">
        <f t="shared" si="3"/>
        <v>1</v>
      </c>
      <c r="AN18" s="3">
        <f t="shared" si="4"/>
        <v>0</v>
      </c>
      <c r="AO18" s="8">
        <f t="shared" si="5"/>
        <v>0.2857142857</v>
      </c>
    </row>
    <row r="19">
      <c r="A19" s="4">
        <v>44715.46912037037</v>
      </c>
      <c r="B19" s="4">
        <v>44715.47782407407</v>
      </c>
      <c r="C19" s="5" t="s">
        <v>30</v>
      </c>
      <c r="D19" s="5" t="s">
        <v>195</v>
      </c>
      <c r="E19" s="6">
        <v>100.0</v>
      </c>
      <c r="F19" s="6">
        <v>751.0</v>
      </c>
      <c r="G19" s="5" t="s">
        <v>64</v>
      </c>
      <c r="H19" s="4">
        <v>44715.47783287037</v>
      </c>
      <c r="I19" s="5" t="s">
        <v>647</v>
      </c>
      <c r="J19" s="5" t="s">
        <v>66</v>
      </c>
      <c r="K19" s="5" t="s">
        <v>66</v>
      </c>
      <c r="L19" s="5" t="s">
        <v>66</v>
      </c>
      <c r="M19" s="5" t="s">
        <v>66</v>
      </c>
      <c r="N19" s="6">
        <v>43.8576</v>
      </c>
      <c r="O19" s="6">
        <v>-70.1044</v>
      </c>
      <c r="P19" s="5" t="s">
        <v>67</v>
      </c>
      <c r="Q19" s="5" t="s">
        <v>68</v>
      </c>
      <c r="R19" s="5" t="s">
        <v>648</v>
      </c>
      <c r="S19" s="5"/>
      <c r="T19" s="5">
        <f t="shared" si="1"/>
        <v>0</v>
      </c>
      <c r="U19" s="5" t="s">
        <v>198</v>
      </c>
      <c r="V19" s="5" t="s">
        <v>76</v>
      </c>
      <c r="W19" s="3">
        <v>1.0</v>
      </c>
      <c r="X19" s="5" t="s">
        <v>649</v>
      </c>
      <c r="Y19" s="3">
        <v>2.0</v>
      </c>
      <c r="Z19" s="6">
        <v>1985.0</v>
      </c>
      <c r="AA19" s="7">
        <v>1.0</v>
      </c>
      <c r="AB19" s="5" t="s">
        <v>650</v>
      </c>
      <c r="AC19" s="3">
        <v>0.0</v>
      </c>
      <c r="AD19" s="5" t="s">
        <v>651</v>
      </c>
      <c r="AE19" s="3">
        <v>2.0</v>
      </c>
      <c r="AF19" s="5" t="s">
        <v>652</v>
      </c>
      <c r="AG19" s="3">
        <v>2.0</v>
      </c>
      <c r="AH19" s="5" t="s">
        <v>653</v>
      </c>
      <c r="AI19" s="3">
        <v>0.0</v>
      </c>
      <c r="AJ19" s="5" t="s">
        <v>654</v>
      </c>
      <c r="AK19" s="3">
        <v>0.0</v>
      </c>
      <c r="AL19" s="3">
        <f t="shared" si="2"/>
        <v>5</v>
      </c>
      <c r="AM19" s="7">
        <f t="shared" si="3"/>
        <v>1</v>
      </c>
      <c r="AN19" s="3">
        <f t="shared" si="4"/>
        <v>2</v>
      </c>
      <c r="AO19" s="8">
        <f t="shared" si="5"/>
        <v>0.5714285714</v>
      </c>
    </row>
    <row r="20" ht="15.75" customHeight="1">
      <c r="A20" s="4">
        <v>44715.46769675926</v>
      </c>
      <c r="B20" s="4">
        <v>44715.478310185186</v>
      </c>
      <c r="C20" s="5" t="s">
        <v>30</v>
      </c>
      <c r="D20" s="5" t="s">
        <v>195</v>
      </c>
      <c r="E20" s="6">
        <v>100.0</v>
      </c>
      <c r="F20" s="6">
        <v>916.0</v>
      </c>
      <c r="G20" s="5" t="s">
        <v>64</v>
      </c>
      <c r="H20" s="4">
        <v>44715.478316782406</v>
      </c>
      <c r="I20" s="5" t="s">
        <v>1170</v>
      </c>
      <c r="J20" s="5" t="s">
        <v>66</v>
      </c>
      <c r="K20" s="5" t="s">
        <v>66</v>
      </c>
      <c r="L20" s="5" t="s">
        <v>66</v>
      </c>
      <c r="M20" s="5" t="s">
        <v>66</v>
      </c>
      <c r="N20" s="6">
        <v>43.8576</v>
      </c>
      <c r="O20" s="6">
        <v>-70.1044</v>
      </c>
      <c r="P20" s="5" t="s">
        <v>67</v>
      </c>
      <c r="Q20" s="5" t="s">
        <v>68</v>
      </c>
      <c r="R20" s="5" t="s">
        <v>1171</v>
      </c>
      <c r="S20" s="5"/>
      <c r="T20" s="5">
        <f t="shared" si="1"/>
        <v>0</v>
      </c>
      <c r="U20" s="5" t="s">
        <v>198</v>
      </c>
      <c r="V20" s="5" t="s">
        <v>76</v>
      </c>
      <c r="W20" s="3">
        <v>1.0</v>
      </c>
      <c r="X20" s="5" t="s">
        <v>1172</v>
      </c>
      <c r="Y20" s="3">
        <v>2.0</v>
      </c>
      <c r="Z20" s="6">
        <v>1985.0</v>
      </c>
      <c r="AA20" s="7">
        <v>1.0</v>
      </c>
      <c r="AB20" s="5" t="s">
        <v>1173</v>
      </c>
      <c r="AC20" s="3">
        <v>1.0</v>
      </c>
      <c r="AD20" s="5" t="s">
        <v>1174</v>
      </c>
      <c r="AE20" s="3">
        <v>1.0</v>
      </c>
      <c r="AF20" s="5" t="s">
        <v>1175</v>
      </c>
      <c r="AG20" s="3">
        <v>1.0</v>
      </c>
      <c r="AH20" s="5" t="s">
        <v>1176</v>
      </c>
      <c r="AI20" s="3">
        <v>0.0</v>
      </c>
      <c r="AJ20" s="5" t="s">
        <v>1177</v>
      </c>
      <c r="AK20" s="3">
        <v>2.0</v>
      </c>
      <c r="AL20" s="3">
        <f t="shared" si="2"/>
        <v>4</v>
      </c>
      <c r="AM20" s="7">
        <f t="shared" si="3"/>
        <v>2</v>
      </c>
      <c r="AN20" s="3">
        <f t="shared" si="4"/>
        <v>3</v>
      </c>
      <c r="AO20" s="8">
        <f t="shared" si="5"/>
        <v>0.6428571429</v>
      </c>
    </row>
    <row r="21" ht="15.75" customHeight="1">
      <c r="A21" s="4">
        <v>44715.4681712963</v>
      </c>
      <c r="B21" s="4">
        <v>44715.48228009259</v>
      </c>
      <c r="C21" s="5" t="s">
        <v>30</v>
      </c>
      <c r="D21" s="5" t="s">
        <v>195</v>
      </c>
      <c r="E21" s="6">
        <v>100.0</v>
      </c>
      <c r="F21" s="6">
        <v>1219.0</v>
      </c>
      <c r="G21" s="5" t="s">
        <v>64</v>
      </c>
      <c r="H21" s="4">
        <v>44715.482292962966</v>
      </c>
      <c r="I21" s="5" t="s">
        <v>229</v>
      </c>
      <c r="J21" s="5" t="s">
        <v>66</v>
      </c>
      <c r="K21" s="5" t="s">
        <v>66</v>
      </c>
      <c r="L21" s="5" t="s">
        <v>66</v>
      </c>
      <c r="M21" s="5" t="s">
        <v>66</v>
      </c>
      <c r="N21" s="6">
        <v>43.8576</v>
      </c>
      <c r="O21" s="6">
        <v>-70.1044</v>
      </c>
      <c r="P21" s="5" t="s">
        <v>67</v>
      </c>
      <c r="Q21" s="5" t="s">
        <v>68</v>
      </c>
      <c r="R21" s="5" t="s">
        <v>230</v>
      </c>
      <c r="S21" s="5"/>
      <c r="T21" s="5">
        <f t="shared" si="1"/>
        <v>0</v>
      </c>
      <c r="U21" s="5" t="s">
        <v>198</v>
      </c>
      <c r="V21" s="5" t="s">
        <v>76</v>
      </c>
      <c r="W21" s="3">
        <v>1.0</v>
      </c>
      <c r="X21" s="5" t="s">
        <v>231</v>
      </c>
      <c r="Y21" s="3">
        <v>2.0</v>
      </c>
      <c r="Z21" s="6">
        <v>1985.0</v>
      </c>
      <c r="AA21" s="7">
        <v>1.0</v>
      </c>
      <c r="AB21" s="5" t="s">
        <v>232</v>
      </c>
      <c r="AC21" s="3">
        <v>0.0</v>
      </c>
      <c r="AD21" s="5" t="s">
        <v>233</v>
      </c>
      <c r="AE21" s="3">
        <v>0.0</v>
      </c>
      <c r="AF21" s="5" t="s">
        <v>234</v>
      </c>
      <c r="AG21" s="3">
        <v>0.0</v>
      </c>
      <c r="AH21" s="5" t="s">
        <v>235</v>
      </c>
      <c r="AI21" s="3">
        <v>0.0</v>
      </c>
      <c r="AJ21" s="5" t="s">
        <v>236</v>
      </c>
      <c r="AK21" s="3">
        <v>0.0</v>
      </c>
      <c r="AL21" s="3">
        <f t="shared" si="2"/>
        <v>3</v>
      </c>
      <c r="AM21" s="7">
        <f t="shared" si="3"/>
        <v>1</v>
      </c>
      <c r="AN21" s="3">
        <f t="shared" si="4"/>
        <v>0</v>
      </c>
      <c r="AO21" s="8">
        <f t="shared" si="5"/>
        <v>0.2857142857</v>
      </c>
    </row>
    <row r="22" ht="15.75" customHeight="1">
      <c r="A22" s="4">
        <v>44715.46702546296</v>
      </c>
      <c r="B22" s="4">
        <v>44715.48287037037</v>
      </c>
      <c r="C22" s="5" t="s">
        <v>30</v>
      </c>
      <c r="D22" s="5" t="s">
        <v>195</v>
      </c>
      <c r="E22" s="6">
        <v>100.0</v>
      </c>
      <c r="F22" s="6">
        <v>1368.0</v>
      </c>
      <c r="G22" s="5" t="s">
        <v>64</v>
      </c>
      <c r="H22" s="4">
        <v>44715.48287910879</v>
      </c>
      <c r="I22" s="5" t="s">
        <v>1080</v>
      </c>
      <c r="J22" s="5" t="s">
        <v>66</v>
      </c>
      <c r="K22" s="5" t="s">
        <v>66</v>
      </c>
      <c r="L22" s="5" t="s">
        <v>66</v>
      </c>
      <c r="M22" s="5" t="s">
        <v>66</v>
      </c>
      <c r="N22" s="6">
        <v>43.8576</v>
      </c>
      <c r="O22" s="6">
        <v>-70.1044</v>
      </c>
      <c r="P22" s="5" t="s">
        <v>67</v>
      </c>
      <c r="Q22" s="5" t="s">
        <v>68</v>
      </c>
      <c r="R22" s="5" t="s">
        <v>1081</v>
      </c>
      <c r="S22" s="5"/>
      <c r="T22" s="5">
        <f t="shared" si="1"/>
        <v>0</v>
      </c>
      <c r="U22" s="5" t="s">
        <v>198</v>
      </c>
      <c r="V22" s="5" t="s">
        <v>76</v>
      </c>
      <c r="W22" s="3">
        <v>1.0</v>
      </c>
      <c r="X22" s="5" t="s">
        <v>1082</v>
      </c>
      <c r="Y22" s="3">
        <v>2.0</v>
      </c>
      <c r="Z22" s="6">
        <v>1985.0</v>
      </c>
      <c r="AA22" s="7">
        <v>1.0</v>
      </c>
      <c r="AB22" s="5" t="s">
        <v>1083</v>
      </c>
      <c r="AC22" s="3">
        <v>0.0</v>
      </c>
      <c r="AD22" s="5" t="s">
        <v>1084</v>
      </c>
      <c r="AE22" s="3">
        <v>1.0</v>
      </c>
      <c r="AF22" s="5" t="s">
        <v>1085</v>
      </c>
      <c r="AG22" s="3">
        <v>2.0</v>
      </c>
      <c r="AH22" s="5" t="s">
        <v>1086</v>
      </c>
      <c r="AI22" s="3">
        <v>1.0</v>
      </c>
      <c r="AJ22" s="5" t="s">
        <v>1087</v>
      </c>
      <c r="AK22" s="3">
        <v>1.0</v>
      </c>
      <c r="AL22" s="3">
        <f t="shared" si="2"/>
        <v>5</v>
      </c>
      <c r="AM22" s="7">
        <f t="shared" si="3"/>
        <v>2</v>
      </c>
      <c r="AN22" s="3">
        <f t="shared" si="4"/>
        <v>2</v>
      </c>
      <c r="AO22" s="8">
        <f t="shared" si="5"/>
        <v>0.6428571429</v>
      </c>
    </row>
    <row r="23" ht="15.75" customHeight="1">
      <c r="A23" s="4">
        <v>44715.47244212963</v>
      </c>
      <c r="B23" s="4">
        <v>44715.492118055554</v>
      </c>
      <c r="C23" s="5" t="s">
        <v>30</v>
      </c>
      <c r="D23" s="5" t="s">
        <v>195</v>
      </c>
      <c r="E23" s="6">
        <v>100.0</v>
      </c>
      <c r="F23" s="6">
        <v>1699.0</v>
      </c>
      <c r="G23" s="5" t="s">
        <v>64</v>
      </c>
      <c r="H23" s="4">
        <v>44715.49212195602</v>
      </c>
      <c r="I23" s="5" t="s">
        <v>237</v>
      </c>
      <c r="J23" s="5" t="s">
        <v>66</v>
      </c>
      <c r="K23" s="5" t="s">
        <v>66</v>
      </c>
      <c r="L23" s="5" t="s">
        <v>66</v>
      </c>
      <c r="M23" s="5" t="s">
        <v>66</v>
      </c>
      <c r="N23" s="6">
        <v>43.8576</v>
      </c>
      <c r="O23" s="6">
        <v>-70.1044</v>
      </c>
      <c r="P23" s="5" t="s">
        <v>67</v>
      </c>
      <c r="Q23" s="5" t="s">
        <v>68</v>
      </c>
      <c r="R23" s="5" t="s">
        <v>238</v>
      </c>
      <c r="S23" s="5"/>
      <c r="T23" s="5">
        <f t="shared" si="1"/>
        <v>0</v>
      </c>
      <c r="U23" s="5" t="s">
        <v>198</v>
      </c>
      <c r="V23" s="5" t="s">
        <v>76</v>
      </c>
      <c r="W23" s="3">
        <v>1.0</v>
      </c>
      <c r="X23" s="5" t="s">
        <v>239</v>
      </c>
      <c r="Y23" s="3">
        <v>1.0</v>
      </c>
      <c r="Z23" s="6">
        <v>1984.0</v>
      </c>
      <c r="AA23" s="7">
        <v>1.0</v>
      </c>
      <c r="AB23" s="5" t="s">
        <v>240</v>
      </c>
      <c r="AC23" s="3">
        <v>0.0</v>
      </c>
      <c r="AD23" s="5" t="s">
        <v>241</v>
      </c>
      <c r="AE23" s="3">
        <v>0.0</v>
      </c>
      <c r="AF23" s="5" t="s">
        <v>242</v>
      </c>
      <c r="AG23" s="3">
        <v>2.0</v>
      </c>
      <c r="AH23" s="5" t="s">
        <v>66</v>
      </c>
      <c r="AI23" s="3"/>
      <c r="AJ23" s="5" t="s">
        <v>66</v>
      </c>
      <c r="AK23" s="3"/>
      <c r="AL23" s="3">
        <f t="shared" si="2"/>
        <v>4</v>
      </c>
      <c r="AM23" s="7">
        <f t="shared" si="3"/>
        <v>1</v>
      </c>
      <c r="AN23" s="3">
        <f t="shared" si="4"/>
        <v>0</v>
      </c>
      <c r="AO23" s="8">
        <f t="shared" si="5"/>
        <v>0.3571428571</v>
      </c>
    </row>
    <row r="24" ht="15.75" customHeight="1">
      <c r="A24" s="4">
        <v>44720.24984953704</v>
      </c>
      <c r="B24" s="4">
        <v>44720.25577546296</v>
      </c>
      <c r="C24" s="5" t="s">
        <v>30</v>
      </c>
      <c r="D24" s="5" t="s">
        <v>63</v>
      </c>
      <c r="E24" s="6">
        <v>100.0</v>
      </c>
      <c r="F24" s="6">
        <v>512.0</v>
      </c>
      <c r="G24" s="5" t="s">
        <v>64</v>
      </c>
      <c r="H24" s="4">
        <v>44720.25578679398</v>
      </c>
      <c r="I24" s="5" t="s">
        <v>1543</v>
      </c>
      <c r="J24" s="5" t="s">
        <v>66</v>
      </c>
      <c r="K24" s="5" t="s">
        <v>66</v>
      </c>
      <c r="L24" s="5" t="s">
        <v>66</v>
      </c>
      <c r="M24" s="5" t="s">
        <v>66</v>
      </c>
      <c r="N24" s="6">
        <v>42.3559</v>
      </c>
      <c r="O24" s="6">
        <v>-71.2083</v>
      </c>
      <c r="P24" s="5" t="s">
        <v>67</v>
      </c>
      <c r="Q24" s="5" t="s">
        <v>68</v>
      </c>
      <c r="R24" s="5" t="s">
        <v>1544</v>
      </c>
      <c r="S24" s="5" t="s">
        <v>1545</v>
      </c>
      <c r="T24" s="5">
        <f t="shared" si="1"/>
        <v>1</v>
      </c>
      <c r="U24" s="5" t="s">
        <v>71</v>
      </c>
      <c r="V24" s="5" t="s">
        <v>76</v>
      </c>
      <c r="W24" s="3">
        <v>1.0</v>
      </c>
      <c r="X24" s="5" t="s">
        <v>1546</v>
      </c>
      <c r="Y24" s="3">
        <v>2.0</v>
      </c>
      <c r="Z24" s="6">
        <v>1984.0</v>
      </c>
      <c r="AA24" s="7">
        <v>1.0</v>
      </c>
      <c r="AB24" s="5" t="s">
        <v>1547</v>
      </c>
      <c r="AC24" s="3">
        <v>1.0</v>
      </c>
      <c r="AD24" s="5" t="s">
        <v>1548</v>
      </c>
      <c r="AE24" s="3">
        <v>1.0</v>
      </c>
      <c r="AF24" s="5" t="s">
        <v>1549</v>
      </c>
      <c r="AG24" s="3">
        <v>1.0</v>
      </c>
      <c r="AH24" s="5" t="s">
        <v>1550</v>
      </c>
      <c r="AI24" s="3">
        <v>1.0</v>
      </c>
      <c r="AJ24" s="5" t="s">
        <v>1551</v>
      </c>
      <c r="AK24" s="3">
        <v>1.0</v>
      </c>
      <c r="AL24" s="3">
        <f t="shared" si="2"/>
        <v>4</v>
      </c>
      <c r="AM24" s="7">
        <f t="shared" si="3"/>
        <v>3</v>
      </c>
      <c r="AN24" s="3">
        <f t="shared" si="4"/>
        <v>2</v>
      </c>
      <c r="AO24" s="8">
        <f t="shared" si="5"/>
        <v>0.6428571429</v>
      </c>
    </row>
    <row r="25" ht="15.75" customHeight="1">
      <c r="A25" s="4">
        <v>44720.249710648146</v>
      </c>
      <c r="B25" s="4">
        <v>44720.259733796294</v>
      </c>
      <c r="C25" s="5" t="s">
        <v>30</v>
      </c>
      <c r="D25" s="5" t="s">
        <v>83</v>
      </c>
      <c r="E25" s="6">
        <v>100.0</v>
      </c>
      <c r="F25" s="6">
        <v>865.0</v>
      </c>
      <c r="G25" s="5" t="s">
        <v>64</v>
      </c>
      <c r="H25" s="4">
        <v>44720.25973936343</v>
      </c>
      <c r="I25" s="5" t="s">
        <v>1552</v>
      </c>
      <c r="J25" s="5" t="s">
        <v>66</v>
      </c>
      <c r="K25" s="5" t="s">
        <v>66</v>
      </c>
      <c r="L25" s="5" t="s">
        <v>66</v>
      </c>
      <c r="M25" s="5" t="s">
        <v>66</v>
      </c>
      <c r="N25" s="6">
        <v>42.354</v>
      </c>
      <c r="O25" s="6">
        <v>-71.185</v>
      </c>
      <c r="P25" s="5" t="s">
        <v>67</v>
      </c>
      <c r="Q25" s="5" t="s">
        <v>68</v>
      </c>
      <c r="R25" s="5" t="s">
        <v>1553</v>
      </c>
      <c r="S25" s="5" t="s">
        <v>1554</v>
      </c>
      <c r="T25" s="5">
        <f t="shared" si="1"/>
        <v>1</v>
      </c>
      <c r="U25" s="5" t="s">
        <v>71</v>
      </c>
      <c r="V25" s="5" t="s">
        <v>76</v>
      </c>
      <c r="W25" s="3">
        <v>1.0</v>
      </c>
      <c r="X25" s="5" t="s">
        <v>1555</v>
      </c>
      <c r="Y25" s="3">
        <v>0.0</v>
      </c>
      <c r="Z25" s="6">
        <v>1984.0</v>
      </c>
      <c r="AA25" s="7">
        <v>1.0</v>
      </c>
      <c r="AB25" s="5" t="s">
        <v>1556</v>
      </c>
      <c r="AC25" s="3">
        <v>1.0</v>
      </c>
      <c r="AD25" s="5" t="s">
        <v>1557</v>
      </c>
      <c r="AE25" s="3">
        <v>2.0</v>
      </c>
      <c r="AF25" s="5" t="s">
        <v>1558</v>
      </c>
      <c r="AG25" s="3">
        <v>0.0</v>
      </c>
      <c r="AH25" s="5" t="s">
        <v>1559</v>
      </c>
      <c r="AI25" s="3">
        <v>1.0</v>
      </c>
      <c r="AJ25" s="5" t="s">
        <v>1560</v>
      </c>
      <c r="AK25" s="3">
        <v>0.0</v>
      </c>
      <c r="AL25" s="3">
        <f t="shared" si="2"/>
        <v>1</v>
      </c>
      <c r="AM25" s="7">
        <f t="shared" si="3"/>
        <v>3</v>
      </c>
      <c r="AN25" s="3">
        <f t="shared" si="4"/>
        <v>2</v>
      </c>
      <c r="AO25" s="8">
        <f t="shared" si="5"/>
        <v>0.4285714286</v>
      </c>
    </row>
    <row r="26" ht="15.75" customHeight="1">
      <c r="A26" s="4">
        <v>44720.25020833333</v>
      </c>
      <c r="B26" s="4">
        <v>44720.26085648148</v>
      </c>
      <c r="C26" s="5" t="s">
        <v>30</v>
      </c>
      <c r="D26" s="5" t="s">
        <v>63</v>
      </c>
      <c r="E26" s="6">
        <v>100.0</v>
      </c>
      <c r="F26" s="6">
        <v>919.0</v>
      </c>
      <c r="G26" s="5" t="s">
        <v>64</v>
      </c>
      <c r="H26" s="4">
        <v>44720.26086094907</v>
      </c>
      <c r="I26" s="5" t="s">
        <v>65</v>
      </c>
      <c r="J26" s="5" t="s">
        <v>66</v>
      </c>
      <c r="K26" s="5" t="s">
        <v>66</v>
      </c>
      <c r="L26" s="5" t="s">
        <v>66</v>
      </c>
      <c r="M26" s="5" t="s">
        <v>66</v>
      </c>
      <c r="N26" s="6">
        <v>42.3559</v>
      </c>
      <c r="O26" s="6">
        <v>-71.2083</v>
      </c>
      <c r="P26" s="5" t="s">
        <v>67</v>
      </c>
      <c r="Q26" s="5" t="s">
        <v>68</v>
      </c>
      <c r="R26" s="5" t="s">
        <v>69</v>
      </c>
      <c r="S26" s="5" t="s">
        <v>70</v>
      </c>
      <c r="T26" s="5">
        <f t="shared" si="1"/>
        <v>1</v>
      </c>
      <c r="U26" s="5" t="s">
        <v>71</v>
      </c>
      <c r="V26" s="5" t="s">
        <v>66</v>
      </c>
      <c r="W26" s="3"/>
      <c r="X26" s="5" t="s">
        <v>66</v>
      </c>
      <c r="Y26" s="3"/>
      <c r="Z26" s="6">
        <v>1970.0</v>
      </c>
      <c r="AA26" s="7">
        <v>0.0</v>
      </c>
      <c r="AB26" s="5" t="s">
        <v>66</v>
      </c>
      <c r="AC26" s="3"/>
      <c r="AD26" s="5" t="s">
        <v>72</v>
      </c>
      <c r="AE26" s="3">
        <v>0.0</v>
      </c>
      <c r="AF26" s="5" t="s">
        <v>66</v>
      </c>
      <c r="AG26" s="3"/>
      <c r="AH26" s="5" t="s">
        <v>66</v>
      </c>
      <c r="AI26" s="3"/>
      <c r="AJ26" s="5" t="s">
        <v>66</v>
      </c>
      <c r="AK26" s="3"/>
      <c r="AL26" s="3">
        <f t="shared" si="2"/>
        <v>0</v>
      </c>
      <c r="AM26" s="7">
        <f t="shared" si="3"/>
        <v>0</v>
      </c>
      <c r="AN26" s="3">
        <f t="shared" si="4"/>
        <v>0</v>
      </c>
      <c r="AO26" s="8">
        <f t="shared" si="5"/>
        <v>0</v>
      </c>
    </row>
    <row r="27" ht="15.75" customHeight="1">
      <c r="A27" s="4">
        <v>44720.25195601852</v>
      </c>
      <c r="B27" s="4">
        <v>44720.26091435185</v>
      </c>
      <c r="C27" s="5" t="s">
        <v>30</v>
      </c>
      <c r="D27" s="5" t="s">
        <v>83</v>
      </c>
      <c r="E27" s="6">
        <v>100.0</v>
      </c>
      <c r="F27" s="6">
        <v>774.0</v>
      </c>
      <c r="G27" s="5" t="s">
        <v>64</v>
      </c>
      <c r="H27" s="4">
        <v>44720.260925891205</v>
      </c>
      <c r="I27" s="5" t="s">
        <v>1088</v>
      </c>
      <c r="J27" s="5" t="s">
        <v>66</v>
      </c>
      <c r="K27" s="5" t="s">
        <v>66</v>
      </c>
      <c r="L27" s="5" t="s">
        <v>66</v>
      </c>
      <c r="M27" s="5" t="s">
        <v>66</v>
      </c>
      <c r="N27" s="6">
        <v>42.354</v>
      </c>
      <c r="O27" s="6">
        <v>-71.185</v>
      </c>
      <c r="P27" s="5" t="s">
        <v>67</v>
      </c>
      <c r="Q27" s="5" t="s">
        <v>68</v>
      </c>
      <c r="R27" s="5" t="s">
        <v>1089</v>
      </c>
      <c r="S27" s="5" t="s">
        <v>1090</v>
      </c>
      <c r="T27" s="5">
        <f t="shared" si="1"/>
        <v>1</v>
      </c>
      <c r="U27" s="5" t="s">
        <v>71</v>
      </c>
      <c r="V27" s="5" t="s">
        <v>76</v>
      </c>
      <c r="W27" s="3">
        <v>1.0</v>
      </c>
      <c r="X27" s="5" t="s">
        <v>1091</v>
      </c>
      <c r="Y27" s="3">
        <v>2.0</v>
      </c>
      <c r="Z27" s="6">
        <v>1984.0</v>
      </c>
      <c r="AA27" s="7">
        <v>1.0</v>
      </c>
      <c r="AB27" s="5" t="s">
        <v>1092</v>
      </c>
      <c r="AC27" s="3">
        <v>0.0</v>
      </c>
      <c r="AD27" s="5" t="s">
        <v>1093</v>
      </c>
      <c r="AE27" s="3">
        <v>2.0</v>
      </c>
      <c r="AF27" s="5" t="s">
        <v>1094</v>
      </c>
      <c r="AG27" s="3">
        <v>1.0</v>
      </c>
      <c r="AH27" s="5" t="s">
        <v>1095</v>
      </c>
      <c r="AI27" s="3">
        <v>1.0</v>
      </c>
      <c r="AJ27" s="5" t="s">
        <v>1096</v>
      </c>
      <c r="AK27" s="3">
        <v>0.0</v>
      </c>
      <c r="AL27" s="3">
        <f t="shared" si="2"/>
        <v>4</v>
      </c>
      <c r="AM27" s="7">
        <f t="shared" si="3"/>
        <v>2</v>
      </c>
      <c r="AN27" s="3">
        <f t="shared" si="4"/>
        <v>2</v>
      </c>
      <c r="AO27" s="8">
        <f t="shared" si="5"/>
        <v>0.5714285714</v>
      </c>
    </row>
    <row r="28" ht="15.75" customHeight="1">
      <c r="A28" s="4">
        <v>44720.25288194444</v>
      </c>
      <c r="B28" s="4">
        <v>44720.26253472222</v>
      </c>
      <c r="C28" s="5" t="s">
        <v>30</v>
      </c>
      <c r="D28" s="5" t="s">
        <v>83</v>
      </c>
      <c r="E28" s="6">
        <v>100.0</v>
      </c>
      <c r="F28" s="6">
        <v>833.0</v>
      </c>
      <c r="G28" s="5" t="s">
        <v>64</v>
      </c>
      <c r="H28" s="4">
        <v>44720.26254060185</v>
      </c>
      <c r="I28" s="5" t="s">
        <v>243</v>
      </c>
      <c r="J28" s="5" t="s">
        <v>66</v>
      </c>
      <c r="K28" s="5" t="s">
        <v>66</v>
      </c>
      <c r="L28" s="5" t="s">
        <v>66</v>
      </c>
      <c r="M28" s="5" t="s">
        <v>66</v>
      </c>
      <c r="N28" s="6">
        <v>42.354</v>
      </c>
      <c r="O28" s="6">
        <v>-71.185</v>
      </c>
      <c r="P28" s="5" t="s">
        <v>67</v>
      </c>
      <c r="Q28" s="5" t="s">
        <v>68</v>
      </c>
      <c r="R28" s="5" t="s">
        <v>244</v>
      </c>
      <c r="S28" s="5" t="s">
        <v>245</v>
      </c>
      <c r="T28" s="5">
        <f t="shared" si="1"/>
        <v>1</v>
      </c>
      <c r="U28" s="5" t="s">
        <v>71</v>
      </c>
      <c r="V28" s="5" t="s">
        <v>76</v>
      </c>
      <c r="W28" s="3">
        <v>1.0</v>
      </c>
      <c r="X28" s="5" t="s">
        <v>246</v>
      </c>
      <c r="Y28" s="3">
        <v>0.0</v>
      </c>
      <c r="Z28" s="6">
        <v>1985.0</v>
      </c>
      <c r="AA28" s="7">
        <v>1.0</v>
      </c>
      <c r="AB28" s="5" t="s">
        <v>247</v>
      </c>
      <c r="AC28" s="3">
        <v>0.0</v>
      </c>
      <c r="AD28" s="5" t="s">
        <v>248</v>
      </c>
      <c r="AE28" s="3">
        <v>0.0</v>
      </c>
      <c r="AF28" s="5" t="s">
        <v>249</v>
      </c>
      <c r="AG28" s="3">
        <v>0.0</v>
      </c>
      <c r="AH28" s="5" t="s">
        <v>250</v>
      </c>
      <c r="AI28" s="3">
        <v>0.0</v>
      </c>
      <c r="AJ28" s="5" t="s">
        <v>251</v>
      </c>
      <c r="AK28" s="3">
        <v>0.0</v>
      </c>
      <c r="AL28" s="3">
        <f t="shared" si="2"/>
        <v>1</v>
      </c>
      <c r="AM28" s="7">
        <f t="shared" si="3"/>
        <v>1</v>
      </c>
      <c r="AN28" s="3">
        <f t="shared" si="4"/>
        <v>0</v>
      </c>
      <c r="AO28" s="8">
        <f t="shared" si="5"/>
        <v>0.1428571429</v>
      </c>
    </row>
    <row r="29" ht="15.75" customHeight="1">
      <c r="A29" s="4">
        <v>44720.24969907408</v>
      </c>
      <c r="B29" s="4">
        <v>44720.26310185185</v>
      </c>
      <c r="C29" s="5" t="s">
        <v>30</v>
      </c>
      <c r="D29" s="5" t="s">
        <v>63</v>
      </c>
      <c r="E29" s="6">
        <v>100.0</v>
      </c>
      <c r="F29" s="6">
        <v>1158.0</v>
      </c>
      <c r="G29" s="5" t="s">
        <v>64</v>
      </c>
      <c r="H29" s="4">
        <v>44720.263109293985</v>
      </c>
      <c r="I29" s="5" t="s">
        <v>186</v>
      </c>
      <c r="J29" s="5" t="s">
        <v>66</v>
      </c>
      <c r="K29" s="5" t="s">
        <v>66</v>
      </c>
      <c r="L29" s="5" t="s">
        <v>66</v>
      </c>
      <c r="M29" s="5" t="s">
        <v>66</v>
      </c>
      <c r="N29" s="6">
        <v>42.3559</v>
      </c>
      <c r="O29" s="6">
        <v>-71.2083</v>
      </c>
      <c r="P29" s="5" t="s">
        <v>67</v>
      </c>
      <c r="Q29" s="5" t="s">
        <v>68</v>
      </c>
      <c r="R29" s="5" t="s">
        <v>187</v>
      </c>
      <c r="S29" s="5" t="s">
        <v>188</v>
      </c>
      <c r="T29" s="5">
        <f t="shared" si="1"/>
        <v>1</v>
      </c>
      <c r="U29" s="5" t="s">
        <v>71</v>
      </c>
      <c r="V29" s="5" t="s">
        <v>76</v>
      </c>
      <c r="W29" s="3">
        <v>1.0</v>
      </c>
      <c r="X29" s="5" t="s">
        <v>189</v>
      </c>
      <c r="Y29" s="3">
        <v>2.0</v>
      </c>
      <c r="Z29" s="6">
        <v>440.0</v>
      </c>
      <c r="AA29" s="7">
        <v>0.0</v>
      </c>
      <c r="AB29" s="5" t="s">
        <v>190</v>
      </c>
      <c r="AC29" s="3">
        <v>0.0</v>
      </c>
      <c r="AD29" s="5" t="s">
        <v>191</v>
      </c>
      <c r="AE29" s="3">
        <v>1.0</v>
      </c>
      <c r="AF29" s="5" t="s">
        <v>192</v>
      </c>
      <c r="AG29" s="3">
        <v>1.0</v>
      </c>
      <c r="AH29" s="5" t="s">
        <v>193</v>
      </c>
      <c r="AI29" s="3">
        <v>0.0</v>
      </c>
      <c r="AJ29" s="5" t="s">
        <v>194</v>
      </c>
      <c r="AK29" s="3">
        <v>2.0</v>
      </c>
      <c r="AL29" s="3">
        <f t="shared" si="2"/>
        <v>4</v>
      </c>
      <c r="AM29" s="7">
        <f t="shared" si="3"/>
        <v>0</v>
      </c>
      <c r="AN29" s="3">
        <f t="shared" si="4"/>
        <v>3</v>
      </c>
      <c r="AO29" s="8">
        <f t="shared" si="5"/>
        <v>0.5</v>
      </c>
    </row>
    <row r="30" ht="15.75" customHeight="1">
      <c r="A30" s="4">
        <v>44720.25858796296</v>
      </c>
      <c r="B30" s="4">
        <v>44720.26490740741</v>
      </c>
      <c r="C30" s="5" t="s">
        <v>30</v>
      </c>
      <c r="D30" s="5" t="s">
        <v>63</v>
      </c>
      <c r="E30" s="6">
        <v>100.0</v>
      </c>
      <c r="F30" s="6">
        <v>545.0</v>
      </c>
      <c r="G30" s="5" t="s">
        <v>64</v>
      </c>
      <c r="H30" s="4">
        <v>44720.26491666667</v>
      </c>
      <c r="I30" s="5" t="s">
        <v>729</v>
      </c>
      <c r="J30" s="5" t="s">
        <v>66</v>
      </c>
      <c r="K30" s="5" t="s">
        <v>66</v>
      </c>
      <c r="L30" s="5" t="s">
        <v>66</v>
      </c>
      <c r="M30" s="5" t="s">
        <v>66</v>
      </c>
      <c r="N30" s="6">
        <v>42.3559</v>
      </c>
      <c r="O30" s="6">
        <v>-71.2083</v>
      </c>
      <c r="P30" s="5" t="s">
        <v>67</v>
      </c>
      <c r="Q30" s="5" t="s">
        <v>68</v>
      </c>
      <c r="R30" s="5" t="s">
        <v>730</v>
      </c>
      <c r="S30" s="5" t="s">
        <v>731</v>
      </c>
      <c r="T30" s="5">
        <f t="shared" si="1"/>
        <v>1</v>
      </c>
      <c r="U30" s="5" t="s">
        <v>141</v>
      </c>
      <c r="V30" s="5" t="s">
        <v>66</v>
      </c>
      <c r="W30" s="3"/>
      <c r="X30" s="5" t="s">
        <v>66</v>
      </c>
      <c r="Y30" s="3"/>
      <c r="Z30" s="6">
        <v>1984.0</v>
      </c>
      <c r="AA30" s="7">
        <v>1.0</v>
      </c>
      <c r="AB30" s="5" t="s">
        <v>732</v>
      </c>
      <c r="AC30" s="3">
        <v>1.0</v>
      </c>
      <c r="AD30" s="5" t="s">
        <v>66</v>
      </c>
      <c r="AE30" s="3"/>
      <c r="AF30" s="5" t="s">
        <v>66</v>
      </c>
      <c r="AG30" s="3"/>
      <c r="AH30" s="5" t="s">
        <v>733</v>
      </c>
      <c r="AI30" s="3">
        <v>0.0</v>
      </c>
      <c r="AJ30" s="9" t="s">
        <v>734</v>
      </c>
      <c r="AK30" s="3"/>
      <c r="AL30" s="3">
        <f t="shared" si="2"/>
        <v>0</v>
      </c>
      <c r="AM30" s="7">
        <f t="shared" si="3"/>
        <v>2</v>
      </c>
      <c r="AN30" s="3">
        <f t="shared" si="4"/>
        <v>0</v>
      </c>
      <c r="AO30" s="8">
        <f t="shared" si="5"/>
        <v>0.1428571429</v>
      </c>
    </row>
    <row r="31" ht="15.75" customHeight="1">
      <c r="A31" s="4">
        <v>44720.2512037037</v>
      </c>
      <c r="B31" s="4">
        <v>44720.265011574076</v>
      </c>
      <c r="C31" s="5" t="s">
        <v>30</v>
      </c>
      <c r="D31" s="5" t="s">
        <v>63</v>
      </c>
      <c r="E31" s="6">
        <v>100.0</v>
      </c>
      <c r="F31" s="6">
        <v>1192.0</v>
      </c>
      <c r="G31" s="5" t="s">
        <v>64</v>
      </c>
      <c r="H31" s="4">
        <v>44720.2650152662</v>
      </c>
      <c r="I31" s="5" t="s">
        <v>1178</v>
      </c>
      <c r="J31" s="5" t="s">
        <v>66</v>
      </c>
      <c r="K31" s="5" t="s">
        <v>66</v>
      </c>
      <c r="L31" s="5" t="s">
        <v>66</v>
      </c>
      <c r="M31" s="5" t="s">
        <v>66</v>
      </c>
      <c r="N31" s="6">
        <v>42.3559</v>
      </c>
      <c r="O31" s="6">
        <v>-71.2083</v>
      </c>
      <c r="P31" s="5" t="s">
        <v>67</v>
      </c>
      <c r="Q31" s="5" t="s">
        <v>68</v>
      </c>
      <c r="R31" s="5" t="s">
        <v>1179</v>
      </c>
      <c r="S31" s="5" t="s">
        <v>1180</v>
      </c>
      <c r="T31" s="5">
        <f t="shared" si="1"/>
        <v>1</v>
      </c>
      <c r="U31" s="5" t="s">
        <v>71</v>
      </c>
      <c r="V31" s="5" t="s">
        <v>76</v>
      </c>
      <c r="W31" s="3">
        <v>1.0</v>
      </c>
      <c r="X31" s="5" t="s">
        <v>1181</v>
      </c>
      <c r="Y31" s="3">
        <v>1.0</v>
      </c>
      <c r="Z31" s="6">
        <v>1984.0</v>
      </c>
      <c r="AA31" s="7">
        <v>1.0</v>
      </c>
      <c r="AB31" s="5" t="s">
        <v>1182</v>
      </c>
      <c r="AC31" s="3">
        <v>1.0</v>
      </c>
      <c r="AD31" s="5" t="s">
        <v>1183</v>
      </c>
      <c r="AE31" s="3">
        <v>1.0</v>
      </c>
      <c r="AF31" s="5" t="s">
        <v>1184</v>
      </c>
      <c r="AG31" s="3">
        <v>1.0</v>
      </c>
      <c r="AH31" s="5" t="s">
        <v>1185</v>
      </c>
      <c r="AI31" s="3">
        <v>0.0</v>
      </c>
      <c r="AJ31" s="5" t="s">
        <v>1186</v>
      </c>
      <c r="AK31" s="3">
        <v>2.0</v>
      </c>
      <c r="AL31" s="3">
        <f t="shared" si="2"/>
        <v>3</v>
      </c>
      <c r="AM31" s="7">
        <f t="shared" si="3"/>
        <v>2</v>
      </c>
      <c r="AN31" s="3">
        <f t="shared" si="4"/>
        <v>3</v>
      </c>
      <c r="AO31" s="8">
        <f t="shared" si="5"/>
        <v>0.5714285714</v>
      </c>
    </row>
    <row r="32" ht="15.75" customHeight="1">
      <c r="A32" s="4">
        <v>44720.25164351852</v>
      </c>
      <c r="B32" s="4">
        <v>44720.26524305555</v>
      </c>
      <c r="C32" s="5" t="s">
        <v>30</v>
      </c>
      <c r="D32" s="5" t="s">
        <v>63</v>
      </c>
      <c r="E32" s="6">
        <v>100.0</v>
      </c>
      <c r="F32" s="6">
        <v>1174.0</v>
      </c>
      <c r="G32" s="5" t="s">
        <v>64</v>
      </c>
      <c r="H32" s="4">
        <v>44720.26524994213</v>
      </c>
      <c r="I32" s="5" t="s">
        <v>2392</v>
      </c>
      <c r="J32" s="5" t="s">
        <v>66</v>
      </c>
      <c r="K32" s="5" t="s">
        <v>66</v>
      </c>
      <c r="L32" s="5" t="s">
        <v>66</v>
      </c>
      <c r="M32" s="5" t="s">
        <v>66</v>
      </c>
      <c r="N32" s="6">
        <v>42.3559</v>
      </c>
      <c r="O32" s="6">
        <v>-71.2083</v>
      </c>
      <c r="P32" s="5" t="s">
        <v>67</v>
      </c>
      <c r="Q32" s="5" t="s">
        <v>68</v>
      </c>
      <c r="R32" s="5" t="s">
        <v>2393</v>
      </c>
      <c r="S32" s="5" t="s">
        <v>2394</v>
      </c>
      <c r="T32" s="5">
        <f t="shared" si="1"/>
        <v>1</v>
      </c>
      <c r="U32" s="5" t="s">
        <v>71</v>
      </c>
      <c r="V32" s="5" t="s">
        <v>76</v>
      </c>
      <c r="W32" s="3">
        <v>1.0</v>
      </c>
      <c r="X32" s="5" t="s">
        <v>2395</v>
      </c>
      <c r="Y32" s="3">
        <v>2.0</v>
      </c>
      <c r="Z32" s="6">
        <v>1984.0</v>
      </c>
      <c r="AA32" s="7">
        <v>1.0</v>
      </c>
      <c r="AB32" s="5" t="s">
        <v>2396</v>
      </c>
      <c r="AC32" s="3">
        <v>2.0</v>
      </c>
      <c r="AD32" s="5" t="s">
        <v>2397</v>
      </c>
      <c r="AE32" s="3">
        <v>2.0</v>
      </c>
      <c r="AF32" s="5" t="s">
        <v>2398</v>
      </c>
      <c r="AG32" s="3">
        <v>1.0</v>
      </c>
      <c r="AH32" s="5" t="s">
        <v>2399</v>
      </c>
      <c r="AI32" s="3">
        <v>2.0</v>
      </c>
      <c r="AJ32" s="5" t="s">
        <v>2400</v>
      </c>
      <c r="AK32" s="3">
        <v>2.0</v>
      </c>
      <c r="AL32" s="3">
        <f t="shared" si="2"/>
        <v>4</v>
      </c>
      <c r="AM32" s="7">
        <f t="shared" si="3"/>
        <v>5</v>
      </c>
      <c r="AN32" s="3">
        <f t="shared" si="4"/>
        <v>4</v>
      </c>
      <c r="AO32" s="8">
        <f t="shared" si="5"/>
        <v>0.9285714286</v>
      </c>
    </row>
    <row r="33" ht="15.75" customHeight="1">
      <c r="A33" s="4">
        <v>44720.250810185185</v>
      </c>
      <c r="B33" s="4">
        <v>44720.26526620371</v>
      </c>
      <c r="C33" s="5" t="s">
        <v>30</v>
      </c>
      <c r="D33" s="5" t="s">
        <v>83</v>
      </c>
      <c r="E33" s="6">
        <v>100.0</v>
      </c>
      <c r="F33" s="6">
        <v>1249.0</v>
      </c>
      <c r="G33" s="5" t="s">
        <v>64</v>
      </c>
      <c r="H33" s="4">
        <v>44720.265278101855</v>
      </c>
      <c r="I33" s="5" t="s">
        <v>1561</v>
      </c>
      <c r="J33" s="5" t="s">
        <v>66</v>
      </c>
      <c r="K33" s="5" t="s">
        <v>66</v>
      </c>
      <c r="L33" s="5" t="s">
        <v>66</v>
      </c>
      <c r="M33" s="5" t="s">
        <v>66</v>
      </c>
      <c r="N33" s="6">
        <v>42.354</v>
      </c>
      <c r="O33" s="6">
        <v>-71.185</v>
      </c>
      <c r="P33" s="5" t="s">
        <v>67</v>
      </c>
      <c r="Q33" s="5" t="s">
        <v>68</v>
      </c>
      <c r="R33" s="5" t="s">
        <v>1562</v>
      </c>
      <c r="S33" s="5" t="s">
        <v>1563</v>
      </c>
      <c r="T33" s="5">
        <f t="shared" si="1"/>
        <v>1</v>
      </c>
      <c r="U33" s="5" t="s">
        <v>93</v>
      </c>
      <c r="V33" s="5" t="s">
        <v>76</v>
      </c>
      <c r="W33" s="3">
        <v>1.0</v>
      </c>
      <c r="X33" s="5" t="s">
        <v>1564</v>
      </c>
      <c r="Y33" s="3">
        <v>2.0</v>
      </c>
      <c r="Z33" s="6">
        <v>1984.0</v>
      </c>
      <c r="AA33" s="7">
        <v>1.0</v>
      </c>
      <c r="AB33" s="5" t="s">
        <v>1565</v>
      </c>
      <c r="AC33" s="3">
        <v>1.0</v>
      </c>
      <c r="AD33" s="5" t="s">
        <v>1566</v>
      </c>
      <c r="AE33" s="3">
        <v>0.0</v>
      </c>
      <c r="AF33" s="9" t="s">
        <v>1567</v>
      </c>
      <c r="AG33" s="3">
        <v>2.0</v>
      </c>
      <c r="AH33" s="5" t="s">
        <v>1568</v>
      </c>
      <c r="AI33" s="3">
        <v>1.0</v>
      </c>
      <c r="AJ33" s="5" t="s">
        <v>1569</v>
      </c>
      <c r="AK33" s="3">
        <v>2.0</v>
      </c>
      <c r="AL33" s="3">
        <f t="shared" si="2"/>
        <v>5</v>
      </c>
      <c r="AM33" s="7">
        <f t="shared" si="3"/>
        <v>3</v>
      </c>
      <c r="AN33" s="3">
        <f t="shared" si="4"/>
        <v>2</v>
      </c>
      <c r="AO33" s="8">
        <f t="shared" si="5"/>
        <v>0.7142857143</v>
      </c>
    </row>
    <row r="34" ht="15.75" customHeight="1">
      <c r="A34" s="4">
        <v>44720.25011574074</v>
      </c>
      <c r="B34" s="4">
        <v>44720.26611111111</v>
      </c>
      <c r="C34" s="5" t="s">
        <v>30</v>
      </c>
      <c r="D34" s="5" t="s">
        <v>63</v>
      </c>
      <c r="E34" s="6">
        <v>100.0</v>
      </c>
      <c r="F34" s="6">
        <v>1381.0</v>
      </c>
      <c r="G34" s="5" t="s">
        <v>64</v>
      </c>
      <c r="H34" s="4">
        <v>44720.266118402775</v>
      </c>
      <c r="I34" s="5" t="s">
        <v>1570</v>
      </c>
      <c r="J34" s="5" t="s">
        <v>66</v>
      </c>
      <c r="K34" s="5" t="s">
        <v>66</v>
      </c>
      <c r="L34" s="5" t="s">
        <v>66</v>
      </c>
      <c r="M34" s="5" t="s">
        <v>66</v>
      </c>
      <c r="N34" s="6">
        <v>42.3559</v>
      </c>
      <c r="O34" s="6">
        <v>-71.2083</v>
      </c>
      <c r="P34" s="5" t="s">
        <v>67</v>
      </c>
      <c r="Q34" s="5" t="s">
        <v>68</v>
      </c>
      <c r="R34" s="5" t="s">
        <v>1571</v>
      </c>
      <c r="S34" s="5" t="s">
        <v>1572</v>
      </c>
      <c r="T34" s="5">
        <f t="shared" si="1"/>
        <v>1</v>
      </c>
      <c r="U34" s="5" t="s">
        <v>71</v>
      </c>
      <c r="V34" s="5" t="s">
        <v>76</v>
      </c>
      <c r="W34" s="3">
        <v>1.0</v>
      </c>
      <c r="X34" s="5" t="s">
        <v>1573</v>
      </c>
      <c r="Y34" s="3">
        <v>2.0</v>
      </c>
      <c r="Z34" s="6">
        <v>1985.0</v>
      </c>
      <c r="AA34" s="7">
        <v>1.0</v>
      </c>
      <c r="AB34" s="5" t="s">
        <v>1574</v>
      </c>
      <c r="AC34" s="3">
        <v>1.0</v>
      </c>
      <c r="AD34" s="5" t="s">
        <v>1575</v>
      </c>
      <c r="AE34" s="3">
        <v>2.0</v>
      </c>
      <c r="AF34" s="5" t="s">
        <v>1576</v>
      </c>
      <c r="AG34" s="3">
        <v>1.0</v>
      </c>
      <c r="AH34" s="5" t="s">
        <v>1577</v>
      </c>
      <c r="AI34" s="3">
        <v>1.0</v>
      </c>
      <c r="AJ34" s="5" t="s">
        <v>1578</v>
      </c>
      <c r="AK34" s="3">
        <v>0.0</v>
      </c>
      <c r="AL34" s="3">
        <f t="shared" si="2"/>
        <v>4</v>
      </c>
      <c r="AM34" s="7">
        <f t="shared" si="3"/>
        <v>3</v>
      </c>
      <c r="AN34" s="3">
        <f t="shared" si="4"/>
        <v>2</v>
      </c>
      <c r="AO34" s="8">
        <f t="shared" si="5"/>
        <v>0.6428571429</v>
      </c>
    </row>
    <row r="35" ht="15.75" customHeight="1">
      <c r="A35" s="4">
        <v>44720.25409722222</v>
      </c>
      <c r="B35" s="4">
        <v>44720.266701388886</v>
      </c>
      <c r="C35" s="5" t="s">
        <v>30</v>
      </c>
      <c r="D35" s="5" t="s">
        <v>63</v>
      </c>
      <c r="E35" s="6">
        <v>100.0</v>
      </c>
      <c r="F35" s="6">
        <v>1089.0</v>
      </c>
      <c r="G35" s="5" t="s">
        <v>64</v>
      </c>
      <c r="H35" s="4">
        <v>44720.26671563657</v>
      </c>
      <c r="I35" s="5" t="s">
        <v>926</v>
      </c>
      <c r="J35" s="5" t="s">
        <v>66</v>
      </c>
      <c r="K35" s="5" t="s">
        <v>66</v>
      </c>
      <c r="L35" s="5" t="s">
        <v>66</v>
      </c>
      <c r="M35" s="5" t="s">
        <v>66</v>
      </c>
      <c r="N35" s="6">
        <v>42.3559</v>
      </c>
      <c r="O35" s="6">
        <v>-71.2083</v>
      </c>
      <c r="P35" s="5" t="s">
        <v>67</v>
      </c>
      <c r="Q35" s="5" t="s">
        <v>68</v>
      </c>
      <c r="R35" s="5" t="s">
        <v>927</v>
      </c>
      <c r="S35" s="5" t="s">
        <v>928</v>
      </c>
      <c r="T35" s="5">
        <f t="shared" si="1"/>
        <v>1</v>
      </c>
      <c r="U35" s="5" t="s">
        <v>929</v>
      </c>
      <c r="V35" s="5" t="s">
        <v>76</v>
      </c>
      <c r="W35" s="3">
        <v>1.0</v>
      </c>
      <c r="X35" s="5" t="s">
        <v>930</v>
      </c>
      <c r="Y35" s="3">
        <v>1.0</v>
      </c>
      <c r="Z35" s="6">
        <v>1984.0</v>
      </c>
      <c r="AA35" s="7">
        <v>1.0</v>
      </c>
      <c r="AB35" s="5" t="s">
        <v>931</v>
      </c>
      <c r="AC35" s="3">
        <v>0.0</v>
      </c>
      <c r="AD35" s="5" t="s">
        <v>932</v>
      </c>
      <c r="AE35" s="3">
        <v>0.0</v>
      </c>
      <c r="AF35" s="5" t="s">
        <v>933</v>
      </c>
      <c r="AG35" s="3">
        <v>0.0</v>
      </c>
      <c r="AH35" s="5" t="s">
        <v>934</v>
      </c>
      <c r="AI35" s="3">
        <v>1.0</v>
      </c>
      <c r="AJ35" s="5" t="s">
        <v>935</v>
      </c>
      <c r="AK35" s="3">
        <v>1.0</v>
      </c>
      <c r="AL35" s="3">
        <f t="shared" si="2"/>
        <v>2</v>
      </c>
      <c r="AM35" s="7">
        <f t="shared" si="3"/>
        <v>2</v>
      </c>
      <c r="AN35" s="3">
        <f t="shared" si="4"/>
        <v>1</v>
      </c>
      <c r="AO35" s="8">
        <f t="shared" si="5"/>
        <v>0.3571428571</v>
      </c>
    </row>
    <row r="36" ht="15.75" customHeight="1">
      <c r="A36" s="4">
        <v>44720.25997685185</v>
      </c>
      <c r="B36" s="4">
        <v>44720.26789351852</v>
      </c>
      <c r="C36" s="5" t="s">
        <v>30</v>
      </c>
      <c r="D36" s="5" t="s">
        <v>83</v>
      </c>
      <c r="E36" s="6">
        <v>100.0</v>
      </c>
      <c r="F36" s="6">
        <v>683.0</v>
      </c>
      <c r="G36" s="5" t="s">
        <v>64</v>
      </c>
      <c r="H36" s="4">
        <v>44720.267897418984</v>
      </c>
      <c r="I36" s="5" t="s">
        <v>735</v>
      </c>
      <c r="J36" s="5" t="s">
        <v>66</v>
      </c>
      <c r="K36" s="5" t="s">
        <v>66</v>
      </c>
      <c r="L36" s="5" t="s">
        <v>66</v>
      </c>
      <c r="M36" s="5" t="s">
        <v>66</v>
      </c>
      <c r="N36" s="6">
        <v>42.354</v>
      </c>
      <c r="O36" s="6">
        <v>-71.185</v>
      </c>
      <c r="P36" s="5" t="s">
        <v>67</v>
      </c>
      <c r="Q36" s="5" t="s">
        <v>68</v>
      </c>
      <c r="R36" s="5" t="s">
        <v>736</v>
      </c>
      <c r="S36" s="5" t="s">
        <v>737</v>
      </c>
      <c r="T36" s="5">
        <f t="shared" si="1"/>
        <v>1</v>
      </c>
      <c r="U36" s="5" t="s">
        <v>141</v>
      </c>
      <c r="V36" s="5" t="s">
        <v>76</v>
      </c>
      <c r="W36" s="3">
        <v>1.0</v>
      </c>
      <c r="X36" s="5" t="s">
        <v>738</v>
      </c>
      <c r="Y36" s="3">
        <v>1.0</v>
      </c>
      <c r="Z36" s="6">
        <v>1985.0</v>
      </c>
      <c r="AA36" s="7">
        <v>1.0</v>
      </c>
      <c r="AB36" s="5" t="s">
        <v>739</v>
      </c>
      <c r="AC36" s="3">
        <v>1.0</v>
      </c>
      <c r="AD36" s="5" t="s">
        <v>66</v>
      </c>
      <c r="AE36" s="3"/>
      <c r="AF36" s="5" t="s">
        <v>740</v>
      </c>
      <c r="AG36" s="3">
        <v>0.0</v>
      </c>
      <c r="AH36" s="5" t="s">
        <v>741</v>
      </c>
      <c r="AI36" s="3">
        <v>0.0</v>
      </c>
      <c r="AJ36" s="5" t="s">
        <v>66</v>
      </c>
      <c r="AK36" s="3"/>
      <c r="AL36" s="3">
        <f t="shared" si="2"/>
        <v>2</v>
      </c>
      <c r="AM36" s="7">
        <f t="shared" si="3"/>
        <v>2</v>
      </c>
      <c r="AN36" s="3">
        <f t="shared" si="4"/>
        <v>0</v>
      </c>
      <c r="AO36" s="8">
        <f t="shared" si="5"/>
        <v>0.2857142857</v>
      </c>
    </row>
    <row r="37" ht="15.75" customHeight="1">
      <c r="A37" s="4">
        <v>44720.25206018519</v>
      </c>
      <c r="B37" s="4">
        <v>44720.26804398148</v>
      </c>
      <c r="C37" s="5" t="s">
        <v>30</v>
      </c>
      <c r="D37" s="5" t="s">
        <v>63</v>
      </c>
      <c r="E37" s="6">
        <v>100.0</v>
      </c>
      <c r="F37" s="6">
        <v>1380.0</v>
      </c>
      <c r="G37" s="5" t="s">
        <v>64</v>
      </c>
      <c r="H37" s="4">
        <v>44720.26804398148</v>
      </c>
      <c r="I37" s="5" t="s">
        <v>1417</v>
      </c>
      <c r="J37" s="5" t="s">
        <v>66</v>
      </c>
      <c r="K37" s="5" t="s">
        <v>66</v>
      </c>
      <c r="L37" s="5" t="s">
        <v>66</v>
      </c>
      <c r="M37" s="5" t="s">
        <v>66</v>
      </c>
      <c r="N37" s="6">
        <v>42.3559</v>
      </c>
      <c r="O37" s="6">
        <v>-71.2083</v>
      </c>
      <c r="P37" s="5" t="s">
        <v>67</v>
      </c>
      <c r="Q37" s="5" t="s">
        <v>68</v>
      </c>
      <c r="R37" s="5" t="s">
        <v>1418</v>
      </c>
      <c r="S37" s="5" t="s">
        <v>1419</v>
      </c>
      <c r="T37" s="5">
        <f t="shared" si="1"/>
        <v>1</v>
      </c>
      <c r="U37" s="5" t="s">
        <v>71</v>
      </c>
      <c r="V37" s="5" t="s">
        <v>76</v>
      </c>
      <c r="W37" s="3">
        <v>1.0</v>
      </c>
      <c r="X37" s="5" t="s">
        <v>1420</v>
      </c>
      <c r="Y37" s="3">
        <v>1.0</v>
      </c>
      <c r="Z37" s="6">
        <v>1984.0</v>
      </c>
      <c r="AA37" s="7">
        <v>1.0</v>
      </c>
      <c r="AB37" s="5" t="s">
        <v>1421</v>
      </c>
      <c r="AC37" s="3">
        <v>0.0</v>
      </c>
      <c r="AD37" s="5" t="s">
        <v>1422</v>
      </c>
      <c r="AE37" s="3">
        <v>1.0</v>
      </c>
      <c r="AF37" s="5" t="s">
        <v>1423</v>
      </c>
      <c r="AG37" s="3">
        <v>2.0</v>
      </c>
      <c r="AH37" s="5" t="s">
        <v>1424</v>
      </c>
      <c r="AI37" s="3">
        <v>2.0</v>
      </c>
      <c r="AJ37" s="5" t="s">
        <v>1425</v>
      </c>
      <c r="AK37" s="3">
        <v>0.0</v>
      </c>
      <c r="AL37" s="3">
        <f t="shared" si="2"/>
        <v>4</v>
      </c>
      <c r="AM37" s="7">
        <f t="shared" si="3"/>
        <v>3</v>
      </c>
      <c r="AN37" s="3">
        <f t="shared" si="4"/>
        <v>1</v>
      </c>
      <c r="AO37" s="8">
        <f t="shared" si="5"/>
        <v>0.5714285714</v>
      </c>
    </row>
    <row r="38" ht="15.75" customHeight="1">
      <c r="A38" s="4">
        <v>44720.25519675926</v>
      </c>
      <c r="B38" s="4">
        <v>44720.26828703703</v>
      </c>
      <c r="C38" s="5" t="s">
        <v>30</v>
      </c>
      <c r="D38" s="5" t="s">
        <v>83</v>
      </c>
      <c r="E38" s="6">
        <v>100.0</v>
      </c>
      <c r="F38" s="6">
        <v>1131.0</v>
      </c>
      <c r="G38" s="5" t="s">
        <v>64</v>
      </c>
      <c r="H38" s="4">
        <v>44720.2683021412</v>
      </c>
      <c r="I38" s="5" t="s">
        <v>1674</v>
      </c>
      <c r="J38" s="5" t="s">
        <v>66</v>
      </c>
      <c r="K38" s="5" t="s">
        <v>66</v>
      </c>
      <c r="L38" s="5" t="s">
        <v>66</v>
      </c>
      <c r="M38" s="5" t="s">
        <v>66</v>
      </c>
      <c r="N38" s="6">
        <v>42.354</v>
      </c>
      <c r="O38" s="6">
        <v>-71.185</v>
      </c>
      <c r="P38" s="5" t="s">
        <v>67</v>
      </c>
      <c r="Q38" s="5" t="s">
        <v>68</v>
      </c>
      <c r="R38" s="5" t="s">
        <v>1675</v>
      </c>
      <c r="S38" s="5" t="s">
        <v>1675</v>
      </c>
      <c r="T38" s="5">
        <f t="shared" si="1"/>
        <v>0</v>
      </c>
      <c r="U38" s="5" t="s">
        <v>93</v>
      </c>
      <c r="V38" s="5" t="s">
        <v>76</v>
      </c>
      <c r="W38" s="3">
        <v>1.0</v>
      </c>
      <c r="X38" s="5" t="s">
        <v>1676</v>
      </c>
      <c r="Y38" s="3">
        <v>2.0</v>
      </c>
      <c r="Z38" s="6">
        <v>1985.0</v>
      </c>
      <c r="AA38" s="7">
        <v>1.0</v>
      </c>
      <c r="AB38" s="5" t="s">
        <v>1677</v>
      </c>
      <c r="AC38" s="3">
        <v>2.0</v>
      </c>
      <c r="AD38" s="5" t="s">
        <v>1678</v>
      </c>
      <c r="AE38" s="3">
        <v>1.0</v>
      </c>
      <c r="AF38" s="5" t="s">
        <v>1679</v>
      </c>
      <c r="AG38" s="3">
        <v>2.0</v>
      </c>
      <c r="AH38" s="5" t="s">
        <v>1680</v>
      </c>
      <c r="AI38" s="3">
        <v>0.0</v>
      </c>
      <c r="AJ38" s="5" t="s">
        <v>1681</v>
      </c>
      <c r="AK38" s="3">
        <v>2.0</v>
      </c>
      <c r="AL38" s="3">
        <f t="shared" si="2"/>
        <v>5</v>
      </c>
      <c r="AM38" s="7">
        <f t="shared" si="3"/>
        <v>3</v>
      </c>
      <c r="AN38" s="3">
        <f t="shared" si="4"/>
        <v>3</v>
      </c>
      <c r="AO38" s="8">
        <f t="shared" si="5"/>
        <v>0.7857142857</v>
      </c>
    </row>
    <row r="39" ht="15.75" customHeight="1">
      <c r="A39" s="4">
        <v>44720.254641203705</v>
      </c>
      <c r="B39" s="4">
        <v>44720.26833333333</v>
      </c>
      <c r="C39" s="5" t="s">
        <v>30</v>
      </c>
      <c r="D39" s="5" t="s">
        <v>63</v>
      </c>
      <c r="E39" s="6">
        <v>100.0</v>
      </c>
      <c r="F39" s="6">
        <v>1182.0</v>
      </c>
      <c r="G39" s="5" t="s">
        <v>64</v>
      </c>
      <c r="H39" s="4">
        <v>44720.2683428588</v>
      </c>
      <c r="I39" s="5" t="s">
        <v>1682</v>
      </c>
      <c r="J39" s="5" t="s">
        <v>66</v>
      </c>
      <c r="K39" s="5" t="s">
        <v>66</v>
      </c>
      <c r="L39" s="5" t="s">
        <v>66</v>
      </c>
      <c r="M39" s="5" t="s">
        <v>66</v>
      </c>
      <c r="N39" s="6">
        <v>42.3559</v>
      </c>
      <c r="O39" s="6">
        <v>-71.2083</v>
      </c>
      <c r="P39" s="5" t="s">
        <v>67</v>
      </c>
      <c r="Q39" s="5" t="s">
        <v>68</v>
      </c>
      <c r="R39" s="5" t="s">
        <v>1683</v>
      </c>
      <c r="S39" s="5" t="s">
        <v>1684</v>
      </c>
      <c r="T39" s="5">
        <f t="shared" si="1"/>
        <v>1</v>
      </c>
      <c r="U39" s="5" t="s">
        <v>93</v>
      </c>
      <c r="V39" s="5" t="s">
        <v>76</v>
      </c>
      <c r="W39" s="3">
        <v>1.0</v>
      </c>
      <c r="X39" s="5" t="s">
        <v>1685</v>
      </c>
      <c r="Y39" s="3">
        <v>2.0</v>
      </c>
      <c r="Z39" s="6">
        <v>1983.0</v>
      </c>
      <c r="AA39" s="7">
        <v>1.0</v>
      </c>
      <c r="AB39" s="5" t="s">
        <v>1686</v>
      </c>
      <c r="AC39" s="3">
        <v>2.0</v>
      </c>
      <c r="AD39" s="5" t="s">
        <v>1687</v>
      </c>
      <c r="AE39" s="3">
        <v>2.0</v>
      </c>
      <c r="AF39" s="5" t="s">
        <v>1688</v>
      </c>
      <c r="AG39" s="3">
        <v>2.0</v>
      </c>
      <c r="AH39" s="5" t="s">
        <v>1689</v>
      </c>
      <c r="AI39" s="3">
        <v>0.0</v>
      </c>
      <c r="AJ39" s="5" t="s">
        <v>1690</v>
      </c>
      <c r="AK39" s="3">
        <v>1.0</v>
      </c>
      <c r="AL39" s="3">
        <f t="shared" si="2"/>
        <v>5</v>
      </c>
      <c r="AM39" s="7">
        <f t="shared" si="3"/>
        <v>3</v>
      </c>
      <c r="AN39" s="3">
        <f t="shared" si="4"/>
        <v>3</v>
      </c>
      <c r="AO39" s="8">
        <f t="shared" si="5"/>
        <v>0.7857142857</v>
      </c>
    </row>
    <row r="40" ht="15.75" customHeight="1">
      <c r="A40" s="4">
        <v>44720.2556712963</v>
      </c>
      <c r="B40" s="4">
        <v>44720.26888888889</v>
      </c>
      <c r="C40" s="5" t="s">
        <v>30</v>
      </c>
      <c r="D40" s="5" t="s">
        <v>63</v>
      </c>
      <c r="E40" s="6">
        <v>100.0</v>
      </c>
      <c r="F40" s="6">
        <v>1142.0</v>
      </c>
      <c r="G40" s="5" t="s">
        <v>64</v>
      </c>
      <c r="H40" s="4">
        <v>44720.26890200232</v>
      </c>
      <c r="I40" s="5" t="s">
        <v>2313</v>
      </c>
      <c r="J40" s="5" t="s">
        <v>66</v>
      </c>
      <c r="K40" s="5" t="s">
        <v>66</v>
      </c>
      <c r="L40" s="5" t="s">
        <v>66</v>
      </c>
      <c r="M40" s="5" t="s">
        <v>66</v>
      </c>
      <c r="N40" s="6">
        <v>42.3559</v>
      </c>
      <c r="O40" s="6">
        <v>-71.2083</v>
      </c>
      <c r="P40" s="5" t="s">
        <v>67</v>
      </c>
      <c r="Q40" s="5" t="s">
        <v>68</v>
      </c>
      <c r="R40" s="5" t="s">
        <v>2314</v>
      </c>
      <c r="S40" s="5" t="s">
        <v>2315</v>
      </c>
      <c r="T40" s="5">
        <f t="shared" si="1"/>
        <v>1</v>
      </c>
      <c r="U40" s="5" t="s">
        <v>171</v>
      </c>
      <c r="V40" s="5" t="s">
        <v>76</v>
      </c>
      <c r="W40" s="3">
        <v>1.0</v>
      </c>
      <c r="X40" s="5" t="s">
        <v>2316</v>
      </c>
      <c r="Y40" s="3">
        <v>2.0</v>
      </c>
      <c r="Z40" s="6">
        <v>1984.0</v>
      </c>
      <c r="AA40" s="7">
        <v>1.0</v>
      </c>
      <c r="AB40" s="5" t="s">
        <v>2317</v>
      </c>
      <c r="AC40" s="3">
        <v>2.0</v>
      </c>
      <c r="AD40" s="5" t="s">
        <v>2318</v>
      </c>
      <c r="AE40" s="3">
        <v>1.0</v>
      </c>
      <c r="AF40" s="5" t="s">
        <v>2319</v>
      </c>
      <c r="AG40" s="3">
        <v>2.0</v>
      </c>
      <c r="AH40" s="5" t="s">
        <v>2320</v>
      </c>
      <c r="AI40" s="3">
        <v>2.0</v>
      </c>
      <c r="AJ40" s="5" t="s">
        <v>2321</v>
      </c>
      <c r="AK40" s="3">
        <v>2.0</v>
      </c>
      <c r="AL40" s="3">
        <f t="shared" si="2"/>
        <v>5</v>
      </c>
      <c r="AM40" s="7">
        <f t="shared" si="3"/>
        <v>5</v>
      </c>
      <c r="AN40" s="3">
        <f t="shared" si="4"/>
        <v>3</v>
      </c>
      <c r="AO40" s="8">
        <f t="shared" si="5"/>
        <v>0.9285714286</v>
      </c>
    </row>
    <row r="41" ht="15.75" customHeight="1">
      <c r="A41" s="4">
        <v>44720.25100694445</v>
      </c>
      <c r="B41" s="4">
        <v>44720.26981481481</v>
      </c>
      <c r="C41" s="5" t="s">
        <v>30</v>
      </c>
      <c r="D41" s="5" t="s">
        <v>63</v>
      </c>
      <c r="E41" s="6">
        <v>100.0</v>
      </c>
      <c r="F41" s="6">
        <v>1625.0</v>
      </c>
      <c r="G41" s="5" t="s">
        <v>64</v>
      </c>
      <c r="H41" s="4">
        <v>44720.269828460645</v>
      </c>
      <c r="I41" s="5" t="s">
        <v>73</v>
      </c>
      <c r="J41" s="5" t="s">
        <v>66</v>
      </c>
      <c r="K41" s="5" t="s">
        <v>66</v>
      </c>
      <c r="L41" s="5" t="s">
        <v>66</v>
      </c>
      <c r="M41" s="5" t="s">
        <v>66</v>
      </c>
      <c r="N41" s="6">
        <v>42.3559</v>
      </c>
      <c r="O41" s="6">
        <v>-71.2083</v>
      </c>
      <c r="P41" s="5" t="s">
        <v>67</v>
      </c>
      <c r="Q41" s="5" t="s">
        <v>68</v>
      </c>
      <c r="R41" s="5" t="s">
        <v>74</v>
      </c>
      <c r="S41" s="5" t="s">
        <v>75</v>
      </c>
      <c r="T41" s="5">
        <f t="shared" si="1"/>
        <v>1</v>
      </c>
      <c r="U41" s="5" t="s">
        <v>71</v>
      </c>
      <c r="V41" s="5" t="s">
        <v>76</v>
      </c>
      <c r="W41" s="3">
        <v>1.0</v>
      </c>
      <c r="X41" s="5" t="s">
        <v>77</v>
      </c>
      <c r="Y41" s="3">
        <v>2.0</v>
      </c>
      <c r="Z41" s="6">
        <v>1990.0</v>
      </c>
      <c r="AA41" s="7">
        <v>0.0</v>
      </c>
      <c r="AB41" s="5" t="s">
        <v>78</v>
      </c>
      <c r="AC41" s="3">
        <v>0.0</v>
      </c>
      <c r="AD41" s="5" t="s">
        <v>79</v>
      </c>
      <c r="AE41" s="3">
        <v>0.0</v>
      </c>
      <c r="AF41" s="5" t="s">
        <v>80</v>
      </c>
      <c r="AG41" s="3">
        <v>2.0</v>
      </c>
      <c r="AH41" s="5" t="s">
        <v>81</v>
      </c>
      <c r="AI41" s="3">
        <v>0.0</v>
      </c>
      <c r="AJ41" s="5" t="s">
        <v>82</v>
      </c>
      <c r="AK41" s="3">
        <v>0.0</v>
      </c>
      <c r="AL41" s="3">
        <f t="shared" si="2"/>
        <v>5</v>
      </c>
      <c r="AM41" s="7">
        <f t="shared" si="3"/>
        <v>0</v>
      </c>
      <c r="AN41" s="3">
        <f t="shared" si="4"/>
        <v>0</v>
      </c>
      <c r="AO41" s="8">
        <f t="shared" si="5"/>
        <v>0.3571428571</v>
      </c>
    </row>
    <row r="42" ht="15.75" customHeight="1">
      <c r="A42" s="4">
        <v>44720.253842592596</v>
      </c>
      <c r="B42" s="4">
        <v>44720.269895833335</v>
      </c>
      <c r="C42" s="5" t="s">
        <v>30</v>
      </c>
      <c r="D42" s="5" t="s">
        <v>83</v>
      </c>
      <c r="E42" s="6">
        <v>100.0</v>
      </c>
      <c r="F42" s="6">
        <v>1387.0</v>
      </c>
      <c r="G42" s="5" t="s">
        <v>64</v>
      </c>
      <c r="H42" s="4">
        <v>44720.26991134259</v>
      </c>
      <c r="I42" s="5" t="s">
        <v>2269</v>
      </c>
      <c r="J42" s="5" t="s">
        <v>66</v>
      </c>
      <c r="K42" s="5" t="s">
        <v>66</v>
      </c>
      <c r="L42" s="5" t="s">
        <v>66</v>
      </c>
      <c r="M42" s="5" t="s">
        <v>66</v>
      </c>
      <c r="N42" s="6">
        <v>42.354</v>
      </c>
      <c r="O42" s="6">
        <v>-71.185</v>
      </c>
      <c r="P42" s="5" t="s">
        <v>67</v>
      </c>
      <c r="Q42" s="5" t="s">
        <v>68</v>
      </c>
      <c r="R42" s="5" t="s">
        <v>2270</v>
      </c>
      <c r="S42" s="6" t="s">
        <v>2271</v>
      </c>
      <c r="T42" s="5">
        <f t="shared" si="1"/>
        <v>1</v>
      </c>
      <c r="U42" s="5" t="s">
        <v>93</v>
      </c>
      <c r="V42" s="5" t="s">
        <v>76</v>
      </c>
      <c r="W42" s="3">
        <v>1.0</v>
      </c>
      <c r="X42" s="5" t="s">
        <v>2272</v>
      </c>
      <c r="Y42" s="3">
        <v>2.0</v>
      </c>
      <c r="Z42" s="6">
        <v>1985.0</v>
      </c>
      <c r="AA42" s="7">
        <v>1.0</v>
      </c>
      <c r="AB42" s="5" t="s">
        <v>2273</v>
      </c>
      <c r="AC42" s="3">
        <v>2.0</v>
      </c>
      <c r="AD42" s="5" t="s">
        <v>2274</v>
      </c>
      <c r="AE42" s="3">
        <v>0.0</v>
      </c>
      <c r="AF42" s="9" t="s">
        <v>2275</v>
      </c>
      <c r="AG42" s="3">
        <v>2.0</v>
      </c>
      <c r="AH42" s="5" t="s">
        <v>2276</v>
      </c>
      <c r="AI42" s="3">
        <v>2.0</v>
      </c>
      <c r="AJ42" s="5" t="s">
        <v>2277</v>
      </c>
      <c r="AK42" s="3">
        <v>2.0</v>
      </c>
      <c r="AL42" s="3">
        <f t="shared" si="2"/>
        <v>5</v>
      </c>
      <c r="AM42" s="7">
        <f t="shared" si="3"/>
        <v>5</v>
      </c>
      <c r="AN42" s="3">
        <f t="shared" si="4"/>
        <v>2</v>
      </c>
      <c r="AO42" s="8">
        <f t="shared" si="5"/>
        <v>0.8571428571</v>
      </c>
    </row>
    <row r="43" ht="15.75" customHeight="1">
      <c r="A43" s="4">
        <v>44720.25864583333</v>
      </c>
      <c r="B43" s="4">
        <v>44720.270150462966</v>
      </c>
      <c r="C43" s="5" t="s">
        <v>30</v>
      </c>
      <c r="D43" s="5" t="s">
        <v>63</v>
      </c>
      <c r="E43" s="6">
        <v>100.0</v>
      </c>
      <c r="F43" s="6">
        <v>994.0</v>
      </c>
      <c r="G43" s="5" t="s">
        <v>64</v>
      </c>
      <c r="H43" s="4">
        <v>44720.270163900466</v>
      </c>
      <c r="I43" s="5" t="s">
        <v>742</v>
      </c>
      <c r="J43" s="5" t="s">
        <v>66</v>
      </c>
      <c r="K43" s="5" t="s">
        <v>66</v>
      </c>
      <c r="L43" s="5" t="s">
        <v>66</v>
      </c>
      <c r="M43" s="5" t="s">
        <v>66</v>
      </c>
      <c r="N43" s="6">
        <v>42.3559</v>
      </c>
      <c r="O43" s="6">
        <v>-71.2083</v>
      </c>
      <c r="P43" s="5" t="s">
        <v>67</v>
      </c>
      <c r="Q43" s="5" t="s">
        <v>68</v>
      </c>
      <c r="R43" s="5" t="s">
        <v>743</v>
      </c>
      <c r="S43" s="5" t="s">
        <v>743</v>
      </c>
      <c r="T43" s="5">
        <f t="shared" si="1"/>
        <v>0</v>
      </c>
      <c r="U43" s="5" t="s">
        <v>141</v>
      </c>
      <c r="V43" s="5" t="s">
        <v>76</v>
      </c>
      <c r="W43" s="3">
        <v>1.0</v>
      </c>
      <c r="X43" s="5" t="s">
        <v>744</v>
      </c>
      <c r="Y43" s="3">
        <v>0.0</v>
      </c>
      <c r="Z43" s="6">
        <v>1985.0</v>
      </c>
      <c r="AA43" s="7">
        <v>1.0</v>
      </c>
      <c r="AB43" s="5" t="s">
        <v>745</v>
      </c>
      <c r="AC43" s="3">
        <v>1.0</v>
      </c>
      <c r="AD43" s="5" t="s">
        <v>746</v>
      </c>
      <c r="AE43" s="3">
        <v>0.0</v>
      </c>
      <c r="AF43" s="5" t="s">
        <v>747</v>
      </c>
      <c r="AG43" s="3">
        <v>2.0</v>
      </c>
      <c r="AH43" s="5" t="s">
        <v>748</v>
      </c>
      <c r="AI43" s="3">
        <v>0.0</v>
      </c>
      <c r="AJ43" s="5" t="s">
        <v>749</v>
      </c>
      <c r="AK43" s="3">
        <v>0.0</v>
      </c>
      <c r="AL43" s="3">
        <f t="shared" si="2"/>
        <v>3</v>
      </c>
      <c r="AM43" s="7">
        <f t="shared" si="3"/>
        <v>2</v>
      </c>
      <c r="AN43" s="3">
        <f t="shared" si="4"/>
        <v>0</v>
      </c>
      <c r="AO43" s="8">
        <f t="shared" si="5"/>
        <v>0.3571428571</v>
      </c>
    </row>
    <row r="44" ht="15.75" customHeight="1">
      <c r="A44" s="4">
        <v>44720.260671296295</v>
      </c>
      <c r="B44" s="4">
        <v>44720.27033564815</v>
      </c>
      <c r="C44" s="5" t="s">
        <v>30</v>
      </c>
      <c r="D44" s="5" t="s">
        <v>63</v>
      </c>
      <c r="E44" s="6">
        <v>100.0</v>
      </c>
      <c r="F44" s="6">
        <v>835.0</v>
      </c>
      <c r="G44" s="5" t="s">
        <v>64</v>
      </c>
      <c r="H44" s="4">
        <v>44720.270351886575</v>
      </c>
      <c r="I44" s="5" t="s">
        <v>1691</v>
      </c>
      <c r="J44" s="5" t="s">
        <v>66</v>
      </c>
      <c r="K44" s="5" t="s">
        <v>66</v>
      </c>
      <c r="L44" s="5" t="s">
        <v>66</v>
      </c>
      <c r="M44" s="5" t="s">
        <v>66</v>
      </c>
      <c r="N44" s="6">
        <v>42.3559</v>
      </c>
      <c r="O44" s="6">
        <v>-71.2083</v>
      </c>
      <c r="P44" s="5" t="s">
        <v>67</v>
      </c>
      <c r="Q44" s="5" t="s">
        <v>68</v>
      </c>
      <c r="R44" s="5" t="s">
        <v>1692</v>
      </c>
      <c r="S44" s="5" t="s">
        <v>1692</v>
      </c>
      <c r="T44" s="5">
        <f t="shared" si="1"/>
        <v>0</v>
      </c>
      <c r="U44" s="5" t="s">
        <v>141</v>
      </c>
      <c r="V44" s="5" t="s">
        <v>76</v>
      </c>
      <c r="W44" s="3">
        <v>1.0</v>
      </c>
      <c r="X44" s="5" t="s">
        <v>1693</v>
      </c>
      <c r="Y44" s="3">
        <v>2.0</v>
      </c>
      <c r="Z44" s="6">
        <v>1984.0</v>
      </c>
      <c r="AA44" s="7">
        <v>1.0</v>
      </c>
      <c r="AB44" s="5" t="s">
        <v>1694</v>
      </c>
      <c r="AC44" s="3">
        <v>1.0</v>
      </c>
      <c r="AD44" s="5" t="s">
        <v>1695</v>
      </c>
      <c r="AE44" s="3">
        <v>1.0</v>
      </c>
      <c r="AF44" s="5" t="s">
        <v>1696</v>
      </c>
      <c r="AG44" s="3">
        <v>2.0</v>
      </c>
      <c r="AH44" s="5" t="s">
        <v>1697</v>
      </c>
      <c r="AI44" s="3">
        <v>1.0</v>
      </c>
      <c r="AJ44" s="5" t="s">
        <v>1698</v>
      </c>
      <c r="AK44" s="3">
        <v>2.0</v>
      </c>
      <c r="AL44" s="3">
        <f t="shared" si="2"/>
        <v>5</v>
      </c>
      <c r="AM44" s="7">
        <f t="shared" si="3"/>
        <v>3</v>
      </c>
      <c r="AN44" s="3">
        <f t="shared" si="4"/>
        <v>3</v>
      </c>
      <c r="AO44" s="8">
        <f t="shared" si="5"/>
        <v>0.7857142857</v>
      </c>
    </row>
    <row r="45" ht="15.75" customHeight="1">
      <c r="A45" s="4">
        <v>44720.25108796296</v>
      </c>
      <c r="B45" s="4">
        <v>44720.27069444444</v>
      </c>
      <c r="C45" s="5" t="s">
        <v>30</v>
      </c>
      <c r="D45" s="5" t="s">
        <v>63</v>
      </c>
      <c r="E45" s="6">
        <v>100.0</v>
      </c>
      <c r="F45" s="6">
        <v>1694.0</v>
      </c>
      <c r="G45" s="5" t="s">
        <v>64</v>
      </c>
      <c r="H45" s="4">
        <v>44720.2707099537</v>
      </c>
      <c r="I45" s="5" t="s">
        <v>252</v>
      </c>
      <c r="J45" s="5" t="s">
        <v>66</v>
      </c>
      <c r="K45" s="5" t="s">
        <v>66</v>
      </c>
      <c r="L45" s="5" t="s">
        <v>66</v>
      </c>
      <c r="M45" s="5" t="s">
        <v>66</v>
      </c>
      <c r="N45" s="6">
        <v>42.3559</v>
      </c>
      <c r="O45" s="6">
        <v>-71.2083</v>
      </c>
      <c r="P45" s="5" t="s">
        <v>67</v>
      </c>
      <c r="Q45" s="5" t="s">
        <v>68</v>
      </c>
      <c r="R45" s="5" t="s">
        <v>253</v>
      </c>
      <c r="S45" s="5" t="s">
        <v>254</v>
      </c>
      <c r="T45" s="5">
        <f t="shared" si="1"/>
        <v>1</v>
      </c>
      <c r="U45" s="5" t="s">
        <v>71</v>
      </c>
      <c r="V45" s="5" t="s">
        <v>86</v>
      </c>
      <c r="W45" s="3">
        <v>0.0</v>
      </c>
      <c r="X45" s="5" t="s">
        <v>255</v>
      </c>
      <c r="Y45" s="3">
        <v>0.0</v>
      </c>
      <c r="Z45" s="6">
        <v>1984.0</v>
      </c>
      <c r="AA45" s="7">
        <v>1.0</v>
      </c>
      <c r="AB45" s="5" t="s">
        <v>256</v>
      </c>
      <c r="AC45" s="3">
        <v>0.0</v>
      </c>
      <c r="AD45" s="5" t="s">
        <v>257</v>
      </c>
      <c r="AE45" s="3">
        <v>0.0</v>
      </c>
      <c r="AF45" s="5" t="s">
        <v>258</v>
      </c>
      <c r="AG45" s="3">
        <v>0.0</v>
      </c>
      <c r="AH45" s="5" t="s">
        <v>259</v>
      </c>
      <c r="AI45" s="3">
        <v>0.0</v>
      </c>
      <c r="AJ45" s="5" t="s">
        <v>66</v>
      </c>
      <c r="AK45" s="3"/>
      <c r="AL45" s="3">
        <f t="shared" si="2"/>
        <v>0</v>
      </c>
      <c r="AM45" s="7">
        <f t="shared" si="3"/>
        <v>1</v>
      </c>
      <c r="AN45" s="3">
        <f t="shared" si="4"/>
        <v>0</v>
      </c>
      <c r="AO45" s="8">
        <f t="shared" si="5"/>
        <v>0.07142857143</v>
      </c>
    </row>
    <row r="46" ht="15.75" customHeight="1">
      <c r="A46" s="4">
        <v>44720.25664351852</v>
      </c>
      <c r="B46" s="4">
        <v>44720.27076388889</v>
      </c>
      <c r="C46" s="5" t="s">
        <v>30</v>
      </c>
      <c r="D46" s="5" t="s">
        <v>83</v>
      </c>
      <c r="E46" s="6">
        <v>100.0</v>
      </c>
      <c r="F46" s="6">
        <v>1220.0</v>
      </c>
      <c r="G46" s="5" t="s">
        <v>64</v>
      </c>
      <c r="H46" s="4">
        <v>44720.27077018518</v>
      </c>
      <c r="I46" s="5" t="s">
        <v>1855</v>
      </c>
      <c r="J46" s="5" t="s">
        <v>66</v>
      </c>
      <c r="K46" s="5" t="s">
        <v>66</v>
      </c>
      <c r="L46" s="5" t="s">
        <v>66</v>
      </c>
      <c r="M46" s="5" t="s">
        <v>66</v>
      </c>
      <c r="N46" s="6">
        <v>42.354</v>
      </c>
      <c r="O46" s="6">
        <v>-71.185</v>
      </c>
      <c r="P46" s="5" t="s">
        <v>67</v>
      </c>
      <c r="Q46" s="5" t="s">
        <v>68</v>
      </c>
      <c r="R46" s="6" t="s">
        <v>1856</v>
      </c>
      <c r="S46" s="6" t="s">
        <v>1856</v>
      </c>
      <c r="T46" s="5">
        <f t="shared" si="1"/>
        <v>0</v>
      </c>
      <c r="U46" s="5" t="s">
        <v>93</v>
      </c>
      <c r="V46" s="5" t="s">
        <v>76</v>
      </c>
      <c r="W46" s="3">
        <v>1.0</v>
      </c>
      <c r="X46" s="5" t="s">
        <v>1857</v>
      </c>
      <c r="Y46" s="3">
        <v>2.0</v>
      </c>
      <c r="Z46" s="6">
        <v>1983.0</v>
      </c>
      <c r="AA46" s="7">
        <v>1.0</v>
      </c>
      <c r="AB46" s="5" t="s">
        <v>1858</v>
      </c>
      <c r="AC46" s="3">
        <v>1.0</v>
      </c>
      <c r="AD46" s="5" t="s">
        <v>1859</v>
      </c>
      <c r="AE46" s="3">
        <v>2.0</v>
      </c>
      <c r="AF46" s="5" t="s">
        <v>1860</v>
      </c>
      <c r="AG46" s="3">
        <v>2.0</v>
      </c>
      <c r="AH46" s="5" t="s">
        <v>1861</v>
      </c>
      <c r="AI46" s="3">
        <v>1.0</v>
      </c>
      <c r="AJ46" s="5" t="s">
        <v>1862</v>
      </c>
      <c r="AK46" s="3">
        <v>2.0</v>
      </c>
      <c r="AL46" s="3">
        <f t="shared" si="2"/>
        <v>5</v>
      </c>
      <c r="AM46" s="7">
        <f t="shared" si="3"/>
        <v>3</v>
      </c>
      <c r="AN46" s="3">
        <f t="shared" si="4"/>
        <v>4</v>
      </c>
      <c r="AO46" s="8">
        <f t="shared" si="5"/>
        <v>0.8571428571</v>
      </c>
    </row>
    <row r="47" ht="15.75" customHeight="1">
      <c r="A47" s="4">
        <v>44720.25599537037</v>
      </c>
      <c r="B47" s="4">
        <v>44720.271053240744</v>
      </c>
      <c r="C47" s="5" t="s">
        <v>30</v>
      </c>
      <c r="D47" s="5" t="s">
        <v>83</v>
      </c>
      <c r="E47" s="6">
        <v>100.0</v>
      </c>
      <c r="F47" s="6">
        <v>1300.0</v>
      </c>
      <c r="G47" s="5" t="s">
        <v>64</v>
      </c>
      <c r="H47" s="4">
        <v>44720.271062430555</v>
      </c>
      <c r="I47" s="5" t="s">
        <v>1929</v>
      </c>
      <c r="J47" s="5" t="s">
        <v>66</v>
      </c>
      <c r="K47" s="5" t="s">
        <v>66</v>
      </c>
      <c r="L47" s="5" t="s">
        <v>66</v>
      </c>
      <c r="M47" s="5" t="s">
        <v>66</v>
      </c>
      <c r="N47" s="6">
        <v>42.354</v>
      </c>
      <c r="O47" s="6">
        <v>-71.185</v>
      </c>
      <c r="P47" s="5" t="s">
        <v>67</v>
      </c>
      <c r="Q47" s="5" t="s">
        <v>68</v>
      </c>
      <c r="R47" s="5" t="s">
        <v>1930</v>
      </c>
      <c r="S47" s="5" t="s">
        <v>1931</v>
      </c>
      <c r="T47" s="5">
        <f t="shared" si="1"/>
        <v>1</v>
      </c>
      <c r="U47" s="5" t="s">
        <v>171</v>
      </c>
      <c r="V47" s="5" t="s">
        <v>76</v>
      </c>
      <c r="W47" s="3">
        <v>1.0</v>
      </c>
      <c r="X47" s="5" t="s">
        <v>1932</v>
      </c>
      <c r="Y47" s="3">
        <v>1.0</v>
      </c>
      <c r="Z47" s="6">
        <v>1985.0</v>
      </c>
      <c r="AA47" s="7">
        <v>1.0</v>
      </c>
      <c r="AB47" s="5" t="s">
        <v>1933</v>
      </c>
      <c r="AC47" s="3">
        <v>1.0</v>
      </c>
      <c r="AD47" s="5" t="s">
        <v>1934</v>
      </c>
      <c r="AE47" s="3">
        <v>0.0</v>
      </c>
      <c r="AF47" s="5" t="s">
        <v>1935</v>
      </c>
      <c r="AG47" s="3">
        <v>2.0</v>
      </c>
      <c r="AH47" s="5" t="s">
        <v>1936</v>
      </c>
      <c r="AI47" s="3">
        <v>2.0</v>
      </c>
      <c r="AJ47" s="5" t="s">
        <v>1937</v>
      </c>
      <c r="AK47" s="3">
        <v>1.0</v>
      </c>
      <c r="AL47" s="3">
        <f t="shared" si="2"/>
        <v>4</v>
      </c>
      <c r="AM47" s="7">
        <f t="shared" si="3"/>
        <v>4</v>
      </c>
      <c r="AN47" s="3">
        <f t="shared" si="4"/>
        <v>1</v>
      </c>
      <c r="AO47" s="8">
        <f t="shared" si="5"/>
        <v>0.6428571429</v>
      </c>
    </row>
    <row r="48" ht="15.75" customHeight="1">
      <c r="A48" s="4">
        <v>44720.25623842593</v>
      </c>
      <c r="B48" s="4">
        <v>44720.27130787037</v>
      </c>
      <c r="C48" s="5" t="s">
        <v>30</v>
      </c>
      <c r="D48" s="5" t="s">
        <v>63</v>
      </c>
      <c r="E48" s="6">
        <v>100.0</v>
      </c>
      <c r="F48" s="6">
        <v>1302.0</v>
      </c>
      <c r="G48" s="5" t="s">
        <v>64</v>
      </c>
      <c r="H48" s="4">
        <v>44720.27132158565</v>
      </c>
      <c r="I48" s="5" t="s">
        <v>2181</v>
      </c>
      <c r="J48" s="5" t="s">
        <v>66</v>
      </c>
      <c r="K48" s="5" t="s">
        <v>66</v>
      </c>
      <c r="L48" s="5" t="s">
        <v>66</v>
      </c>
      <c r="M48" s="5" t="s">
        <v>66</v>
      </c>
      <c r="N48" s="6">
        <v>42.3559</v>
      </c>
      <c r="O48" s="6">
        <v>-71.2083</v>
      </c>
      <c r="P48" s="5" t="s">
        <v>67</v>
      </c>
      <c r="Q48" s="5" t="s">
        <v>68</v>
      </c>
      <c r="R48" s="5" t="s">
        <v>2182</v>
      </c>
      <c r="S48" s="5" t="s">
        <v>2182</v>
      </c>
      <c r="T48" s="5">
        <f t="shared" si="1"/>
        <v>0</v>
      </c>
      <c r="U48" s="5" t="s">
        <v>93</v>
      </c>
      <c r="V48" s="5" t="s">
        <v>76</v>
      </c>
      <c r="W48" s="3">
        <v>1.0</v>
      </c>
      <c r="X48" s="5" t="s">
        <v>2183</v>
      </c>
      <c r="Y48" s="3">
        <v>2.0</v>
      </c>
      <c r="Z48" s="6">
        <v>1984.0</v>
      </c>
      <c r="AA48" s="7">
        <v>1.0</v>
      </c>
      <c r="AB48" s="5" t="s">
        <v>2184</v>
      </c>
      <c r="AC48" s="3">
        <v>1.0</v>
      </c>
      <c r="AD48" s="5" t="s">
        <v>2185</v>
      </c>
      <c r="AE48" s="3">
        <v>2.0</v>
      </c>
      <c r="AF48" s="5" t="s">
        <v>2186</v>
      </c>
      <c r="AG48" s="3">
        <v>2.0</v>
      </c>
      <c r="AH48" s="5" t="s">
        <v>2187</v>
      </c>
      <c r="AI48" s="3">
        <v>2.0</v>
      </c>
      <c r="AJ48" s="5" t="s">
        <v>2188</v>
      </c>
      <c r="AK48" s="3">
        <v>2.0</v>
      </c>
      <c r="AL48" s="3">
        <f t="shared" si="2"/>
        <v>5</v>
      </c>
      <c r="AM48" s="7">
        <f t="shared" si="3"/>
        <v>4</v>
      </c>
      <c r="AN48" s="3">
        <f t="shared" si="4"/>
        <v>4</v>
      </c>
      <c r="AO48" s="8">
        <f t="shared" si="5"/>
        <v>0.9285714286</v>
      </c>
    </row>
    <row r="49" ht="15.75" customHeight="1">
      <c r="A49" s="4">
        <v>44720.2530787037</v>
      </c>
      <c r="B49" s="4">
        <v>44720.27133101852</v>
      </c>
      <c r="C49" s="5" t="s">
        <v>30</v>
      </c>
      <c r="D49" s="5" t="s">
        <v>83</v>
      </c>
      <c r="E49" s="6">
        <v>100.0</v>
      </c>
      <c r="F49" s="6">
        <v>1577.0</v>
      </c>
      <c r="G49" s="5" t="s">
        <v>64</v>
      </c>
      <c r="H49" s="4">
        <v>44720.27134269676</v>
      </c>
      <c r="I49" s="5" t="s">
        <v>1187</v>
      </c>
      <c r="J49" s="5" t="s">
        <v>66</v>
      </c>
      <c r="K49" s="5" t="s">
        <v>66</v>
      </c>
      <c r="L49" s="5" t="s">
        <v>66</v>
      </c>
      <c r="M49" s="5" t="s">
        <v>66</v>
      </c>
      <c r="N49" s="6">
        <v>42.354</v>
      </c>
      <c r="O49" s="6">
        <v>-71.185</v>
      </c>
      <c r="P49" s="5" t="s">
        <v>67</v>
      </c>
      <c r="Q49" s="5" t="s">
        <v>68</v>
      </c>
      <c r="R49" s="5" t="s">
        <v>1188</v>
      </c>
      <c r="S49" s="6" t="s">
        <v>1189</v>
      </c>
      <c r="T49" s="5">
        <f t="shared" si="1"/>
        <v>1</v>
      </c>
      <c r="U49" s="5" t="s">
        <v>93</v>
      </c>
      <c r="V49" s="5" t="s">
        <v>76</v>
      </c>
      <c r="W49" s="3">
        <v>1.0</v>
      </c>
      <c r="X49" s="5" t="s">
        <v>1190</v>
      </c>
      <c r="Y49" s="3">
        <v>2.0</v>
      </c>
      <c r="Z49" s="6">
        <v>1983.0</v>
      </c>
      <c r="AA49" s="7">
        <v>1.0</v>
      </c>
      <c r="AB49" s="5" t="s">
        <v>1191</v>
      </c>
      <c r="AC49" s="3">
        <v>0.0</v>
      </c>
      <c r="AD49" s="5" t="s">
        <v>1192</v>
      </c>
      <c r="AE49" s="3">
        <v>1.0</v>
      </c>
      <c r="AF49" s="5" t="s">
        <v>1193</v>
      </c>
      <c r="AG49" s="3">
        <v>2.0</v>
      </c>
      <c r="AH49" s="5" t="s">
        <v>1194</v>
      </c>
      <c r="AI49" s="3">
        <v>1.0</v>
      </c>
      <c r="AJ49" s="5" t="s">
        <v>1195</v>
      </c>
      <c r="AK49" s="3">
        <v>2.0</v>
      </c>
      <c r="AL49" s="3">
        <f t="shared" si="2"/>
        <v>5</v>
      </c>
      <c r="AM49" s="7">
        <f t="shared" si="3"/>
        <v>2</v>
      </c>
      <c r="AN49" s="3">
        <f t="shared" si="4"/>
        <v>3</v>
      </c>
      <c r="AO49" s="8">
        <f t="shared" si="5"/>
        <v>0.7142857143</v>
      </c>
    </row>
    <row r="50" ht="15.75" customHeight="1">
      <c r="A50" s="4">
        <v>44720.26042824074</v>
      </c>
      <c r="B50" s="4">
        <v>44720.27135416667</v>
      </c>
      <c r="C50" s="5" t="s">
        <v>30</v>
      </c>
      <c r="D50" s="5" t="s">
        <v>63</v>
      </c>
      <c r="E50" s="6">
        <v>100.0</v>
      </c>
      <c r="F50" s="6">
        <v>943.0</v>
      </c>
      <c r="G50" s="5" t="s">
        <v>64</v>
      </c>
      <c r="H50" s="4">
        <v>44720.271359618055</v>
      </c>
      <c r="I50" s="5" t="s">
        <v>688</v>
      </c>
      <c r="J50" s="5" t="s">
        <v>66</v>
      </c>
      <c r="K50" s="5" t="s">
        <v>66</v>
      </c>
      <c r="L50" s="5" t="s">
        <v>66</v>
      </c>
      <c r="M50" s="5" t="s">
        <v>66</v>
      </c>
      <c r="N50" s="6">
        <v>42.3559</v>
      </c>
      <c r="O50" s="6">
        <v>-71.2083</v>
      </c>
      <c r="P50" s="5" t="s">
        <v>67</v>
      </c>
      <c r="Q50" s="5" t="s">
        <v>68</v>
      </c>
      <c r="R50" s="5" t="s">
        <v>689</v>
      </c>
      <c r="S50" s="5" t="s">
        <v>689</v>
      </c>
      <c r="T50" s="5">
        <f t="shared" si="1"/>
        <v>0</v>
      </c>
      <c r="U50" s="5" t="s">
        <v>141</v>
      </c>
      <c r="V50" s="5" t="s">
        <v>76</v>
      </c>
      <c r="W50" s="3">
        <v>1.0</v>
      </c>
      <c r="X50" s="5" t="s">
        <v>690</v>
      </c>
      <c r="Y50" s="3">
        <v>2.0</v>
      </c>
      <c r="Z50" s="6">
        <v>1986.0</v>
      </c>
      <c r="AA50" s="7">
        <v>0.0</v>
      </c>
      <c r="AB50" s="5" t="s">
        <v>691</v>
      </c>
      <c r="AC50" s="3">
        <v>0.0</v>
      </c>
      <c r="AD50" s="5" t="s">
        <v>692</v>
      </c>
      <c r="AE50" s="3">
        <v>2.0</v>
      </c>
      <c r="AF50" s="5" t="s">
        <v>693</v>
      </c>
      <c r="AG50" s="3">
        <v>2.0</v>
      </c>
      <c r="AH50" s="5" t="s">
        <v>694</v>
      </c>
      <c r="AI50" s="3">
        <v>1.0</v>
      </c>
      <c r="AJ50" s="5" t="s">
        <v>695</v>
      </c>
      <c r="AK50" s="3">
        <v>1.0</v>
      </c>
      <c r="AL50" s="3">
        <f t="shared" si="2"/>
        <v>5</v>
      </c>
      <c r="AM50" s="7">
        <f t="shared" si="3"/>
        <v>1</v>
      </c>
      <c r="AN50" s="3">
        <f t="shared" si="4"/>
        <v>3</v>
      </c>
      <c r="AO50" s="8">
        <f t="shared" si="5"/>
        <v>0.6428571429</v>
      </c>
    </row>
    <row r="51" ht="15.75" customHeight="1">
      <c r="A51" s="4">
        <v>44720.256585648145</v>
      </c>
      <c r="B51" s="4">
        <v>44720.27140046296</v>
      </c>
      <c r="C51" s="5" t="s">
        <v>30</v>
      </c>
      <c r="D51" s="5" t="s">
        <v>63</v>
      </c>
      <c r="E51" s="6">
        <v>100.0</v>
      </c>
      <c r="F51" s="6">
        <v>1279.0</v>
      </c>
      <c r="G51" s="5" t="s">
        <v>64</v>
      </c>
      <c r="H51" s="4">
        <v>44720.271407534725</v>
      </c>
      <c r="I51" s="5" t="s">
        <v>168</v>
      </c>
      <c r="J51" s="5" t="s">
        <v>66</v>
      </c>
      <c r="K51" s="5" t="s">
        <v>66</v>
      </c>
      <c r="L51" s="5" t="s">
        <v>66</v>
      </c>
      <c r="M51" s="5" t="s">
        <v>66</v>
      </c>
      <c r="N51" s="6">
        <v>42.3559</v>
      </c>
      <c r="O51" s="6">
        <v>-71.2083</v>
      </c>
      <c r="P51" s="5" t="s">
        <v>67</v>
      </c>
      <c r="Q51" s="5" t="s">
        <v>68</v>
      </c>
      <c r="R51" s="5" t="s">
        <v>169</v>
      </c>
      <c r="S51" s="5" t="s">
        <v>170</v>
      </c>
      <c r="T51" s="5">
        <f t="shared" si="1"/>
        <v>1</v>
      </c>
      <c r="U51" s="5" t="s">
        <v>171</v>
      </c>
      <c r="V51" s="5" t="s">
        <v>76</v>
      </c>
      <c r="W51" s="3">
        <v>1.0</v>
      </c>
      <c r="X51" s="5" t="s">
        <v>172</v>
      </c>
      <c r="Y51" s="3">
        <v>1.0</v>
      </c>
      <c r="Z51" s="6">
        <v>1993.0</v>
      </c>
      <c r="AA51" s="7">
        <v>0.0</v>
      </c>
      <c r="AB51" s="5" t="s">
        <v>173</v>
      </c>
      <c r="AC51" s="3">
        <v>0.0</v>
      </c>
      <c r="AD51" s="5" t="s">
        <v>174</v>
      </c>
      <c r="AE51" s="3">
        <v>0.0</v>
      </c>
      <c r="AF51" s="5" t="s">
        <v>175</v>
      </c>
      <c r="AG51" s="3">
        <v>2.0</v>
      </c>
      <c r="AH51" s="5" t="s">
        <v>176</v>
      </c>
      <c r="AI51" s="3">
        <v>0.0</v>
      </c>
      <c r="AJ51" s="5" t="s">
        <v>177</v>
      </c>
      <c r="AK51" s="3">
        <v>2.0</v>
      </c>
      <c r="AL51" s="3">
        <f t="shared" si="2"/>
        <v>4</v>
      </c>
      <c r="AM51" s="7">
        <f t="shared" si="3"/>
        <v>0</v>
      </c>
      <c r="AN51" s="3">
        <f t="shared" si="4"/>
        <v>2</v>
      </c>
      <c r="AO51" s="8">
        <f t="shared" si="5"/>
        <v>0.4285714286</v>
      </c>
    </row>
    <row r="52" ht="15.75" customHeight="1">
      <c r="A52" s="4">
        <v>44720.263078703705</v>
      </c>
      <c r="B52" s="4">
        <v>44720.27162037037</v>
      </c>
      <c r="C52" s="5" t="s">
        <v>30</v>
      </c>
      <c r="D52" s="5" t="s">
        <v>63</v>
      </c>
      <c r="E52" s="6">
        <v>100.0</v>
      </c>
      <c r="F52" s="6">
        <v>737.0</v>
      </c>
      <c r="G52" s="5" t="s">
        <v>64</v>
      </c>
      <c r="H52" s="4">
        <v>44720.27162324074</v>
      </c>
      <c r="I52" s="5" t="s">
        <v>483</v>
      </c>
      <c r="J52" s="5" t="s">
        <v>66</v>
      </c>
      <c r="K52" s="5" t="s">
        <v>66</v>
      </c>
      <c r="L52" s="5" t="s">
        <v>66</v>
      </c>
      <c r="M52" s="5" t="s">
        <v>66</v>
      </c>
      <c r="N52" s="6">
        <v>42.3559</v>
      </c>
      <c r="O52" s="6">
        <v>-71.2083</v>
      </c>
      <c r="P52" s="5" t="s">
        <v>67</v>
      </c>
      <c r="Q52" s="5" t="s">
        <v>68</v>
      </c>
      <c r="R52" s="5" t="s">
        <v>484</v>
      </c>
      <c r="S52" s="5" t="s">
        <v>484</v>
      </c>
      <c r="T52" s="5">
        <f t="shared" si="1"/>
        <v>0</v>
      </c>
      <c r="U52" s="5" t="s">
        <v>141</v>
      </c>
      <c r="V52" s="5" t="s">
        <v>86</v>
      </c>
      <c r="W52" s="3">
        <v>0.0</v>
      </c>
      <c r="X52" s="5" t="s">
        <v>485</v>
      </c>
      <c r="Y52" s="3">
        <v>1.0</v>
      </c>
      <c r="Z52" s="6">
        <v>1985.0</v>
      </c>
      <c r="AA52" s="7">
        <v>1.0</v>
      </c>
      <c r="AB52" s="5" t="s">
        <v>486</v>
      </c>
      <c r="AC52" s="3">
        <v>0.0</v>
      </c>
      <c r="AD52" s="5" t="s">
        <v>487</v>
      </c>
      <c r="AE52" s="3">
        <v>1.0</v>
      </c>
      <c r="AF52" s="5" t="s">
        <v>488</v>
      </c>
      <c r="AG52" s="3">
        <v>1.0</v>
      </c>
      <c r="AH52" s="5" t="s">
        <v>89</v>
      </c>
      <c r="AI52" s="3">
        <v>0.0</v>
      </c>
      <c r="AJ52" s="5" t="s">
        <v>119</v>
      </c>
      <c r="AK52" s="3">
        <v>0.0</v>
      </c>
      <c r="AL52" s="3">
        <f t="shared" si="2"/>
        <v>2</v>
      </c>
      <c r="AM52" s="7">
        <f t="shared" si="3"/>
        <v>1</v>
      </c>
      <c r="AN52" s="3">
        <f t="shared" si="4"/>
        <v>1</v>
      </c>
      <c r="AO52" s="8">
        <f t="shared" si="5"/>
        <v>0.2857142857</v>
      </c>
    </row>
    <row r="53" ht="15.75" customHeight="1">
      <c r="A53" s="4">
        <v>44720.25564814815</v>
      </c>
      <c r="B53" s="4">
        <v>44720.271875</v>
      </c>
      <c r="C53" s="5" t="s">
        <v>30</v>
      </c>
      <c r="D53" s="5" t="s">
        <v>63</v>
      </c>
      <c r="E53" s="6">
        <v>100.0</v>
      </c>
      <c r="F53" s="6">
        <v>1401.0</v>
      </c>
      <c r="G53" s="5" t="s">
        <v>64</v>
      </c>
      <c r="H53" s="4">
        <v>44720.271885138885</v>
      </c>
      <c r="I53" s="5" t="s">
        <v>1699</v>
      </c>
      <c r="J53" s="5" t="s">
        <v>66</v>
      </c>
      <c r="K53" s="5" t="s">
        <v>66</v>
      </c>
      <c r="L53" s="5" t="s">
        <v>66</v>
      </c>
      <c r="M53" s="5" t="s">
        <v>66</v>
      </c>
      <c r="N53" s="6">
        <v>42.3559</v>
      </c>
      <c r="O53" s="6">
        <v>-71.2083</v>
      </c>
      <c r="P53" s="5" t="s">
        <v>67</v>
      </c>
      <c r="Q53" s="5" t="s">
        <v>68</v>
      </c>
      <c r="R53" s="5" t="s">
        <v>1700</v>
      </c>
      <c r="S53" s="5" t="s">
        <v>1701</v>
      </c>
      <c r="T53" s="5">
        <f t="shared" si="1"/>
        <v>1</v>
      </c>
      <c r="U53" s="5" t="s">
        <v>171</v>
      </c>
      <c r="V53" s="5" t="s">
        <v>76</v>
      </c>
      <c r="W53" s="3">
        <v>1.0</v>
      </c>
      <c r="X53" s="5" t="s">
        <v>1702</v>
      </c>
      <c r="Y53" s="3">
        <v>2.0</v>
      </c>
      <c r="Z53" s="6">
        <v>1984.0</v>
      </c>
      <c r="AA53" s="7">
        <v>1.0</v>
      </c>
      <c r="AB53" s="5" t="s">
        <v>1703</v>
      </c>
      <c r="AC53" s="3">
        <v>1.0</v>
      </c>
      <c r="AD53" s="5" t="s">
        <v>1704</v>
      </c>
      <c r="AE53" s="3">
        <v>1.0</v>
      </c>
      <c r="AF53" s="5" t="s">
        <v>1705</v>
      </c>
      <c r="AG53" s="3">
        <v>2.0</v>
      </c>
      <c r="AH53" s="5" t="s">
        <v>1706</v>
      </c>
      <c r="AI53" s="3">
        <v>1.0</v>
      </c>
      <c r="AJ53" s="5" t="s">
        <v>1707</v>
      </c>
      <c r="AK53" s="3">
        <v>2.0</v>
      </c>
      <c r="AL53" s="3">
        <f t="shared" si="2"/>
        <v>5</v>
      </c>
      <c r="AM53" s="7">
        <f t="shared" si="3"/>
        <v>3</v>
      </c>
      <c r="AN53" s="3">
        <f t="shared" si="4"/>
        <v>3</v>
      </c>
      <c r="AO53" s="8">
        <f t="shared" si="5"/>
        <v>0.7857142857</v>
      </c>
    </row>
    <row r="54" ht="15.75" customHeight="1">
      <c r="A54" s="4">
        <v>44720.25478009259</v>
      </c>
      <c r="B54" s="4">
        <v>44720.27195601852</v>
      </c>
      <c r="C54" s="5" t="s">
        <v>30</v>
      </c>
      <c r="D54" s="5" t="s">
        <v>63</v>
      </c>
      <c r="E54" s="6">
        <v>100.0</v>
      </c>
      <c r="F54" s="6">
        <v>1484.0</v>
      </c>
      <c r="G54" s="5" t="s">
        <v>64</v>
      </c>
      <c r="H54" s="4">
        <v>44720.27196381945</v>
      </c>
      <c r="I54" s="5" t="s">
        <v>1579</v>
      </c>
      <c r="J54" s="5" t="s">
        <v>66</v>
      </c>
      <c r="K54" s="5" t="s">
        <v>66</v>
      </c>
      <c r="L54" s="5" t="s">
        <v>66</v>
      </c>
      <c r="M54" s="5" t="s">
        <v>66</v>
      </c>
      <c r="N54" s="6">
        <v>42.3559</v>
      </c>
      <c r="O54" s="6">
        <v>-71.2083</v>
      </c>
      <c r="P54" s="5" t="s">
        <v>67</v>
      </c>
      <c r="Q54" s="5" t="s">
        <v>68</v>
      </c>
      <c r="R54" s="5" t="s">
        <v>1580</v>
      </c>
      <c r="S54" s="6" t="s">
        <v>1581</v>
      </c>
      <c r="T54" s="5">
        <f t="shared" si="1"/>
        <v>1</v>
      </c>
      <c r="U54" s="5" t="s">
        <v>93</v>
      </c>
      <c r="V54" s="5" t="s">
        <v>76</v>
      </c>
      <c r="W54" s="3">
        <v>1.0</v>
      </c>
      <c r="X54" s="5" t="s">
        <v>1582</v>
      </c>
      <c r="Y54" s="3">
        <v>2.0</v>
      </c>
      <c r="Z54" s="6">
        <v>1985.0</v>
      </c>
      <c r="AA54" s="7">
        <v>1.0</v>
      </c>
      <c r="AB54" s="5" t="s">
        <v>1583</v>
      </c>
      <c r="AC54" s="3">
        <v>1.0</v>
      </c>
      <c r="AD54" s="5" t="s">
        <v>1584</v>
      </c>
      <c r="AE54" s="3">
        <v>0.0</v>
      </c>
      <c r="AF54" s="5" t="s">
        <v>1585</v>
      </c>
      <c r="AG54" s="3">
        <v>2.0</v>
      </c>
      <c r="AH54" s="5" t="s">
        <v>1586</v>
      </c>
      <c r="AI54" s="3">
        <v>1.0</v>
      </c>
      <c r="AJ54" s="5" t="s">
        <v>1587</v>
      </c>
      <c r="AK54" s="3">
        <v>2.0</v>
      </c>
      <c r="AL54" s="3">
        <f t="shared" si="2"/>
        <v>5</v>
      </c>
      <c r="AM54" s="7">
        <f t="shared" si="3"/>
        <v>3</v>
      </c>
      <c r="AN54" s="3">
        <f t="shared" si="4"/>
        <v>2</v>
      </c>
      <c r="AO54" s="8">
        <f t="shared" si="5"/>
        <v>0.7142857143</v>
      </c>
    </row>
    <row r="55" ht="15.75" customHeight="1">
      <c r="A55" s="4">
        <v>44720.260150462964</v>
      </c>
      <c r="B55" s="4">
        <v>44720.272361111114</v>
      </c>
      <c r="C55" s="5" t="s">
        <v>30</v>
      </c>
      <c r="D55" s="5" t="s">
        <v>83</v>
      </c>
      <c r="E55" s="6">
        <v>100.0</v>
      </c>
      <c r="F55" s="6">
        <v>1055.0</v>
      </c>
      <c r="G55" s="5" t="s">
        <v>64</v>
      </c>
      <c r="H55" s="4">
        <v>44720.27237237269</v>
      </c>
      <c r="I55" s="5" t="s">
        <v>2189</v>
      </c>
      <c r="J55" s="5" t="s">
        <v>66</v>
      </c>
      <c r="K55" s="5" t="s">
        <v>66</v>
      </c>
      <c r="L55" s="5" t="s">
        <v>66</v>
      </c>
      <c r="M55" s="5" t="s">
        <v>66</v>
      </c>
      <c r="N55" s="6">
        <v>42.354</v>
      </c>
      <c r="O55" s="6">
        <v>-71.185</v>
      </c>
      <c r="P55" s="5" t="s">
        <v>67</v>
      </c>
      <c r="Q55" s="5" t="s">
        <v>68</v>
      </c>
      <c r="R55" s="5" t="s">
        <v>2190</v>
      </c>
      <c r="S55" s="5" t="s">
        <v>2191</v>
      </c>
      <c r="T55" s="5">
        <f t="shared" si="1"/>
        <v>1</v>
      </c>
      <c r="U55" s="5" t="s">
        <v>141</v>
      </c>
      <c r="V55" s="5" t="s">
        <v>76</v>
      </c>
      <c r="W55" s="3">
        <v>1.0</v>
      </c>
      <c r="X55" s="5" t="s">
        <v>2192</v>
      </c>
      <c r="Y55" s="3">
        <v>2.0</v>
      </c>
      <c r="Z55" s="6">
        <v>1984.0</v>
      </c>
      <c r="AA55" s="7">
        <v>1.0</v>
      </c>
      <c r="AB55" s="5" t="s">
        <v>2193</v>
      </c>
      <c r="AC55" s="3">
        <v>2.0</v>
      </c>
      <c r="AD55" s="5" t="s">
        <v>2194</v>
      </c>
      <c r="AE55" s="3">
        <v>2.0</v>
      </c>
      <c r="AF55" s="5" t="s">
        <v>2195</v>
      </c>
      <c r="AG55" s="3">
        <v>1.0</v>
      </c>
      <c r="AH55" s="5" t="s">
        <v>2196</v>
      </c>
      <c r="AI55" s="3">
        <v>1.0</v>
      </c>
      <c r="AJ55" s="5" t="s">
        <v>2197</v>
      </c>
      <c r="AK55" s="3">
        <v>2.0</v>
      </c>
      <c r="AL55" s="3">
        <f t="shared" si="2"/>
        <v>4</v>
      </c>
      <c r="AM55" s="7">
        <f t="shared" si="3"/>
        <v>4</v>
      </c>
      <c r="AN55" s="3">
        <f t="shared" si="4"/>
        <v>4</v>
      </c>
      <c r="AO55" s="8">
        <f t="shared" si="5"/>
        <v>0.8571428571</v>
      </c>
    </row>
    <row r="56" ht="15.75" customHeight="1">
      <c r="A56" s="4">
        <v>44720.26018518519</v>
      </c>
      <c r="B56" s="4">
        <v>44720.27239583333</v>
      </c>
      <c r="C56" s="5" t="s">
        <v>30</v>
      </c>
      <c r="D56" s="5" t="s">
        <v>83</v>
      </c>
      <c r="E56" s="6">
        <v>100.0</v>
      </c>
      <c r="F56" s="6">
        <v>1055.0</v>
      </c>
      <c r="G56" s="5" t="s">
        <v>64</v>
      </c>
      <c r="H56" s="4">
        <v>44720.27240724537</v>
      </c>
      <c r="I56" s="5" t="s">
        <v>2224</v>
      </c>
      <c r="J56" s="5" t="s">
        <v>66</v>
      </c>
      <c r="K56" s="5" t="s">
        <v>66</v>
      </c>
      <c r="L56" s="5" t="s">
        <v>66</v>
      </c>
      <c r="M56" s="5" t="s">
        <v>66</v>
      </c>
      <c r="N56" s="6">
        <v>42.354</v>
      </c>
      <c r="O56" s="6">
        <v>-71.185</v>
      </c>
      <c r="P56" s="5" t="s">
        <v>67</v>
      </c>
      <c r="Q56" s="5" t="s">
        <v>68</v>
      </c>
      <c r="R56" s="5" t="s">
        <v>2225</v>
      </c>
      <c r="S56" s="5" t="s">
        <v>2226</v>
      </c>
      <c r="T56" s="5">
        <f t="shared" si="1"/>
        <v>1</v>
      </c>
      <c r="U56" s="5" t="s">
        <v>171</v>
      </c>
      <c r="V56" s="5" t="s">
        <v>76</v>
      </c>
      <c r="W56" s="3">
        <v>1.0</v>
      </c>
      <c r="X56" s="5" t="s">
        <v>2227</v>
      </c>
      <c r="Y56" s="3">
        <v>2.0</v>
      </c>
      <c r="Z56" s="6">
        <v>1984.0</v>
      </c>
      <c r="AA56" s="7">
        <v>1.0</v>
      </c>
      <c r="AB56" s="5" t="s">
        <v>2228</v>
      </c>
      <c r="AC56" s="3">
        <v>2.0</v>
      </c>
      <c r="AD56" s="5" t="s">
        <v>2229</v>
      </c>
      <c r="AE56" s="3">
        <v>0.0</v>
      </c>
      <c r="AF56" s="5" t="s">
        <v>2230</v>
      </c>
      <c r="AG56" s="3">
        <v>2.0</v>
      </c>
      <c r="AH56" s="5" t="s">
        <v>2231</v>
      </c>
      <c r="AI56" s="3">
        <v>2.0</v>
      </c>
      <c r="AJ56" s="5" t="s">
        <v>66</v>
      </c>
      <c r="AK56" s="3"/>
      <c r="AL56" s="3">
        <f t="shared" si="2"/>
        <v>5</v>
      </c>
      <c r="AM56" s="7">
        <f t="shared" si="3"/>
        <v>5</v>
      </c>
      <c r="AN56" s="3">
        <f t="shared" si="4"/>
        <v>0</v>
      </c>
      <c r="AO56" s="8">
        <f t="shared" si="5"/>
        <v>0.7142857143</v>
      </c>
    </row>
    <row r="57" ht="15.75" customHeight="1">
      <c r="A57" s="4">
        <v>44720.25974537037</v>
      </c>
      <c r="B57" s="4">
        <v>44720.27247685185</v>
      </c>
      <c r="C57" s="5" t="s">
        <v>30</v>
      </c>
      <c r="D57" s="5" t="s">
        <v>83</v>
      </c>
      <c r="E57" s="6">
        <v>100.0</v>
      </c>
      <c r="F57" s="6">
        <v>1100.0</v>
      </c>
      <c r="G57" s="5" t="s">
        <v>64</v>
      </c>
      <c r="H57" s="4">
        <v>44720.27248810185</v>
      </c>
      <c r="I57" s="5" t="s">
        <v>1426</v>
      </c>
      <c r="J57" s="5" t="s">
        <v>66</v>
      </c>
      <c r="K57" s="5" t="s">
        <v>66</v>
      </c>
      <c r="L57" s="5" t="s">
        <v>66</v>
      </c>
      <c r="M57" s="5" t="s">
        <v>66</v>
      </c>
      <c r="N57" s="6">
        <v>42.354</v>
      </c>
      <c r="O57" s="6">
        <v>-71.185</v>
      </c>
      <c r="P57" s="5" t="s">
        <v>67</v>
      </c>
      <c r="Q57" s="5" t="s">
        <v>68</v>
      </c>
      <c r="R57" s="5" t="s">
        <v>1427</v>
      </c>
      <c r="S57" s="5" t="s">
        <v>1428</v>
      </c>
      <c r="T57" s="5">
        <f t="shared" si="1"/>
        <v>1</v>
      </c>
      <c r="U57" s="5" t="s">
        <v>171</v>
      </c>
      <c r="V57" s="5" t="s">
        <v>76</v>
      </c>
      <c r="W57" s="3">
        <v>1.0</v>
      </c>
      <c r="X57" s="5" t="s">
        <v>1429</v>
      </c>
      <c r="Y57" s="3">
        <v>2.0</v>
      </c>
      <c r="Z57" s="6">
        <v>1985.0</v>
      </c>
      <c r="AA57" s="7">
        <v>1.0</v>
      </c>
      <c r="AB57" s="5" t="s">
        <v>1430</v>
      </c>
      <c r="AC57" s="3">
        <v>0.0</v>
      </c>
      <c r="AD57" s="5" t="s">
        <v>1431</v>
      </c>
      <c r="AE57" s="3">
        <v>0.0</v>
      </c>
      <c r="AF57" s="5" t="s">
        <v>1432</v>
      </c>
      <c r="AG57" s="3">
        <v>2.0</v>
      </c>
      <c r="AH57" s="5" t="s">
        <v>1433</v>
      </c>
      <c r="AI57" s="3">
        <v>2.0</v>
      </c>
      <c r="AJ57" s="5" t="s">
        <v>1434</v>
      </c>
      <c r="AK57" s="3">
        <v>1.0</v>
      </c>
      <c r="AL57" s="3">
        <f t="shared" si="2"/>
        <v>5</v>
      </c>
      <c r="AM57" s="7">
        <f t="shared" si="3"/>
        <v>3</v>
      </c>
      <c r="AN57" s="3">
        <f t="shared" si="4"/>
        <v>1</v>
      </c>
      <c r="AO57" s="8">
        <f t="shared" si="5"/>
        <v>0.6428571429</v>
      </c>
    </row>
    <row r="58" ht="15.75" customHeight="1">
      <c r="A58" s="4">
        <v>44720.25577546296</v>
      </c>
      <c r="B58" s="4">
        <v>44720.27248842592</v>
      </c>
      <c r="C58" s="5" t="s">
        <v>30</v>
      </c>
      <c r="D58" s="5" t="s">
        <v>83</v>
      </c>
      <c r="E58" s="6">
        <v>100.0</v>
      </c>
      <c r="F58" s="6">
        <v>1443.0</v>
      </c>
      <c r="G58" s="5" t="s">
        <v>64</v>
      </c>
      <c r="H58" s="4">
        <v>44720.27249318287</v>
      </c>
      <c r="I58" s="5" t="s">
        <v>1196</v>
      </c>
      <c r="J58" s="5" t="s">
        <v>66</v>
      </c>
      <c r="K58" s="5" t="s">
        <v>66</v>
      </c>
      <c r="L58" s="5" t="s">
        <v>66</v>
      </c>
      <c r="M58" s="5" t="s">
        <v>66</v>
      </c>
      <c r="N58" s="6">
        <v>42.354</v>
      </c>
      <c r="O58" s="6">
        <v>-71.185</v>
      </c>
      <c r="P58" s="5" t="s">
        <v>67</v>
      </c>
      <c r="Q58" s="5" t="s">
        <v>68</v>
      </c>
      <c r="R58" s="5" t="s">
        <v>1197</v>
      </c>
      <c r="S58" s="5" t="s">
        <v>1198</v>
      </c>
      <c r="T58" s="5">
        <f t="shared" si="1"/>
        <v>1</v>
      </c>
      <c r="U58" s="5" t="s">
        <v>171</v>
      </c>
      <c r="V58" s="5" t="s">
        <v>76</v>
      </c>
      <c r="W58" s="3">
        <v>1.0</v>
      </c>
      <c r="X58" s="5" t="s">
        <v>1199</v>
      </c>
      <c r="Y58" s="3">
        <v>1.0</v>
      </c>
      <c r="Z58" s="6">
        <v>1986.0</v>
      </c>
      <c r="AA58" s="7">
        <v>0.0</v>
      </c>
      <c r="AB58" s="5" t="s">
        <v>1200</v>
      </c>
      <c r="AC58" s="3">
        <v>0.0</v>
      </c>
      <c r="AD58" s="5" t="s">
        <v>1201</v>
      </c>
      <c r="AE58" s="3">
        <v>1.0</v>
      </c>
      <c r="AF58" s="5" t="s">
        <v>1202</v>
      </c>
      <c r="AG58" s="3">
        <v>2.0</v>
      </c>
      <c r="AH58" s="5" t="s">
        <v>1203</v>
      </c>
      <c r="AI58" s="3">
        <v>2.0</v>
      </c>
      <c r="AJ58" s="5" t="s">
        <v>1204</v>
      </c>
      <c r="AK58" s="3">
        <v>2.0</v>
      </c>
      <c r="AL58" s="3">
        <f t="shared" si="2"/>
        <v>4</v>
      </c>
      <c r="AM58" s="7">
        <f t="shared" si="3"/>
        <v>2</v>
      </c>
      <c r="AN58" s="3">
        <f t="shared" si="4"/>
        <v>3</v>
      </c>
      <c r="AO58" s="8">
        <f t="shared" si="5"/>
        <v>0.6428571429</v>
      </c>
    </row>
    <row r="59" ht="15.75" customHeight="1">
      <c r="A59" s="4">
        <v>44720.25822916667</v>
      </c>
      <c r="B59" s="4">
        <v>44720.27258101852</v>
      </c>
      <c r="C59" s="5" t="s">
        <v>30</v>
      </c>
      <c r="D59" s="5" t="s">
        <v>83</v>
      </c>
      <c r="E59" s="6">
        <v>100.0</v>
      </c>
      <c r="F59" s="6">
        <v>1240.0</v>
      </c>
      <c r="G59" s="5" t="s">
        <v>64</v>
      </c>
      <c r="H59" s="4">
        <v>44720.272593194444</v>
      </c>
      <c r="I59" s="5" t="s">
        <v>489</v>
      </c>
      <c r="J59" s="5" t="s">
        <v>66</v>
      </c>
      <c r="K59" s="5" t="s">
        <v>66</v>
      </c>
      <c r="L59" s="5" t="s">
        <v>66</v>
      </c>
      <c r="M59" s="5" t="s">
        <v>66</v>
      </c>
      <c r="N59" s="6">
        <v>42.354</v>
      </c>
      <c r="O59" s="6">
        <v>-71.185</v>
      </c>
      <c r="P59" s="5" t="s">
        <v>67</v>
      </c>
      <c r="Q59" s="5" t="s">
        <v>68</v>
      </c>
      <c r="R59" s="5" t="s">
        <v>490</v>
      </c>
      <c r="S59" s="6" t="s">
        <v>491</v>
      </c>
      <c r="T59" s="5">
        <f t="shared" si="1"/>
        <v>1</v>
      </c>
      <c r="U59" s="5" t="s">
        <v>93</v>
      </c>
      <c r="V59" s="5" t="s">
        <v>86</v>
      </c>
      <c r="W59" s="3">
        <v>0.0</v>
      </c>
      <c r="X59" s="5" t="s">
        <v>492</v>
      </c>
      <c r="Y59" s="3">
        <v>2.0</v>
      </c>
      <c r="Z59" s="6">
        <v>1985.0</v>
      </c>
      <c r="AA59" s="7">
        <v>1.0</v>
      </c>
      <c r="AB59" s="5" t="s">
        <v>493</v>
      </c>
      <c r="AC59" s="3">
        <v>0.0</v>
      </c>
      <c r="AD59" s="5" t="s">
        <v>494</v>
      </c>
      <c r="AE59" s="3">
        <v>1.0</v>
      </c>
      <c r="AF59" s="5" t="s">
        <v>495</v>
      </c>
      <c r="AG59" s="3">
        <v>1.0</v>
      </c>
      <c r="AH59" s="5" t="s">
        <v>496</v>
      </c>
      <c r="AI59" s="3">
        <v>0.0</v>
      </c>
      <c r="AJ59" s="5" t="s">
        <v>497</v>
      </c>
      <c r="AK59" s="3">
        <v>0.0</v>
      </c>
      <c r="AL59" s="3">
        <f t="shared" si="2"/>
        <v>3</v>
      </c>
      <c r="AM59" s="7">
        <f t="shared" si="3"/>
        <v>1</v>
      </c>
      <c r="AN59" s="3">
        <f t="shared" si="4"/>
        <v>1</v>
      </c>
      <c r="AO59" s="8">
        <f t="shared" si="5"/>
        <v>0.3571428571</v>
      </c>
    </row>
    <row r="60" ht="15.75" customHeight="1">
      <c r="A60" s="4">
        <v>44720.25436342593</v>
      </c>
      <c r="B60" s="4">
        <v>44720.27266203704</v>
      </c>
      <c r="C60" s="5" t="s">
        <v>30</v>
      </c>
      <c r="D60" s="5" t="s">
        <v>63</v>
      </c>
      <c r="E60" s="6">
        <v>100.0</v>
      </c>
      <c r="F60" s="6">
        <v>1580.0</v>
      </c>
      <c r="G60" s="5" t="s">
        <v>64</v>
      </c>
      <c r="H60" s="4">
        <v>44720.27266717592</v>
      </c>
      <c r="I60" s="5" t="s">
        <v>655</v>
      </c>
      <c r="J60" s="5" t="s">
        <v>66</v>
      </c>
      <c r="K60" s="5" t="s">
        <v>66</v>
      </c>
      <c r="L60" s="5" t="s">
        <v>66</v>
      </c>
      <c r="M60" s="5" t="s">
        <v>66</v>
      </c>
      <c r="N60" s="6">
        <v>42.3559</v>
      </c>
      <c r="O60" s="6">
        <v>-71.2083</v>
      </c>
      <c r="P60" s="5" t="s">
        <v>67</v>
      </c>
      <c r="Q60" s="5" t="s">
        <v>68</v>
      </c>
      <c r="R60" s="5" t="s">
        <v>656</v>
      </c>
      <c r="S60" s="5" t="s">
        <v>657</v>
      </c>
      <c r="T60" s="5">
        <f t="shared" si="1"/>
        <v>1</v>
      </c>
      <c r="U60" s="5" t="s">
        <v>93</v>
      </c>
      <c r="V60" s="5" t="s">
        <v>76</v>
      </c>
      <c r="W60" s="3">
        <v>1.0</v>
      </c>
      <c r="X60" s="5" t="s">
        <v>658</v>
      </c>
      <c r="Y60" s="3">
        <v>1.0</v>
      </c>
      <c r="Z60" s="6">
        <v>1984.0</v>
      </c>
      <c r="AA60" s="7">
        <v>1.0</v>
      </c>
      <c r="AB60" s="5" t="s">
        <v>659</v>
      </c>
      <c r="AC60" s="3">
        <v>0.0</v>
      </c>
      <c r="AD60" s="5" t="s">
        <v>660</v>
      </c>
      <c r="AE60" s="3">
        <v>1.0</v>
      </c>
      <c r="AF60" s="5" t="s">
        <v>661</v>
      </c>
      <c r="AG60" s="3">
        <v>1.0</v>
      </c>
      <c r="AH60" s="5" t="s">
        <v>662</v>
      </c>
      <c r="AI60" s="3">
        <v>0.0</v>
      </c>
      <c r="AJ60" s="5" t="s">
        <v>663</v>
      </c>
      <c r="AK60" s="3">
        <v>1.0</v>
      </c>
      <c r="AL60" s="3">
        <f t="shared" si="2"/>
        <v>3</v>
      </c>
      <c r="AM60" s="7">
        <f t="shared" si="3"/>
        <v>1</v>
      </c>
      <c r="AN60" s="3">
        <f t="shared" si="4"/>
        <v>2</v>
      </c>
      <c r="AO60" s="8">
        <f t="shared" si="5"/>
        <v>0.4285714286</v>
      </c>
    </row>
    <row r="61" ht="15.75" customHeight="1">
      <c r="A61" s="4">
        <v>44720.26013888889</v>
      </c>
      <c r="B61" s="4">
        <v>44720.27270833333</v>
      </c>
      <c r="C61" s="5" t="s">
        <v>30</v>
      </c>
      <c r="D61" s="5" t="s">
        <v>63</v>
      </c>
      <c r="E61" s="6">
        <v>100.0</v>
      </c>
      <c r="F61" s="6">
        <v>1086.0</v>
      </c>
      <c r="G61" s="5" t="s">
        <v>64</v>
      </c>
      <c r="H61" s="4">
        <v>44720.27271708333</v>
      </c>
      <c r="I61" s="5" t="s">
        <v>1097</v>
      </c>
      <c r="J61" s="5" t="s">
        <v>66</v>
      </c>
      <c r="K61" s="5" t="s">
        <v>66</v>
      </c>
      <c r="L61" s="5" t="s">
        <v>66</v>
      </c>
      <c r="M61" s="5" t="s">
        <v>66</v>
      </c>
      <c r="N61" s="6">
        <v>42.3559</v>
      </c>
      <c r="O61" s="6">
        <v>-71.2083</v>
      </c>
      <c r="P61" s="5" t="s">
        <v>67</v>
      </c>
      <c r="Q61" s="5" t="s">
        <v>68</v>
      </c>
      <c r="R61" s="5" t="s">
        <v>1098</v>
      </c>
      <c r="S61" s="5" t="s">
        <v>1098</v>
      </c>
      <c r="T61" s="5">
        <f t="shared" si="1"/>
        <v>0</v>
      </c>
      <c r="U61" s="5" t="s">
        <v>141</v>
      </c>
      <c r="V61" s="5" t="s">
        <v>76</v>
      </c>
      <c r="W61" s="3">
        <v>1.0</v>
      </c>
      <c r="X61" s="5" t="s">
        <v>1099</v>
      </c>
      <c r="Y61" s="3">
        <v>2.0</v>
      </c>
      <c r="Z61" s="6">
        <v>1985.0</v>
      </c>
      <c r="AA61" s="7">
        <v>1.0</v>
      </c>
      <c r="AB61" s="5" t="s">
        <v>1100</v>
      </c>
      <c r="AC61" s="3">
        <v>1.0</v>
      </c>
      <c r="AD61" s="5" t="s">
        <v>1101</v>
      </c>
      <c r="AE61" s="3">
        <v>2.0</v>
      </c>
      <c r="AF61" s="5" t="s">
        <v>1102</v>
      </c>
      <c r="AG61" s="3">
        <v>0.0</v>
      </c>
      <c r="AH61" s="5" t="s">
        <v>1103</v>
      </c>
      <c r="AI61" s="3">
        <v>0.0</v>
      </c>
      <c r="AJ61" s="5" t="s">
        <v>1104</v>
      </c>
      <c r="AK61" s="3">
        <v>0.0</v>
      </c>
      <c r="AL61" s="3">
        <f t="shared" si="2"/>
        <v>3</v>
      </c>
      <c r="AM61" s="7">
        <f t="shared" si="3"/>
        <v>2</v>
      </c>
      <c r="AN61" s="3">
        <f t="shared" si="4"/>
        <v>2</v>
      </c>
      <c r="AO61" s="8">
        <f t="shared" si="5"/>
        <v>0.5</v>
      </c>
    </row>
    <row r="62" ht="15.75" customHeight="1">
      <c r="A62" s="4">
        <v>44720.259363425925</v>
      </c>
      <c r="B62" s="4">
        <v>44720.27376157408</v>
      </c>
      <c r="C62" s="5" t="s">
        <v>30</v>
      </c>
      <c r="D62" s="5" t="s">
        <v>63</v>
      </c>
      <c r="E62" s="6">
        <v>100.0</v>
      </c>
      <c r="F62" s="6">
        <v>1243.0</v>
      </c>
      <c r="G62" s="5" t="s">
        <v>64</v>
      </c>
      <c r="H62" s="4">
        <v>44720.273775208334</v>
      </c>
      <c r="I62" s="5" t="s">
        <v>1863</v>
      </c>
      <c r="J62" s="5" t="s">
        <v>66</v>
      </c>
      <c r="K62" s="5" t="s">
        <v>66</v>
      </c>
      <c r="L62" s="5" t="s">
        <v>66</v>
      </c>
      <c r="M62" s="5" t="s">
        <v>66</v>
      </c>
      <c r="N62" s="6">
        <v>42.3559</v>
      </c>
      <c r="O62" s="6">
        <v>-71.2083</v>
      </c>
      <c r="P62" s="5" t="s">
        <v>67</v>
      </c>
      <c r="Q62" s="5" t="s">
        <v>68</v>
      </c>
      <c r="R62" s="5" t="s">
        <v>1864</v>
      </c>
      <c r="S62" s="5" t="s">
        <v>1865</v>
      </c>
      <c r="T62" s="5">
        <f t="shared" si="1"/>
        <v>1</v>
      </c>
      <c r="U62" s="5" t="s">
        <v>171</v>
      </c>
      <c r="V62" s="5" t="s">
        <v>76</v>
      </c>
      <c r="W62" s="3">
        <v>1.0</v>
      </c>
      <c r="X62" s="5" t="s">
        <v>1866</v>
      </c>
      <c r="Y62" s="3">
        <v>2.0</v>
      </c>
      <c r="Z62" s="6">
        <v>1980.0</v>
      </c>
      <c r="AA62" s="7">
        <v>0.0</v>
      </c>
      <c r="AB62" s="5" t="s">
        <v>1867</v>
      </c>
      <c r="AC62" s="3">
        <v>1.0</v>
      </c>
      <c r="AD62" s="5" t="s">
        <v>1868</v>
      </c>
      <c r="AE62" s="3">
        <v>2.0</v>
      </c>
      <c r="AF62" s="5" t="s">
        <v>1869</v>
      </c>
      <c r="AG62" s="3">
        <v>2.0</v>
      </c>
      <c r="AH62" s="5" t="s">
        <v>1870</v>
      </c>
      <c r="AI62" s="3">
        <v>2.0</v>
      </c>
      <c r="AJ62" s="9" t="s">
        <v>1871</v>
      </c>
      <c r="AK62" s="3">
        <v>2.0</v>
      </c>
      <c r="AL62" s="3">
        <f t="shared" si="2"/>
        <v>5</v>
      </c>
      <c r="AM62" s="7">
        <f t="shared" si="3"/>
        <v>3</v>
      </c>
      <c r="AN62" s="3">
        <f t="shared" si="4"/>
        <v>4</v>
      </c>
      <c r="AO62" s="8">
        <f t="shared" si="5"/>
        <v>0.8571428571</v>
      </c>
    </row>
    <row r="63" ht="15.75" customHeight="1">
      <c r="A63" s="4">
        <v>44720.25644675926</v>
      </c>
      <c r="B63" s="4">
        <v>44720.27483796296</v>
      </c>
      <c r="C63" s="5" t="s">
        <v>30</v>
      </c>
      <c r="D63" s="5" t="s">
        <v>83</v>
      </c>
      <c r="E63" s="6">
        <v>100.0</v>
      </c>
      <c r="F63" s="6">
        <v>1588.0</v>
      </c>
      <c r="G63" s="5" t="s">
        <v>64</v>
      </c>
      <c r="H63" s="4">
        <v>44720.274846423614</v>
      </c>
      <c r="I63" s="5" t="s">
        <v>1938</v>
      </c>
      <c r="J63" s="5" t="s">
        <v>66</v>
      </c>
      <c r="K63" s="5" t="s">
        <v>66</v>
      </c>
      <c r="L63" s="5" t="s">
        <v>66</v>
      </c>
      <c r="M63" s="5" t="s">
        <v>66</v>
      </c>
      <c r="N63" s="6">
        <v>42.354</v>
      </c>
      <c r="O63" s="6">
        <v>-71.185</v>
      </c>
      <c r="P63" s="5" t="s">
        <v>67</v>
      </c>
      <c r="Q63" s="5" t="s">
        <v>68</v>
      </c>
      <c r="R63" s="5" t="s">
        <v>1939</v>
      </c>
      <c r="S63" s="5" t="s">
        <v>1940</v>
      </c>
      <c r="T63" s="5">
        <f t="shared" si="1"/>
        <v>1</v>
      </c>
      <c r="U63" s="5" t="s">
        <v>171</v>
      </c>
      <c r="V63" s="5" t="s">
        <v>76</v>
      </c>
      <c r="W63" s="3">
        <v>1.0</v>
      </c>
      <c r="X63" s="5" t="s">
        <v>1941</v>
      </c>
      <c r="Y63" s="3">
        <v>1.0</v>
      </c>
      <c r="Z63" s="6">
        <v>1984.0</v>
      </c>
      <c r="AA63" s="7">
        <v>1.0</v>
      </c>
      <c r="AB63" s="5" t="s">
        <v>1942</v>
      </c>
      <c r="AC63" s="3">
        <v>2.0</v>
      </c>
      <c r="AD63" s="5" t="s">
        <v>1943</v>
      </c>
      <c r="AE63" s="3">
        <v>0.0</v>
      </c>
      <c r="AF63" s="5" t="s">
        <v>1944</v>
      </c>
      <c r="AG63" s="3">
        <v>2.0</v>
      </c>
      <c r="AH63" s="5" t="s">
        <v>1945</v>
      </c>
      <c r="AI63" s="3">
        <v>1.0</v>
      </c>
      <c r="AJ63" s="5" t="s">
        <v>1946</v>
      </c>
      <c r="AK63" s="3">
        <v>1.0</v>
      </c>
      <c r="AL63" s="3">
        <f t="shared" si="2"/>
        <v>4</v>
      </c>
      <c r="AM63" s="7">
        <f t="shared" si="3"/>
        <v>4</v>
      </c>
      <c r="AN63" s="3">
        <f t="shared" si="4"/>
        <v>1</v>
      </c>
      <c r="AO63" s="8">
        <f t="shared" si="5"/>
        <v>0.6428571429</v>
      </c>
    </row>
    <row r="64" ht="15.75" customHeight="1">
      <c r="A64" s="4">
        <v>44720.25142361111</v>
      </c>
      <c r="B64" s="4">
        <v>44720.27552083333</v>
      </c>
      <c r="C64" s="5" t="s">
        <v>30</v>
      </c>
      <c r="D64" s="5" t="s">
        <v>83</v>
      </c>
      <c r="E64" s="6">
        <v>100.0</v>
      </c>
      <c r="F64" s="6">
        <v>2082.0</v>
      </c>
      <c r="G64" s="5" t="s">
        <v>64</v>
      </c>
      <c r="H64" s="4">
        <v>44720.27553057871</v>
      </c>
      <c r="I64" s="5" t="s">
        <v>498</v>
      </c>
      <c r="J64" s="5" t="s">
        <v>66</v>
      </c>
      <c r="K64" s="5" t="s">
        <v>66</v>
      </c>
      <c r="L64" s="5" t="s">
        <v>66</v>
      </c>
      <c r="M64" s="5" t="s">
        <v>66</v>
      </c>
      <c r="N64" s="6">
        <v>42.354</v>
      </c>
      <c r="O64" s="6">
        <v>-71.185</v>
      </c>
      <c r="P64" s="5" t="s">
        <v>67</v>
      </c>
      <c r="Q64" s="5" t="s">
        <v>68</v>
      </c>
      <c r="R64" s="5" t="s">
        <v>499</v>
      </c>
      <c r="S64" s="5" t="s">
        <v>500</v>
      </c>
      <c r="T64" s="5">
        <f t="shared" si="1"/>
        <v>1</v>
      </c>
      <c r="U64" s="5" t="s">
        <v>71</v>
      </c>
      <c r="V64" s="5" t="s">
        <v>86</v>
      </c>
      <c r="W64" s="3">
        <v>0.0</v>
      </c>
      <c r="X64" s="5" t="s">
        <v>501</v>
      </c>
      <c r="Y64" s="3">
        <v>0.0</v>
      </c>
      <c r="Z64" s="6">
        <v>1985.0</v>
      </c>
      <c r="AA64" s="7">
        <v>1.0</v>
      </c>
      <c r="AB64" s="5" t="s">
        <v>502</v>
      </c>
      <c r="AC64" s="3">
        <v>0.0</v>
      </c>
      <c r="AD64" s="5" t="s">
        <v>503</v>
      </c>
      <c r="AE64" s="3">
        <v>1.0</v>
      </c>
      <c r="AF64" s="5" t="s">
        <v>504</v>
      </c>
      <c r="AG64" s="3">
        <v>0.0</v>
      </c>
      <c r="AH64" s="5" t="s">
        <v>505</v>
      </c>
      <c r="AI64" s="3">
        <v>0.0</v>
      </c>
      <c r="AJ64" s="5" t="s">
        <v>506</v>
      </c>
      <c r="AK64" s="3">
        <v>0.0</v>
      </c>
      <c r="AL64" s="3">
        <f t="shared" si="2"/>
        <v>0</v>
      </c>
      <c r="AM64" s="7">
        <f t="shared" si="3"/>
        <v>1</v>
      </c>
      <c r="AN64" s="3">
        <f t="shared" si="4"/>
        <v>1</v>
      </c>
      <c r="AO64" s="8">
        <f t="shared" si="5"/>
        <v>0.1428571429</v>
      </c>
    </row>
    <row r="65" ht="15.75" customHeight="1">
      <c r="A65" s="4">
        <v>44720.25564814815</v>
      </c>
      <c r="B65" s="4">
        <v>44720.27591435185</v>
      </c>
      <c r="C65" s="5" t="s">
        <v>30</v>
      </c>
      <c r="D65" s="5" t="s">
        <v>83</v>
      </c>
      <c r="E65" s="6">
        <v>100.0</v>
      </c>
      <c r="F65" s="6">
        <v>1751.0</v>
      </c>
      <c r="G65" s="5" t="s">
        <v>64</v>
      </c>
      <c r="H65" s="4">
        <v>44720.27592359954</v>
      </c>
      <c r="I65" s="5" t="s">
        <v>1708</v>
      </c>
      <c r="J65" s="5" t="s">
        <v>66</v>
      </c>
      <c r="K65" s="5" t="s">
        <v>66</v>
      </c>
      <c r="L65" s="5" t="s">
        <v>66</v>
      </c>
      <c r="M65" s="5" t="s">
        <v>66</v>
      </c>
      <c r="N65" s="6">
        <v>42.354</v>
      </c>
      <c r="O65" s="6">
        <v>-71.185</v>
      </c>
      <c r="P65" s="5" t="s">
        <v>67</v>
      </c>
      <c r="Q65" s="5" t="s">
        <v>68</v>
      </c>
      <c r="R65" s="5" t="s">
        <v>1709</v>
      </c>
      <c r="S65" s="5" t="s">
        <v>1073</v>
      </c>
      <c r="T65" s="5">
        <f t="shared" si="1"/>
        <v>1</v>
      </c>
      <c r="U65" s="5" t="s">
        <v>171</v>
      </c>
      <c r="V65" s="5" t="s">
        <v>76</v>
      </c>
      <c r="W65" s="3">
        <v>1.0</v>
      </c>
      <c r="X65" s="5" t="s">
        <v>1710</v>
      </c>
      <c r="Y65" s="3">
        <v>2.0</v>
      </c>
      <c r="Z65" s="6">
        <v>1985.0</v>
      </c>
      <c r="AA65" s="7">
        <v>1.0</v>
      </c>
      <c r="AB65" s="5" t="s">
        <v>1711</v>
      </c>
      <c r="AC65" s="3">
        <v>1.0</v>
      </c>
      <c r="AD65" s="5" t="s">
        <v>1712</v>
      </c>
      <c r="AE65" s="3">
        <v>2.0</v>
      </c>
      <c r="AF65" s="5" t="s">
        <v>1713</v>
      </c>
      <c r="AG65" s="3">
        <v>1.0</v>
      </c>
      <c r="AH65" s="5" t="s">
        <v>1714</v>
      </c>
      <c r="AI65" s="3">
        <v>1.0</v>
      </c>
      <c r="AJ65" s="5" t="s">
        <v>1715</v>
      </c>
      <c r="AK65" s="3">
        <v>1.0</v>
      </c>
      <c r="AL65" s="3">
        <f t="shared" si="2"/>
        <v>4</v>
      </c>
      <c r="AM65" s="7">
        <f t="shared" si="3"/>
        <v>3</v>
      </c>
      <c r="AN65" s="3">
        <f t="shared" si="4"/>
        <v>3</v>
      </c>
      <c r="AO65" s="8">
        <f t="shared" si="5"/>
        <v>0.7142857143</v>
      </c>
    </row>
    <row r="66" ht="15.75" customHeight="1">
      <c r="A66" s="4">
        <v>44720.253703703704</v>
      </c>
      <c r="B66" s="4">
        <v>44720.28097222222</v>
      </c>
      <c r="C66" s="5" t="s">
        <v>30</v>
      </c>
      <c r="D66" s="5" t="s">
        <v>83</v>
      </c>
      <c r="E66" s="6">
        <v>100.0</v>
      </c>
      <c r="F66" s="6">
        <v>2356.0</v>
      </c>
      <c r="G66" s="5" t="s">
        <v>64</v>
      </c>
      <c r="H66" s="4">
        <v>44720.280981550924</v>
      </c>
      <c r="I66" s="5" t="s">
        <v>260</v>
      </c>
      <c r="J66" s="5" t="s">
        <v>66</v>
      </c>
      <c r="K66" s="5" t="s">
        <v>66</v>
      </c>
      <c r="L66" s="5" t="s">
        <v>66</v>
      </c>
      <c r="M66" s="5" t="s">
        <v>66</v>
      </c>
      <c r="N66" s="6">
        <v>42.354</v>
      </c>
      <c r="O66" s="6">
        <v>-71.185</v>
      </c>
      <c r="P66" s="5" t="s">
        <v>67</v>
      </c>
      <c r="Q66" s="5" t="s">
        <v>68</v>
      </c>
      <c r="R66" s="5" t="s">
        <v>261</v>
      </c>
      <c r="S66" s="5" t="s">
        <v>262</v>
      </c>
      <c r="T66" s="5">
        <f t="shared" si="1"/>
        <v>1</v>
      </c>
      <c r="U66" s="5" t="s">
        <v>71</v>
      </c>
      <c r="V66" s="5" t="s">
        <v>76</v>
      </c>
      <c r="W66" s="3">
        <v>1.0</v>
      </c>
      <c r="X66" s="5" t="s">
        <v>263</v>
      </c>
      <c r="Y66" s="3">
        <v>2.0</v>
      </c>
      <c r="Z66" s="6">
        <v>440.0</v>
      </c>
      <c r="AA66" s="7">
        <v>0.0</v>
      </c>
      <c r="AB66" s="5" t="s">
        <v>264</v>
      </c>
      <c r="AC66" s="3">
        <v>0.0</v>
      </c>
      <c r="AD66" s="5" t="s">
        <v>265</v>
      </c>
      <c r="AE66" s="3">
        <v>0.0</v>
      </c>
      <c r="AF66" s="5" t="s">
        <v>266</v>
      </c>
      <c r="AG66" s="3">
        <v>2.0</v>
      </c>
      <c r="AH66" s="5" t="s">
        <v>267</v>
      </c>
      <c r="AI66" s="3">
        <v>1.0</v>
      </c>
      <c r="AJ66" s="5" t="s">
        <v>268</v>
      </c>
      <c r="AK66" s="3">
        <v>0.0</v>
      </c>
      <c r="AL66" s="3">
        <f t="shared" si="2"/>
        <v>5</v>
      </c>
      <c r="AM66" s="7">
        <f t="shared" si="3"/>
        <v>1</v>
      </c>
      <c r="AN66" s="3">
        <f t="shared" si="4"/>
        <v>0</v>
      </c>
      <c r="AO66" s="8">
        <f t="shared" si="5"/>
        <v>0.4285714286</v>
      </c>
    </row>
    <row r="67" ht="15.75" customHeight="1">
      <c r="A67" s="4">
        <v>44720.25912037037</v>
      </c>
      <c r="B67" s="4">
        <v>44720.30480324074</v>
      </c>
      <c r="C67" s="5" t="s">
        <v>30</v>
      </c>
      <c r="D67" s="5" t="s">
        <v>83</v>
      </c>
      <c r="E67" s="6">
        <v>100.0</v>
      </c>
      <c r="F67" s="6">
        <v>3947.0</v>
      </c>
      <c r="G67" s="5" t="s">
        <v>64</v>
      </c>
      <c r="H67" s="4">
        <v>44720.30481746528</v>
      </c>
      <c r="I67" s="5" t="s">
        <v>1435</v>
      </c>
      <c r="J67" s="5" t="s">
        <v>66</v>
      </c>
      <c r="K67" s="5" t="s">
        <v>66</v>
      </c>
      <c r="L67" s="5" t="s">
        <v>66</v>
      </c>
      <c r="M67" s="5" t="s">
        <v>66</v>
      </c>
      <c r="N67" s="6">
        <v>42.354</v>
      </c>
      <c r="O67" s="6">
        <v>-71.185</v>
      </c>
      <c r="P67" s="5" t="s">
        <v>67</v>
      </c>
      <c r="Q67" s="5" t="s">
        <v>68</v>
      </c>
      <c r="R67" s="5" t="s">
        <v>1436</v>
      </c>
      <c r="S67" s="5" t="s">
        <v>1437</v>
      </c>
      <c r="T67" s="5">
        <f t="shared" si="1"/>
        <v>1</v>
      </c>
      <c r="U67" s="5" t="s">
        <v>171</v>
      </c>
      <c r="V67" s="5" t="s">
        <v>76</v>
      </c>
      <c r="W67" s="3">
        <v>1.0</v>
      </c>
      <c r="X67" s="5" t="s">
        <v>1438</v>
      </c>
      <c r="Y67" s="3">
        <v>2.0</v>
      </c>
      <c r="Z67" s="6">
        <v>1984.0</v>
      </c>
      <c r="AA67" s="7">
        <v>1.0</v>
      </c>
      <c r="AB67" s="5" t="s">
        <v>1439</v>
      </c>
      <c r="AC67" s="3">
        <v>1.0</v>
      </c>
      <c r="AD67" s="5" t="s">
        <v>1440</v>
      </c>
      <c r="AE67" s="3">
        <v>1.0</v>
      </c>
      <c r="AF67" s="5" t="s">
        <v>1441</v>
      </c>
      <c r="AG67" s="3">
        <v>2.0</v>
      </c>
      <c r="AH67" s="5" t="s">
        <v>1442</v>
      </c>
      <c r="AI67" s="3">
        <v>1.0</v>
      </c>
      <c r="AJ67" s="5" t="s">
        <v>1443</v>
      </c>
      <c r="AK67" s="3">
        <v>0.0</v>
      </c>
      <c r="AL67" s="3">
        <f t="shared" si="2"/>
        <v>5</v>
      </c>
      <c r="AM67" s="7">
        <f t="shared" si="3"/>
        <v>3</v>
      </c>
      <c r="AN67" s="3">
        <f t="shared" si="4"/>
        <v>1</v>
      </c>
      <c r="AO67" s="8">
        <f t="shared" si="5"/>
        <v>0.6428571429</v>
      </c>
    </row>
    <row r="68" ht="32.25" customHeight="1">
      <c r="A68" s="4">
        <v>44720.315034722225</v>
      </c>
      <c r="B68" s="4">
        <v>44720.323425925926</v>
      </c>
      <c r="C68" s="5" t="s">
        <v>30</v>
      </c>
      <c r="D68" s="5" t="s">
        <v>83</v>
      </c>
      <c r="E68" s="6">
        <v>100.0</v>
      </c>
      <c r="F68" s="6">
        <v>724.0</v>
      </c>
      <c r="G68" s="5" t="s">
        <v>64</v>
      </c>
      <c r="H68" s="4">
        <v>44720.323438645835</v>
      </c>
      <c r="I68" s="5" t="s">
        <v>936</v>
      </c>
      <c r="J68" s="5" t="s">
        <v>66</v>
      </c>
      <c r="K68" s="5" t="s">
        <v>66</v>
      </c>
      <c r="L68" s="5" t="s">
        <v>66</v>
      </c>
      <c r="M68" s="5" t="s">
        <v>66</v>
      </c>
      <c r="N68" s="6">
        <v>42.354</v>
      </c>
      <c r="O68" s="6">
        <v>-71.185</v>
      </c>
      <c r="P68" s="5" t="s">
        <v>67</v>
      </c>
      <c r="Q68" s="5" t="s">
        <v>68</v>
      </c>
      <c r="R68" s="5" t="s">
        <v>937</v>
      </c>
      <c r="S68" s="5" t="s">
        <v>938</v>
      </c>
      <c r="T68" s="5">
        <f t="shared" si="1"/>
        <v>1</v>
      </c>
      <c r="U68" s="5" t="s">
        <v>171</v>
      </c>
      <c r="V68" s="5" t="s">
        <v>86</v>
      </c>
      <c r="W68" s="3">
        <v>0.0</v>
      </c>
      <c r="X68" s="5" t="s">
        <v>939</v>
      </c>
      <c r="Y68" s="3">
        <v>1.0</v>
      </c>
      <c r="Z68" s="6">
        <v>1985.0</v>
      </c>
      <c r="AA68" s="7">
        <v>1.0</v>
      </c>
      <c r="AB68" s="5" t="s">
        <v>940</v>
      </c>
      <c r="AC68" s="3">
        <v>1.0</v>
      </c>
      <c r="AD68" s="5" t="s">
        <v>941</v>
      </c>
      <c r="AE68" s="3">
        <v>1.0</v>
      </c>
      <c r="AF68" s="5" t="s">
        <v>942</v>
      </c>
      <c r="AG68" s="3">
        <v>0.0</v>
      </c>
      <c r="AH68" s="5" t="s">
        <v>943</v>
      </c>
      <c r="AI68" s="3">
        <v>0.0</v>
      </c>
      <c r="AJ68" s="5" t="s">
        <v>944</v>
      </c>
      <c r="AK68" s="3">
        <v>0.0</v>
      </c>
      <c r="AL68" s="3">
        <f t="shared" si="2"/>
        <v>1</v>
      </c>
      <c r="AM68" s="7">
        <f t="shared" si="3"/>
        <v>2</v>
      </c>
      <c r="AN68" s="3">
        <f t="shared" si="4"/>
        <v>1</v>
      </c>
      <c r="AO68" s="8">
        <f t="shared" si="5"/>
        <v>0.2857142857</v>
      </c>
    </row>
    <row r="69" ht="15.75" customHeight="1">
      <c r="A69" s="4">
        <v>44720.31321759259</v>
      </c>
      <c r="B69" s="4">
        <v>44720.32375</v>
      </c>
      <c r="C69" s="5" t="s">
        <v>30</v>
      </c>
      <c r="D69" s="5" t="s">
        <v>63</v>
      </c>
      <c r="E69" s="6">
        <v>100.0</v>
      </c>
      <c r="F69" s="6">
        <v>910.0</v>
      </c>
      <c r="G69" s="5" t="s">
        <v>64</v>
      </c>
      <c r="H69" s="4">
        <v>44720.32375605324</v>
      </c>
      <c r="I69" s="5" t="s">
        <v>178</v>
      </c>
      <c r="J69" s="5" t="s">
        <v>66</v>
      </c>
      <c r="K69" s="5" t="s">
        <v>66</v>
      </c>
      <c r="L69" s="5" t="s">
        <v>66</v>
      </c>
      <c r="M69" s="5" t="s">
        <v>66</v>
      </c>
      <c r="N69" s="6">
        <v>42.3559</v>
      </c>
      <c r="O69" s="6">
        <v>-71.2083</v>
      </c>
      <c r="P69" s="5" t="s">
        <v>67</v>
      </c>
      <c r="Q69" s="5" t="s">
        <v>68</v>
      </c>
      <c r="R69" s="5" t="s">
        <v>179</v>
      </c>
      <c r="S69" s="5" t="s">
        <v>179</v>
      </c>
      <c r="T69" s="5">
        <f t="shared" si="1"/>
        <v>0</v>
      </c>
      <c r="U69" s="5" t="s">
        <v>71</v>
      </c>
      <c r="V69" s="5" t="s">
        <v>76</v>
      </c>
      <c r="W69" s="3">
        <v>1.0</v>
      </c>
      <c r="X69" s="5" t="s">
        <v>180</v>
      </c>
      <c r="Y69" s="3">
        <v>2.0</v>
      </c>
      <c r="Z69" s="6">
        <v>1987.0</v>
      </c>
      <c r="AA69" s="7">
        <v>0.0</v>
      </c>
      <c r="AB69" s="5" t="s">
        <v>181</v>
      </c>
      <c r="AC69" s="3">
        <v>0.0</v>
      </c>
      <c r="AD69" s="5" t="s">
        <v>182</v>
      </c>
      <c r="AE69" s="3">
        <v>1.0</v>
      </c>
      <c r="AF69" s="5" t="s">
        <v>183</v>
      </c>
      <c r="AG69" s="3">
        <v>1.0</v>
      </c>
      <c r="AH69" s="5" t="s">
        <v>184</v>
      </c>
      <c r="AI69" s="3">
        <v>0.0</v>
      </c>
      <c r="AJ69" s="5" t="s">
        <v>185</v>
      </c>
      <c r="AK69" s="3">
        <v>1.0</v>
      </c>
      <c r="AL69" s="3">
        <f t="shared" si="2"/>
        <v>4</v>
      </c>
      <c r="AM69" s="7">
        <f t="shared" si="3"/>
        <v>0</v>
      </c>
      <c r="AN69" s="3">
        <f t="shared" si="4"/>
        <v>2</v>
      </c>
      <c r="AO69" s="8">
        <f t="shared" si="5"/>
        <v>0.4285714286</v>
      </c>
    </row>
    <row r="70" ht="15.75" customHeight="1">
      <c r="A70" s="4">
        <v>44720.314571759256</v>
      </c>
      <c r="B70" s="4">
        <v>44720.32503472222</v>
      </c>
      <c r="C70" s="5" t="s">
        <v>30</v>
      </c>
      <c r="D70" s="5" t="s">
        <v>83</v>
      </c>
      <c r="E70" s="6">
        <v>100.0</v>
      </c>
      <c r="F70" s="6">
        <v>903.0</v>
      </c>
      <c r="G70" s="5" t="s">
        <v>64</v>
      </c>
      <c r="H70" s="4">
        <v>44720.32503908565</v>
      </c>
      <c r="I70" s="5" t="s">
        <v>2322</v>
      </c>
      <c r="J70" s="5" t="s">
        <v>66</v>
      </c>
      <c r="K70" s="5" t="s">
        <v>66</v>
      </c>
      <c r="L70" s="5" t="s">
        <v>66</v>
      </c>
      <c r="M70" s="5" t="s">
        <v>66</v>
      </c>
      <c r="N70" s="6">
        <v>42.354</v>
      </c>
      <c r="O70" s="6">
        <v>-71.185</v>
      </c>
      <c r="P70" s="5" t="s">
        <v>67</v>
      </c>
      <c r="Q70" s="5" t="s">
        <v>68</v>
      </c>
      <c r="R70" s="5" t="s">
        <v>2323</v>
      </c>
      <c r="S70" s="5" t="s">
        <v>2323</v>
      </c>
      <c r="T70" s="5">
        <f t="shared" si="1"/>
        <v>0</v>
      </c>
      <c r="U70" s="5" t="s">
        <v>171</v>
      </c>
      <c r="V70" s="5" t="s">
        <v>76</v>
      </c>
      <c r="W70" s="3">
        <v>1.0</v>
      </c>
      <c r="X70" s="5" t="s">
        <v>2324</v>
      </c>
      <c r="Y70" s="3">
        <v>0.0</v>
      </c>
      <c r="Z70" s="6">
        <v>1983.0</v>
      </c>
      <c r="AA70" s="7">
        <v>1.0</v>
      </c>
      <c r="AB70" s="5" t="s">
        <v>2325</v>
      </c>
      <c r="AC70" s="3">
        <v>2.0</v>
      </c>
      <c r="AD70" s="5" t="s">
        <v>2326</v>
      </c>
      <c r="AE70" s="3">
        <v>1.0</v>
      </c>
      <c r="AF70" s="5" t="s">
        <v>2327</v>
      </c>
      <c r="AG70" s="3">
        <v>2.0</v>
      </c>
      <c r="AH70" s="5" t="s">
        <v>2328</v>
      </c>
      <c r="AI70" s="3">
        <v>2.0</v>
      </c>
      <c r="AJ70" s="5" t="s">
        <v>2329</v>
      </c>
      <c r="AK70" s="3">
        <v>2.0</v>
      </c>
      <c r="AL70" s="3">
        <f t="shared" si="2"/>
        <v>3</v>
      </c>
      <c r="AM70" s="7">
        <f t="shared" si="3"/>
        <v>5</v>
      </c>
      <c r="AN70" s="3">
        <f t="shared" si="4"/>
        <v>3</v>
      </c>
      <c r="AO70" s="8">
        <f t="shared" si="5"/>
        <v>0.7857142857</v>
      </c>
    </row>
    <row r="71" ht="15.75" customHeight="1">
      <c r="A71" s="4">
        <v>44720.31520833333</v>
      </c>
      <c r="B71" s="4">
        <v>44720.325162037036</v>
      </c>
      <c r="C71" s="5" t="s">
        <v>30</v>
      </c>
      <c r="D71" s="5" t="s">
        <v>63</v>
      </c>
      <c r="E71" s="6">
        <v>100.0</v>
      </c>
      <c r="F71" s="6">
        <v>860.0</v>
      </c>
      <c r="G71" s="5" t="s">
        <v>64</v>
      </c>
      <c r="H71" s="4">
        <v>44720.32517238426</v>
      </c>
      <c r="I71" s="5" t="s">
        <v>2087</v>
      </c>
      <c r="J71" s="5" t="s">
        <v>66</v>
      </c>
      <c r="K71" s="5" t="s">
        <v>66</v>
      </c>
      <c r="L71" s="5" t="s">
        <v>66</v>
      </c>
      <c r="M71" s="5" t="s">
        <v>66</v>
      </c>
      <c r="N71" s="6">
        <v>42.3559</v>
      </c>
      <c r="O71" s="6">
        <v>-71.2083</v>
      </c>
      <c r="P71" s="5" t="s">
        <v>67</v>
      </c>
      <c r="Q71" s="5" t="s">
        <v>68</v>
      </c>
      <c r="R71" s="5" t="s">
        <v>2088</v>
      </c>
      <c r="S71" s="6" t="s">
        <v>2089</v>
      </c>
      <c r="T71" s="5">
        <f t="shared" si="1"/>
        <v>1</v>
      </c>
      <c r="U71" s="5" t="s">
        <v>93</v>
      </c>
      <c r="V71" s="5" t="s">
        <v>76</v>
      </c>
      <c r="W71" s="3">
        <v>1.0</v>
      </c>
      <c r="X71" s="5" t="s">
        <v>2090</v>
      </c>
      <c r="Y71" s="3">
        <v>2.0</v>
      </c>
      <c r="Z71" s="6">
        <v>1984.0</v>
      </c>
      <c r="AA71" s="7">
        <v>1.0</v>
      </c>
      <c r="AB71" s="5" t="s">
        <v>2091</v>
      </c>
      <c r="AC71" s="3">
        <v>1.0</v>
      </c>
      <c r="AD71" s="5" t="s">
        <v>2092</v>
      </c>
      <c r="AE71" s="3">
        <v>1.0</v>
      </c>
      <c r="AF71" s="5" t="s">
        <v>2093</v>
      </c>
      <c r="AG71" s="3">
        <v>2.0</v>
      </c>
      <c r="AH71" s="5" t="s">
        <v>2094</v>
      </c>
      <c r="AI71" s="3">
        <v>2.0</v>
      </c>
      <c r="AJ71" s="5" t="s">
        <v>2095</v>
      </c>
      <c r="AK71" s="3">
        <v>2.0</v>
      </c>
      <c r="AL71" s="3">
        <f t="shared" si="2"/>
        <v>5</v>
      </c>
      <c r="AM71" s="7">
        <f t="shared" si="3"/>
        <v>4</v>
      </c>
      <c r="AN71" s="3">
        <f t="shared" si="4"/>
        <v>3</v>
      </c>
      <c r="AO71" s="8">
        <f t="shared" si="5"/>
        <v>0.8571428571</v>
      </c>
    </row>
    <row r="72" ht="15.75" customHeight="1">
      <c r="A72" s="4">
        <v>44720.3124537037</v>
      </c>
      <c r="B72" s="4">
        <v>44720.32643518518</v>
      </c>
      <c r="C72" s="5" t="s">
        <v>30</v>
      </c>
      <c r="D72" s="5" t="s">
        <v>63</v>
      </c>
      <c r="E72" s="6">
        <v>100.0</v>
      </c>
      <c r="F72" s="6">
        <v>1208.0</v>
      </c>
      <c r="G72" s="5" t="s">
        <v>64</v>
      </c>
      <c r="H72" s="4">
        <v>44720.32644511574</v>
      </c>
      <c r="I72" s="5" t="s">
        <v>1339</v>
      </c>
      <c r="J72" s="5" t="s">
        <v>66</v>
      </c>
      <c r="K72" s="5" t="s">
        <v>66</v>
      </c>
      <c r="L72" s="5" t="s">
        <v>66</v>
      </c>
      <c r="M72" s="5" t="s">
        <v>66</v>
      </c>
      <c r="N72" s="6">
        <v>42.3559</v>
      </c>
      <c r="O72" s="6">
        <v>-71.2083</v>
      </c>
      <c r="P72" s="5" t="s">
        <v>67</v>
      </c>
      <c r="Q72" s="5" t="s">
        <v>68</v>
      </c>
      <c r="R72" s="5" t="s">
        <v>1340</v>
      </c>
      <c r="S72" s="5" t="s">
        <v>1340</v>
      </c>
      <c r="T72" s="5">
        <f t="shared" si="1"/>
        <v>0</v>
      </c>
      <c r="U72" s="5" t="s">
        <v>71</v>
      </c>
      <c r="V72" s="5" t="s">
        <v>76</v>
      </c>
      <c r="W72" s="3">
        <v>1.0</v>
      </c>
      <c r="X72" s="5" t="s">
        <v>1341</v>
      </c>
      <c r="Y72" s="3">
        <v>2.0</v>
      </c>
      <c r="Z72" s="6">
        <v>1995.0</v>
      </c>
      <c r="AA72" s="7">
        <v>0.0</v>
      </c>
      <c r="AB72" s="5" t="s">
        <v>1342</v>
      </c>
      <c r="AC72" s="3">
        <v>1.0</v>
      </c>
      <c r="AD72" s="5" t="s">
        <v>1343</v>
      </c>
      <c r="AE72" s="3">
        <v>2.0</v>
      </c>
      <c r="AF72" s="5" t="s">
        <v>1344</v>
      </c>
      <c r="AG72" s="3">
        <v>2.0</v>
      </c>
      <c r="AH72" s="5" t="s">
        <v>1345</v>
      </c>
      <c r="AI72" s="3">
        <v>1.0</v>
      </c>
      <c r="AJ72" s="5" t="s">
        <v>1346</v>
      </c>
      <c r="AK72" s="3">
        <v>2.0</v>
      </c>
      <c r="AL72" s="3">
        <f t="shared" si="2"/>
        <v>5</v>
      </c>
      <c r="AM72" s="7">
        <f t="shared" si="3"/>
        <v>2</v>
      </c>
      <c r="AN72" s="3">
        <f t="shared" si="4"/>
        <v>4</v>
      </c>
      <c r="AO72" s="8">
        <f t="shared" si="5"/>
        <v>0.7857142857</v>
      </c>
    </row>
    <row r="73" ht="15.75" customHeight="1">
      <c r="A73" s="4">
        <v>44720.31471064815</v>
      </c>
      <c r="B73" s="4">
        <v>44720.3283912037</v>
      </c>
      <c r="C73" s="5" t="s">
        <v>30</v>
      </c>
      <c r="D73" s="5" t="s">
        <v>83</v>
      </c>
      <c r="E73" s="6">
        <v>100.0</v>
      </c>
      <c r="F73" s="6">
        <v>1182.0</v>
      </c>
      <c r="G73" s="5" t="s">
        <v>64</v>
      </c>
      <c r="H73" s="4">
        <v>44720.32840612269</v>
      </c>
      <c r="I73" s="5" t="s">
        <v>2330</v>
      </c>
      <c r="J73" s="5" t="s">
        <v>66</v>
      </c>
      <c r="K73" s="5" t="s">
        <v>66</v>
      </c>
      <c r="L73" s="5" t="s">
        <v>66</v>
      </c>
      <c r="M73" s="5" t="s">
        <v>66</v>
      </c>
      <c r="N73" s="6">
        <v>42.354</v>
      </c>
      <c r="O73" s="6">
        <v>-71.185</v>
      </c>
      <c r="P73" s="5" t="s">
        <v>67</v>
      </c>
      <c r="Q73" s="5" t="s">
        <v>68</v>
      </c>
      <c r="R73" s="5" t="s">
        <v>2331</v>
      </c>
      <c r="S73" s="5" t="s">
        <v>2331</v>
      </c>
      <c r="T73" s="5">
        <f t="shared" si="1"/>
        <v>0</v>
      </c>
      <c r="U73" s="5" t="s">
        <v>71</v>
      </c>
      <c r="V73" s="5" t="s">
        <v>76</v>
      </c>
      <c r="W73" s="3">
        <v>1.0</v>
      </c>
      <c r="X73" s="5" t="s">
        <v>2332</v>
      </c>
      <c r="Y73" s="3">
        <v>1.0</v>
      </c>
      <c r="Z73" s="6">
        <v>1983.0</v>
      </c>
      <c r="AA73" s="7">
        <v>1.0</v>
      </c>
      <c r="AB73" s="5" t="s">
        <v>2333</v>
      </c>
      <c r="AC73" s="3">
        <v>2.0</v>
      </c>
      <c r="AD73" s="5" t="s">
        <v>2334</v>
      </c>
      <c r="AE73" s="3">
        <v>2.0</v>
      </c>
      <c r="AF73" s="9" t="s">
        <v>2335</v>
      </c>
      <c r="AG73" s="3">
        <v>0.0</v>
      </c>
      <c r="AH73" s="5" t="s">
        <v>2336</v>
      </c>
      <c r="AI73" s="3">
        <v>2.0</v>
      </c>
      <c r="AJ73" s="5" t="s">
        <v>2337</v>
      </c>
      <c r="AK73" s="3">
        <v>1.0</v>
      </c>
      <c r="AL73" s="3">
        <f t="shared" si="2"/>
        <v>2</v>
      </c>
      <c r="AM73" s="7">
        <f t="shared" si="3"/>
        <v>5</v>
      </c>
      <c r="AN73" s="3">
        <f t="shared" si="4"/>
        <v>3</v>
      </c>
      <c r="AO73" s="8">
        <f t="shared" si="5"/>
        <v>0.7142857143</v>
      </c>
    </row>
    <row r="74" ht="15.75" customHeight="1">
      <c r="A74" s="4">
        <v>44720.31765046297</v>
      </c>
      <c r="B74" s="4">
        <v>44720.328518518516</v>
      </c>
      <c r="C74" s="5" t="s">
        <v>30</v>
      </c>
      <c r="D74" s="5" t="s">
        <v>63</v>
      </c>
      <c r="E74" s="6">
        <v>100.0</v>
      </c>
      <c r="F74" s="6">
        <v>939.0</v>
      </c>
      <c r="G74" s="5" t="s">
        <v>64</v>
      </c>
      <c r="H74" s="4">
        <v>44720.32853327546</v>
      </c>
      <c r="I74" s="5" t="s">
        <v>269</v>
      </c>
      <c r="J74" s="5" t="s">
        <v>66</v>
      </c>
      <c r="K74" s="5" t="s">
        <v>66</v>
      </c>
      <c r="L74" s="5" t="s">
        <v>66</v>
      </c>
      <c r="M74" s="5" t="s">
        <v>66</v>
      </c>
      <c r="N74" s="6">
        <v>42.3559</v>
      </c>
      <c r="O74" s="6">
        <v>-71.2083</v>
      </c>
      <c r="P74" s="5" t="s">
        <v>67</v>
      </c>
      <c r="Q74" s="5" t="s">
        <v>68</v>
      </c>
      <c r="R74" s="5" t="s">
        <v>270</v>
      </c>
      <c r="S74" s="5" t="s">
        <v>271</v>
      </c>
      <c r="T74" s="5">
        <f t="shared" si="1"/>
        <v>1</v>
      </c>
      <c r="U74" s="5" t="s">
        <v>141</v>
      </c>
      <c r="V74" s="5" t="s">
        <v>76</v>
      </c>
      <c r="W74" s="3">
        <v>1.0</v>
      </c>
      <c r="X74" s="5" t="s">
        <v>272</v>
      </c>
      <c r="Y74" s="3">
        <v>2.0</v>
      </c>
      <c r="Z74" s="6">
        <v>1984.0</v>
      </c>
      <c r="AA74" s="7">
        <v>1.0</v>
      </c>
      <c r="AB74" s="5" t="s">
        <v>273</v>
      </c>
      <c r="AC74" s="3">
        <v>0.0</v>
      </c>
      <c r="AD74" s="5" t="s">
        <v>274</v>
      </c>
      <c r="AE74" s="3">
        <v>0.0</v>
      </c>
      <c r="AF74" s="5" t="s">
        <v>275</v>
      </c>
      <c r="AG74" s="3">
        <v>2.0</v>
      </c>
      <c r="AH74" s="5" t="s">
        <v>276</v>
      </c>
      <c r="AI74" s="3">
        <v>0.0</v>
      </c>
      <c r="AJ74" s="5" t="s">
        <v>277</v>
      </c>
      <c r="AK74" s="3">
        <v>0.0</v>
      </c>
      <c r="AL74" s="3">
        <f t="shared" si="2"/>
        <v>5</v>
      </c>
      <c r="AM74" s="7">
        <f t="shared" si="3"/>
        <v>1</v>
      </c>
      <c r="AN74" s="3">
        <f t="shared" si="4"/>
        <v>0</v>
      </c>
      <c r="AO74" s="8">
        <f t="shared" si="5"/>
        <v>0.4285714286</v>
      </c>
    </row>
    <row r="75" ht="15.75" customHeight="1">
      <c r="A75" s="4">
        <v>44720.31329861111</v>
      </c>
      <c r="B75" s="4">
        <v>44720.32871527778</v>
      </c>
      <c r="C75" s="5" t="s">
        <v>30</v>
      </c>
      <c r="D75" s="5" t="s">
        <v>63</v>
      </c>
      <c r="E75" s="6">
        <v>100.0</v>
      </c>
      <c r="F75" s="6">
        <v>1331.0</v>
      </c>
      <c r="G75" s="5" t="s">
        <v>64</v>
      </c>
      <c r="H75" s="4">
        <v>44720.328720405094</v>
      </c>
      <c r="I75" s="5" t="s">
        <v>278</v>
      </c>
      <c r="J75" s="5" t="s">
        <v>66</v>
      </c>
      <c r="K75" s="5" t="s">
        <v>66</v>
      </c>
      <c r="L75" s="5" t="s">
        <v>66</v>
      </c>
      <c r="M75" s="5" t="s">
        <v>66</v>
      </c>
      <c r="N75" s="6">
        <v>42.3559</v>
      </c>
      <c r="O75" s="6">
        <v>-71.2083</v>
      </c>
      <c r="P75" s="5" t="s">
        <v>67</v>
      </c>
      <c r="Q75" s="5" t="s">
        <v>68</v>
      </c>
      <c r="R75" s="5" t="s">
        <v>279</v>
      </c>
      <c r="S75" s="5" t="s">
        <v>279</v>
      </c>
      <c r="T75" s="5">
        <f t="shared" si="1"/>
        <v>0</v>
      </c>
      <c r="U75" s="5" t="s">
        <v>71</v>
      </c>
      <c r="V75" s="5" t="s">
        <v>76</v>
      </c>
      <c r="W75" s="3">
        <v>1.0</v>
      </c>
      <c r="X75" s="5" t="s">
        <v>280</v>
      </c>
      <c r="Y75" s="3">
        <v>2.0</v>
      </c>
      <c r="Z75" s="6">
        <v>1984.0</v>
      </c>
      <c r="AA75" s="7">
        <v>1.0</v>
      </c>
      <c r="AB75" s="5" t="s">
        <v>281</v>
      </c>
      <c r="AC75" s="3">
        <v>0.0</v>
      </c>
      <c r="AD75" s="5" t="s">
        <v>282</v>
      </c>
      <c r="AE75" s="3">
        <v>0.0</v>
      </c>
      <c r="AF75" s="5" t="s">
        <v>283</v>
      </c>
      <c r="AG75" s="3">
        <v>0.0</v>
      </c>
      <c r="AH75" s="5" t="s">
        <v>89</v>
      </c>
      <c r="AI75" s="3">
        <v>0.0</v>
      </c>
      <c r="AJ75" s="5" t="s">
        <v>66</v>
      </c>
      <c r="AK75" s="3"/>
      <c r="AL75" s="3">
        <f t="shared" si="2"/>
        <v>3</v>
      </c>
      <c r="AM75" s="7">
        <f t="shared" si="3"/>
        <v>1</v>
      </c>
      <c r="AN75" s="3">
        <f t="shared" si="4"/>
        <v>0</v>
      </c>
      <c r="AO75" s="8">
        <f t="shared" si="5"/>
        <v>0.2857142857</v>
      </c>
    </row>
    <row r="76" ht="15.75" customHeight="1">
      <c r="A76" s="4">
        <v>44720.3134375</v>
      </c>
      <c r="B76" s="4">
        <v>44720.32871527778</v>
      </c>
      <c r="C76" s="5" t="s">
        <v>30</v>
      </c>
      <c r="D76" s="5" t="s">
        <v>63</v>
      </c>
      <c r="E76" s="6">
        <v>100.0</v>
      </c>
      <c r="F76" s="6">
        <v>1320.0</v>
      </c>
      <c r="G76" s="5" t="s">
        <v>64</v>
      </c>
      <c r="H76" s="4">
        <v>44720.32872055555</v>
      </c>
      <c r="I76" s="5" t="s">
        <v>1444</v>
      </c>
      <c r="J76" s="5" t="s">
        <v>66</v>
      </c>
      <c r="K76" s="5" t="s">
        <v>66</v>
      </c>
      <c r="L76" s="5" t="s">
        <v>66</v>
      </c>
      <c r="M76" s="5" t="s">
        <v>66</v>
      </c>
      <c r="N76" s="6">
        <v>42.3559</v>
      </c>
      <c r="O76" s="6">
        <v>-71.2083</v>
      </c>
      <c r="P76" s="5" t="s">
        <v>67</v>
      </c>
      <c r="Q76" s="5" t="s">
        <v>68</v>
      </c>
      <c r="R76" s="5" t="s">
        <v>1445</v>
      </c>
      <c r="S76" s="5" t="s">
        <v>1445</v>
      </c>
      <c r="T76" s="5">
        <f t="shared" si="1"/>
        <v>0</v>
      </c>
      <c r="U76" s="5" t="s">
        <v>71</v>
      </c>
      <c r="V76" s="5" t="s">
        <v>76</v>
      </c>
      <c r="W76" s="3">
        <v>1.0</v>
      </c>
      <c r="X76" s="5" t="s">
        <v>1446</v>
      </c>
      <c r="Y76" s="3">
        <v>2.0</v>
      </c>
      <c r="Z76" s="6">
        <v>1984.0</v>
      </c>
      <c r="AA76" s="7">
        <v>1.0</v>
      </c>
      <c r="AB76" s="5" t="s">
        <v>1447</v>
      </c>
      <c r="AC76" s="3">
        <v>0.0</v>
      </c>
      <c r="AD76" s="5" t="s">
        <v>1448</v>
      </c>
      <c r="AE76" s="3">
        <v>1.0</v>
      </c>
      <c r="AF76" s="5" t="s">
        <v>119</v>
      </c>
      <c r="AG76" s="3">
        <v>0.0</v>
      </c>
      <c r="AH76" s="5" t="s">
        <v>1449</v>
      </c>
      <c r="AI76" s="3">
        <v>2.0</v>
      </c>
      <c r="AJ76" s="5" t="s">
        <v>119</v>
      </c>
      <c r="AK76" s="3">
        <v>0.0</v>
      </c>
      <c r="AL76" s="3">
        <f t="shared" si="2"/>
        <v>3</v>
      </c>
      <c r="AM76" s="7">
        <f t="shared" si="3"/>
        <v>3</v>
      </c>
      <c r="AN76" s="3">
        <f t="shared" si="4"/>
        <v>1</v>
      </c>
      <c r="AO76" s="8">
        <f t="shared" si="5"/>
        <v>0.5</v>
      </c>
    </row>
    <row r="77" ht="15.75" customHeight="1">
      <c r="A77" s="4">
        <v>44720.317141203705</v>
      </c>
      <c r="B77" s="4">
        <v>44720.3290625</v>
      </c>
      <c r="C77" s="5" t="s">
        <v>30</v>
      </c>
      <c r="D77" s="5" t="s">
        <v>83</v>
      </c>
      <c r="E77" s="6">
        <v>100.0</v>
      </c>
      <c r="F77" s="6">
        <v>1030.0</v>
      </c>
      <c r="G77" s="5" t="s">
        <v>64</v>
      </c>
      <c r="H77" s="4">
        <v>44720.329076967595</v>
      </c>
      <c r="I77" s="5" t="s">
        <v>1588</v>
      </c>
      <c r="J77" s="5" t="s">
        <v>66</v>
      </c>
      <c r="K77" s="5" t="s">
        <v>66</v>
      </c>
      <c r="L77" s="5" t="s">
        <v>66</v>
      </c>
      <c r="M77" s="5" t="s">
        <v>66</v>
      </c>
      <c r="N77" s="6">
        <v>42.354</v>
      </c>
      <c r="O77" s="6">
        <v>-71.185</v>
      </c>
      <c r="P77" s="5" t="s">
        <v>67</v>
      </c>
      <c r="Q77" s="5" t="s">
        <v>68</v>
      </c>
      <c r="R77" s="5" t="s">
        <v>1589</v>
      </c>
      <c r="S77" s="5" t="s">
        <v>1590</v>
      </c>
      <c r="T77" s="5">
        <f t="shared" si="1"/>
        <v>1</v>
      </c>
      <c r="U77" s="5" t="s">
        <v>171</v>
      </c>
      <c r="V77" s="5" t="s">
        <v>76</v>
      </c>
      <c r="W77" s="3">
        <v>1.0</v>
      </c>
      <c r="X77" s="5" t="s">
        <v>1591</v>
      </c>
      <c r="Y77" s="3">
        <v>2.0</v>
      </c>
      <c r="Z77" s="6">
        <v>1983.0</v>
      </c>
      <c r="AA77" s="7">
        <v>1.0</v>
      </c>
      <c r="AB77" s="5" t="s">
        <v>1592</v>
      </c>
      <c r="AC77" s="3">
        <v>1.0</v>
      </c>
      <c r="AD77" s="5" t="s">
        <v>1593</v>
      </c>
      <c r="AE77" s="3">
        <v>2.0</v>
      </c>
      <c r="AF77" s="5" t="s">
        <v>1594</v>
      </c>
      <c r="AG77" s="3">
        <v>1.0</v>
      </c>
      <c r="AH77" s="5" t="s">
        <v>1595</v>
      </c>
      <c r="AI77" s="3">
        <v>1.0</v>
      </c>
      <c r="AJ77" s="5" t="s">
        <v>1596</v>
      </c>
      <c r="AK77" s="3">
        <v>0.0</v>
      </c>
      <c r="AL77" s="3">
        <f t="shared" si="2"/>
        <v>4</v>
      </c>
      <c r="AM77" s="7">
        <f t="shared" si="3"/>
        <v>3</v>
      </c>
      <c r="AN77" s="3">
        <f t="shared" si="4"/>
        <v>2</v>
      </c>
      <c r="AO77" s="8">
        <f t="shared" si="5"/>
        <v>0.6428571429</v>
      </c>
    </row>
    <row r="78" ht="15.75" customHeight="1">
      <c r="A78" s="4">
        <v>44720.314675925925</v>
      </c>
      <c r="B78" s="4">
        <v>44720.32943287037</v>
      </c>
      <c r="C78" s="5" t="s">
        <v>30</v>
      </c>
      <c r="D78" s="5" t="s">
        <v>63</v>
      </c>
      <c r="E78" s="6">
        <v>100.0</v>
      </c>
      <c r="F78" s="6">
        <v>1274.0</v>
      </c>
      <c r="G78" s="5" t="s">
        <v>64</v>
      </c>
      <c r="H78" s="4">
        <v>44720.3294440625</v>
      </c>
      <c r="I78" s="5" t="s">
        <v>284</v>
      </c>
      <c r="J78" s="5" t="s">
        <v>66</v>
      </c>
      <c r="K78" s="5" t="s">
        <v>66</v>
      </c>
      <c r="L78" s="5" t="s">
        <v>66</v>
      </c>
      <c r="M78" s="5" t="s">
        <v>66</v>
      </c>
      <c r="N78" s="6">
        <v>42.3559</v>
      </c>
      <c r="O78" s="6">
        <v>-71.2083</v>
      </c>
      <c r="P78" s="5" t="s">
        <v>67</v>
      </c>
      <c r="Q78" s="5" t="s">
        <v>68</v>
      </c>
      <c r="R78" s="5" t="s">
        <v>285</v>
      </c>
      <c r="S78" s="5" t="s">
        <v>285</v>
      </c>
      <c r="T78" s="5">
        <f t="shared" si="1"/>
        <v>0</v>
      </c>
      <c r="U78" s="5" t="s">
        <v>71</v>
      </c>
      <c r="V78" s="5" t="s">
        <v>76</v>
      </c>
      <c r="W78" s="3">
        <v>1.0</v>
      </c>
      <c r="X78" s="5" t="s">
        <v>286</v>
      </c>
      <c r="Y78" s="3">
        <v>2.0</v>
      </c>
      <c r="Z78" s="6">
        <v>1984.0</v>
      </c>
      <c r="AA78" s="7">
        <v>1.0</v>
      </c>
      <c r="AB78" s="5" t="s">
        <v>287</v>
      </c>
      <c r="AC78" s="3">
        <v>0.0</v>
      </c>
      <c r="AD78" s="5" t="s">
        <v>288</v>
      </c>
      <c r="AE78" s="3">
        <v>0.0</v>
      </c>
      <c r="AF78" s="5" t="s">
        <v>289</v>
      </c>
      <c r="AG78" s="3">
        <v>2.0</v>
      </c>
      <c r="AH78" s="5" t="s">
        <v>290</v>
      </c>
      <c r="AI78" s="3">
        <v>0.0</v>
      </c>
      <c r="AJ78" s="5" t="s">
        <v>66</v>
      </c>
      <c r="AK78" s="3"/>
      <c r="AL78" s="3">
        <f t="shared" si="2"/>
        <v>5</v>
      </c>
      <c r="AM78" s="7">
        <f t="shared" si="3"/>
        <v>1</v>
      </c>
      <c r="AN78" s="3">
        <f t="shared" si="4"/>
        <v>0</v>
      </c>
      <c r="AO78" s="8">
        <f t="shared" si="5"/>
        <v>0.4285714286</v>
      </c>
    </row>
    <row r="79" ht="15.75" customHeight="1">
      <c r="A79" s="4">
        <v>44720.316724537035</v>
      </c>
      <c r="B79" s="4">
        <v>44720.330034722225</v>
      </c>
      <c r="C79" s="5" t="s">
        <v>30</v>
      </c>
      <c r="D79" s="5" t="s">
        <v>83</v>
      </c>
      <c r="E79" s="6">
        <v>100.0</v>
      </c>
      <c r="F79" s="6">
        <v>1150.0</v>
      </c>
      <c r="G79" s="5" t="s">
        <v>64</v>
      </c>
      <c r="H79" s="4">
        <v>44720.33004755787</v>
      </c>
      <c r="I79" s="5" t="s">
        <v>712</v>
      </c>
      <c r="J79" s="5" t="s">
        <v>66</v>
      </c>
      <c r="K79" s="5" t="s">
        <v>66</v>
      </c>
      <c r="L79" s="5" t="s">
        <v>66</v>
      </c>
      <c r="M79" s="5" t="s">
        <v>66</v>
      </c>
      <c r="N79" s="6">
        <v>42.354</v>
      </c>
      <c r="O79" s="6">
        <v>-71.185</v>
      </c>
      <c r="P79" s="5" t="s">
        <v>67</v>
      </c>
      <c r="Q79" s="5" t="s">
        <v>68</v>
      </c>
      <c r="R79" s="5" t="s">
        <v>713</v>
      </c>
      <c r="S79" s="5" t="s">
        <v>714</v>
      </c>
      <c r="T79" s="5">
        <f t="shared" si="1"/>
        <v>1</v>
      </c>
      <c r="U79" s="5" t="s">
        <v>171</v>
      </c>
      <c r="V79" s="5" t="s">
        <v>76</v>
      </c>
      <c r="W79" s="3">
        <v>1.0</v>
      </c>
      <c r="X79" s="5" t="s">
        <v>715</v>
      </c>
      <c r="Y79" s="3">
        <v>0.0</v>
      </c>
      <c r="Z79" s="6">
        <v>1985.0</v>
      </c>
      <c r="AA79" s="7">
        <v>1.0</v>
      </c>
      <c r="AB79" s="5" t="s">
        <v>716</v>
      </c>
      <c r="AC79" s="3">
        <v>0.0</v>
      </c>
      <c r="AD79" s="5" t="s">
        <v>717</v>
      </c>
      <c r="AE79" s="3">
        <v>2.0</v>
      </c>
      <c r="AF79" s="5" t="s">
        <v>718</v>
      </c>
      <c r="AG79" s="3">
        <v>2.0</v>
      </c>
      <c r="AH79" s="5" t="s">
        <v>719</v>
      </c>
      <c r="AI79" s="3">
        <v>0.0</v>
      </c>
      <c r="AJ79" s="5" t="s">
        <v>720</v>
      </c>
      <c r="AK79" s="3">
        <v>2.0</v>
      </c>
      <c r="AL79" s="3">
        <f t="shared" si="2"/>
        <v>3</v>
      </c>
      <c r="AM79" s="7">
        <f t="shared" si="3"/>
        <v>1</v>
      </c>
      <c r="AN79" s="3">
        <f t="shared" si="4"/>
        <v>4</v>
      </c>
      <c r="AO79" s="8">
        <f t="shared" si="5"/>
        <v>0.5714285714</v>
      </c>
    </row>
    <row r="80" ht="15.75" customHeight="1">
      <c r="A80" s="4">
        <v>44720.31612268519</v>
      </c>
      <c r="B80" s="4">
        <v>44720.33032407407</v>
      </c>
      <c r="C80" s="5" t="s">
        <v>30</v>
      </c>
      <c r="D80" s="5" t="s">
        <v>63</v>
      </c>
      <c r="E80" s="6">
        <v>100.0</v>
      </c>
      <c r="F80" s="6">
        <v>1227.0</v>
      </c>
      <c r="G80" s="5" t="s">
        <v>64</v>
      </c>
      <c r="H80" s="4">
        <v>44720.330338217595</v>
      </c>
      <c r="I80" s="5" t="s">
        <v>945</v>
      </c>
      <c r="J80" s="5" t="s">
        <v>66</v>
      </c>
      <c r="K80" s="5" t="s">
        <v>66</v>
      </c>
      <c r="L80" s="5" t="s">
        <v>66</v>
      </c>
      <c r="M80" s="5" t="s">
        <v>66</v>
      </c>
      <c r="N80" s="6">
        <v>42.3559</v>
      </c>
      <c r="O80" s="6">
        <v>-71.2083</v>
      </c>
      <c r="P80" s="5" t="s">
        <v>67</v>
      </c>
      <c r="Q80" s="5" t="s">
        <v>68</v>
      </c>
      <c r="R80" s="5" t="s">
        <v>946</v>
      </c>
      <c r="S80" s="5" t="s">
        <v>946</v>
      </c>
      <c r="T80" s="5">
        <f t="shared" si="1"/>
        <v>0</v>
      </c>
      <c r="U80" s="5" t="s">
        <v>71</v>
      </c>
      <c r="V80" s="5" t="s">
        <v>76</v>
      </c>
      <c r="W80" s="3">
        <v>1.0</v>
      </c>
      <c r="X80" s="5" t="s">
        <v>947</v>
      </c>
      <c r="Y80" s="3">
        <v>2.0</v>
      </c>
      <c r="Z80" s="6">
        <v>1985.0</v>
      </c>
      <c r="AA80" s="7">
        <v>1.0</v>
      </c>
      <c r="AB80" s="5" t="s">
        <v>948</v>
      </c>
      <c r="AC80" s="3">
        <v>0.0</v>
      </c>
      <c r="AD80" s="5" t="s">
        <v>949</v>
      </c>
      <c r="AE80" s="3">
        <v>1.0</v>
      </c>
      <c r="AF80" s="5" t="s">
        <v>950</v>
      </c>
      <c r="AG80" s="3">
        <v>2.0</v>
      </c>
      <c r="AH80" s="5" t="s">
        <v>951</v>
      </c>
      <c r="AI80" s="3">
        <v>1.0</v>
      </c>
      <c r="AJ80" s="5" t="s">
        <v>952</v>
      </c>
      <c r="AK80" s="3">
        <v>0.0</v>
      </c>
      <c r="AL80" s="3">
        <f t="shared" si="2"/>
        <v>5</v>
      </c>
      <c r="AM80" s="7">
        <f t="shared" si="3"/>
        <v>2</v>
      </c>
      <c r="AN80" s="3">
        <f t="shared" si="4"/>
        <v>1</v>
      </c>
      <c r="AO80" s="8">
        <f t="shared" si="5"/>
        <v>0.5714285714</v>
      </c>
    </row>
    <row r="81" ht="15.75" customHeight="1">
      <c r="A81" s="4">
        <v>44720.30961805556</v>
      </c>
      <c r="B81" s="4">
        <v>44720.33038194444</v>
      </c>
      <c r="C81" s="5" t="s">
        <v>30</v>
      </c>
      <c r="D81" s="5" t="s">
        <v>63</v>
      </c>
      <c r="E81" s="6">
        <v>100.0</v>
      </c>
      <c r="F81" s="6">
        <v>1794.0</v>
      </c>
      <c r="G81" s="5" t="s">
        <v>64</v>
      </c>
      <c r="H81" s="4">
        <v>44720.33038798611</v>
      </c>
      <c r="I81" s="5" t="s">
        <v>953</v>
      </c>
      <c r="J81" s="5" t="s">
        <v>66</v>
      </c>
      <c r="K81" s="5" t="s">
        <v>66</v>
      </c>
      <c r="L81" s="5" t="s">
        <v>66</v>
      </c>
      <c r="M81" s="5" t="s">
        <v>66</v>
      </c>
      <c r="N81" s="6">
        <v>42.3559</v>
      </c>
      <c r="O81" s="6">
        <v>-71.2083</v>
      </c>
      <c r="P81" s="5" t="s">
        <v>67</v>
      </c>
      <c r="Q81" s="5" t="s">
        <v>68</v>
      </c>
      <c r="R81" s="5" t="s">
        <v>954</v>
      </c>
      <c r="S81" s="5" t="s">
        <v>954</v>
      </c>
      <c r="T81" s="5">
        <f t="shared" si="1"/>
        <v>0</v>
      </c>
      <c r="U81" s="5" t="s">
        <v>93</v>
      </c>
      <c r="V81" s="5" t="s">
        <v>76</v>
      </c>
      <c r="W81" s="3">
        <v>1.0</v>
      </c>
      <c r="X81" s="5" t="s">
        <v>955</v>
      </c>
      <c r="Y81" s="3">
        <v>2.0</v>
      </c>
      <c r="Z81" s="6">
        <v>1984.0</v>
      </c>
      <c r="AA81" s="7">
        <v>1.0</v>
      </c>
      <c r="AB81" s="5" t="s">
        <v>956</v>
      </c>
      <c r="AC81" s="3">
        <v>0.0</v>
      </c>
      <c r="AD81" s="5" t="s">
        <v>957</v>
      </c>
      <c r="AE81" s="3">
        <v>1.0</v>
      </c>
      <c r="AF81" s="5" t="s">
        <v>958</v>
      </c>
      <c r="AG81" s="3">
        <v>1.0</v>
      </c>
      <c r="AH81" s="5" t="s">
        <v>959</v>
      </c>
      <c r="AI81" s="3">
        <v>1.0</v>
      </c>
      <c r="AJ81" s="5" t="s">
        <v>960</v>
      </c>
      <c r="AK81" s="3">
        <v>0.0</v>
      </c>
      <c r="AL81" s="3">
        <f t="shared" si="2"/>
        <v>4</v>
      </c>
      <c r="AM81" s="7">
        <f t="shared" si="3"/>
        <v>2</v>
      </c>
      <c r="AN81" s="3">
        <f t="shared" si="4"/>
        <v>1</v>
      </c>
      <c r="AO81" s="8">
        <f t="shared" si="5"/>
        <v>0.5</v>
      </c>
    </row>
    <row r="82" ht="15.75" customHeight="1">
      <c r="A82" s="4">
        <v>44720.312893518516</v>
      </c>
      <c r="B82" s="4">
        <v>44720.33053240741</v>
      </c>
      <c r="C82" s="5" t="s">
        <v>30</v>
      </c>
      <c r="D82" s="5" t="s">
        <v>63</v>
      </c>
      <c r="E82" s="6">
        <v>100.0</v>
      </c>
      <c r="F82" s="6">
        <v>1524.0</v>
      </c>
      <c r="G82" s="5" t="s">
        <v>64</v>
      </c>
      <c r="H82" s="4">
        <v>44720.33054652778</v>
      </c>
      <c r="I82" s="5" t="s">
        <v>507</v>
      </c>
      <c r="J82" s="5" t="s">
        <v>66</v>
      </c>
      <c r="K82" s="5" t="s">
        <v>66</v>
      </c>
      <c r="L82" s="5" t="s">
        <v>66</v>
      </c>
      <c r="M82" s="5" t="s">
        <v>66</v>
      </c>
      <c r="N82" s="6">
        <v>42.3559</v>
      </c>
      <c r="O82" s="6">
        <v>-71.2083</v>
      </c>
      <c r="P82" s="5" t="s">
        <v>67</v>
      </c>
      <c r="Q82" s="5" t="s">
        <v>68</v>
      </c>
      <c r="R82" s="5" t="s">
        <v>508</v>
      </c>
      <c r="S82" s="5" t="s">
        <v>508</v>
      </c>
      <c r="T82" s="5">
        <f t="shared" si="1"/>
        <v>0</v>
      </c>
      <c r="U82" s="5" t="s">
        <v>71</v>
      </c>
      <c r="V82" s="5" t="s">
        <v>76</v>
      </c>
      <c r="W82" s="3">
        <v>1.0</v>
      </c>
      <c r="X82" s="5" t="s">
        <v>509</v>
      </c>
      <c r="Y82" s="3">
        <v>2.0</v>
      </c>
      <c r="Z82" s="6">
        <v>1984.0</v>
      </c>
      <c r="AA82" s="7">
        <v>1.0</v>
      </c>
      <c r="AB82" s="5" t="s">
        <v>510</v>
      </c>
      <c r="AC82" s="3">
        <v>0.0</v>
      </c>
      <c r="AD82" s="5" t="s">
        <v>511</v>
      </c>
      <c r="AE82" s="3">
        <v>1.0</v>
      </c>
      <c r="AF82" s="5" t="s">
        <v>512</v>
      </c>
      <c r="AG82" s="3">
        <v>2.0</v>
      </c>
      <c r="AH82" s="5" t="s">
        <v>513</v>
      </c>
      <c r="AI82" s="3">
        <v>0.0</v>
      </c>
      <c r="AJ82" s="5" t="s">
        <v>113</v>
      </c>
      <c r="AK82" s="3">
        <v>0.0</v>
      </c>
      <c r="AL82" s="3">
        <f t="shared" si="2"/>
        <v>5</v>
      </c>
      <c r="AM82" s="7">
        <f t="shared" si="3"/>
        <v>1</v>
      </c>
      <c r="AN82" s="3">
        <f t="shared" si="4"/>
        <v>1</v>
      </c>
      <c r="AO82" s="8">
        <f t="shared" si="5"/>
        <v>0.5</v>
      </c>
    </row>
    <row r="83" ht="15.75" customHeight="1">
      <c r="A83" s="4">
        <v>44720.3178125</v>
      </c>
      <c r="B83" s="4">
        <v>44720.33054398148</v>
      </c>
      <c r="C83" s="5" t="s">
        <v>30</v>
      </c>
      <c r="D83" s="5" t="s">
        <v>83</v>
      </c>
      <c r="E83" s="6">
        <v>100.0</v>
      </c>
      <c r="F83" s="6">
        <v>1100.0</v>
      </c>
      <c r="G83" s="5" t="s">
        <v>64</v>
      </c>
      <c r="H83" s="4">
        <v>44720.33055542824</v>
      </c>
      <c r="I83" s="5" t="s">
        <v>514</v>
      </c>
      <c r="J83" s="5" t="s">
        <v>66</v>
      </c>
      <c r="K83" s="5" t="s">
        <v>66</v>
      </c>
      <c r="L83" s="5" t="s">
        <v>66</v>
      </c>
      <c r="M83" s="5" t="s">
        <v>66</v>
      </c>
      <c r="N83" s="6">
        <v>42.354</v>
      </c>
      <c r="O83" s="6">
        <v>-71.185</v>
      </c>
      <c r="P83" s="5" t="s">
        <v>67</v>
      </c>
      <c r="Q83" s="5" t="s">
        <v>68</v>
      </c>
      <c r="R83" s="5" t="s">
        <v>515</v>
      </c>
      <c r="S83" s="5" t="s">
        <v>516</v>
      </c>
      <c r="T83" s="5">
        <f t="shared" si="1"/>
        <v>1</v>
      </c>
      <c r="U83" s="5" t="s">
        <v>141</v>
      </c>
      <c r="V83" s="5" t="s">
        <v>76</v>
      </c>
      <c r="W83" s="3">
        <v>1.0</v>
      </c>
      <c r="X83" s="5" t="s">
        <v>517</v>
      </c>
      <c r="Y83" s="3">
        <v>2.0</v>
      </c>
      <c r="Z83" s="6">
        <v>1984.0</v>
      </c>
      <c r="AA83" s="7">
        <v>1.0</v>
      </c>
      <c r="AB83" s="5" t="s">
        <v>297</v>
      </c>
      <c r="AC83" s="3">
        <v>0.0</v>
      </c>
      <c r="AD83" s="5" t="s">
        <v>518</v>
      </c>
      <c r="AE83" s="3">
        <v>1.0</v>
      </c>
      <c r="AF83" s="5" t="s">
        <v>519</v>
      </c>
      <c r="AG83" s="3">
        <v>1.0</v>
      </c>
      <c r="AH83" s="13" t="s">
        <v>520</v>
      </c>
      <c r="AI83" s="3">
        <v>0.0</v>
      </c>
      <c r="AJ83" s="13" t="s">
        <v>521</v>
      </c>
      <c r="AK83" s="3">
        <v>0.0</v>
      </c>
      <c r="AL83" s="3">
        <f t="shared" si="2"/>
        <v>4</v>
      </c>
      <c r="AM83" s="7">
        <f t="shared" si="3"/>
        <v>1</v>
      </c>
      <c r="AN83" s="3">
        <f t="shared" si="4"/>
        <v>1</v>
      </c>
      <c r="AO83" s="8">
        <f t="shared" si="5"/>
        <v>0.4285714286</v>
      </c>
    </row>
    <row r="84" ht="15.75" customHeight="1">
      <c r="A84" s="4">
        <v>44720.31240740741</v>
      </c>
      <c r="B84" s="4">
        <v>44720.330775462964</v>
      </c>
      <c r="C84" s="5" t="s">
        <v>30</v>
      </c>
      <c r="D84" s="5" t="s">
        <v>63</v>
      </c>
      <c r="E84" s="6">
        <v>100.0</v>
      </c>
      <c r="F84" s="6">
        <v>1587.0</v>
      </c>
      <c r="G84" s="5" t="s">
        <v>64</v>
      </c>
      <c r="H84" s="4">
        <v>44720.33078737269</v>
      </c>
      <c r="I84" s="5" t="s">
        <v>291</v>
      </c>
      <c r="J84" s="5" t="s">
        <v>66</v>
      </c>
      <c r="K84" s="5" t="s">
        <v>66</v>
      </c>
      <c r="L84" s="5" t="s">
        <v>66</v>
      </c>
      <c r="M84" s="5" t="s">
        <v>66</v>
      </c>
      <c r="N84" s="6">
        <v>42.3559</v>
      </c>
      <c r="O84" s="6">
        <v>-71.2083</v>
      </c>
      <c r="P84" s="5" t="s">
        <v>67</v>
      </c>
      <c r="Q84" s="5" t="s">
        <v>68</v>
      </c>
      <c r="R84" s="5" t="s">
        <v>292</v>
      </c>
      <c r="S84" s="5" t="s">
        <v>292</v>
      </c>
      <c r="T84" s="5">
        <f t="shared" si="1"/>
        <v>0</v>
      </c>
      <c r="U84" s="5" t="s">
        <v>71</v>
      </c>
      <c r="V84" s="5" t="s">
        <v>76</v>
      </c>
      <c r="W84" s="3">
        <v>1.0</v>
      </c>
      <c r="X84" s="5" t="s">
        <v>293</v>
      </c>
      <c r="Y84" s="3">
        <v>2.0</v>
      </c>
      <c r="Z84" s="6">
        <v>1984.0</v>
      </c>
      <c r="AA84" s="7">
        <v>1.0</v>
      </c>
      <c r="AB84" s="5" t="s">
        <v>294</v>
      </c>
      <c r="AC84" s="3">
        <v>0.0</v>
      </c>
      <c r="AD84" s="5" t="s">
        <v>295</v>
      </c>
      <c r="AE84" s="3">
        <v>0.0</v>
      </c>
      <c r="AF84" s="5" t="s">
        <v>296</v>
      </c>
      <c r="AG84" s="3">
        <v>0.0</v>
      </c>
      <c r="AH84" s="5" t="s">
        <v>297</v>
      </c>
      <c r="AI84" s="3">
        <v>0.0</v>
      </c>
      <c r="AJ84" s="5" t="s">
        <v>298</v>
      </c>
      <c r="AK84" s="3">
        <v>0.0</v>
      </c>
      <c r="AL84" s="3">
        <f t="shared" si="2"/>
        <v>3</v>
      </c>
      <c r="AM84" s="7">
        <f t="shared" si="3"/>
        <v>1</v>
      </c>
      <c r="AN84" s="3">
        <f t="shared" si="4"/>
        <v>0</v>
      </c>
      <c r="AO84" s="8">
        <f t="shared" si="5"/>
        <v>0.2857142857</v>
      </c>
    </row>
    <row r="85" ht="15.75" customHeight="1">
      <c r="A85" s="4">
        <v>44720.31631944444</v>
      </c>
      <c r="B85" s="4">
        <v>44720.33085648148</v>
      </c>
      <c r="C85" s="5" t="s">
        <v>30</v>
      </c>
      <c r="D85" s="5" t="s">
        <v>83</v>
      </c>
      <c r="E85" s="6">
        <v>100.0</v>
      </c>
      <c r="F85" s="6">
        <v>1256.0</v>
      </c>
      <c r="G85" s="5" t="s">
        <v>64</v>
      </c>
      <c r="H85" s="4">
        <v>44720.330868854166</v>
      </c>
      <c r="I85" s="5" t="s">
        <v>1450</v>
      </c>
      <c r="J85" s="5" t="s">
        <v>66</v>
      </c>
      <c r="K85" s="5" t="s">
        <v>66</v>
      </c>
      <c r="L85" s="5" t="s">
        <v>66</v>
      </c>
      <c r="M85" s="5" t="s">
        <v>66</v>
      </c>
      <c r="N85" s="6">
        <v>42.354</v>
      </c>
      <c r="O85" s="6">
        <v>-71.185</v>
      </c>
      <c r="P85" s="5" t="s">
        <v>67</v>
      </c>
      <c r="Q85" s="5" t="s">
        <v>68</v>
      </c>
      <c r="R85" s="5" t="s">
        <v>1451</v>
      </c>
      <c r="S85" s="5" t="s">
        <v>1451</v>
      </c>
      <c r="T85" s="5">
        <f t="shared" si="1"/>
        <v>0</v>
      </c>
      <c r="U85" s="5" t="s">
        <v>171</v>
      </c>
      <c r="V85" s="5" t="s">
        <v>76</v>
      </c>
      <c r="W85" s="3">
        <v>1.0</v>
      </c>
      <c r="X85" s="5" t="s">
        <v>1452</v>
      </c>
      <c r="Y85" s="3">
        <v>0.0</v>
      </c>
      <c r="Z85" s="6">
        <v>1984.0</v>
      </c>
      <c r="AA85" s="7">
        <v>1.0</v>
      </c>
      <c r="AB85" s="5" t="s">
        <v>1453</v>
      </c>
      <c r="AC85" s="3">
        <v>2.0</v>
      </c>
      <c r="AD85" s="5" t="s">
        <v>1454</v>
      </c>
      <c r="AE85" s="3">
        <v>1.0</v>
      </c>
      <c r="AF85" s="5" t="s">
        <v>1455</v>
      </c>
      <c r="AG85" s="3">
        <v>2.0</v>
      </c>
      <c r="AH85" s="5" t="s">
        <v>1456</v>
      </c>
      <c r="AI85" s="3">
        <v>0.0</v>
      </c>
      <c r="AJ85" s="5" t="s">
        <v>1457</v>
      </c>
      <c r="AK85" s="3">
        <v>0.0</v>
      </c>
      <c r="AL85" s="3">
        <f t="shared" si="2"/>
        <v>3</v>
      </c>
      <c r="AM85" s="7">
        <f t="shared" si="3"/>
        <v>3</v>
      </c>
      <c r="AN85" s="3">
        <f t="shared" si="4"/>
        <v>1</v>
      </c>
      <c r="AO85" s="8">
        <f t="shared" si="5"/>
        <v>0.5</v>
      </c>
    </row>
    <row r="86" ht="15.75" customHeight="1">
      <c r="A86" s="4">
        <v>44720.31619212963</v>
      </c>
      <c r="B86" s="4">
        <v>44720.331192129626</v>
      </c>
      <c r="C86" s="5" t="s">
        <v>30</v>
      </c>
      <c r="D86" s="5" t="s">
        <v>83</v>
      </c>
      <c r="E86" s="6">
        <v>100.0</v>
      </c>
      <c r="F86" s="6">
        <v>1296.0</v>
      </c>
      <c r="G86" s="5" t="s">
        <v>64</v>
      </c>
      <c r="H86" s="4">
        <v>44720.33120721065</v>
      </c>
      <c r="I86" s="5" t="s">
        <v>2338</v>
      </c>
      <c r="J86" s="5" t="s">
        <v>66</v>
      </c>
      <c r="K86" s="5" t="s">
        <v>66</v>
      </c>
      <c r="L86" s="5" t="s">
        <v>66</v>
      </c>
      <c r="M86" s="5" t="s">
        <v>66</v>
      </c>
      <c r="N86" s="6">
        <v>42.354</v>
      </c>
      <c r="O86" s="6">
        <v>-71.185</v>
      </c>
      <c r="P86" s="5" t="s">
        <v>67</v>
      </c>
      <c r="Q86" s="5" t="s">
        <v>68</v>
      </c>
      <c r="R86" s="5" t="s">
        <v>2339</v>
      </c>
      <c r="S86" s="5" t="s">
        <v>2340</v>
      </c>
      <c r="T86" s="5">
        <f t="shared" si="1"/>
        <v>1</v>
      </c>
      <c r="U86" s="5" t="s">
        <v>171</v>
      </c>
      <c r="V86" s="5" t="s">
        <v>76</v>
      </c>
      <c r="W86" s="3">
        <v>1.0</v>
      </c>
      <c r="X86" s="5" t="s">
        <v>2341</v>
      </c>
      <c r="Y86" s="3">
        <v>2.0</v>
      </c>
      <c r="Z86" s="6">
        <v>1984.0</v>
      </c>
      <c r="AA86" s="7">
        <v>1.0</v>
      </c>
      <c r="AB86" s="5" t="s">
        <v>2342</v>
      </c>
      <c r="AC86" s="3">
        <v>2.0</v>
      </c>
      <c r="AD86" s="5" t="s">
        <v>2343</v>
      </c>
      <c r="AE86" s="3">
        <v>1.0</v>
      </c>
      <c r="AF86" s="5" t="s">
        <v>2344</v>
      </c>
      <c r="AG86" s="3">
        <v>1.0</v>
      </c>
      <c r="AH86" s="5" t="s">
        <v>2345</v>
      </c>
      <c r="AI86" s="3">
        <v>2.0</v>
      </c>
      <c r="AJ86" s="5" t="s">
        <v>2346</v>
      </c>
      <c r="AK86" s="3">
        <v>2.0</v>
      </c>
      <c r="AL86" s="3">
        <f t="shared" si="2"/>
        <v>4</v>
      </c>
      <c r="AM86" s="7">
        <f t="shared" si="3"/>
        <v>5</v>
      </c>
      <c r="AN86" s="3">
        <f t="shared" si="4"/>
        <v>3</v>
      </c>
      <c r="AO86" s="8">
        <f t="shared" si="5"/>
        <v>0.8571428571</v>
      </c>
    </row>
    <row r="87" ht="15.75" customHeight="1">
      <c r="A87" s="4">
        <v>44720.31423611111</v>
      </c>
      <c r="B87" s="4">
        <v>44720.33143518519</v>
      </c>
      <c r="C87" s="5" t="s">
        <v>30</v>
      </c>
      <c r="D87" s="5" t="s">
        <v>63</v>
      </c>
      <c r="E87" s="6">
        <v>100.0</v>
      </c>
      <c r="F87" s="6">
        <v>1486.0</v>
      </c>
      <c r="G87" s="5" t="s">
        <v>64</v>
      </c>
      <c r="H87" s="4">
        <v>44720.331440567126</v>
      </c>
      <c r="I87" s="5" t="s">
        <v>1716</v>
      </c>
      <c r="J87" s="5" t="s">
        <v>66</v>
      </c>
      <c r="K87" s="5" t="s">
        <v>66</v>
      </c>
      <c r="L87" s="5" t="s">
        <v>66</v>
      </c>
      <c r="M87" s="5" t="s">
        <v>66</v>
      </c>
      <c r="N87" s="6">
        <v>42.3559</v>
      </c>
      <c r="O87" s="6">
        <v>-71.2083</v>
      </c>
      <c r="P87" s="5" t="s">
        <v>67</v>
      </c>
      <c r="Q87" s="5" t="s">
        <v>68</v>
      </c>
      <c r="R87" s="5" t="s">
        <v>1717</v>
      </c>
      <c r="S87" s="5" t="s">
        <v>1717</v>
      </c>
      <c r="T87" s="5">
        <f t="shared" si="1"/>
        <v>0</v>
      </c>
      <c r="U87" s="5" t="s">
        <v>141</v>
      </c>
      <c r="V87" s="5" t="s">
        <v>76</v>
      </c>
      <c r="W87" s="3">
        <v>1.0</v>
      </c>
      <c r="X87" s="5" t="s">
        <v>1718</v>
      </c>
      <c r="Y87" s="3">
        <v>2.0</v>
      </c>
      <c r="Z87" s="6">
        <v>1984.0</v>
      </c>
      <c r="AA87" s="7">
        <v>1.0</v>
      </c>
      <c r="AB87" s="5" t="s">
        <v>1719</v>
      </c>
      <c r="AC87" s="3">
        <v>0.0</v>
      </c>
      <c r="AD87" s="5" t="s">
        <v>1720</v>
      </c>
      <c r="AE87" s="3">
        <v>1.0</v>
      </c>
      <c r="AF87" s="5" t="s">
        <v>1721</v>
      </c>
      <c r="AG87" s="3">
        <v>2.0</v>
      </c>
      <c r="AH87" s="5" t="s">
        <v>1722</v>
      </c>
      <c r="AI87" s="3">
        <v>2.0</v>
      </c>
      <c r="AJ87" s="5" t="s">
        <v>1723</v>
      </c>
      <c r="AK87" s="3">
        <v>2.0</v>
      </c>
      <c r="AL87" s="3">
        <f t="shared" si="2"/>
        <v>5</v>
      </c>
      <c r="AM87" s="7">
        <f t="shared" si="3"/>
        <v>3</v>
      </c>
      <c r="AN87" s="3">
        <f t="shared" si="4"/>
        <v>3</v>
      </c>
      <c r="AO87" s="8">
        <f t="shared" si="5"/>
        <v>0.7857142857</v>
      </c>
    </row>
    <row r="88" ht="15.75" customHeight="1">
      <c r="A88" s="4">
        <v>44720.3134375</v>
      </c>
      <c r="B88" s="4">
        <v>44720.331458333334</v>
      </c>
      <c r="C88" s="5" t="s">
        <v>30</v>
      </c>
      <c r="D88" s="5" t="s">
        <v>63</v>
      </c>
      <c r="E88" s="6">
        <v>100.0</v>
      </c>
      <c r="F88" s="6">
        <v>1557.0</v>
      </c>
      <c r="G88" s="5" t="s">
        <v>64</v>
      </c>
      <c r="H88" s="4">
        <v>44720.33146783565</v>
      </c>
      <c r="I88" s="5" t="s">
        <v>750</v>
      </c>
      <c r="J88" s="5" t="s">
        <v>66</v>
      </c>
      <c r="K88" s="5" t="s">
        <v>66</v>
      </c>
      <c r="L88" s="5" t="s">
        <v>66</v>
      </c>
      <c r="M88" s="5" t="s">
        <v>66</v>
      </c>
      <c r="N88" s="6">
        <v>42.3559</v>
      </c>
      <c r="O88" s="6">
        <v>-71.2083</v>
      </c>
      <c r="P88" s="5" t="s">
        <v>67</v>
      </c>
      <c r="Q88" s="5" t="s">
        <v>68</v>
      </c>
      <c r="R88" s="5" t="s">
        <v>751</v>
      </c>
      <c r="S88" s="5" t="s">
        <v>751</v>
      </c>
      <c r="T88" s="5">
        <f t="shared" si="1"/>
        <v>0</v>
      </c>
      <c r="U88" s="5" t="s">
        <v>71</v>
      </c>
      <c r="V88" s="5" t="s">
        <v>76</v>
      </c>
      <c r="W88" s="3">
        <v>1.0</v>
      </c>
      <c r="X88" s="5" t="s">
        <v>752</v>
      </c>
      <c r="Y88" s="3">
        <v>2.0</v>
      </c>
      <c r="Z88" s="6">
        <v>1984.0</v>
      </c>
      <c r="AA88" s="7">
        <v>1.0</v>
      </c>
      <c r="AB88" s="5" t="s">
        <v>753</v>
      </c>
      <c r="AC88" s="3">
        <v>1.0</v>
      </c>
      <c r="AD88" s="5" t="s">
        <v>754</v>
      </c>
      <c r="AE88" s="3">
        <v>0.0</v>
      </c>
      <c r="AF88" s="9" t="s">
        <v>755</v>
      </c>
      <c r="AG88" s="3">
        <v>2.0</v>
      </c>
      <c r="AH88" s="5" t="s">
        <v>315</v>
      </c>
      <c r="AI88" s="3">
        <v>0.0</v>
      </c>
      <c r="AJ88" s="5" t="s">
        <v>756</v>
      </c>
      <c r="AK88" s="3">
        <v>0.0</v>
      </c>
      <c r="AL88" s="3">
        <f t="shared" si="2"/>
        <v>5</v>
      </c>
      <c r="AM88" s="7">
        <f t="shared" si="3"/>
        <v>2</v>
      </c>
      <c r="AN88" s="3">
        <f t="shared" si="4"/>
        <v>0</v>
      </c>
      <c r="AO88" s="8">
        <f t="shared" si="5"/>
        <v>0.5</v>
      </c>
    </row>
    <row r="89" ht="15.75" customHeight="1">
      <c r="A89" s="4">
        <v>44720.30934027778</v>
      </c>
      <c r="B89" s="4">
        <v>44720.33201388889</v>
      </c>
      <c r="C89" s="5" t="s">
        <v>30</v>
      </c>
      <c r="D89" s="5" t="s">
        <v>83</v>
      </c>
      <c r="E89" s="6">
        <v>100.0</v>
      </c>
      <c r="F89" s="6">
        <v>1959.0</v>
      </c>
      <c r="G89" s="5" t="s">
        <v>64</v>
      </c>
      <c r="H89" s="4">
        <v>44720.33202274305</v>
      </c>
      <c r="I89" s="5" t="s">
        <v>1947</v>
      </c>
      <c r="J89" s="5" t="s">
        <v>66</v>
      </c>
      <c r="K89" s="5" t="s">
        <v>66</v>
      </c>
      <c r="L89" s="5" t="s">
        <v>66</v>
      </c>
      <c r="M89" s="5" t="s">
        <v>66</v>
      </c>
      <c r="N89" s="6">
        <v>42.354</v>
      </c>
      <c r="O89" s="6">
        <v>-71.185</v>
      </c>
      <c r="P89" s="5" t="s">
        <v>67</v>
      </c>
      <c r="Q89" s="5" t="s">
        <v>68</v>
      </c>
      <c r="R89" s="5" t="s">
        <v>1948</v>
      </c>
      <c r="S89" s="5" t="s">
        <v>1949</v>
      </c>
      <c r="T89" s="5">
        <f t="shared" si="1"/>
        <v>1</v>
      </c>
      <c r="U89" s="5" t="s">
        <v>141</v>
      </c>
      <c r="V89" s="5" t="s">
        <v>76</v>
      </c>
      <c r="W89" s="3">
        <v>1.0</v>
      </c>
      <c r="X89" s="5" t="s">
        <v>1950</v>
      </c>
      <c r="Y89" s="3">
        <v>2.0</v>
      </c>
      <c r="Z89" s="6">
        <v>1984.0</v>
      </c>
      <c r="AA89" s="7">
        <v>1.0</v>
      </c>
      <c r="AB89" s="5" t="s">
        <v>1951</v>
      </c>
      <c r="AC89" s="3">
        <v>1.0</v>
      </c>
      <c r="AD89" s="5" t="s">
        <v>1952</v>
      </c>
      <c r="AE89" s="3">
        <v>1.0</v>
      </c>
      <c r="AF89" s="9" t="s">
        <v>1953</v>
      </c>
      <c r="AG89" s="3">
        <v>2.0</v>
      </c>
      <c r="AH89" s="5" t="s">
        <v>1954</v>
      </c>
      <c r="AI89" s="3">
        <v>2.0</v>
      </c>
      <c r="AJ89" s="5" t="s">
        <v>1955</v>
      </c>
      <c r="AK89" s="3">
        <v>0.0</v>
      </c>
      <c r="AL89" s="3">
        <f t="shared" si="2"/>
        <v>5</v>
      </c>
      <c r="AM89" s="7">
        <f t="shared" si="3"/>
        <v>4</v>
      </c>
      <c r="AN89" s="3">
        <f t="shared" si="4"/>
        <v>1</v>
      </c>
      <c r="AO89" s="8">
        <f t="shared" si="5"/>
        <v>0.7142857143</v>
      </c>
    </row>
    <row r="90" ht="15.75" customHeight="1">
      <c r="A90" s="4">
        <v>44720.31471064815</v>
      </c>
      <c r="B90" s="4">
        <v>44720.332025462965</v>
      </c>
      <c r="C90" s="5" t="s">
        <v>30</v>
      </c>
      <c r="D90" s="5" t="s">
        <v>83</v>
      </c>
      <c r="E90" s="6">
        <v>100.0</v>
      </c>
      <c r="F90" s="6">
        <v>1495.0</v>
      </c>
      <c r="G90" s="5" t="s">
        <v>64</v>
      </c>
      <c r="H90" s="4">
        <v>44720.33202886574</v>
      </c>
      <c r="I90" s="5" t="s">
        <v>1105</v>
      </c>
      <c r="J90" s="5" t="s">
        <v>66</v>
      </c>
      <c r="K90" s="5" t="s">
        <v>66</v>
      </c>
      <c r="L90" s="5" t="s">
        <v>66</v>
      </c>
      <c r="M90" s="5" t="s">
        <v>66</v>
      </c>
      <c r="N90" s="6">
        <v>42.354</v>
      </c>
      <c r="O90" s="6">
        <v>-71.185</v>
      </c>
      <c r="P90" s="5" t="s">
        <v>67</v>
      </c>
      <c r="Q90" s="5" t="s">
        <v>68</v>
      </c>
      <c r="R90" s="5" t="s">
        <v>1106</v>
      </c>
      <c r="S90" s="5" t="s">
        <v>1106</v>
      </c>
      <c r="T90" s="5">
        <f t="shared" si="1"/>
        <v>0</v>
      </c>
      <c r="U90" s="5" t="s">
        <v>71</v>
      </c>
      <c r="V90" s="5" t="s">
        <v>76</v>
      </c>
      <c r="W90" s="3">
        <v>1.0</v>
      </c>
      <c r="X90" s="5" t="s">
        <v>1107</v>
      </c>
      <c r="Y90" s="3">
        <v>0.0</v>
      </c>
      <c r="Z90" s="6">
        <v>1984.0</v>
      </c>
      <c r="AA90" s="7">
        <v>1.0</v>
      </c>
      <c r="AB90" s="5" t="s">
        <v>1108</v>
      </c>
      <c r="AC90" s="3">
        <v>1.0</v>
      </c>
      <c r="AD90" s="5" t="s">
        <v>1109</v>
      </c>
      <c r="AE90" s="3">
        <v>2.0</v>
      </c>
      <c r="AF90" s="5" t="s">
        <v>1110</v>
      </c>
      <c r="AG90" s="3">
        <v>2.0</v>
      </c>
      <c r="AH90" s="5" t="s">
        <v>528</v>
      </c>
      <c r="AI90" s="3">
        <v>0.0</v>
      </c>
      <c r="AJ90" s="5" t="s">
        <v>528</v>
      </c>
      <c r="AK90" s="3">
        <v>0.0</v>
      </c>
      <c r="AL90" s="3">
        <f t="shared" si="2"/>
        <v>3</v>
      </c>
      <c r="AM90" s="7">
        <f t="shared" si="3"/>
        <v>2</v>
      </c>
      <c r="AN90" s="3">
        <f t="shared" si="4"/>
        <v>2</v>
      </c>
      <c r="AO90" s="8">
        <f t="shared" si="5"/>
        <v>0.5</v>
      </c>
    </row>
    <row r="91" ht="15.75" customHeight="1">
      <c r="A91" s="4">
        <v>44720.315034722225</v>
      </c>
      <c r="B91" s="4">
        <v>44720.332349537035</v>
      </c>
      <c r="C91" s="5" t="s">
        <v>30</v>
      </c>
      <c r="D91" s="5" t="s">
        <v>83</v>
      </c>
      <c r="E91" s="6">
        <v>100.0</v>
      </c>
      <c r="F91" s="6">
        <v>1496.0</v>
      </c>
      <c r="G91" s="5" t="s">
        <v>64</v>
      </c>
      <c r="H91" s="4">
        <v>44720.332363113426</v>
      </c>
      <c r="I91" s="5" t="s">
        <v>2278</v>
      </c>
      <c r="J91" s="5" t="s">
        <v>66</v>
      </c>
      <c r="K91" s="5" t="s">
        <v>66</v>
      </c>
      <c r="L91" s="5" t="s">
        <v>66</v>
      </c>
      <c r="M91" s="5" t="s">
        <v>66</v>
      </c>
      <c r="N91" s="6">
        <v>42.354</v>
      </c>
      <c r="O91" s="6">
        <v>-71.185</v>
      </c>
      <c r="P91" s="5" t="s">
        <v>67</v>
      </c>
      <c r="Q91" s="5" t="s">
        <v>68</v>
      </c>
      <c r="R91" s="5" t="s">
        <v>2279</v>
      </c>
      <c r="S91" s="5" t="s">
        <v>2279</v>
      </c>
      <c r="T91" s="5">
        <f t="shared" si="1"/>
        <v>0</v>
      </c>
      <c r="U91" s="5" t="s">
        <v>71</v>
      </c>
      <c r="V91" s="5" t="s">
        <v>76</v>
      </c>
      <c r="W91" s="3">
        <v>1.0</v>
      </c>
      <c r="X91" s="5" t="s">
        <v>2280</v>
      </c>
      <c r="Y91" s="3">
        <v>2.0</v>
      </c>
      <c r="Z91" s="6">
        <v>1984.0</v>
      </c>
      <c r="AA91" s="7">
        <v>1.0</v>
      </c>
      <c r="AB91" s="5" t="s">
        <v>2281</v>
      </c>
      <c r="AC91" s="3">
        <v>2.0</v>
      </c>
      <c r="AD91" s="5" t="s">
        <v>2282</v>
      </c>
      <c r="AE91" s="3">
        <v>2.0</v>
      </c>
      <c r="AF91" s="5" t="s">
        <v>2283</v>
      </c>
      <c r="AG91" s="3">
        <v>2.0</v>
      </c>
      <c r="AH91" s="5" t="s">
        <v>2284</v>
      </c>
      <c r="AI91" s="3">
        <v>2.0</v>
      </c>
      <c r="AJ91" s="5" t="s">
        <v>2285</v>
      </c>
      <c r="AK91" s="3">
        <v>0.0</v>
      </c>
      <c r="AL91" s="3">
        <f t="shared" si="2"/>
        <v>5</v>
      </c>
      <c r="AM91" s="7">
        <f t="shared" si="3"/>
        <v>5</v>
      </c>
      <c r="AN91" s="3">
        <f t="shared" si="4"/>
        <v>2</v>
      </c>
      <c r="AO91" s="8">
        <f t="shared" si="5"/>
        <v>0.8571428571</v>
      </c>
    </row>
    <row r="92" ht="15.75" customHeight="1">
      <c r="A92" s="4">
        <v>44720.31482638889</v>
      </c>
      <c r="B92" s="4">
        <v>44720.33255787037</v>
      </c>
      <c r="C92" s="5" t="s">
        <v>30</v>
      </c>
      <c r="D92" s="5" t="s">
        <v>63</v>
      </c>
      <c r="E92" s="6">
        <v>100.0</v>
      </c>
      <c r="F92" s="6">
        <v>1532.0</v>
      </c>
      <c r="G92" s="5" t="s">
        <v>64</v>
      </c>
      <c r="H92" s="4">
        <v>44720.332570046296</v>
      </c>
      <c r="I92" s="5" t="s">
        <v>1205</v>
      </c>
      <c r="J92" s="5" t="s">
        <v>66</v>
      </c>
      <c r="K92" s="5" t="s">
        <v>66</v>
      </c>
      <c r="L92" s="5" t="s">
        <v>66</v>
      </c>
      <c r="M92" s="5" t="s">
        <v>66</v>
      </c>
      <c r="N92" s="6">
        <v>42.3559</v>
      </c>
      <c r="O92" s="6">
        <v>-71.2083</v>
      </c>
      <c r="P92" s="5" t="s">
        <v>67</v>
      </c>
      <c r="Q92" s="5" t="s">
        <v>68</v>
      </c>
      <c r="R92" s="5" t="s">
        <v>1206</v>
      </c>
      <c r="S92" s="5" t="s">
        <v>1207</v>
      </c>
      <c r="T92" s="5">
        <f t="shared" si="1"/>
        <v>1</v>
      </c>
      <c r="U92" s="5" t="s">
        <v>171</v>
      </c>
      <c r="V92" s="5" t="s">
        <v>76</v>
      </c>
      <c r="W92" s="3">
        <v>1.0</v>
      </c>
      <c r="X92" s="5" t="s">
        <v>1208</v>
      </c>
      <c r="Y92" s="3">
        <v>2.0</v>
      </c>
      <c r="Z92" s="6">
        <v>1985.0</v>
      </c>
      <c r="AA92" s="7">
        <v>1.0</v>
      </c>
      <c r="AB92" s="5" t="s">
        <v>1209</v>
      </c>
      <c r="AC92" s="3">
        <v>1.0</v>
      </c>
      <c r="AD92" s="5" t="s">
        <v>1210</v>
      </c>
      <c r="AE92" s="3">
        <v>1.0</v>
      </c>
      <c r="AF92" s="5" t="s">
        <v>1211</v>
      </c>
      <c r="AG92" s="3">
        <v>2.0</v>
      </c>
      <c r="AH92" s="5" t="s">
        <v>1212</v>
      </c>
      <c r="AI92" s="3">
        <v>0.0</v>
      </c>
      <c r="AJ92" s="5" t="s">
        <v>1213</v>
      </c>
      <c r="AK92" s="3">
        <v>2.0</v>
      </c>
      <c r="AL92" s="3">
        <f t="shared" si="2"/>
        <v>5</v>
      </c>
      <c r="AM92" s="7">
        <f t="shared" si="3"/>
        <v>2</v>
      </c>
      <c r="AN92" s="3">
        <f t="shared" si="4"/>
        <v>3</v>
      </c>
      <c r="AO92" s="8">
        <f t="shared" si="5"/>
        <v>0.7142857143</v>
      </c>
    </row>
    <row r="93" ht="15.75" customHeight="1">
      <c r="A93" s="4">
        <v>44720.31203703704</v>
      </c>
      <c r="B93" s="4">
        <v>44720.33268518518</v>
      </c>
      <c r="C93" s="5" t="s">
        <v>30</v>
      </c>
      <c r="D93" s="5" t="s">
        <v>63</v>
      </c>
      <c r="E93" s="6">
        <v>100.0</v>
      </c>
      <c r="F93" s="6">
        <v>1784.0</v>
      </c>
      <c r="G93" s="5" t="s">
        <v>64</v>
      </c>
      <c r="H93" s="4">
        <v>44720.332694247685</v>
      </c>
      <c r="I93" s="5" t="s">
        <v>2232</v>
      </c>
      <c r="J93" s="5" t="s">
        <v>66</v>
      </c>
      <c r="K93" s="5" t="s">
        <v>66</v>
      </c>
      <c r="L93" s="5" t="s">
        <v>66</v>
      </c>
      <c r="M93" s="5" t="s">
        <v>66</v>
      </c>
      <c r="N93" s="6">
        <v>42.3559</v>
      </c>
      <c r="O93" s="6">
        <v>-71.2083</v>
      </c>
      <c r="P93" s="5" t="s">
        <v>67</v>
      </c>
      <c r="Q93" s="5" t="s">
        <v>68</v>
      </c>
      <c r="R93" s="5" t="s">
        <v>2233</v>
      </c>
      <c r="S93" s="5" t="s">
        <v>2233</v>
      </c>
      <c r="T93" s="5">
        <f t="shared" si="1"/>
        <v>0</v>
      </c>
      <c r="U93" s="5" t="s">
        <v>71</v>
      </c>
      <c r="V93" s="5" t="s">
        <v>76</v>
      </c>
      <c r="W93" s="3">
        <v>1.0</v>
      </c>
      <c r="X93" s="5" t="s">
        <v>2234</v>
      </c>
      <c r="Y93" s="3">
        <v>2.0</v>
      </c>
      <c r="Z93" s="6">
        <v>1984.0</v>
      </c>
      <c r="AA93" s="7">
        <v>1.0</v>
      </c>
      <c r="AB93" s="5" t="s">
        <v>2235</v>
      </c>
      <c r="AC93" s="3">
        <v>2.0</v>
      </c>
      <c r="AD93" s="5" t="s">
        <v>2236</v>
      </c>
      <c r="AE93" s="3">
        <v>1.0</v>
      </c>
      <c r="AF93" s="5" t="s">
        <v>2237</v>
      </c>
      <c r="AG93" s="3">
        <v>1.0</v>
      </c>
      <c r="AH93" s="5" t="s">
        <v>2238</v>
      </c>
      <c r="AI93" s="3">
        <v>2.0</v>
      </c>
      <c r="AJ93" s="5" t="s">
        <v>2239</v>
      </c>
      <c r="AK93" s="3">
        <v>0.0</v>
      </c>
      <c r="AL93" s="3">
        <f t="shared" si="2"/>
        <v>4</v>
      </c>
      <c r="AM93" s="7">
        <f t="shared" si="3"/>
        <v>5</v>
      </c>
      <c r="AN93" s="3">
        <f t="shared" si="4"/>
        <v>1</v>
      </c>
      <c r="AO93" s="8">
        <f t="shared" si="5"/>
        <v>0.7142857143</v>
      </c>
    </row>
    <row r="94" ht="15.75" customHeight="1">
      <c r="A94" s="4">
        <v>44720.31861111111</v>
      </c>
      <c r="B94" s="4">
        <v>44720.33275462963</v>
      </c>
      <c r="C94" s="5" t="s">
        <v>30</v>
      </c>
      <c r="D94" s="5" t="s">
        <v>83</v>
      </c>
      <c r="E94" s="6">
        <v>100.0</v>
      </c>
      <c r="F94" s="6">
        <v>1222.0</v>
      </c>
      <c r="G94" s="5" t="s">
        <v>64</v>
      </c>
      <c r="H94" s="4">
        <v>44720.33276783565</v>
      </c>
      <c r="I94" s="5" t="s">
        <v>961</v>
      </c>
      <c r="J94" s="5" t="s">
        <v>66</v>
      </c>
      <c r="K94" s="5" t="s">
        <v>66</v>
      </c>
      <c r="L94" s="5" t="s">
        <v>66</v>
      </c>
      <c r="M94" s="5" t="s">
        <v>66</v>
      </c>
      <c r="N94" s="6">
        <v>42.354</v>
      </c>
      <c r="O94" s="6">
        <v>-71.185</v>
      </c>
      <c r="P94" s="5" t="s">
        <v>67</v>
      </c>
      <c r="Q94" s="5" t="s">
        <v>68</v>
      </c>
      <c r="R94" s="5" t="s">
        <v>962</v>
      </c>
      <c r="S94" s="5" t="s">
        <v>962</v>
      </c>
      <c r="T94" s="5">
        <f t="shared" si="1"/>
        <v>0</v>
      </c>
      <c r="U94" s="5" t="s">
        <v>141</v>
      </c>
      <c r="V94" s="5" t="s">
        <v>76</v>
      </c>
      <c r="W94" s="3">
        <v>1.0</v>
      </c>
      <c r="X94" s="5" t="s">
        <v>963</v>
      </c>
      <c r="Y94" s="3">
        <v>2.0</v>
      </c>
      <c r="Z94" s="6">
        <v>440.0</v>
      </c>
      <c r="AA94" s="7">
        <v>0.0</v>
      </c>
      <c r="AB94" s="5" t="s">
        <v>964</v>
      </c>
      <c r="AC94" s="3">
        <v>0.0</v>
      </c>
      <c r="AD94" s="5" t="s">
        <v>965</v>
      </c>
      <c r="AE94" s="3">
        <v>1.0</v>
      </c>
      <c r="AF94" s="5" t="s">
        <v>966</v>
      </c>
      <c r="AG94" s="3">
        <v>0.0</v>
      </c>
      <c r="AH94" s="5" t="s">
        <v>967</v>
      </c>
      <c r="AI94" s="3">
        <v>2.0</v>
      </c>
      <c r="AJ94" s="5" t="s">
        <v>968</v>
      </c>
      <c r="AK94" s="3">
        <v>0.0</v>
      </c>
      <c r="AL94" s="3">
        <f t="shared" si="2"/>
        <v>3</v>
      </c>
      <c r="AM94" s="7">
        <f t="shared" si="3"/>
        <v>2</v>
      </c>
      <c r="AN94" s="3">
        <f t="shared" si="4"/>
        <v>1</v>
      </c>
      <c r="AO94" s="8">
        <f t="shared" si="5"/>
        <v>0.4285714286</v>
      </c>
    </row>
    <row r="95" ht="15.75" customHeight="1">
      <c r="A95" s="4">
        <v>44720.320231481484</v>
      </c>
      <c r="B95" s="4">
        <v>44720.3328125</v>
      </c>
      <c r="C95" s="5" t="s">
        <v>30</v>
      </c>
      <c r="D95" s="5" t="s">
        <v>83</v>
      </c>
      <c r="E95" s="6">
        <v>100.0</v>
      </c>
      <c r="F95" s="6">
        <v>1087.0</v>
      </c>
      <c r="G95" s="5" t="s">
        <v>64</v>
      </c>
      <c r="H95" s="4">
        <v>44720.33283267361</v>
      </c>
      <c r="I95" s="5" t="s">
        <v>84</v>
      </c>
      <c r="J95" s="5" t="s">
        <v>66</v>
      </c>
      <c r="K95" s="5" t="s">
        <v>66</v>
      </c>
      <c r="L95" s="5" t="s">
        <v>66</v>
      </c>
      <c r="M95" s="5" t="s">
        <v>66</v>
      </c>
      <c r="N95" s="6">
        <v>42.354</v>
      </c>
      <c r="O95" s="6">
        <v>-71.185</v>
      </c>
      <c r="P95" s="5" t="s">
        <v>67</v>
      </c>
      <c r="Q95" s="5" t="s">
        <v>68</v>
      </c>
      <c r="R95" s="5" t="s">
        <v>85</v>
      </c>
      <c r="S95" s="5" t="s">
        <v>85</v>
      </c>
      <c r="T95" s="5">
        <f t="shared" si="1"/>
        <v>0</v>
      </c>
      <c r="U95" s="5" t="s">
        <v>71</v>
      </c>
      <c r="V95" s="5" t="s">
        <v>86</v>
      </c>
      <c r="W95" s="3">
        <v>0.0</v>
      </c>
      <c r="X95" s="5" t="s">
        <v>87</v>
      </c>
      <c r="Y95" s="3">
        <v>1.0</v>
      </c>
      <c r="Z95" s="6">
        <v>1990.0</v>
      </c>
      <c r="AA95" s="7">
        <v>0.0</v>
      </c>
      <c r="AB95" s="5" t="s">
        <v>88</v>
      </c>
      <c r="AC95" s="3">
        <v>0.0</v>
      </c>
      <c r="AD95" s="5" t="s">
        <v>89</v>
      </c>
      <c r="AE95" s="3">
        <v>0.0</v>
      </c>
      <c r="AF95" s="5" t="s">
        <v>90</v>
      </c>
      <c r="AG95" s="3">
        <v>0.0</v>
      </c>
      <c r="AH95" s="5" t="s">
        <v>89</v>
      </c>
      <c r="AI95" s="3">
        <v>0.0</v>
      </c>
      <c r="AJ95" s="5" t="s">
        <v>89</v>
      </c>
      <c r="AK95" s="3">
        <v>0.0</v>
      </c>
      <c r="AL95" s="3">
        <f t="shared" si="2"/>
        <v>1</v>
      </c>
      <c r="AM95" s="7">
        <f t="shared" si="3"/>
        <v>0</v>
      </c>
      <c r="AN95" s="3">
        <f t="shared" si="4"/>
        <v>0</v>
      </c>
      <c r="AO95" s="8">
        <f t="shared" si="5"/>
        <v>0.07142857143</v>
      </c>
    </row>
    <row r="96" ht="15.75" customHeight="1">
      <c r="A96" s="4">
        <v>44720.3159375</v>
      </c>
      <c r="B96" s="4">
        <v>44720.332824074074</v>
      </c>
      <c r="C96" s="5" t="s">
        <v>30</v>
      </c>
      <c r="D96" s="5" t="s">
        <v>83</v>
      </c>
      <c r="E96" s="6">
        <v>100.0</v>
      </c>
      <c r="F96" s="6">
        <v>1458.0</v>
      </c>
      <c r="G96" s="5" t="s">
        <v>64</v>
      </c>
      <c r="H96" s="4">
        <v>44720.332836678244</v>
      </c>
      <c r="I96" s="5" t="s">
        <v>1214</v>
      </c>
      <c r="J96" s="5" t="s">
        <v>66</v>
      </c>
      <c r="K96" s="5" t="s">
        <v>66</v>
      </c>
      <c r="L96" s="5" t="s">
        <v>66</v>
      </c>
      <c r="M96" s="5" t="s">
        <v>66</v>
      </c>
      <c r="N96" s="6">
        <v>42.354</v>
      </c>
      <c r="O96" s="6">
        <v>-71.185</v>
      </c>
      <c r="P96" s="5" t="s">
        <v>67</v>
      </c>
      <c r="Q96" s="5" t="s">
        <v>68</v>
      </c>
      <c r="R96" s="5" t="s">
        <v>1215</v>
      </c>
      <c r="S96" s="5" t="s">
        <v>1216</v>
      </c>
      <c r="T96" s="5">
        <f t="shared" si="1"/>
        <v>1</v>
      </c>
      <c r="U96" s="5" t="s">
        <v>171</v>
      </c>
      <c r="V96" s="5" t="s">
        <v>76</v>
      </c>
      <c r="W96" s="3">
        <v>1.0</v>
      </c>
      <c r="X96" s="5" t="s">
        <v>1217</v>
      </c>
      <c r="Y96" s="3">
        <v>2.0</v>
      </c>
      <c r="Z96" s="6">
        <v>1980.0</v>
      </c>
      <c r="AA96" s="7">
        <v>0.0</v>
      </c>
      <c r="AB96" s="5" t="s">
        <v>1218</v>
      </c>
      <c r="AC96" s="3">
        <v>2.0</v>
      </c>
      <c r="AD96" s="5" t="s">
        <v>1219</v>
      </c>
      <c r="AE96" s="3">
        <v>1.0</v>
      </c>
      <c r="AF96" s="5" t="s">
        <v>1220</v>
      </c>
      <c r="AG96" s="3">
        <v>1.0</v>
      </c>
      <c r="AH96" s="5" t="s">
        <v>1221</v>
      </c>
      <c r="AI96" s="3">
        <v>0.0</v>
      </c>
      <c r="AJ96" s="5" t="s">
        <v>1222</v>
      </c>
      <c r="AK96" s="3">
        <v>2.0</v>
      </c>
      <c r="AL96" s="3">
        <f t="shared" si="2"/>
        <v>4</v>
      </c>
      <c r="AM96" s="7">
        <f t="shared" si="3"/>
        <v>2</v>
      </c>
      <c r="AN96" s="3">
        <f t="shared" si="4"/>
        <v>3</v>
      </c>
      <c r="AO96" s="8">
        <f t="shared" si="5"/>
        <v>0.6428571429</v>
      </c>
    </row>
    <row r="97" ht="15.75" customHeight="1">
      <c r="A97" s="4">
        <v>44720.31481481482</v>
      </c>
      <c r="B97" s="4">
        <v>44720.33295138889</v>
      </c>
      <c r="C97" s="5" t="s">
        <v>30</v>
      </c>
      <c r="D97" s="5" t="s">
        <v>63</v>
      </c>
      <c r="E97" s="6">
        <v>100.0</v>
      </c>
      <c r="F97" s="6">
        <v>1566.0</v>
      </c>
      <c r="G97" s="5" t="s">
        <v>64</v>
      </c>
      <c r="H97" s="4">
        <v>44720.332955</v>
      </c>
      <c r="I97" s="5" t="s">
        <v>1356</v>
      </c>
      <c r="J97" s="5" t="s">
        <v>66</v>
      </c>
      <c r="K97" s="5" t="s">
        <v>66</v>
      </c>
      <c r="L97" s="5" t="s">
        <v>66</v>
      </c>
      <c r="M97" s="5" t="s">
        <v>66</v>
      </c>
      <c r="N97" s="6">
        <v>42.3559</v>
      </c>
      <c r="O97" s="6">
        <v>-71.2083</v>
      </c>
      <c r="P97" s="5" t="s">
        <v>67</v>
      </c>
      <c r="Q97" s="5" t="s">
        <v>68</v>
      </c>
      <c r="R97" s="5" t="s">
        <v>1357</v>
      </c>
      <c r="S97" s="5" t="s">
        <v>1358</v>
      </c>
      <c r="T97" s="5">
        <f t="shared" si="1"/>
        <v>1</v>
      </c>
      <c r="U97" s="5" t="s">
        <v>171</v>
      </c>
      <c r="V97" s="5" t="s">
        <v>76</v>
      </c>
      <c r="W97" s="3">
        <v>1.0</v>
      </c>
      <c r="X97" s="5" t="s">
        <v>1359</v>
      </c>
      <c r="Y97" s="3">
        <v>2.0</v>
      </c>
      <c r="Z97" s="6">
        <v>1984.0</v>
      </c>
      <c r="AA97" s="7">
        <v>1.0</v>
      </c>
      <c r="AB97" s="5" t="s">
        <v>1360</v>
      </c>
      <c r="AC97" s="3">
        <v>1.0</v>
      </c>
      <c r="AD97" s="5" t="s">
        <v>1361</v>
      </c>
      <c r="AE97" s="3">
        <v>0.0</v>
      </c>
      <c r="AF97" s="5" t="s">
        <v>1362</v>
      </c>
      <c r="AG97" s="3">
        <v>2.0</v>
      </c>
      <c r="AH97" s="5" t="s">
        <v>1363</v>
      </c>
      <c r="AI97" s="3">
        <v>1.0</v>
      </c>
      <c r="AJ97" s="5" t="s">
        <v>1364</v>
      </c>
      <c r="AK97" s="3">
        <v>0.0</v>
      </c>
      <c r="AL97" s="3">
        <f t="shared" si="2"/>
        <v>5</v>
      </c>
      <c r="AM97" s="7">
        <f t="shared" si="3"/>
        <v>3</v>
      </c>
      <c r="AN97" s="3">
        <f t="shared" si="4"/>
        <v>0</v>
      </c>
      <c r="AO97" s="8">
        <f t="shared" si="5"/>
        <v>0.5714285714</v>
      </c>
    </row>
    <row r="98" ht="15.0" customHeight="1">
      <c r="A98" s="4">
        <v>44720.315416666665</v>
      </c>
      <c r="B98" s="4">
        <v>44720.33326388889</v>
      </c>
      <c r="C98" s="5" t="s">
        <v>30</v>
      </c>
      <c r="D98" s="5" t="s">
        <v>83</v>
      </c>
      <c r="E98" s="6">
        <v>100.0</v>
      </c>
      <c r="F98" s="6">
        <v>1541.0</v>
      </c>
      <c r="G98" s="5" t="s">
        <v>64</v>
      </c>
      <c r="H98" s="4">
        <v>44720.333269421295</v>
      </c>
      <c r="I98" s="5" t="s">
        <v>721</v>
      </c>
      <c r="J98" s="5" t="s">
        <v>66</v>
      </c>
      <c r="K98" s="5" t="s">
        <v>66</v>
      </c>
      <c r="L98" s="5" t="s">
        <v>66</v>
      </c>
      <c r="M98" s="5" t="s">
        <v>66</v>
      </c>
      <c r="N98" s="6">
        <v>42.354</v>
      </c>
      <c r="O98" s="6">
        <v>-71.185</v>
      </c>
      <c r="P98" s="5" t="s">
        <v>67</v>
      </c>
      <c r="Q98" s="5" t="s">
        <v>68</v>
      </c>
      <c r="R98" s="5" t="s">
        <v>722</v>
      </c>
      <c r="S98" s="5" t="s">
        <v>722</v>
      </c>
      <c r="T98" s="5">
        <f t="shared" si="1"/>
        <v>0</v>
      </c>
      <c r="U98" s="5" t="s">
        <v>93</v>
      </c>
      <c r="V98" s="5" t="s">
        <v>76</v>
      </c>
      <c r="W98" s="3">
        <v>1.0</v>
      </c>
      <c r="X98" s="5" t="s">
        <v>723</v>
      </c>
      <c r="Y98" s="3">
        <v>2.0</v>
      </c>
      <c r="Z98" s="6">
        <v>1984.0</v>
      </c>
      <c r="AA98" s="7">
        <v>1.0</v>
      </c>
      <c r="AB98" s="5" t="s">
        <v>724</v>
      </c>
      <c r="AC98" s="3">
        <v>0.0</v>
      </c>
      <c r="AD98" s="5" t="s">
        <v>725</v>
      </c>
      <c r="AE98" s="3">
        <v>2.0</v>
      </c>
      <c r="AF98" s="9" t="s">
        <v>726</v>
      </c>
      <c r="AG98" s="3">
        <v>2.0</v>
      </c>
      <c r="AH98" s="5" t="s">
        <v>727</v>
      </c>
      <c r="AI98" s="3">
        <v>0.0</v>
      </c>
      <c r="AJ98" s="5" t="s">
        <v>728</v>
      </c>
      <c r="AK98" s="3">
        <v>2.0</v>
      </c>
      <c r="AL98" s="3">
        <f t="shared" si="2"/>
        <v>5</v>
      </c>
      <c r="AM98" s="7">
        <f t="shared" si="3"/>
        <v>1</v>
      </c>
      <c r="AN98" s="3">
        <f t="shared" si="4"/>
        <v>4</v>
      </c>
      <c r="AO98" s="8">
        <f t="shared" si="5"/>
        <v>0.7142857143</v>
      </c>
    </row>
    <row r="99" ht="24.0" customHeight="1">
      <c r="A99" s="4">
        <v>44720.3125</v>
      </c>
      <c r="B99" s="4">
        <v>44720.333506944444</v>
      </c>
      <c r="C99" s="5" t="s">
        <v>30</v>
      </c>
      <c r="D99" s="5" t="s">
        <v>83</v>
      </c>
      <c r="E99" s="6">
        <v>100.0</v>
      </c>
      <c r="F99" s="6">
        <v>1814.0</v>
      </c>
      <c r="G99" s="5" t="s">
        <v>64</v>
      </c>
      <c r="H99" s="4">
        <v>44720.33352033565</v>
      </c>
      <c r="I99" s="5" t="s">
        <v>522</v>
      </c>
      <c r="J99" s="5" t="s">
        <v>66</v>
      </c>
      <c r="K99" s="5" t="s">
        <v>66</v>
      </c>
      <c r="L99" s="5" t="s">
        <v>66</v>
      </c>
      <c r="M99" s="5" t="s">
        <v>66</v>
      </c>
      <c r="N99" s="6">
        <v>42.354</v>
      </c>
      <c r="O99" s="6">
        <v>-71.185</v>
      </c>
      <c r="P99" s="5" t="s">
        <v>67</v>
      </c>
      <c r="Q99" s="5" t="s">
        <v>68</v>
      </c>
      <c r="R99" s="5" t="s">
        <v>523</v>
      </c>
      <c r="S99" s="5" t="s">
        <v>523</v>
      </c>
      <c r="T99" s="5">
        <f t="shared" si="1"/>
        <v>0</v>
      </c>
      <c r="U99" s="5" t="s">
        <v>71</v>
      </c>
      <c r="V99" s="5" t="s">
        <v>76</v>
      </c>
      <c r="W99" s="3">
        <v>1.0</v>
      </c>
      <c r="X99" s="5" t="s">
        <v>524</v>
      </c>
      <c r="Y99" s="3">
        <v>0.0</v>
      </c>
      <c r="Z99" s="6">
        <v>1984.0</v>
      </c>
      <c r="AA99" s="7">
        <v>1.0</v>
      </c>
      <c r="AB99" s="5" t="s">
        <v>113</v>
      </c>
      <c r="AC99" s="3">
        <v>0.0</v>
      </c>
      <c r="AD99" s="5" t="s">
        <v>525</v>
      </c>
      <c r="AE99" s="3">
        <v>1.0</v>
      </c>
      <c r="AF99" s="5" t="s">
        <v>526</v>
      </c>
      <c r="AG99" s="3">
        <v>0.0</v>
      </c>
      <c r="AH99" s="5" t="s">
        <v>527</v>
      </c>
      <c r="AI99" s="3">
        <v>0.0</v>
      </c>
      <c r="AJ99" s="5" t="s">
        <v>528</v>
      </c>
      <c r="AK99" s="3">
        <v>0.0</v>
      </c>
      <c r="AL99" s="3">
        <f t="shared" si="2"/>
        <v>1</v>
      </c>
      <c r="AM99" s="7">
        <f t="shared" si="3"/>
        <v>1</v>
      </c>
      <c r="AN99" s="3">
        <f t="shared" si="4"/>
        <v>1</v>
      </c>
      <c r="AO99" s="8">
        <f t="shared" si="5"/>
        <v>0.2142857143</v>
      </c>
    </row>
    <row r="100" ht="15.75" customHeight="1">
      <c r="A100" s="4">
        <v>44720.31390046296</v>
      </c>
      <c r="B100" s="4">
        <v>44720.33391203704</v>
      </c>
      <c r="C100" s="5" t="s">
        <v>30</v>
      </c>
      <c r="D100" s="5" t="s">
        <v>63</v>
      </c>
      <c r="E100" s="6">
        <v>100.0</v>
      </c>
      <c r="F100" s="6">
        <v>1728.0</v>
      </c>
      <c r="G100" s="5" t="s">
        <v>64</v>
      </c>
      <c r="H100" s="4">
        <v>44720.33391525463</v>
      </c>
      <c r="I100" s="5" t="s">
        <v>1995</v>
      </c>
      <c r="J100" s="5" t="s">
        <v>66</v>
      </c>
      <c r="K100" s="5" t="s">
        <v>66</v>
      </c>
      <c r="L100" s="5" t="s">
        <v>66</v>
      </c>
      <c r="M100" s="5" t="s">
        <v>66</v>
      </c>
      <c r="N100" s="6">
        <v>42.3559</v>
      </c>
      <c r="O100" s="6">
        <v>-71.2083</v>
      </c>
      <c r="P100" s="5" t="s">
        <v>67</v>
      </c>
      <c r="Q100" s="5" t="s">
        <v>68</v>
      </c>
      <c r="R100" s="5" t="s">
        <v>1996</v>
      </c>
      <c r="S100" s="5" t="s">
        <v>1996</v>
      </c>
      <c r="T100" s="5">
        <f t="shared" si="1"/>
        <v>0</v>
      </c>
      <c r="U100" s="5" t="s">
        <v>93</v>
      </c>
      <c r="V100" s="5" t="s">
        <v>76</v>
      </c>
      <c r="W100" s="3">
        <v>1.0</v>
      </c>
      <c r="X100" s="5" t="s">
        <v>1997</v>
      </c>
      <c r="Y100" s="3">
        <v>2.0</v>
      </c>
      <c r="Z100" s="6">
        <v>1984.0</v>
      </c>
      <c r="AA100" s="7">
        <v>1.0</v>
      </c>
      <c r="AB100" s="5" t="s">
        <v>1998</v>
      </c>
      <c r="AC100" s="3">
        <v>1.0</v>
      </c>
      <c r="AD100" s="5" t="s">
        <v>1999</v>
      </c>
      <c r="AE100" s="3">
        <v>1.0</v>
      </c>
      <c r="AF100" s="5" t="s">
        <v>2000</v>
      </c>
      <c r="AG100" s="3">
        <v>2.0</v>
      </c>
      <c r="AH100" s="5" t="s">
        <v>2001</v>
      </c>
      <c r="AI100" s="3">
        <v>2.0</v>
      </c>
      <c r="AJ100" s="5" t="s">
        <v>2002</v>
      </c>
      <c r="AK100" s="3">
        <v>1.0</v>
      </c>
      <c r="AL100" s="3">
        <f t="shared" si="2"/>
        <v>5</v>
      </c>
      <c r="AM100" s="7">
        <f t="shared" si="3"/>
        <v>4</v>
      </c>
      <c r="AN100" s="3">
        <f t="shared" si="4"/>
        <v>2</v>
      </c>
      <c r="AO100" s="8">
        <f t="shared" si="5"/>
        <v>0.7857142857</v>
      </c>
    </row>
    <row r="101" ht="15.75" customHeight="1">
      <c r="A101" s="4">
        <v>44720.31893518518</v>
      </c>
      <c r="B101" s="4">
        <v>44720.334189814814</v>
      </c>
      <c r="C101" s="5" t="s">
        <v>30</v>
      </c>
      <c r="D101" s="5" t="s">
        <v>63</v>
      </c>
      <c r="E101" s="6">
        <v>100.0</v>
      </c>
      <c r="F101" s="6">
        <v>1318.0</v>
      </c>
      <c r="G101" s="5" t="s">
        <v>64</v>
      </c>
      <c r="H101" s="4">
        <v>44720.33419988426</v>
      </c>
      <c r="I101" s="5" t="s">
        <v>2096</v>
      </c>
      <c r="J101" s="5" t="s">
        <v>66</v>
      </c>
      <c r="K101" s="5" t="s">
        <v>66</v>
      </c>
      <c r="L101" s="5" t="s">
        <v>66</v>
      </c>
      <c r="M101" s="5" t="s">
        <v>66</v>
      </c>
      <c r="N101" s="6">
        <v>42.3559</v>
      </c>
      <c r="O101" s="6">
        <v>-71.2083</v>
      </c>
      <c r="P101" s="5" t="s">
        <v>67</v>
      </c>
      <c r="Q101" s="5" t="s">
        <v>68</v>
      </c>
      <c r="R101" s="5" t="s">
        <v>2097</v>
      </c>
      <c r="S101" s="5" t="s">
        <v>2097</v>
      </c>
      <c r="T101" s="5">
        <f t="shared" si="1"/>
        <v>0</v>
      </c>
      <c r="U101" s="5" t="s">
        <v>93</v>
      </c>
      <c r="V101" s="5" t="s">
        <v>76</v>
      </c>
      <c r="W101" s="3">
        <v>1.0</v>
      </c>
      <c r="X101" s="5" t="s">
        <v>2098</v>
      </c>
      <c r="Y101" s="3">
        <v>2.0</v>
      </c>
      <c r="Z101" s="6">
        <v>1983.0</v>
      </c>
      <c r="AA101" s="7">
        <v>1.0</v>
      </c>
      <c r="AB101" s="5" t="s">
        <v>2099</v>
      </c>
      <c r="AC101" s="3">
        <v>1.0</v>
      </c>
      <c r="AD101" s="5" t="s">
        <v>2100</v>
      </c>
      <c r="AE101" s="3">
        <v>1.0</v>
      </c>
      <c r="AF101" s="5" t="s">
        <v>2101</v>
      </c>
      <c r="AG101" s="3">
        <v>1.0</v>
      </c>
      <c r="AH101" s="5" t="s">
        <v>2102</v>
      </c>
      <c r="AI101" s="3">
        <v>2.0</v>
      </c>
      <c r="AJ101" s="5" t="s">
        <v>2103</v>
      </c>
      <c r="AK101" s="3">
        <v>2.0</v>
      </c>
      <c r="AL101" s="3">
        <f t="shared" si="2"/>
        <v>4</v>
      </c>
      <c r="AM101" s="7">
        <f t="shared" si="3"/>
        <v>4</v>
      </c>
      <c r="AN101" s="3">
        <f t="shared" si="4"/>
        <v>3</v>
      </c>
      <c r="AO101" s="8">
        <f t="shared" si="5"/>
        <v>0.7857142857</v>
      </c>
    </row>
    <row r="102" ht="15.75" customHeight="1">
      <c r="A102" s="4">
        <v>44720.31420138889</v>
      </c>
      <c r="B102" s="4">
        <v>44720.33445601852</v>
      </c>
      <c r="C102" s="5" t="s">
        <v>30</v>
      </c>
      <c r="D102" s="5" t="s">
        <v>83</v>
      </c>
      <c r="E102" s="6">
        <v>100.0</v>
      </c>
      <c r="F102" s="6">
        <v>1749.0</v>
      </c>
      <c r="G102" s="5" t="s">
        <v>64</v>
      </c>
      <c r="H102" s="4">
        <v>44720.33446305556</v>
      </c>
      <c r="I102" s="5" t="s">
        <v>2003</v>
      </c>
      <c r="J102" s="5" t="s">
        <v>66</v>
      </c>
      <c r="K102" s="5" t="s">
        <v>66</v>
      </c>
      <c r="L102" s="5" t="s">
        <v>66</v>
      </c>
      <c r="M102" s="5" t="s">
        <v>66</v>
      </c>
      <c r="N102" s="6">
        <v>42.354</v>
      </c>
      <c r="O102" s="6">
        <v>-71.185</v>
      </c>
      <c r="P102" s="5" t="s">
        <v>67</v>
      </c>
      <c r="Q102" s="5" t="s">
        <v>68</v>
      </c>
      <c r="R102" s="5" t="s">
        <v>2004</v>
      </c>
      <c r="S102" s="5" t="s">
        <v>2004</v>
      </c>
      <c r="T102" s="5">
        <f t="shared" si="1"/>
        <v>0</v>
      </c>
      <c r="U102" s="5" t="s">
        <v>141</v>
      </c>
      <c r="V102" s="5" t="s">
        <v>76</v>
      </c>
      <c r="W102" s="3">
        <v>1.0</v>
      </c>
      <c r="X102" s="5" t="s">
        <v>2005</v>
      </c>
      <c r="Y102" s="3">
        <v>2.0</v>
      </c>
      <c r="Z102" s="6">
        <v>1984.0</v>
      </c>
      <c r="AA102" s="7">
        <v>1.0</v>
      </c>
      <c r="AB102" s="9" t="s">
        <v>2006</v>
      </c>
      <c r="AC102" s="3">
        <v>1.0</v>
      </c>
      <c r="AD102" s="5" t="s">
        <v>2007</v>
      </c>
      <c r="AE102" s="3">
        <v>0.0</v>
      </c>
      <c r="AF102" s="5" t="s">
        <v>2008</v>
      </c>
      <c r="AG102" s="3">
        <v>0.0</v>
      </c>
      <c r="AH102" s="5" t="s">
        <v>2009</v>
      </c>
      <c r="AI102" s="3">
        <v>2.0</v>
      </c>
      <c r="AJ102" s="9" t="s">
        <v>2010</v>
      </c>
      <c r="AK102" s="3">
        <v>2.0</v>
      </c>
      <c r="AL102" s="3">
        <f t="shared" si="2"/>
        <v>3</v>
      </c>
      <c r="AM102" s="7">
        <f t="shared" si="3"/>
        <v>4</v>
      </c>
      <c r="AN102" s="3">
        <f t="shared" si="4"/>
        <v>2</v>
      </c>
      <c r="AO102" s="8">
        <f t="shared" si="5"/>
        <v>0.6428571429</v>
      </c>
    </row>
    <row r="103" ht="15.75" customHeight="1">
      <c r="A103" s="4">
        <v>44720.3146875</v>
      </c>
      <c r="B103" s="4">
        <v>44720.3353125</v>
      </c>
      <c r="C103" s="5" t="s">
        <v>30</v>
      </c>
      <c r="D103" s="5" t="s">
        <v>63</v>
      </c>
      <c r="E103" s="6">
        <v>100.0</v>
      </c>
      <c r="F103" s="6">
        <v>1782.0</v>
      </c>
      <c r="G103" s="5" t="s">
        <v>64</v>
      </c>
      <c r="H103" s="4">
        <v>44720.335324583335</v>
      </c>
      <c r="I103" s="5" t="s">
        <v>2347</v>
      </c>
      <c r="J103" s="5" t="s">
        <v>66</v>
      </c>
      <c r="K103" s="5" t="s">
        <v>66</v>
      </c>
      <c r="L103" s="5" t="s">
        <v>66</v>
      </c>
      <c r="M103" s="5" t="s">
        <v>66</v>
      </c>
      <c r="N103" s="6">
        <v>42.3559</v>
      </c>
      <c r="O103" s="6">
        <v>-71.2083</v>
      </c>
      <c r="P103" s="5" t="s">
        <v>67</v>
      </c>
      <c r="Q103" s="5" t="s">
        <v>68</v>
      </c>
      <c r="R103" s="5" t="s">
        <v>2348</v>
      </c>
      <c r="S103" s="5" t="s">
        <v>2349</v>
      </c>
      <c r="T103" s="5">
        <f t="shared" si="1"/>
        <v>1</v>
      </c>
      <c r="U103" s="5" t="s">
        <v>93</v>
      </c>
      <c r="V103" s="5" t="s">
        <v>76</v>
      </c>
      <c r="W103" s="3">
        <v>1.0</v>
      </c>
      <c r="X103" s="5" t="s">
        <v>2350</v>
      </c>
      <c r="Y103" s="3">
        <v>2.0</v>
      </c>
      <c r="Z103" s="6">
        <v>1984.0</v>
      </c>
      <c r="AA103" s="7">
        <v>1.0</v>
      </c>
      <c r="AB103" s="5" t="s">
        <v>2351</v>
      </c>
      <c r="AC103" s="3">
        <v>2.0</v>
      </c>
      <c r="AD103" s="5" t="s">
        <v>2352</v>
      </c>
      <c r="AE103" s="3">
        <v>2.0</v>
      </c>
      <c r="AF103" s="5" t="s">
        <v>2353</v>
      </c>
      <c r="AG103" s="3">
        <v>2.0</v>
      </c>
      <c r="AH103" s="19" t="s">
        <v>2354</v>
      </c>
      <c r="AI103" s="3">
        <v>2.0</v>
      </c>
      <c r="AJ103" s="5" t="s">
        <v>2355</v>
      </c>
      <c r="AK103" s="3">
        <v>1.0</v>
      </c>
      <c r="AL103" s="3">
        <f t="shared" si="2"/>
        <v>5</v>
      </c>
      <c r="AM103" s="7">
        <f t="shared" si="3"/>
        <v>5</v>
      </c>
      <c r="AN103" s="3">
        <f t="shared" si="4"/>
        <v>3</v>
      </c>
      <c r="AO103" s="8">
        <f t="shared" si="5"/>
        <v>0.9285714286</v>
      </c>
    </row>
    <row r="104" ht="15.75" customHeight="1">
      <c r="A104" s="4">
        <v>44720.31787037037</v>
      </c>
      <c r="B104" s="4">
        <v>44720.33553240741</v>
      </c>
      <c r="C104" s="5" t="s">
        <v>30</v>
      </c>
      <c r="D104" s="5" t="s">
        <v>63</v>
      </c>
      <c r="E104" s="6">
        <v>100.0</v>
      </c>
      <c r="F104" s="6">
        <v>1525.0</v>
      </c>
      <c r="G104" s="5" t="s">
        <v>64</v>
      </c>
      <c r="H104" s="4">
        <v>44720.33554211805</v>
      </c>
      <c r="I104" s="5" t="s">
        <v>1223</v>
      </c>
      <c r="J104" s="5" t="s">
        <v>66</v>
      </c>
      <c r="K104" s="5" t="s">
        <v>66</v>
      </c>
      <c r="L104" s="5" t="s">
        <v>66</v>
      </c>
      <c r="M104" s="5" t="s">
        <v>66</v>
      </c>
      <c r="N104" s="6">
        <v>42.3559</v>
      </c>
      <c r="O104" s="6">
        <v>-71.2083</v>
      </c>
      <c r="P104" s="5" t="s">
        <v>67</v>
      </c>
      <c r="Q104" s="5" t="s">
        <v>68</v>
      </c>
      <c r="R104" s="5" t="s">
        <v>1224</v>
      </c>
      <c r="S104" s="5" t="s">
        <v>1225</v>
      </c>
      <c r="T104" s="5">
        <f t="shared" si="1"/>
        <v>1</v>
      </c>
      <c r="U104" s="5" t="s">
        <v>141</v>
      </c>
      <c r="V104" s="5" t="s">
        <v>86</v>
      </c>
      <c r="W104" s="3">
        <v>0.0</v>
      </c>
      <c r="X104" s="5" t="s">
        <v>1226</v>
      </c>
      <c r="Y104" s="3">
        <v>1.0</v>
      </c>
      <c r="Z104" s="6">
        <v>1984.0</v>
      </c>
      <c r="AA104" s="7">
        <v>1.0</v>
      </c>
      <c r="AB104" s="5" t="s">
        <v>1227</v>
      </c>
      <c r="AC104" s="3">
        <v>1.0</v>
      </c>
      <c r="AD104" s="5" t="s">
        <v>1228</v>
      </c>
      <c r="AE104" s="3">
        <v>1.0</v>
      </c>
      <c r="AF104" s="5" t="s">
        <v>1229</v>
      </c>
      <c r="AG104" s="3">
        <v>2.0</v>
      </c>
      <c r="AH104" s="5" t="s">
        <v>1230</v>
      </c>
      <c r="AI104" s="3">
        <v>0.0</v>
      </c>
      <c r="AJ104" s="5" t="s">
        <v>1231</v>
      </c>
      <c r="AK104" s="3">
        <v>2.0</v>
      </c>
      <c r="AL104" s="3">
        <f t="shared" si="2"/>
        <v>3</v>
      </c>
      <c r="AM104" s="7">
        <f t="shared" si="3"/>
        <v>2</v>
      </c>
      <c r="AN104" s="3">
        <f t="shared" si="4"/>
        <v>3</v>
      </c>
      <c r="AO104" s="8">
        <f t="shared" si="5"/>
        <v>0.5714285714</v>
      </c>
    </row>
    <row r="105" ht="15.75" customHeight="1">
      <c r="A105" s="4">
        <v>44720.31726851852</v>
      </c>
      <c r="B105" s="4">
        <v>44720.340046296296</v>
      </c>
      <c r="C105" s="5" t="s">
        <v>30</v>
      </c>
      <c r="D105" s="5" t="s">
        <v>63</v>
      </c>
      <c r="E105" s="6">
        <v>100.0</v>
      </c>
      <c r="F105" s="6">
        <v>1967.0</v>
      </c>
      <c r="G105" s="5" t="s">
        <v>64</v>
      </c>
      <c r="H105" s="4">
        <v>44720.34005190972</v>
      </c>
      <c r="I105" s="5" t="s">
        <v>1458</v>
      </c>
      <c r="J105" s="5" t="s">
        <v>66</v>
      </c>
      <c r="K105" s="5" t="s">
        <v>66</v>
      </c>
      <c r="L105" s="5" t="s">
        <v>66</v>
      </c>
      <c r="M105" s="5" t="s">
        <v>66</v>
      </c>
      <c r="N105" s="6">
        <v>42.3559</v>
      </c>
      <c r="O105" s="6">
        <v>-71.2083</v>
      </c>
      <c r="P105" s="5" t="s">
        <v>67</v>
      </c>
      <c r="Q105" s="5" t="s">
        <v>68</v>
      </c>
      <c r="R105" s="5" t="s">
        <v>1459</v>
      </c>
      <c r="S105" s="5" t="s">
        <v>1460</v>
      </c>
      <c r="T105" s="5">
        <f t="shared" si="1"/>
        <v>1</v>
      </c>
      <c r="U105" s="5" t="s">
        <v>71</v>
      </c>
      <c r="V105" s="5" t="s">
        <v>76</v>
      </c>
      <c r="W105" s="3">
        <v>1.0</v>
      </c>
      <c r="X105" s="5" t="s">
        <v>1461</v>
      </c>
      <c r="Y105" s="3">
        <v>2.0</v>
      </c>
      <c r="Z105" s="6">
        <v>1984.0</v>
      </c>
      <c r="AA105" s="7">
        <v>1.0</v>
      </c>
      <c r="AB105" s="5" t="s">
        <v>1462</v>
      </c>
      <c r="AC105" s="3">
        <v>1.0</v>
      </c>
      <c r="AD105" s="5" t="s">
        <v>1463</v>
      </c>
      <c r="AE105" s="3">
        <v>1.0</v>
      </c>
      <c r="AF105" s="5" t="s">
        <v>1464</v>
      </c>
      <c r="AG105" s="3">
        <v>0.0</v>
      </c>
      <c r="AH105" s="5" t="s">
        <v>1465</v>
      </c>
      <c r="AI105" s="3">
        <v>1.0</v>
      </c>
      <c r="AJ105" s="5" t="s">
        <v>1466</v>
      </c>
      <c r="AK105" s="3">
        <v>0.0</v>
      </c>
      <c r="AL105" s="3">
        <f t="shared" si="2"/>
        <v>3</v>
      </c>
      <c r="AM105" s="7">
        <f t="shared" si="3"/>
        <v>3</v>
      </c>
      <c r="AN105" s="3">
        <f t="shared" si="4"/>
        <v>1</v>
      </c>
      <c r="AO105" s="8">
        <f t="shared" si="5"/>
        <v>0.5</v>
      </c>
    </row>
    <row r="106" ht="15.75" customHeight="1">
      <c r="A106" s="4">
        <v>44720.317245370374</v>
      </c>
      <c r="B106" s="4">
        <v>44720.34064814815</v>
      </c>
      <c r="C106" s="5" t="s">
        <v>30</v>
      </c>
      <c r="D106" s="5" t="s">
        <v>63</v>
      </c>
      <c r="E106" s="6">
        <v>100.0</v>
      </c>
      <c r="F106" s="6">
        <v>2021.0</v>
      </c>
      <c r="G106" s="5" t="s">
        <v>64</v>
      </c>
      <c r="H106" s="4">
        <v>44720.34065172454</v>
      </c>
      <c r="I106" s="5" t="s">
        <v>1724</v>
      </c>
      <c r="J106" s="5" t="s">
        <v>66</v>
      </c>
      <c r="K106" s="5" t="s">
        <v>66</v>
      </c>
      <c r="L106" s="5" t="s">
        <v>66</v>
      </c>
      <c r="M106" s="5" t="s">
        <v>66</v>
      </c>
      <c r="N106" s="6">
        <v>42.3559</v>
      </c>
      <c r="O106" s="6">
        <v>-71.2083</v>
      </c>
      <c r="P106" s="5" t="s">
        <v>67</v>
      </c>
      <c r="Q106" s="5" t="s">
        <v>68</v>
      </c>
      <c r="R106" s="6" t="s">
        <v>1725</v>
      </c>
      <c r="S106" s="6" t="s">
        <v>1725</v>
      </c>
      <c r="T106" s="5">
        <f t="shared" si="1"/>
        <v>0</v>
      </c>
      <c r="U106" s="5" t="s">
        <v>93</v>
      </c>
      <c r="V106" s="5" t="s">
        <v>76</v>
      </c>
      <c r="W106" s="3">
        <v>1.0</v>
      </c>
      <c r="X106" s="5" t="s">
        <v>1726</v>
      </c>
      <c r="Y106" s="3">
        <v>1.0</v>
      </c>
      <c r="Z106" s="6">
        <v>1985.0</v>
      </c>
      <c r="AA106" s="7">
        <v>1.0</v>
      </c>
      <c r="AB106" s="5" t="s">
        <v>1727</v>
      </c>
      <c r="AC106" s="3">
        <v>1.0</v>
      </c>
      <c r="AD106" s="5" t="s">
        <v>1728</v>
      </c>
      <c r="AE106" s="3">
        <v>1.0</v>
      </c>
      <c r="AF106" s="5" t="s">
        <v>1729</v>
      </c>
      <c r="AG106" s="3">
        <v>1.0</v>
      </c>
      <c r="AH106" s="5" t="s">
        <v>1730</v>
      </c>
      <c r="AI106" s="3">
        <v>1.0</v>
      </c>
      <c r="AJ106" s="5" t="s">
        <v>1731</v>
      </c>
      <c r="AK106" s="3">
        <v>2.0</v>
      </c>
      <c r="AL106" s="3">
        <f t="shared" si="2"/>
        <v>3</v>
      </c>
      <c r="AM106" s="7">
        <f t="shared" si="3"/>
        <v>3</v>
      </c>
      <c r="AN106" s="3">
        <f t="shared" si="4"/>
        <v>3</v>
      </c>
      <c r="AO106" s="8">
        <f t="shared" si="5"/>
        <v>0.6428571429</v>
      </c>
    </row>
    <row r="107" ht="15.75" customHeight="1">
      <c r="A107" s="4">
        <v>44720.317662037036</v>
      </c>
      <c r="B107" s="4">
        <v>44720.34452546296</v>
      </c>
      <c r="C107" s="5" t="s">
        <v>30</v>
      </c>
      <c r="D107" s="5" t="s">
        <v>83</v>
      </c>
      <c r="E107" s="6">
        <v>100.0</v>
      </c>
      <c r="F107" s="6">
        <v>2321.0</v>
      </c>
      <c r="G107" s="5" t="s">
        <v>64</v>
      </c>
      <c r="H107" s="4">
        <v>44720.34453505787</v>
      </c>
      <c r="I107" s="5" t="s">
        <v>757</v>
      </c>
      <c r="J107" s="5" t="s">
        <v>66</v>
      </c>
      <c r="K107" s="5" t="s">
        <v>66</v>
      </c>
      <c r="L107" s="5" t="s">
        <v>66</v>
      </c>
      <c r="M107" s="5" t="s">
        <v>66</v>
      </c>
      <c r="N107" s="6">
        <v>42.354</v>
      </c>
      <c r="O107" s="6">
        <v>-71.185</v>
      </c>
      <c r="P107" s="5" t="s">
        <v>67</v>
      </c>
      <c r="Q107" s="5" t="s">
        <v>68</v>
      </c>
      <c r="R107" s="6" t="s">
        <v>758</v>
      </c>
      <c r="S107" s="6" t="s">
        <v>758</v>
      </c>
      <c r="T107" s="5">
        <f t="shared" si="1"/>
        <v>0</v>
      </c>
      <c r="U107" s="5" t="s">
        <v>93</v>
      </c>
      <c r="V107" s="5" t="s">
        <v>76</v>
      </c>
      <c r="W107" s="3">
        <v>1.0</v>
      </c>
      <c r="X107" s="5" t="s">
        <v>759</v>
      </c>
      <c r="Y107" s="3">
        <v>2.0</v>
      </c>
      <c r="Z107" s="6">
        <v>1985.0</v>
      </c>
      <c r="AA107" s="7">
        <v>1.0</v>
      </c>
      <c r="AB107" s="5" t="s">
        <v>760</v>
      </c>
      <c r="AC107" s="3">
        <v>1.0</v>
      </c>
      <c r="AD107" s="5" t="s">
        <v>761</v>
      </c>
      <c r="AE107" s="3">
        <v>0.0</v>
      </c>
      <c r="AF107" s="5" t="s">
        <v>762</v>
      </c>
      <c r="AG107" s="3">
        <v>1.0</v>
      </c>
      <c r="AH107" s="5" t="s">
        <v>763</v>
      </c>
      <c r="AI107" s="3">
        <v>0.0</v>
      </c>
      <c r="AJ107" s="5" t="s">
        <v>764</v>
      </c>
      <c r="AK107" s="3">
        <v>0.0</v>
      </c>
      <c r="AL107" s="3">
        <f t="shared" si="2"/>
        <v>4</v>
      </c>
      <c r="AM107" s="7">
        <f t="shared" si="3"/>
        <v>2</v>
      </c>
      <c r="AN107" s="3">
        <f t="shared" si="4"/>
        <v>0</v>
      </c>
      <c r="AO107" s="8">
        <f t="shared" si="5"/>
        <v>0.4285714286</v>
      </c>
    </row>
    <row r="108" ht="15.75" customHeight="1">
      <c r="A108" s="4">
        <v>44720.312581018516</v>
      </c>
      <c r="B108" s="4">
        <v>44720.345601851855</v>
      </c>
      <c r="C108" s="5" t="s">
        <v>30</v>
      </c>
      <c r="D108" s="5" t="s">
        <v>83</v>
      </c>
      <c r="E108" s="6">
        <v>100.0</v>
      </c>
      <c r="F108" s="6">
        <v>2852.0</v>
      </c>
      <c r="G108" s="5" t="s">
        <v>64</v>
      </c>
      <c r="H108" s="4">
        <v>44720.3456074537</v>
      </c>
      <c r="I108" s="5" t="s">
        <v>765</v>
      </c>
      <c r="J108" s="5" t="s">
        <v>66</v>
      </c>
      <c r="K108" s="5" t="s">
        <v>66</v>
      </c>
      <c r="L108" s="5" t="s">
        <v>66</v>
      </c>
      <c r="M108" s="5" t="s">
        <v>66</v>
      </c>
      <c r="N108" s="6">
        <v>42.354</v>
      </c>
      <c r="O108" s="6">
        <v>-71.185</v>
      </c>
      <c r="P108" s="5" t="s">
        <v>67</v>
      </c>
      <c r="Q108" s="5" t="s">
        <v>68</v>
      </c>
      <c r="R108" s="5" t="s">
        <v>766</v>
      </c>
      <c r="S108" s="5" t="s">
        <v>766</v>
      </c>
      <c r="T108" s="5">
        <f t="shared" si="1"/>
        <v>0</v>
      </c>
      <c r="U108" s="5" t="s">
        <v>71</v>
      </c>
      <c r="V108" s="5" t="s">
        <v>76</v>
      </c>
      <c r="W108" s="3">
        <v>1.0</v>
      </c>
      <c r="X108" s="5" t="s">
        <v>767</v>
      </c>
      <c r="Y108" s="3">
        <v>2.0</v>
      </c>
      <c r="Z108" s="6">
        <v>1984.0</v>
      </c>
      <c r="AA108" s="7">
        <v>1.0</v>
      </c>
      <c r="AB108" s="5" t="s">
        <v>768</v>
      </c>
      <c r="AC108" s="3">
        <v>1.0</v>
      </c>
      <c r="AD108" s="5" t="s">
        <v>769</v>
      </c>
      <c r="AE108" s="3">
        <v>0.0</v>
      </c>
      <c r="AF108" s="5" t="s">
        <v>770</v>
      </c>
      <c r="AG108" s="3">
        <v>2.0</v>
      </c>
      <c r="AH108" s="5" t="s">
        <v>771</v>
      </c>
      <c r="AI108" s="3">
        <v>0.0</v>
      </c>
      <c r="AJ108" s="5" t="s">
        <v>113</v>
      </c>
      <c r="AK108" s="3">
        <v>0.0</v>
      </c>
      <c r="AL108" s="3">
        <f t="shared" si="2"/>
        <v>5</v>
      </c>
      <c r="AM108" s="7">
        <f t="shared" si="3"/>
        <v>2</v>
      </c>
      <c r="AN108" s="3">
        <f t="shared" si="4"/>
        <v>0</v>
      </c>
      <c r="AO108" s="8">
        <f t="shared" si="5"/>
        <v>0.5</v>
      </c>
    </row>
    <row r="109" ht="15.75" customHeight="1">
      <c r="A109" s="4">
        <v>44720.31748842593</v>
      </c>
      <c r="B109" s="4">
        <v>44720.345613425925</v>
      </c>
      <c r="C109" s="5" t="s">
        <v>30</v>
      </c>
      <c r="D109" s="5" t="s">
        <v>83</v>
      </c>
      <c r="E109" s="6">
        <v>100.0</v>
      </c>
      <c r="F109" s="6">
        <v>2429.0</v>
      </c>
      <c r="G109" s="5" t="s">
        <v>64</v>
      </c>
      <c r="H109" s="4">
        <v>44720.3456212963</v>
      </c>
      <c r="I109" s="5" t="s">
        <v>2011</v>
      </c>
      <c r="J109" s="5" t="s">
        <v>66</v>
      </c>
      <c r="K109" s="5" t="s">
        <v>66</v>
      </c>
      <c r="L109" s="5" t="s">
        <v>66</v>
      </c>
      <c r="M109" s="5" t="s">
        <v>66</v>
      </c>
      <c r="N109" s="6">
        <v>42.354</v>
      </c>
      <c r="O109" s="6">
        <v>-71.185</v>
      </c>
      <c r="P109" s="5" t="s">
        <v>67</v>
      </c>
      <c r="Q109" s="5" t="s">
        <v>68</v>
      </c>
      <c r="R109" s="5" t="s">
        <v>2012</v>
      </c>
      <c r="S109" s="5" t="s">
        <v>2013</v>
      </c>
      <c r="T109" s="5">
        <f t="shared" si="1"/>
        <v>1</v>
      </c>
      <c r="U109" s="5" t="s">
        <v>171</v>
      </c>
      <c r="V109" s="5" t="s">
        <v>76</v>
      </c>
      <c r="W109" s="3">
        <v>1.0</v>
      </c>
      <c r="X109" s="5" t="s">
        <v>2014</v>
      </c>
      <c r="Y109" s="3">
        <v>2.0</v>
      </c>
      <c r="Z109" s="6">
        <v>1984.0</v>
      </c>
      <c r="AA109" s="7">
        <v>1.0</v>
      </c>
      <c r="AB109" s="5" t="s">
        <v>2015</v>
      </c>
      <c r="AC109" s="3">
        <v>1.0</v>
      </c>
      <c r="AD109" s="5" t="s">
        <v>2016</v>
      </c>
      <c r="AE109" s="3">
        <v>1.0</v>
      </c>
      <c r="AF109" s="5" t="s">
        <v>2017</v>
      </c>
      <c r="AG109" s="3">
        <v>2.0</v>
      </c>
      <c r="AH109" s="5" t="s">
        <v>2018</v>
      </c>
      <c r="AI109" s="3">
        <v>2.0</v>
      </c>
      <c r="AJ109" s="5" t="s">
        <v>2019</v>
      </c>
      <c r="AK109" s="3">
        <v>1.0</v>
      </c>
      <c r="AL109" s="3">
        <f t="shared" si="2"/>
        <v>5</v>
      </c>
      <c r="AM109" s="7">
        <f t="shared" si="3"/>
        <v>4</v>
      </c>
      <c r="AN109" s="3">
        <f t="shared" si="4"/>
        <v>2</v>
      </c>
      <c r="AO109" s="8">
        <f t="shared" si="5"/>
        <v>0.7857142857</v>
      </c>
    </row>
    <row r="110" ht="15.75" customHeight="1">
      <c r="A110" s="4">
        <v>44720.31753472222</v>
      </c>
      <c r="B110" s="4">
        <v>44720.34605324074</v>
      </c>
      <c r="C110" s="5" t="s">
        <v>30</v>
      </c>
      <c r="D110" s="5" t="s">
        <v>83</v>
      </c>
      <c r="E110" s="6">
        <v>100.0</v>
      </c>
      <c r="F110" s="6">
        <v>2464.0</v>
      </c>
      <c r="G110" s="5" t="s">
        <v>64</v>
      </c>
      <c r="H110" s="4">
        <v>44720.346068217594</v>
      </c>
      <c r="I110" s="5" t="s">
        <v>2104</v>
      </c>
      <c r="J110" s="5" t="s">
        <v>66</v>
      </c>
      <c r="K110" s="5" t="s">
        <v>66</v>
      </c>
      <c r="L110" s="5" t="s">
        <v>66</v>
      </c>
      <c r="M110" s="5" t="s">
        <v>66</v>
      </c>
      <c r="N110" s="6">
        <v>42.354</v>
      </c>
      <c r="O110" s="6">
        <v>-71.185</v>
      </c>
      <c r="P110" s="5" t="s">
        <v>67</v>
      </c>
      <c r="Q110" s="5" t="s">
        <v>68</v>
      </c>
      <c r="R110" s="5" t="s">
        <v>2105</v>
      </c>
      <c r="S110" s="5" t="s">
        <v>2106</v>
      </c>
      <c r="T110" s="5">
        <f t="shared" si="1"/>
        <v>1</v>
      </c>
      <c r="U110" s="5" t="s">
        <v>171</v>
      </c>
      <c r="V110" s="5" t="s">
        <v>76</v>
      </c>
      <c r="W110" s="3">
        <v>1.0</v>
      </c>
      <c r="X110" s="5" t="s">
        <v>2107</v>
      </c>
      <c r="Y110" s="3">
        <v>2.0</v>
      </c>
      <c r="Z110" s="6">
        <v>1984.0</v>
      </c>
      <c r="AA110" s="7">
        <v>1.0</v>
      </c>
      <c r="AB110" s="5" t="s">
        <v>2108</v>
      </c>
      <c r="AC110" s="3">
        <v>1.0</v>
      </c>
      <c r="AD110" s="5" t="s">
        <v>2109</v>
      </c>
      <c r="AE110" s="3">
        <v>1.0</v>
      </c>
      <c r="AF110" s="5" t="s">
        <v>2110</v>
      </c>
      <c r="AG110" s="3">
        <v>2.0</v>
      </c>
      <c r="AH110" s="5" t="s">
        <v>2111</v>
      </c>
      <c r="AI110" s="3">
        <v>2.0</v>
      </c>
      <c r="AJ110" s="5" t="s">
        <v>2112</v>
      </c>
      <c r="AK110" s="3">
        <v>2.0</v>
      </c>
      <c r="AL110" s="3">
        <f t="shared" si="2"/>
        <v>5</v>
      </c>
      <c r="AM110" s="7">
        <f t="shared" si="3"/>
        <v>4</v>
      </c>
      <c r="AN110" s="3">
        <f t="shared" si="4"/>
        <v>3</v>
      </c>
      <c r="AO110" s="8">
        <f t="shared" si="5"/>
        <v>0.8571428571</v>
      </c>
    </row>
    <row r="111" ht="15.75" customHeight="1">
      <c r="A111" s="4">
        <v>44720.315462962964</v>
      </c>
      <c r="B111" s="4">
        <v>44720.34662037037</v>
      </c>
      <c r="C111" s="5" t="s">
        <v>30</v>
      </c>
      <c r="D111" s="5" t="s">
        <v>63</v>
      </c>
      <c r="E111" s="6">
        <v>100.0</v>
      </c>
      <c r="F111" s="6">
        <v>2691.0</v>
      </c>
      <c r="G111" s="5" t="s">
        <v>64</v>
      </c>
      <c r="H111" s="4">
        <v>44720.34663173611</v>
      </c>
      <c r="I111" s="5" t="s">
        <v>2113</v>
      </c>
      <c r="J111" s="5" t="s">
        <v>66</v>
      </c>
      <c r="K111" s="5" t="s">
        <v>66</v>
      </c>
      <c r="L111" s="5" t="s">
        <v>66</v>
      </c>
      <c r="M111" s="5" t="s">
        <v>66</v>
      </c>
      <c r="N111" s="6">
        <v>42.3559</v>
      </c>
      <c r="O111" s="6">
        <v>-71.2083</v>
      </c>
      <c r="P111" s="5" t="s">
        <v>67</v>
      </c>
      <c r="Q111" s="5" t="s">
        <v>68</v>
      </c>
      <c r="R111" s="5" t="s">
        <v>2114</v>
      </c>
      <c r="S111" s="5" t="s">
        <v>2115</v>
      </c>
      <c r="T111" s="5">
        <f t="shared" si="1"/>
        <v>1</v>
      </c>
      <c r="U111" s="5" t="s">
        <v>171</v>
      </c>
      <c r="V111" s="5" t="s">
        <v>76</v>
      </c>
      <c r="W111" s="3">
        <v>1.0</v>
      </c>
      <c r="X111" s="5" t="s">
        <v>2116</v>
      </c>
      <c r="Y111" s="3">
        <v>2.0</v>
      </c>
      <c r="Z111" s="6">
        <v>1990.0</v>
      </c>
      <c r="AA111" s="7">
        <v>0.0</v>
      </c>
      <c r="AB111" s="5" t="s">
        <v>2117</v>
      </c>
      <c r="AC111" s="3">
        <v>2.0</v>
      </c>
      <c r="AD111" s="5" t="s">
        <v>2118</v>
      </c>
      <c r="AE111" s="3">
        <v>1.0</v>
      </c>
      <c r="AF111" s="5" t="s">
        <v>2119</v>
      </c>
      <c r="AG111" s="3">
        <v>2.0</v>
      </c>
      <c r="AH111" s="5" t="s">
        <v>2120</v>
      </c>
      <c r="AI111" s="3">
        <v>2.0</v>
      </c>
      <c r="AJ111" s="5" t="s">
        <v>2121</v>
      </c>
      <c r="AK111" s="3">
        <v>2.0</v>
      </c>
      <c r="AL111" s="3">
        <f t="shared" si="2"/>
        <v>5</v>
      </c>
      <c r="AM111" s="7">
        <f t="shared" si="3"/>
        <v>4</v>
      </c>
      <c r="AN111" s="3">
        <f t="shared" si="4"/>
        <v>3</v>
      </c>
      <c r="AO111" s="8">
        <f t="shared" si="5"/>
        <v>0.8571428571</v>
      </c>
    </row>
    <row r="112" ht="15.75" customHeight="1">
      <c r="A112" s="4">
        <v>44720.31715277778</v>
      </c>
      <c r="B112" s="4">
        <v>44720.34835648148</v>
      </c>
      <c r="C112" s="5" t="s">
        <v>30</v>
      </c>
      <c r="D112" s="5" t="s">
        <v>63</v>
      </c>
      <c r="E112" s="6">
        <v>100.0</v>
      </c>
      <c r="F112" s="6">
        <v>2696.0</v>
      </c>
      <c r="G112" s="5" t="s">
        <v>64</v>
      </c>
      <c r="H112" s="4">
        <v>44720.34837115741</v>
      </c>
      <c r="I112" s="5" t="s">
        <v>2122</v>
      </c>
      <c r="J112" s="5" t="s">
        <v>66</v>
      </c>
      <c r="K112" s="5" t="s">
        <v>66</v>
      </c>
      <c r="L112" s="5" t="s">
        <v>66</v>
      </c>
      <c r="M112" s="5" t="s">
        <v>66</v>
      </c>
      <c r="N112" s="6">
        <v>42.3559</v>
      </c>
      <c r="O112" s="6">
        <v>-71.2083</v>
      </c>
      <c r="P112" s="5" t="s">
        <v>67</v>
      </c>
      <c r="Q112" s="5" t="s">
        <v>68</v>
      </c>
      <c r="R112" s="5" t="s">
        <v>2123</v>
      </c>
      <c r="S112" s="5" t="s">
        <v>2124</v>
      </c>
      <c r="T112" s="5">
        <f t="shared" si="1"/>
        <v>1</v>
      </c>
      <c r="U112" s="5" t="s">
        <v>171</v>
      </c>
      <c r="V112" s="5" t="s">
        <v>76</v>
      </c>
      <c r="W112" s="3">
        <v>1.0</v>
      </c>
      <c r="X112" s="5" t="s">
        <v>2125</v>
      </c>
      <c r="Y112" s="3">
        <v>2.0</v>
      </c>
      <c r="Z112" s="6">
        <v>1984.0</v>
      </c>
      <c r="AA112" s="7">
        <v>1.0</v>
      </c>
      <c r="AB112" s="5" t="s">
        <v>2126</v>
      </c>
      <c r="AC112" s="3">
        <v>2.0</v>
      </c>
      <c r="AD112" s="5" t="s">
        <v>2127</v>
      </c>
      <c r="AE112" s="3">
        <v>1.0</v>
      </c>
      <c r="AF112" s="5" t="s">
        <v>2128</v>
      </c>
      <c r="AG112" s="3">
        <v>1.0</v>
      </c>
      <c r="AH112" s="5" t="s">
        <v>2129</v>
      </c>
      <c r="AI112" s="3">
        <v>1.0</v>
      </c>
      <c r="AJ112" s="5" t="s">
        <v>2130</v>
      </c>
      <c r="AK112" s="3">
        <v>2.0</v>
      </c>
      <c r="AL112" s="3">
        <f t="shared" si="2"/>
        <v>4</v>
      </c>
      <c r="AM112" s="7">
        <f t="shared" si="3"/>
        <v>4</v>
      </c>
      <c r="AN112" s="3">
        <f t="shared" si="4"/>
        <v>3</v>
      </c>
      <c r="AO112" s="8">
        <f t="shared" si="5"/>
        <v>0.7857142857</v>
      </c>
    </row>
    <row r="113" ht="15.75" customHeight="1">
      <c r="A113" s="4">
        <v>44720.31462962963</v>
      </c>
      <c r="B113" s="4">
        <v>44720.34930555556</v>
      </c>
      <c r="C113" s="5" t="s">
        <v>30</v>
      </c>
      <c r="D113" s="5" t="s">
        <v>83</v>
      </c>
      <c r="E113" s="6">
        <v>100.0</v>
      </c>
      <c r="F113" s="6">
        <v>2995.0</v>
      </c>
      <c r="G113" s="5" t="s">
        <v>64</v>
      </c>
      <c r="H113" s="4">
        <v>44720.34930918981</v>
      </c>
      <c r="I113" s="5" t="s">
        <v>529</v>
      </c>
      <c r="J113" s="5" t="s">
        <v>66</v>
      </c>
      <c r="K113" s="5" t="s">
        <v>66</v>
      </c>
      <c r="L113" s="5" t="s">
        <v>66</v>
      </c>
      <c r="M113" s="5" t="s">
        <v>66</v>
      </c>
      <c r="N113" s="6">
        <v>42.354</v>
      </c>
      <c r="O113" s="6">
        <v>-71.185</v>
      </c>
      <c r="P113" s="5" t="s">
        <v>67</v>
      </c>
      <c r="Q113" s="5" t="s">
        <v>68</v>
      </c>
      <c r="R113" s="5" t="s">
        <v>530</v>
      </c>
      <c r="S113" s="5" t="s">
        <v>530</v>
      </c>
      <c r="T113" s="5">
        <f t="shared" si="1"/>
        <v>0</v>
      </c>
      <c r="U113" s="5" t="s">
        <v>71</v>
      </c>
      <c r="V113" s="5" t="s">
        <v>76</v>
      </c>
      <c r="W113" s="3">
        <v>1.0</v>
      </c>
      <c r="X113" s="5" t="s">
        <v>531</v>
      </c>
      <c r="Y113" s="3">
        <v>0.0</v>
      </c>
      <c r="Z113" s="6">
        <v>1984.0</v>
      </c>
      <c r="AA113" s="7">
        <v>1.0</v>
      </c>
      <c r="AB113" s="5" t="s">
        <v>532</v>
      </c>
      <c r="AC113" s="3">
        <v>0.0</v>
      </c>
      <c r="AD113" s="5" t="s">
        <v>533</v>
      </c>
      <c r="AE113" s="3">
        <v>1.0</v>
      </c>
      <c r="AF113" s="5" t="s">
        <v>534</v>
      </c>
      <c r="AG113" s="3">
        <v>2.0</v>
      </c>
      <c r="AH113" s="5" t="s">
        <v>535</v>
      </c>
      <c r="AI113" s="3">
        <v>0.0</v>
      </c>
      <c r="AJ113" s="5" t="s">
        <v>536</v>
      </c>
      <c r="AK113" s="3">
        <v>0.0</v>
      </c>
      <c r="AL113" s="3">
        <f t="shared" si="2"/>
        <v>3</v>
      </c>
      <c r="AM113" s="7">
        <f t="shared" si="3"/>
        <v>1</v>
      </c>
      <c r="AN113" s="3">
        <f t="shared" si="4"/>
        <v>1</v>
      </c>
      <c r="AO113" s="8">
        <f t="shared" si="5"/>
        <v>0.3571428571</v>
      </c>
    </row>
    <row r="114" ht="15.75" customHeight="1">
      <c r="A114" s="4">
        <v>44720.31003472222</v>
      </c>
      <c r="B114" s="4">
        <v>44720.34952546296</v>
      </c>
      <c r="C114" s="5" t="s">
        <v>30</v>
      </c>
      <c r="D114" s="5" t="s">
        <v>63</v>
      </c>
      <c r="E114" s="6">
        <v>100.0</v>
      </c>
      <c r="F114" s="6">
        <v>3411.0</v>
      </c>
      <c r="G114" s="5" t="s">
        <v>64</v>
      </c>
      <c r="H114" s="4">
        <v>44720.34953568287</v>
      </c>
      <c r="I114" s="5" t="s">
        <v>2198</v>
      </c>
      <c r="J114" s="5" t="s">
        <v>66</v>
      </c>
      <c r="K114" s="5" t="s">
        <v>66</v>
      </c>
      <c r="L114" s="5" t="s">
        <v>66</v>
      </c>
      <c r="M114" s="5" t="s">
        <v>66</v>
      </c>
      <c r="N114" s="6">
        <v>42.3559</v>
      </c>
      <c r="O114" s="6">
        <v>-71.2083</v>
      </c>
      <c r="P114" s="5" t="s">
        <v>67</v>
      </c>
      <c r="Q114" s="5" t="s">
        <v>68</v>
      </c>
      <c r="R114" s="5" t="s">
        <v>2199</v>
      </c>
      <c r="S114" s="6" t="s">
        <v>2200</v>
      </c>
      <c r="T114" s="5">
        <f t="shared" si="1"/>
        <v>1</v>
      </c>
      <c r="U114" s="5" t="s">
        <v>93</v>
      </c>
      <c r="V114" s="5" t="s">
        <v>76</v>
      </c>
      <c r="W114" s="3">
        <v>1.0</v>
      </c>
      <c r="X114" s="5" t="s">
        <v>2201</v>
      </c>
      <c r="Y114" s="3">
        <v>2.0</v>
      </c>
      <c r="Z114" s="6">
        <v>1984.0</v>
      </c>
      <c r="AA114" s="7">
        <v>1.0</v>
      </c>
      <c r="AB114" s="5" t="s">
        <v>2202</v>
      </c>
      <c r="AC114" s="3">
        <v>2.0</v>
      </c>
      <c r="AD114" s="5" t="s">
        <v>2203</v>
      </c>
      <c r="AE114" s="3">
        <v>2.0</v>
      </c>
      <c r="AF114" s="5" t="s">
        <v>2204</v>
      </c>
      <c r="AG114" s="3">
        <v>2.0</v>
      </c>
      <c r="AH114" s="9" t="s">
        <v>2205</v>
      </c>
      <c r="AI114" s="3">
        <v>1.0</v>
      </c>
      <c r="AJ114" s="9" t="s">
        <v>2206</v>
      </c>
      <c r="AK114" s="3">
        <v>2.0</v>
      </c>
      <c r="AL114" s="3">
        <f t="shared" si="2"/>
        <v>5</v>
      </c>
      <c r="AM114" s="7">
        <f t="shared" si="3"/>
        <v>4</v>
      </c>
      <c r="AN114" s="3">
        <f t="shared" si="4"/>
        <v>4</v>
      </c>
      <c r="AO114" s="8">
        <f t="shared" si="5"/>
        <v>0.9285714286</v>
      </c>
    </row>
    <row r="115" ht="15.75" customHeight="1">
      <c r="A115" s="4">
        <v>44720.31674768519</v>
      </c>
      <c r="B115" s="4">
        <v>44720.33938657407</v>
      </c>
      <c r="C115" s="5" t="s">
        <v>30</v>
      </c>
      <c r="D115" s="5" t="s">
        <v>63</v>
      </c>
      <c r="E115" s="6">
        <v>100.0</v>
      </c>
      <c r="F115" s="6">
        <v>1956.0</v>
      </c>
      <c r="G115" s="5" t="s">
        <v>64</v>
      </c>
      <c r="H115" s="4">
        <v>44720.34981827546</v>
      </c>
      <c r="I115" s="5" t="s">
        <v>2131</v>
      </c>
      <c r="J115" s="5" t="s">
        <v>66</v>
      </c>
      <c r="K115" s="5" t="s">
        <v>66</v>
      </c>
      <c r="L115" s="5" t="s">
        <v>66</v>
      </c>
      <c r="M115" s="5" t="s">
        <v>66</v>
      </c>
      <c r="N115" s="6">
        <v>42.3559</v>
      </c>
      <c r="O115" s="6">
        <v>-71.2083</v>
      </c>
      <c r="P115" s="5" t="s">
        <v>67</v>
      </c>
      <c r="Q115" s="5" t="s">
        <v>68</v>
      </c>
      <c r="R115" s="5" t="s">
        <v>2132</v>
      </c>
      <c r="S115" s="5" t="s">
        <v>2132</v>
      </c>
      <c r="T115" s="5">
        <f t="shared" si="1"/>
        <v>0</v>
      </c>
      <c r="U115" s="5" t="s">
        <v>93</v>
      </c>
      <c r="V115" s="5" t="s">
        <v>76</v>
      </c>
      <c r="W115" s="3">
        <v>1.0</v>
      </c>
      <c r="X115" s="5" t="s">
        <v>2133</v>
      </c>
      <c r="Y115" s="3">
        <v>2.0</v>
      </c>
      <c r="Z115" s="6">
        <v>1985.0</v>
      </c>
      <c r="AA115" s="7">
        <v>1.0</v>
      </c>
      <c r="AB115" s="5" t="s">
        <v>2134</v>
      </c>
      <c r="AC115" s="3">
        <v>2.0</v>
      </c>
      <c r="AD115" s="5" t="s">
        <v>2135</v>
      </c>
      <c r="AE115" s="3">
        <v>1.0</v>
      </c>
      <c r="AF115" s="5" t="s">
        <v>2136</v>
      </c>
      <c r="AG115" s="3">
        <v>2.0</v>
      </c>
      <c r="AH115" s="5" t="s">
        <v>2137</v>
      </c>
      <c r="AI115" s="3">
        <v>1.0</v>
      </c>
      <c r="AJ115" s="5" t="s">
        <v>2138</v>
      </c>
      <c r="AK115" s="3">
        <v>2.0</v>
      </c>
      <c r="AL115" s="3">
        <f t="shared" si="2"/>
        <v>5</v>
      </c>
      <c r="AM115" s="7">
        <f t="shared" si="3"/>
        <v>4</v>
      </c>
      <c r="AN115" s="3">
        <f t="shared" si="4"/>
        <v>3</v>
      </c>
      <c r="AO115" s="8">
        <f t="shared" si="5"/>
        <v>0.8571428571</v>
      </c>
    </row>
    <row r="116" ht="15.75" customHeight="1">
      <c r="A116" s="4">
        <v>44720.32040509259</v>
      </c>
      <c r="B116" s="4">
        <v>44720.351168981484</v>
      </c>
      <c r="C116" s="5" t="s">
        <v>30</v>
      </c>
      <c r="D116" s="5" t="s">
        <v>83</v>
      </c>
      <c r="E116" s="6">
        <v>100.0</v>
      </c>
      <c r="F116" s="6">
        <v>2658.0</v>
      </c>
      <c r="G116" s="5" t="s">
        <v>64</v>
      </c>
      <c r="H116" s="4">
        <v>44720.351177199074</v>
      </c>
      <c r="I116" s="5" t="s">
        <v>1467</v>
      </c>
      <c r="J116" s="5" t="s">
        <v>66</v>
      </c>
      <c r="K116" s="5" t="s">
        <v>66</v>
      </c>
      <c r="L116" s="5" t="s">
        <v>66</v>
      </c>
      <c r="M116" s="5" t="s">
        <v>66</v>
      </c>
      <c r="N116" s="6">
        <v>42.354</v>
      </c>
      <c r="O116" s="6">
        <v>-71.185</v>
      </c>
      <c r="P116" s="5" t="s">
        <v>67</v>
      </c>
      <c r="Q116" s="5" t="s">
        <v>68</v>
      </c>
      <c r="R116" s="5" t="s">
        <v>1468</v>
      </c>
      <c r="S116" s="5" t="s">
        <v>1468</v>
      </c>
      <c r="T116" s="5">
        <f t="shared" si="1"/>
        <v>0</v>
      </c>
      <c r="U116" s="5" t="s">
        <v>93</v>
      </c>
      <c r="V116" s="5" t="s">
        <v>76</v>
      </c>
      <c r="W116" s="3">
        <v>1.0</v>
      </c>
      <c r="X116" s="5" t="s">
        <v>1469</v>
      </c>
      <c r="Y116" s="3">
        <v>2.0</v>
      </c>
      <c r="Z116" s="6">
        <v>1984.0</v>
      </c>
      <c r="AA116" s="7">
        <v>1.0</v>
      </c>
      <c r="AB116" s="5" t="s">
        <v>1470</v>
      </c>
      <c r="AC116" s="3">
        <v>1.0</v>
      </c>
      <c r="AD116" s="5" t="s">
        <v>1471</v>
      </c>
      <c r="AE116" s="3">
        <v>1.0</v>
      </c>
      <c r="AF116" s="5" t="s">
        <v>1472</v>
      </c>
      <c r="AG116" s="3">
        <v>0.0</v>
      </c>
      <c r="AH116" s="5" t="s">
        <v>1473</v>
      </c>
      <c r="AI116" s="3">
        <v>1.0</v>
      </c>
      <c r="AJ116" s="5" t="s">
        <v>1474</v>
      </c>
      <c r="AK116" s="3">
        <v>0.0</v>
      </c>
      <c r="AL116" s="3">
        <f t="shared" si="2"/>
        <v>3</v>
      </c>
      <c r="AM116" s="7">
        <f t="shared" si="3"/>
        <v>3</v>
      </c>
      <c r="AN116" s="3">
        <f t="shared" si="4"/>
        <v>1</v>
      </c>
      <c r="AO116" s="8">
        <f t="shared" si="5"/>
        <v>0.5</v>
      </c>
    </row>
    <row r="117" ht="15.75" customHeight="1">
      <c r="A117" s="4">
        <v>44720.31267361111</v>
      </c>
      <c r="B117" s="4">
        <v>44720.35177083333</v>
      </c>
      <c r="C117" s="5" t="s">
        <v>30</v>
      </c>
      <c r="D117" s="5" t="s">
        <v>83</v>
      </c>
      <c r="E117" s="6">
        <v>100.0</v>
      </c>
      <c r="F117" s="6">
        <v>3378.0</v>
      </c>
      <c r="G117" s="5" t="s">
        <v>64</v>
      </c>
      <c r="H117" s="4">
        <v>44720.35177958333</v>
      </c>
      <c r="I117" s="5" t="s">
        <v>1732</v>
      </c>
      <c r="J117" s="5" t="s">
        <v>66</v>
      </c>
      <c r="K117" s="5" t="s">
        <v>66</v>
      </c>
      <c r="L117" s="5" t="s">
        <v>66</v>
      </c>
      <c r="M117" s="5" t="s">
        <v>66</v>
      </c>
      <c r="N117" s="6">
        <v>42.354</v>
      </c>
      <c r="O117" s="6">
        <v>-71.185</v>
      </c>
      <c r="P117" s="5" t="s">
        <v>67</v>
      </c>
      <c r="Q117" s="5" t="s">
        <v>68</v>
      </c>
      <c r="R117" s="5" t="s">
        <v>1733</v>
      </c>
      <c r="S117" s="5" t="s">
        <v>1733</v>
      </c>
      <c r="T117" s="5">
        <f t="shared" si="1"/>
        <v>0</v>
      </c>
      <c r="U117" s="5" t="s">
        <v>71</v>
      </c>
      <c r="V117" s="5" t="s">
        <v>76</v>
      </c>
      <c r="W117" s="3">
        <v>1.0</v>
      </c>
      <c r="X117" s="5" t="s">
        <v>1734</v>
      </c>
      <c r="Y117" s="3">
        <v>2.0</v>
      </c>
      <c r="Z117" s="6">
        <v>1984.0</v>
      </c>
      <c r="AA117" s="7">
        <v>1.0</v>
      </c>
      <c r="AB117" s="5" t="s">
        <v>1735</v>
      </c>
      <c r="AC117" s="3">
        <v>1.0</v>
      </c>
      <c r="AD117" s="5" t="s">
        <v>1736</v>
      </c>
      <c r="AE117" s="3">
        <v>1.0</v>
      </c>
      <c r="AF117" s="5" t="s">
        <v>1737</v>
      </c>
      <c r="AG117" s="3">
        <v>2.0</v>
      </c>
      <c r="AH117" s="5" t="s">
        <v>1738</v>
      </c>
      <c r="AI117" s="3">
        <v>1.0</v>
      </c>
      <c r="AJ117" s="9" t="s">
        <v>1739</v>
      </c>
      <c r="AK117" s="3">
        <v>2.0</v>
      </c>
      <c r="AL117" s="3">
        <f t="shared" si="2"/>
        <v>5</v>
      </c>
      <c r="AM117" s="7">
        <f t="shared" si="3"/>
        <v>3</v>
      </c>
      <c r="AN117" s="3">
        <f t="shared" si="4"/>
        <v>3</v>
      </c>
      <c r="AO117" s="8">
        <f t="shared" si="5"/>
        <v>0.7857142857</v>
      </c>
    </row>
    <row r="118" ht="15.75" customHeight="1">
      <c r="A118" s="4">
        <v>44720.33972222222</v>
      </c>
      <c r="B118" s="4">
        <v>44720.355532407404</v>
      </c>
      <c r="C118" s="5" t="s">
        <v>30</v>
      </c>
      <c r="D118" s="5" t="s">
        <v>63</v>
      </c>
      <c r="E118" s="6">
        <v>100.0</v>
      </c>
      <c r="F118" s="6">
        <v>1366.0</v>
      </c>
      <c r="G118" s="5" t="s">
        <v>64</v>
      </c>
      <c r="H118" s="4">
        <v>44720.35554744213</v>
      </c>
      <c r="I118" s="5" t="s">
        <v>772</v>
      </c>
      <c r="J118" s="5" t="s">
        <v>66</v>
      </c>
      <c r="K118" s="5" t="s">
        <v>66</v>
      </c>
      <c r="L118" s="5" t="s">
        <v>66</v>
      </c>
      <c r="M118" s="5" t="s">
        <v>66</v>
      </c>
      <c r="N118" s="6">
        <v>42.3559</v>
      </c>
      <c r="O118" s="6">
        <v>-71.2083</v>
      </c>
      <c r="P118" s="5" t="s">
        <v>67</v>
      </c>
      <c r="Q118" s="5" t="s">
        <v>68</v>
      </c>
      <c r="R118" s="5" t="s">
        <v>773</v>
      </c>
      <c r="S118" s="5" t="s">
        <v>774</v>
      </c>
      <c r="T118" s="5">
        <f t="shared" si="1"/>
        <v>1</v>
      </c>
      <c r="U118" s="5" t="s">
        <v>141</v>
      </c>
      <c r="V118" s="5" t="s">
        <v>76</v>
      </c>
      <c r="W118" s="3">
        <v>1.0</v>
      </c>
      <c r="X118" s="5" t="s">
        <v>775</v>
      </c>
      <c r="Y118" s="3">
        <v>2.0</v>
      </c>
      <c r="Z118" s="6">
        <v>1983.0</v>
      </c>
      <c r="AA118" s="7">
        <v>1.0</v>
      </c>
      <c r="AB118" s="5" t="s">
        <v>776</v>
      </c>
      <c r="AC118" s="3">
        <v>1.0</v>
      </c>
      <c r="AD118" s="5" t="s">
        <v>777</v>
      </c>
      <c r="AE118" s="3">
        <v>0.0</v>
      </c>
      <c r="AF118" s="5" t="s">
        <v>778</v>
      </c>
      <c r="AG118" s="3">
        <v>1.0</v>
      </c>
      <c r="AH118" s="5" t="s">
        <v>779</v>
      </c>
      <c r="AI118" s="3">
        <v>0.0</v>
      </c>
      <c r="AJ118" s="5" t="s">
        <v>780</v>
      </c>
      <c r="AK118" s="3">
        <v>0.0</v>
      </c>
      <c r="AL118" s="3">
        <f t="shared" si="2"/>
        <v>4</v>
      </c>
      <c r="AM118" s="7">
        <f t="shared" si="3"/>
        <v>2</v>
      </c>
      <c r="AN118" s="3">
        <f t="shared" si="4"/>
        <v>0</v>
      </c>
      <c r="AO118" s="8">
        <f t="shared" si="5"/>
        <v>0.4285714286</v>
      </c>
    </row>
    <row r="119" ht="15.75" customHeight="1">
      <c r="A119" s="4">
        <v>44720.311203703706</v>
      </c>
      <c r="B119" s="4">
        <v>44720.379537037035</v>
      </c>
      <c r="C119" s="5" t="s">
        <v>30</v>
      </c>
      <c r="D119" s="5" t="s">
        <v>63</v>
      </c>
      <c r="E119" s="6">
        <v>100.0</v>
      </c>
      <c r="F119" s="6">
        <v>5904.0</v>
      </c>
      <c r="G119" s="5" t="s">
        <v>64</v>
      </c>
      <c r="H119" s="4">
        <v>44720.37955252315</v>
      </c>
      <c r="I119" s="5" t="s">
        <v>2020</v>
      </c>
      <c r="J119" s="5" t="s">
        <v>66</v>
      </c>
      <c r="K119" s="5" t="s">
        <v>66</v>
      </c>
      <c r="L119" s="5" t="s">
        <v>66</v>
      </c>
      <c r="M119" s="5" t="s">
        <v>66</v>
      </c>
      <c r="N119" s="6">
        <v>42.3559</v>
      </c>
      <c r="O119" s="6">
        <v>-71.2083</v>
      </c>
      <c r="P119" s="5" t="s">
        <v>67</v>
      </c>
      <c r="Q119" s="5" t="s">
        <v>68</v>
      </c>
      <c r="R119" s="5" t="s">
        <v>2021</v>
      </c>
      <c r="S119" s="5" t="s">
        <v>2021</v>
      </c>
      <c r="T119" s="5">
        <f t="shared" si="1"/>
        <v>0</v>
      </c>
      <c r="U119" s="5" t="s">
        <v>93</v>
      </c>
      <c r="V119" s="5" t="s">
        <v>76</v>
      </c>
      <c r="W119" s="3">
        <v>1.0</v>
      </c>
      <c r="X119" s="5" t="s">
        <v>2022</v>
      </c>
      <c r="Y119" s="3">
        <v>2.0</v>
      </c>
      <c r="Z119" s="6">
        <v>1984.0</v>
      </c>
      <c r="AA119" s="7">
        <v>1.0</v>
      </c>
      <c r="AB119" s="5" t="s">
        <v>2023</v>
      </c>
      <c r="AC119" s="3">
        <v>1.0</v>
      </c>
      <c r="AD119" s="5" t="s">
        <v>2024</v>
      </c>
      <c r="AE119" s="3">
        <v>1.0</v>
      </c>
      <c r="AF119" s="5" t="s">
        <v>2025</v>
      </c>
      <c r="AG119" s="3">
        <v>2.0</v>
      </c>
      <c r="AH119" s="5" t="s">
        <v>2026</v>
      </c>
      <c r="AI119" s="3">
        <v>2.0</v>
      </c>
      <c r="AJ119" s="5" t="s">
        <v>2027</v>
      </c>
      <c r="AK119" s="3">
        <v>1.0</v>
      </c>
      <c r="AL119" s="3">
        <f t="shared" si="2"/>
        <v>5</v>
      </c>
      <c r="AM119" s="7">
        <f t="shared" si="3"/>
        <v>4</v>
      </c>
      <c r="AN119" s="3">
        <f t="shared" si="4"/>
        <v>2</v>
      </c>
      <c r="AO119" s="8">
        <f t="shared" si="5"/>
        <v>0.7857142857</v>
      </c>
    </row>
    <row r="120" ht="15.75" customHeight="1">
      <c r="A120" s="4">
        <v>44720.314722222225</v>
      </c>
      <c r="B120" s="4">
        <v>44720.380891203706</v>
      </c>
      <c r="C120" s="5" t="s">
        <v>30</v>
      </c>
      <c r="D120" s="5" t="s">
        <v>83</v>
      </c>
      <c r="E120" s="6">
        <v>100.0</v>
      </c>
      <c r="F120" s="6">
        <v>5717.0</v>
      </c>
      <c r="G120" s="5" t="s">
        <v>64</v>
      </c>
      <c r="H120" s="4">
        <v>44720.380902233795</v>
      </c>
      <c r="I120" s="5" t="s">
        <v>2401</v>
      </c>
      <c r="J120" s="5" t="s">
        <v>66</v>
      </c>
      <c r="K120" s="5" t="s">
        <v>66</v>
      </c>
      <c r="L120" s="5" t="s">
        <v>66</v>
      </c>
      <c r="M120" s="5" t="s">
        <v>66</v>
      </c>
      <c r="N120" s="6">
        <v>42.354</v>
      </c>
      <c r="O120" s="6">
        <v>-71.185</v>
      </c>
      <c r="P120" s="5" t="s">
        <v>67</v>
      </c>
      <c r="Q120" s="5" t="s">
        <v>68</v>
      </c>
      <c r="R120" s="5" t="s">
        <v>2402</v>
      </c>
      <c r="S120" s="5" t="s">
        <v>2403</v>
      </c>
      <c r="T120" s="5">
        <f t="shared" si="1"/>
        <v>1</v>
      </c>
      <c r="U120" s="5" t="s">
        <v>171</v>
      </c>
      <c r="V120" s="5" t="s">
        <v>76</v>
      </c>
      <c r="W120" s="3">
        <v>1.0</v>
      </c>
      <c r="X120" s="5" t="s">
        <v>2404</v>
      </c>
      <c r="Y120" s="3">
        <v>2.0</v>
      </c>
      <c r="Z120" s="6">
        <v>1984.0</v>
      </c>
      <c r="AA120" s="7">
        <v>1.0</v>
      </c>
      <c r="AB120" s="5" t="s">
        <v>2405</v>
      </c>
      <c r="AC120" s="3">
        <v>2.0</v>
      </c>
      <c r="AD120" s="5" t="s">
        <v>2406</v>
      </c>
      <c r="AE120" s="3">
        <v>2.0</v>
      </c>
      <c r="AF120" s="5" t="s">
        <v>2407</v>
      </c>
      <c r="AG120" s="3">
        <v>1.0</v>
      </c>
      <c r="AH120" s="5" t="s">
        <v>2408</v>
      </c>
      <c r="AI120" s="3">
        <v>2.0</v>
      </c>
      <c r="AJ120" s="5" t="s">
        <v>2409</v>
      </c>
      <c r="AK120" s="3">
        <v>2.0</v>
      </c>
      <c r="AL120" s="3">
        <f t="shared" si="2"/>
        <v>4</v>
      </c>
      <c r="AM120" s="7">
        <f t="shared" si="3"/>
        <v>5</v>
      </c>
      <c r="AN120" s="3">
        <f t="shared" si="4"/>
        <v>4</v>
      </c>
      <c r="AO120" s="8">
        <f t="shared" si="5"/>
        <v>0.9285714286</v>
      </c>
    </row>
    <row r="121" ht="15.75" customHeight="1">
      <c r="A121" s="4">
        <v>44720.318657407406</v>
      </c>
      <c r="B121" s="4">
        <v>44720.382743055554</v>
      </c>
      <c r="C121" s="5" t="s">
        <v>30</v>
      </c>
      <c r="D121" s="5" t="s">
        <v>63</v>
      </c>
      <c r="E121" s="6">
        <v>100.0</v>
      </c>
      <c r="F121" s="6">
        <v>5537.0</v>
      </c>
      <c r="G121" s="5" t="s">
        <v>64</v>
      </c>
      <c r="H121" s="4">
        <v>44720.38275390046</v>
      </c>
      <c r="I121" s="5" t="s">
        <v>1365</v>
      </c>
      <c r="J121" s="5" t="s">
        <v>66</v>
      </c>
      <c r="K121" s="5" t="s">
        <v>66</v>
      </c>
      <c r="L121" s="5" t="s">
        <v>66</v>
      </c>
      <c r="M121" s="5" t="s">
        <v>66</v>
      </c>
      <c r="N121" s="6">
        <v>42.3559</v>
      </c>
      <c r="O121" s="6">
        <v>-71.2083</v>
      </c>
      <c r="P121" s="5" t="s">
        <v>67</v>
      </c>
      <c r="Q121" s="5" t="s">
        <v>68</v>
      </c>
      <c r="R121" s="5" t="s">
        <v>1366</v>
      </c>
      <c r="S121" s="5" t="s">
        <v>1366</v>
      </c>
      <c r="T121" s="5">
        <f t="shared" si="1"/>
        <v>0</v>
      </c>
      <c r="U121" s="5" t="s">
        <v>93</v>
      </c>
      <c r="V121" s="5" t="s">
        <v>86</v>
      </c>
      <c r="W121" s="3">
        <v>0.0</v>
      </c>
      <c r="X121" s="5" t="s">
        <v>1367</v>
      </c>
      <c r="Y121" s="3">
        <v>1.0</v>
      </c>
      <c r="Z121" s="6">
        <v>1985.0</v>
      </c>
      <c r="AA121" s="7">
        <v>1.0</v>
      </c>
      <c r="AB121" s="5" t="s">
        <v>1368</v>
      </c>
      <c r="AC121" s="3">
        <v>1.0</v>
      </c>
      <c r="AD121" s="5" t="s">
        <v>1369</v>
      </c>
      <c r="AE121" s="3">
        <v>0.0</v>
      </c>
      <c r="AF121" s="9" t="s">
        <v>1370</v>
      </c>
      <c r="AG121" s="3">
        <v>2.0</v>
      </c>
      <c r="AH121" s="5" t="s">
        <v>1371</v>
      </c>
      <c r="AI121" s="3">
        <v>1.0</v>
      </c>
      <c r="AJ121" s="5" t="s">
        <v>66</v>
      </c>
      <c r="AK121" s="3"/>
      <c r="AL121" s="3">
        <f t="shared" si="2"/>
        <v>3</v>
      </c>
      <c r="AM121" s="7">
        <f t="shared" si="3"/>
        <v>3</v>
      </c>
      <c r="AN121" s="3">
        <f t="shared" si="4"/>
        <v>0</v>
      </c>
      <c r="AO121" s="8">
        <f t="shared" si="5"/>
        <v>0.4285714286</v>
      </c>
    </row>
    <row r="122" ht="15.75" customHeight="1">
      <c r="A122" s="4">
        <v>44720.319652777776</v>
      </c>
      <c r="B122" s="4">
        <v>44720.38476851852</v>
      </c>
      <c r="C122" s="5" t="s">
        <v>30</v>
      </c>
      <c r="D122" s="5" t="s">
        <v>83</v>
      </c>
      <c r="E122" s="6">
        <v>100.0</v>
      </c>
      <c r="F122" s="6">
        <v>5625.0</v>
      </c>
      <c r="G122" s="5" t="s">
        <v>64</v>
      </c>
      <c r="H122" s="4">
        <v>44720.384780844906</v>
      </c>
      <c r="I122" s="5" t="s">
        <v>2356</v>
      </c>
      <c r="J122" s="5" t="s">
        <v>66</v>
      </c>
      <c r="K122" s="5" t="s">
        <v>66</v>
      </c>
      <c r="L122" s="5" t="s">
        <v>66</v>
      </c>
      <c r="M122" s="5" t="s">
        <v>66</v>
      </c>
      <c r="N122" s="6">
        <v>42.354</v>
      </c>
      <c r="O122" s="6">
        <v>-71.185</v>
      </c>
      <c r="P122" s="5" t="s">
        <v>67</v>
      </c>
      <c r="Q122" s="5" t="s">
        <v>68</v>
      </c>
      <c r="R122" s="5" t="s">
        <v>2357</v>
      </c>
      <c r="S122" s="5" t="s">
        <v>2358</v>
      </c>
      <c r="T122" s="5">
        <f t="shared" si="1"/>
        <v>1</v>
      </c>
      <c r="U122" s="5" t="s">
        <v>310</v>
      </c>
      <c r="V122" s="5" t="s">
        <v>76</v>
      </c>
      <c r="W122" s="3">
        <v>1.0</v>
      </c>
      <c r="X122" s="5" t="s">
        <v>2359</v>
      </c>
      <c r="Y122" s="3">
        <v>2.0</v>
      </c>
      <c r="Z122" s="6">
        <v>1984.0</v>
      </c>
      <c r="AA122" s="7">
        <v>1.0</v>
      </c>
      <c r="AB122" s="5" t="s">
        <v>2360</v>
      </c>
      <c r="AC122" s="3">
        <v>2.0</v>
      </c>
      <c r="AD122" s="5" t="s">
        <v>2361</v>
      </c>
      <c r="AE122" s="3">
        <v>1.0</v>
      </c>
      <c r="AF122" s="5" t="s">
        <v>2362</v>
      </c>
      <c r="AG122" s="3">
        <v>2.0</v>
      </c>
      <c r="AH122" s="5" t="s">
        <v>2363</v>
      </c>
      <c r="AI122" s="3">
        <v>2.0</v>
      </c>
      <c r="AJ122" s="5" t="s">
        <v>2364</v>
      </c>
      <c r="AK122" s="3">
        <v>2.0</v>
      </c>
      <c r="AL122" s="3">
        <f t="shared" si="2"/>
        <v>5</v>
      </c>
      <c r="AM122" s="7">
        <f t="shared" si="3"/>
        <v>5</v>
      </c>
      <c r="AN122" s="3">
        <f t="shared" si="4"/>
        <v>3</v>
      </c>
      <c r="AO122" s="8">
        <f t="shared" si="5"/>
        <v>0.9285714286</v>
      </c>
    </row>
    <row r="123" ht="15.75" customHeight="1">
      <c r="A123" s="4">
        <v>44720.316516203704</v>
      </c>
      <c r="B123" s="4">
        <v>44720.386608796296</v>
      </c>
      <c r="C123" s="5" t="s">
        <v>30</v>
      </c>
      <c r="D123" s="5" t="s">
        <v>83</v>
      </c>
      <c r="E123" s="6">
        <v>100.0</v>
      </c>
      <c r="F123" s="6">
        <v>6055.0</v>
      </c>
      <c r="G123" s="5" t="s">
        <v>64</v>
      </c>
      <c r="H123" s="4">
        <v>44720.386620335645</v>
      </c>
      <c r="I123" s="5" t="s">
        <v>2028</v>
      </c>
      <c r="J123" s="5" t="s">
        <v>66</v>
      </c>
      <c r="K123" s="5" t="s">
        <v>66</v>
      </c>
      <c r="L123" s="5" t="s">
        <v>66</v>
      </c>
      <c r="M123" s="5" t="s">
        <v>66</v>
      </c>
      <c r="N123" s="6">
        <v>42.354</v>
      </c>
      <c r="O123" s="6">
        <v>-71.185</v>
      </c>
      <c r="P123" s="5" t="s">
        <v>67</v>
      </c>
      <c r="Q123" s="5" t="s">
        <v>68</v>
      </c>
      <c r="R123" s="5" t="s">
        <v>2029</v>
      </c>
      <c r="S123" s="5" t="s">
        <v>2030</v>
      </c>
      <c r="T123" s="5">
        <f t="shared" si="1"/>
        <v>1</v>
      </c>
      <c r="U123" s="5" t="s">
        <v>141</v>
      </c>
      <c r="V123" s="5" t="s">
        <v>76</v>
      </c>
      <c r="W123" s="3">
        <v>1.0</v>
      </c>
      <c r="X123" s="5" t="s">
        <v>2031</v>
      </c>
      <c r="Y123" s="3">
        <v>2.0</v>
      </c>
      <c r="Z123" s="6">
        <v>1984.0</v>
      </c>
      <c r="AA123" s="7">
        <v>1.0</v>
      </c>
      <c r="AB123" s="5" t="s">
        <v>2032</v>
      </c>
      <c r="AC123" s="3">
        <v>2.0</v>
      </c>
      <c r="AD123" s="5" t="s">
        <v>2033</v>
      </c>
      <c r="AE123" s="3">
        <v>1.0</v>
      </c>
      <c r="AF123" s="5" t="s">
        <v>2034</v>
      </c>
      <c r="AG123" s="3">
        <v>2.0</v>
      </c>
      <c r="AH123" s="5" t="s">
        <v>2035</v>
      </c>
      <c r="AI123" s="3">
        <v>1.0</v>
      </c>
      <c r="AJ123" s="5" t="s">
        <v>2036</v>
      </c>
      <c r="AK123" s="3">
        <v>1.0</v>
      </c>
      <c r="AL123" s="3">
        <f t="shared" si="2"/>
        <v>5</v>
      </c>
      <c r="AM123" s="7">
        <f t="shared" si="3"/>
        <v>4</v>
      </c>
      <c r="AN123" s="3">
        <f t="shared" si="4"/>
        <v>2</v>
      </c>
      <c r="AO123" s="8">
        <f t="shared" si="5"/>
        <v>0.7857142857</v>
      </c>
    </row>
    <row r="124" ht="15.75" customHeight="1">
      <c r="A124" s="4">
        <v>44720.31927083333</v>
      </c>
      <c r="B124" s="4">
        <v>44720.3912037037</v>
      </c>
      <c r="C124" s="5" t="s">
        <v>30</v>
      </c>
      <c r="D124" s="5" t="s">
        <v>63</v>
      </c>
      <c r="E124" s="6">
        <v>100.0</v>
      </c>
      <c r="F124" s="6">
        <v>6215.0</v>
      </c>
      <c r="G124" s="5" t="s">
        <v>64</v>
      </c>
      <c r="H124" s="4">
        <v>44720.391217303244</v>
      </c>
      <c r="I124" s="5" t="s">
        <v>91</v>
      </c>
      <c r="J124" s="5" t="s">
        <v>66</v>
      </c>
      <c r="K124" s="5" t="s">
        <v>66</v>
      </c>
      <c r="L124" s="5" t="s">
        <v>66</v>
      </c>
      <c r="M124" s="5" t="s">
        <v>66</v>
      </c>
      <c r="N124" s="6">
        <v>42.3559</v>
      </c>
      <c r="O124" s="6">
        <v>-71.2083</v>
      </c>
      <c r="P124" s="5" t="s">
        <v>67</v>
      </c>
      <c r="Q124" s="5" t="s">
        <v>68</v>
      </c>
      <c r="R124" s="5" t="s">
        <v>92</v>
      </c>
      <c r="S124" s="5" t="s">
        <v>92</v>
      </c>
      <c r="T124" s="5">
        <f t="shared" si="1"/>
        <v>0</v>
      </c>
      <c r="U124" s="5" t="s">
        <v>93</v>
      </c>
      <c r="V124" s="5" t="s">
        <v>76</v>
      </c>
      <c r="W124" s="3">
        <v>1.0</v>
      </c>
      <c r="X124" s="5" t="s">
        <v>94</v>
      </c>
      <c r="Y124" s="3">
        <v>1.0</v>
      </c>
      <c r="Z124" s="6">
        <v>1987.0</v>
      </c>
      <c r="AA124" s="7">
        <v>0.0</v>
      </c>
      <c r="AB124" s="5" t="s">
        <v>95</v>
      </c>
      <c r="AC124" s="3">
        <v>0.0</v>
      </c>
      <c r="AD124" s="5" t="s">
        <v>96</v>
      </c>
      <c r="AE124" s="3">
        <v>0.0</v>
      </c>
      <c r="AF124" s="5" t="s">
        <v>97</v>
      </c>
      <c r="AG124" s="3">
        <v>1.0</v>
      </c>
      <c r="AH124" s="5" t="s">
        <v>98</v>
      </c>
      <c r="AI124" s="3">
        <v>0.0</v>
      </c>
      <c r="AJ124" s="5" t="s">
        <v>99</v>
      </c>
      <c r="AK124" s="3">
        <v>0.0</v>
      </c>
      <c r="AL124" s="3">
        <f t="shared" si="2"/>
        <v>3</v>
      </c>
      <c r="AM124" s="7">
        <f t="shared" si="3"/>
        <v>0</v>
      </c>
      <c r="AN124" s="3">
        <f t="shared" si="4"/>
        <v>0</v>
      </c>
      <c r="AO124" s="8">
        <f t="shared" si="5"/>
        <v>0.2142857143</v>
      </c>
    </row>
    <row r="125" ht="15.75" customHeight="1">
      <c r="A125" s="4">
        <v>44720.40143518519</v>
      </c>
      <c r="B125" s="4">
        <v>44720.408217592594</v>
      </c>
      <c r="C125" s="5" t="s">
        <v>30</v>
      </c>
      <c r="D125" s="5" t="s">
        <v>83</v>
      </c>
      <c r="E125" s="6">
        <v>100.0</v>
      </c>
      <c r="F125" s="6">
        <v>586.0</v>
      </c>
      <c r="G125" s="5" t="s">
        <v>64</v>
      </c>
      <c r="H125" s="4">
        <v>44720.40822974537</v>
      </c>
      <c r="I125" s="5" t="s">
        <v>100</v>
      </c>
      <c r="J125" s="5" t="s">
        <v>66</v>
      </c>
      <c r="K125" s="5" t="s">
        <v>66</v>
      </c>
      <c r="L125" s="5" t="s">
        <v>66</v>
      </c>
      <c r="M125" s="5" t="s">
        <v>66</v>
      </c>
      <c r="N125" s="6">
        <v>42.354</v>
      </c>
      <c r="O125" s="6">
        <v>-71.185</v>
      </c>
      <c r="P125" s="5" t="s">
        <v>67</v>
      </c>
      <c r="Q125" s="5" t="s">
        <v>68</v>
      </c>
      <c r="R125" s="5" t="s">
        <v>101</v>
      </c>
      <c r="S125" s="5" t="s">
        <v>101</v>
      </c>
      <c r="T125" s="5">
        <f t="shared" si="1"/>
        <v>0</v>
      </c>
      <c r="U125" s="5" t="s">
        <v>93</v>
      </c>
      <c r="V125" s="5" t="s">
        <v>86</v>
      </c>
      <c r="W125" s="3">
        <v>0.0</v>
      </c>
      <c r="X125" s="5" t="s">
        <v>102</v>
      </c>
      <c r="Y125" s="3">
        <v>1.0</v>
      </c>
      <c r="Z125" s="6">
        <v>1987.0</v>
      </c>
      <c r="AA125" s="7">
        <v>0.0</v>
      </c>
      <c r="AB125" s="5" t="s">
        <v>103</v>
      </c>
      <c r="AC125" s="3">
        <v>0.0</v>
      </c>
      <c r="AD125" s="5" t="s">
        <v>104</v>
      </c>
      <c r="AE125" s="3">
        <v>0.0</v>
      </c>
      <c r="AF125" s="5" t="s">
        <v>105</v>
      </c>
      <c r="AG125" s="3">
        <v>0.0</v>
      </c>
      <c r="AH125" s="5" t="s">
        <v>106</v>
      </c>
      <c r="AI125" s="3">
        <v>0.0</v>
      </c>
      <c r="AJ125" s="5" t="s">
        <v>107</v>
      </c>
      <c r="AK125" s="3">
        <v>0.0</v>
      </c>
      <c r="AL125" s="3">
        <f t="shared" si="2"/>
        <v>1</v>
      </c>
      <c r="AM125" s="7">
        <f t="shared" si="3"/>
        <v>0</v>
      </c>
      <c r="AN125" s="3">
        <f t="shared" si="4"/>
        <v>0</v>
      </c>
      <c r="AO125" s="8">
        <f t="shared" si="5"/>
        <v>0.07142857143</v>
      </c>
    </row>
    <row r="126" ht="15.75" customHeight="1">
      <c r="A126" s="4">
        <v>44720.40342592593</v>
      </c>
      <c r="B126" s="4">
        <v>44720.41068287037</v>
      </c>
      <c r="C126" s="5" t="s">
        <v>30</v>
      </c>
      <c r="D126" s="5" t="s">
        <v>83</v>
      </c>
      <c r="E126" s="6">
        <v>100.0</v>
      </c>
      <c r="F126" s="6">
        <v>627.0</v>
      </c>
      <c r="G126" s="5" t="s">
        <v>64</v>
      </c>
      <c r="H126" s="4">
        <v>44720.41069170139</v>
      </c>
      <c r="I126" s="5" t="s">
        <v>537</v>
      </c>
      <c r="J126" s="5" t="s">
        <v>66</v>
      </c>
      <c r="K126" s="5" t="s">
        <v>66</v>
      </c>
      <c r="L126" s="5" t="s">
        <v>66</v>
      </c>
      <c r="M126" s="5" t="s">
        <v>66</v>
      </c>
      <c r="N126" s="6">
        <v>42.354</v>
      </c>
      <c r="O126" s="6">
        <v>-71.185</v>
      </c>
      <c r="P126" s="5" t="s">
        <v>67</v>
      </c>
      <c r="Q126" s="5" t="s">
        <v>68</v>
      </c>
      <c r="R126" s="5" t="s">
        <v>538</v>
      </c>
      <c r="S126" s="5" t="s">
        <v>538</v>
      </c>
      <c r="T126" s="5">
        <f t="shared" si="1"/>
        <v>0</v>
      </c>
      <c r="U126" s="5" t="s">
        <v>171</v>
      </c>
      <c r="V126" s="5" t="s">
        <v>86</v>
      </c>
      <c r="W126" s="3">
        <v>0.0</v>
      </c>
      <c r="X126" s="5" t="s">
        <v>539</v>
      </c>
      <c r="Y126" s="3">
        <v>0.0</v>
      </c>
      <c r="Z126" s="6">
        <v>1984.0</v>
      </c>
      <c r="AA126" s="7">
        <v>1.0</v>
      </c>
      <c r="AB126" s="5" t="s">
        <v>540</v>
      </c>
      <c r="AC126" s="3">
        <v>0.0</v>
      </c>
      <c r="AD126" s="5" t="s">
        <v>541</v>
      </c>
      <c r="AE126" s="3">
        <v>1.0</v>
      </c>
      <c r="AF126" s="5" t="s">
        <v>542</v>
      </c>
      <c r="AG126" s="3">
        <v>0.0</v>
      </c>
      <c r="AH126" s="5" t="s">
        <v>543</v>
      </c>
      <c r="AI126" s="3">
        <v>0.0</v>
      </c>
      <c r="AJ126" s="5" t="s">
        <v>544</v>
      </c>
      <c r="AK126" s="3">
        <v>0.0</v>
      </c>
      <c r="AL126" s="3">
        <f t="shared" si="2"/>
        <v>0</v>
      </c>
      <c r="AM126" s="7">
        <f t="shared" si="3"/>
        <v>1</v>
      </c>
      <c r="AN126" s="3">
        <f t="shared" si="4"/>
        <v>1</v>
      </c>
      <c r="AO126" s="8">
        <f t="shared" si="5"/>
        <v>0.1428571429</v>
      </c>
    </row>
    <row r="127" ht="15.75" customHeight="1">
      <c r="A127" s="4">
        <v>44720.400509259256</v>
      </c>
      <c r="B127" s="4">
        <v>44720.411145833335</v>
      </c>
      <c r="C127" s="5" t="s">
        <v>30</v>
      </c>
      <c r="D127" s="5" t="s">
        <v>63</v>
      </c>
      <c r="E127" s="6">
        <v>100.0</v>
      </c>
      <c r="F127" s="6">
        <v>919.0</v>
      </c>
      <c r="G127" s="5" t="s">
        <v>64</v>
      </c>
      <c r="H127" s="4">
        <v>44720.41115594908</v>
      </c>
      <c r="I127" s="5" t="s">
        <v>1232</v>
      </c>
      <c r="J127" s="5" t="s">
        <v>66</v>
      </c>
      <c r="K127" s="5" t="s">
        <v>66</v>
      </c>
      <c r="L127" s="5" t="s">
        <v>66</v>
      </c>
      <c r="M127" s="5" t="s">
        <v>66</v>
      </c>
      <c r="N127" s="6">
        <v>42.3559</v>
      </c>
      <c r="O127" s="6">
        <v>-71.2083</v>
      </c>
      <c r="P127" s="5" t="s">
        <v>67</v>
      </c>
      <c r="Q127" s="5" t="s">
        <v>68</v>
      </c>
      <c r="R127" s="5" t="s">
        <v>1233</v>
      </c>
      <c r="S127" s="5" t="s">
        <v>1233</v>
      </c>
      <c r="T127" s="5">
        <f t="shared" si="1"/>
        <v>0</v>
      </c>
      <c r="U127" s="5" t="s">
        <v>71</v>
      </c>
      <c r="V127" s="5" t="s">
        <v>76</v>
      </c>
      <c r="W127" s="3">
        <v>1.0</v>
      </c>
      <c r="X127" s="5" t="s">
        <v>1234</v>
      </c>
      <c r="Y127" s="3">
        <v>2.0</v>
      </c>
      <c r="Z127" s="6">
        <v>1984.0</v>
      </c>
      <c r="AA127" s="7">
        <v>1.0</v>
      </c>
      <c r="AB127" s="5" t="s">
        <v>1235</v>
      </c>
      <c r="AC127" s="3">
        <v>1.0</v>
      </c>
      <c r="AD127" s="5" t="s">
        <v>1236</v>
      </c>
      <c r="AE127" s="3">
        <v>1.0</v>
      </c>
      <c r="AF127" s="5" t="s">
        <v>1237</v>
      </c>
      <c r="AG127" s="3">
        <v>2.0</v>
      </c>
      <c r="AH127" s="5" t="s">
        <v>1238</v>
      </c>
      <c r="AI127" s="3">
        <v>0.0</v>
      </c>
      <c r="AJ127" s="5" t="s">
        <v>1239</v>
      </c>
      <c r="AK127" s="3">
        <v>2.0</v>
      </c>
      <c r="AL127" s="3">
        <f t="shared" si="2"/>
        <v>5</v>
      </c>
      <c r="AM127" s="7">
        <f t="shared" si="3"/>
        <v>2</v>
      </c>
      <c r="AN127" s="3">
        <f t="shared" si="4"/>
        <v>3</v>
      </c>
      <c r="AO127" s="8">
        <f t="shared" si="5"/>
        <v>0.7142857143</v>
      </c>
    </row>
    <row r="128" ht="15.75" customHeight="1">
      <c r="A128" s="4">
        <v>44720.40398148148</v>
      </c>
      <c r="B128" s="4">
        <v>44720.41143518518</v>
      </c>
      <c r="C128" s="5" t="s">
        <v>30</v>
      </c>
      <c r="D128" s="5" t="s">
        <v>63</v>
      </c>
      <c r="E128" s="6">
        <v>100.0</v>
      </c>
      <c r="F128" s="6">
        <v>644.0</v>
      </c>
      <c r="G128" s="5" t="s">
        <v>64</v>
      </c>
      <c r="H128" s="4">
        <v>44720.41144240741</v>
      </c>
      <c r="I128" s="5" t="s">
        <v>781</v>
      </c>
      <c r="J128" s="5" t="s">
        <v>66</v>
      </c>
      <c r="K128" s="5" t="s">
        <v>66</v>
      </c>
      <c r="L128" s="5" t="s">
        <v>66</v>
      </c>
      <c r="M128" s="5" t="s">
        <v>66</v>
      </c>
      <c r="N128" s="6">
        <v>42.3559</v>
      </c>
      <c r="O128" s="6">
        <v>-71.2083</v>
      </c>
      <c r="P128" s="5" t="s">
        <v>67</v>
      </c>
      <c r="Q128" s="5" t="s">
        <v>68</v>
      </c>
      <c r="R128" s="5" t="s">
        <v>782</v>
      </c>
      <c r="S128" s="5" t="s">
        <v>782</v>
      </c>
      <c r="T128" s="5">
        <f t="shared" si="1"/>
        <v>0</v>
      </c>
      <c r="U128" s="5" t="s">
        <v>310</v>
      </c>
      <c r="V128" s="5" t="s">
        <v>76</v>
      </c>
      <c r="W128" s="3">
        <v>1.0</v>
      </c>
      <c r="X128" s="5" t="s">
        <v>783</v>
      </c>
      <c r="Y128" s="3">
        <v>1.0</v>
      </c>
      <c r="Z128" s="6">
        <v>1985.0</v>
      </c>
      <c r="AA128" s="7">
        <v>1.0</v>
      </c>
      <c r="AB128" s="5" t="s">
        <v>784</v>
      </c>
      <c r="AC128" s="3">
        <v>1.0</v>
      </c>
      <c r="AD128" s="5" t="s">
        <v>785</v>
      </c>
      <c r="AE128" s="3">
        <v>0.0</v>
      </c>
      <c r="AF128" s="5" t="s">
        <v>786</v>
      </c>
      <c r="AG128" s="3">
        <v>1.0</v>
      </c>
      <c r="AH128" s="5" t="s">
        <v>787</v>
      </c>
      <c r="AI128" s="3">
        <v>0.0</v>
      </c>
      <c r="AJ128" s="5" t="s">
        <v>66</v>
      </c>
      <c r="AK128" s="3"/>
      <c r="AL128" s="3">
        <f t="shared" si="2"/>
        <v>3</v>
      </c>
      <c r="AM128" s="7">
        <f t="shared" si="3"/>
        <v>2</v>
      </c>
      <c r="AN128" s="3">
        <f t="shared" si="4"/>
        <v>0</v>
      </c>
      <c r="AO128" s="8">
        <f t="shared" si="5"/>
        <v>0.3571428571</v>
      </c>
    </row>
    <row r="129" ht="15.75" customHeight="1">
      <c r="A129" s="4">
        <v>44720.40131944444</v>
      </c>
      <c r="B129" s="4">
        <v>44720.411886574075</v>
      </c>
      <c r="C129" s="5" t="s">
        <v>30</v>
      </c>
      <c r="D129" s="5" t="s">
        <v>63</v>
      </c>
      <c r="E129" s="6">
        <v>100.0</v>
      </c>
      <c r="F129" s="6">
        <v>913.0</v>
      </c>
      <c r="G129" s="5" t="s">
        <v>64</v>
      </c>
      <c r="H129" s="4">
        <v>44720.411894143515</v>
      </c>
      <c r="I129" s="5" t="s">
        <v>1240</v>
      </c>
      <c r="J129" s="5" t="s">
        <v>66</v>
      </c>
      <c r="K129" s="5" t="s">
        <v>66</v>
      </c>
      <c r="L129" s="5" t="s">
        <v>66</v>
      </c>
      <c r="M129" s="5" t="s">
        <v>66</v>
      </c>
      <c r="N129" s="6">
        <v>42.3559</v>
      </c>
      <c r="O129" s="6">
        <v>-71.2083</v>
      </c>
      <c r="P129" s="5" t="s">
        <v>67</v>
      </c>
      <c r="Q129" s="5" t="s">
        <v>68</v>
      </c>
      <c r="R129" s="5" t="s">
        <v>1241</v>
      </c>
      <c r="S129" s="5" t="s">
        <v>1241</v>
      </c>
      <c r="T129" s="5">
        <f t="shared" si="1"/>
        <v>0</v>
      </c>
      <c r="U129" s="5" t="s">
        <v>93</v>
      </c>
      <c r="V129" s="5" t="s">
        <v>76</v>
      </c>
      <c r="W129" s="3">
        <v>1.0</v>
      </c>
      <c r="X129" s="5" t="s">
        <v>1242</v>
      </c>
      <c r="Y129" s="3">
        <v>2.0</v>
      </c>
      <c r="Z129" s="6">
        <v>1984.0</v>
      </c>
      <c r="AA129" s="7">
        <v>1.0</v>
      </c>
      <c r="AB129" s="5" t="s">
        <v>1243</v>
      </c>
      <c r="AC129" s="3">
        <v>1.0</v>
      </c>
      <c r="AD129" s="5" t="s">
        <v>1244</v>
      </c>
      <c r="AE129" s="3">
        <v>1.0</v>
      </c>
      <c r="AF129" s="5" t="s">
        <v>1245</v>
      </c>
      <c r="AG129" s="3">
        <v>2.0</v>
      </c>
      <c r="AH129" s="5" t="s">
        <v>1246</v>
      </c>
      <c r="AI129" s="3">
        <v>0.0</v>
      </c>
      <c r="AJ129" s="5" t="s">
        <v>1247</v>
      </c>
      <c r="AK129" s="3">
        <v>2.0</v>
      </c>
      <c r="AL129" s="3">
        <f t="shared" si="2"/>
        <v>5</v>
      </c>
      <c r="AM129" s="7">
        <f t="shared" si="3"/>
        <v>2</v>
      </c>
      <c r="AN129" s="3">
        <f t="shared" si="4"/>
        <v>3</v>
      </c>
      <c r="AO129" s="8">
        <f t="shared" si="5"/>
        <v>0.7142857143</v>
      </c>
    </row>
    <row r="130" ht="15.75" customHeight="1">
      <c r="A130" s="4">
        <v>44720.40116898148</v>
      </c>
      <c r="B130" s="4">
        <v>44720.41238425926</v>
      </c>
      <c r="C130" s="5" t="s">
        <v>30</v>
      </c>
      <c r="D130" s="5" t="s">
        <v>63</v>
      </c>
      <c r="E130" s="6">
        <v>100.0</v>
      </c>
      <c r="F130" s="6">
        <v>968.0</v>
      </c>
      <c r="G130" s="5" t="s">
        <v>64</v>
      </c>
      <c r="H130" s="4">
        <v>44720.41239056713</v>
      </c>
      <c r="I130" s="5" t="s">
        <v>1740</v>
      </c>
      <c r="J130" s="5" t="s">
        <v>66</v>
      </c>
      <c r="K130" s="5" t="s">
        <v>66</v>
      </c>
      <c r="L130" s="5" t="s">
        <v>66</v>
      </c>
      <c r="M130" s="5" t="s">
        <v>66</v>
      </c>
      <c r="N130" s="6">
        <v>42.3559</v>
      </c>
      <c r="O130" s="6">
        <v>-71.2083</v>
      </c>
      <c r="P130" s="5" t="s">
        <v>67</v>
      </c>
      <c r="Q130" s="5" t="s">
        <v>68</v>
      </c>
      <c r="R130" s="5" t="s">
        <v>1741</v>
      </c>
      <c r="S130" s="5" t="s">
        <v>1741</v>
      </c>
      <c r="T130" s="5">
        <f t="shared" si="1"/>
        <v>0</v>
      </c>
      <c r="U130" s="5" t="s">
        <v>71</v>
      </c>
      <c r="V130" s="5" t="s">
        <v>76</v>
      </c>
      <c r="W130" s="3">
        <v>1.0</v>
      </c>
      <c r="X130" s="5" t="s">
        <v>1742</v>
      </c>
      <c r="Y130" s="3">
        <v>2.0</v>
      </c>
      <c r="Z130" s="6">
        <v>1984.0</v>
      </c>
      <c r="AA130" s="7">
        <v>1.0</v>
      </c>
      <c r="AB130" s="5" t="s">
        <v>1743</v>
      </c>
      <c r="AC130" s="3">
        <v>1.0</v>
      </c>
      <c r="AD130" s="5" t="s">
        <v>1744</v>
      </c>
      <c r="AE130" s="3">
        <v>1.0</v>
      </c>
      <c r="AF130" s="5" t="s">
        <v>1745</v>
      </c>
      <c r="AG130" s="3">
        <v>2.0</v>
      </c>
      <c r="AH130" s="5" t="s">
        <v>1746</v>
      </c>
      <c r="AI130" s="3">
        <v>1.0</v>
      </c>
      <c r="AJ130" s="5" t="s">
        <v>1747</v>
      </c>
      <c r="AK130" s="3">
        <v>2.0</v>
      </c>
      <c r="AL130" s="3">
        <f t="shared" si="2"/>
        <v>5</v>
      </c>
      <c r="AM130" s="7">
        <f t="shared" si="3"/>
        <v>3</v>
      </c>
      <c r="AN130" s="3">
        <f t="shared" si="4"/>
        <v>3</v>
      </c>
      <c r="AO130" s="8">
        <f t="shared" si="5"/>
        <v>0.7857142857</v>
      </c>
    </row>
    <row r="131" ht="15.75" customHeight="1">
      <c r="A131" s="4">
        <v>44720.40715277778</v>
      </c>
      <c r="B131" s="4">
        <v>44720.41306712963</v>
      </c>
      <c r="C131" s="5" t="s">
        <v>30</v>
      </c>
      <c r="D131" s="5" t="s">
        <v>63</v>
      </c>
      <c r="E131" s="6">
        <v>100.0</v>
      </c>
      <c r="F131" s="6">
        <v>511.0</v>
      </c>
      <c r="G131" s="5" t="s">
        <v>64</v>
      </c>
      <c r="H131" s="4">
        <v>44720.41308</v>
      </c>
      <c r="I131" s="5" t="s">
        <v>788</v>
      </c>
      <c r="J131" s="5" t="s">
        <v>66</v>
      </c>
      <c r="K131" s="5" t="s">
        <v>66</v>
      </c>
      <c r="L131" s="5" t="s">
        <v>66</v>
      </c>
      <c r="M131" s="5" t="s">
        <v>66</v>
      </c>
      <c r="N131" s="6">
        <v>42.3559</v>
      </c>
      <c r="O131" s="6">
        <v>-71.2083</v>
      </c>
      <c r="P131" s="5" t="s">
        <v>67</v>
      </c>
      <c r="Q131" s="5" t="s">
        <v>68</v>
      </c>
      <c r="R131" s="5" t="s">
        <v>789</v>
      </c>
      <c r="S131" s="5" t="s">
        <v>789</v>
      </c>
      <c r="T131" s="5">
        <f t="shared" si="1"/>
        <v>0</v>
      </c>
      <c r="U131" s="5" t="s">
        <v>71</v>
      </c>
      <c r="V131" s="5" t="s">
        <v>86</v>
      </c>
      <c r="W131" s="3">
        <v>0.0</v>
      </c>
      <c r="X131" s="5" t="s">
        <v>790</v>
      </c>
      <c r="Y131" s="3">
        <v>1.0</v>
      </c>
      <c r="Z131" s="6">
        <v>1984.0</v>
      </c>
      <c r="AA131" s="7">
        <v>1.0</v>
      </c>
      <c r="AB131" s="5" t="s">
        <v>791</v>
      </c>
      <c r="AC131" s="3">
        <v>1.0</v>
      </c>
      <c r="AD131" s="5" t="s">
        <v>792</v>
      </c>
      <c r="AE131" s="3">
        <v>0.0</v>
      </c>
      <c r="AF131" s="5" t="s">
        <v>793</v>
      </c>
      <c r="AG131" s="3">
        <v>1.0</v>
      </c>
      <c r="AH131" s="5" t="s">
        <v>315</v>
      </c>
      <c r="AI131" s="3">
        <v>0.0</v>
      </c>
      <c r="AJ131" s="5" t="s">
        <v>315</v>
      </c>
      <c r="AK131" s="3">
        <v>0.0</v>
      </c>
      <c r="AL131" s="3">
        <f t="shared" si="2"/>
        <v>2</v>
      </c>
      <c r="AM131" s="7">
        <f t="shared" si="3"/>
        <v>2</v>
      </c>
      <c r="AN131" s="3">
        <f t="shared" si="4"/>
        <v>0</v>
      </c>
      <c r="AO131" s="8">
        <f t="shared" si="5"/>
        <v>0.2857142857</v>
      </c>
    </row>
    <row r="132" ht="15.75" customHeight="1">
      <c r="A132" s="4">
        <v>44720.402037037034</v>
      </c>
      <c r="B132" s="4">
        <v>44720.41326388889</v>
      </c>
      <c r="C132" s="5" t="s">
        <v>30</v>
      </c>
      <c r="D132" s="5" t="s">
        <v>63</v>
      </c>
      <c r="E132" s="6">
        <v>100.0</v>
      </c>
      <c r="F132" s="6">
        <v>969.0</v>
      </c>
      <c r="G132" s="5" t="s">
        <v>64</v>
      </c>
      <c r="H132" s="4">
        <v>44720.41327189815</v>
      </c>
      <c r="I132" s="5" t="s">
        <v>545</v>
      </c>
      <c r="J132" s="5" t="s">
        <v>66</v>
      </c>
      <c r="K132" s="5" t="s">
        <v>66</v>
      </c>
      <c r="L132" s="5" t="s">
        <v>66</v>
      </c>
      <c r="M132" s="5" t="s">
        <v>66</v>
      </c>
      <c r="N132" s="6">
        <v>42.3559</v>
      </c>
      <c r="O132" s="6">
        <v>-71.2083</v>
      </c>
      <c r="P132" s="5" t="s">
        <v>67</v>
      </c>
      <c r="Q132" s="5" t="s">
        <v>68</v>
      </c>
      <c r="R132" s="5" t="s">
        <v>546</v>
      </c>
      <c r="S132" s="5" t="s">
        <v>546</v>
      </c>
      <c r="T132" s="5">
        <f t="shared" si="1"/>
        <v>0</v>
      </c>
      <c r="U132" s="5" t="s">
        <v>93</v>
      </c>
      <c r="V132" s="5" t="s">
        <v>86</v>
      </c>
      <c r="W132" s="3">
        <v>0.0</v>
      </c>
      <c r="X132" s="5" t="s">
        <v>547</v>
      </c>
      <c r="Y132" s="3">
        <v>1.0</v>
      </c>
      <c r="Z132" s="6">
        <v>1985.0</v>
      </c>
      <c r="AA132" s="7">
        <v>1.0</v>
      </c>
      <c r="AB132" s="5" t="s">
        <v>548</v>
      </c>
      <c r="AC132" s="3">
        <v>0.0</v>
      </c>
      <c r="AD132" s="5" t="s">
        <v>549</v>
      </c>
      <c r="AE132" s="3">
        <v>1.0</v>
      </c>
      <c r="AF132" s="5" t="s">
        <v>550</v>
      </c>
      <c r="AG132" s="3">
        <v>1.0</v>
      </c>
      <c r="AH132" s="5" t="s">
        <v>551</v>
      </c>
      <c r="AI132" s="3">
        <v>0.0</v>
      </c>
      <c r="AJ132" s="5" t="s">
        <v>552</v>
      </c>
      <c r="AK132" s="3">
        <v>0.0</v>
      </c>
      <c r="AL132" s="3">
        <f t="shared" si="2"/>
        <v>2</v>
      </c>
      <c r="AM132" s="7">
        <f t="shared" si="3"/>
        <v>1</v>
      </c>
      <c r="AN132" s="3">
        <f t="shared" si="4"/>
        <v>1</v>
      </c>
      <c r="AO132" s="8">
        <f t="shared" si="5"/>
        <v>0.2857142857</v>
      </c>
    </row>
    <row r="133" ht="15.75" customHeight="1">
      <c r="A133" s="4">
        <v>44720.39795138889</v>
      </c>
      <c r="B133" s="4">
        <v>44720.413668981484</v>
      </c>
      <c r="C133" s="5" t="s">
        <v>30</v>
      </c>
      <c r="D133" s="5" t="s">
        <v>63</v>
      </c>
      <c r="E133" s="6">
        <v>100.0</v>
      </c>
      <c r="F133" s="6">
        <v>1357.0</v>
      </c>
      <c r="G133" s="5" t="s">
        <v>64</v>
      </c>
      <c r="H133" s="4">
        <v>44720.41367412037</v>
      </c>
      <c r="I133" s="5" t="s">
        <v>299</v>
      </c>
      <c r="J133" s="5" t="s">
        <v>66</v>
      </c>
      <c r="K133" s="5" t="s">
        <v>66</v>
      </c>
      <c r="L133" s="5" t="s">
        <v>66</v>
      </c>
      <c r="M133" s="5" t="s">
        <v>66</v>
      </c>
      <c r="N133" s="6">
        <v>42.3559</v>
      </c>
      <c r="O133" s="6">
        <v>-71.2083</v>
      </c>
      <c r="P133" s="5" t="s">
        <v>67</v>
      </c>
      <c r="Q133" s="5" t="s">
        <v>68</v>
      </c>
      <c r="R133" s="5" t="s">
        <v>300</v>
      </c>
      <c r="S133" s="5" t="s">
        <v>301</v>
      </c>
      <c r="T133" s="5">
        <f t="shared" si="1"/>
        <v>1</v>
      </c>
      <c r="U133" s="5" t="s">
        <v>141</v>
      </c>
      <c r="V133" s="5" t="s">
        <v>76</v>
      </c>
      <c r="W133" s="3">
        <v>1.0</v>
      </c>
      <c r="X133" s="5" t="s">
        <v>302</v>
      </c>
      <c r="Y133" s="3">
        <v>2.0</v>
      </c>
      <c r="Z133" s="6">
        <v>1984.0</v>
      </c>
      <c r="AA133" s="7">
        <v>1.0</v>
      </c>
      <c r="AB133" s="5" t="s">
        <v>303</v>
      </c>
      <c r="AC133" s="3">
        <v>0.0</v>
      </c>
      <c r="AD133" s="5" t="s">
        <v>304</v>
      </c>
      <c r="AE133" s="3">
        <v>0.0</v>
      </c>
      <c r="AF133" s="5" t="s">
        <v>305</v>
      </c>
      <c r="AG133" s="3">
        <v>0.0</v>
      </c>
      <c r="AH133" s="5" t="s">
        <v>306</v>
      </c>
      <c r="AI133" s="3">
        <v>0.0</v>
      </c>
      <c r="AJ133" s="5" t="s">
        <v>307</v>
      </c>
      <c r="AK133" s="3">
        <v>0.0</v>
      </c>
      <c r="AL133" s="3">
        <f t="shared" si="2"/>
        <v>3</v>
      </c>
      <c r="AM133" s="7">
        <f t="shared" si="3"/>
        <v>1</v>
      </c>
      <c r="AN133" s="3">
        <f t="shared" si="4"/>
        <v>0</v>
      </c>
      <c r="AO133" s="8">
        <f t="shared" si="5"/>
        <v>0.2857142857</v>
      </c>
    </row>
    <row r="134" ht="15.75" customHeight="1">
      <c r="A134" s="4">
        <v>44720.402094907404</v>
      </c>
      <c r="B134" s="4">
        <v>44720.41378472222</v>
      </c>
      <c r="C134" s="5" t="s">
        <v>30</v>
      </c>
      <c r="D134" s="5" t="s">
        <v>83</v>
      </c>
      <c r="E134" s="6">
        <v>100.0</v>
      </c>
      <c r="F134" s="6">
        <v>1009.0</v>
      </c>
      <c r="G134" s="5" t="s">
        <v>64</v>
      </c>
      <c r="H134" s="4">
        <v>44720.41378837963</v>
      </c>
      <c r="I134" s="5" t="s">
        <v>108</v>
      </c>
      <c r="J134" s="5" t="s">
        <v>66</v>
      </c>
      <c r="K134" s="5" t="s">
        <v>66</v>
      </c>
      <c r="L134" s="5" t="s">
        <v>66</v>
      </c>
      <c r="M134" s="5" t="s">
        <v>66</v>
      </c>
      <c r="N134" s="6">
        <v>42.354</v>
      </c>
      <c r="O134" s="6">
        <v>-71.185</v>
      </c>
      <c r="P134" s="5" t="s">
        <v>67</v>
      </c>
      <c r="Q134" s="5" t="s">
        <v>68</v>
      </c>
      <c r="R134" s="5" t="s">
        <v>109</v>
      </c>
      <c r="S134" s="5" t="s">
        <v>110</v>
      </c>
      <c r="T134" s="5">
        <f t="shared" si="1"/>
        <v>1</v>
      </c>
      <c r="U134" s="5" t="s">
        <v>71</v>
      </c>
      <c r="V134" s="5" t="s">
        <v>86</v>
      </c>
      <c r="W134" s="3">
        <v>0.0</v>
      </c>
      <c r="X134" s="5" t="s">
        <v>111</v>
      </c>
      <c r="Y134" s="3">
        <v>0.0</v>
      </c>
      <c r="Z134" s="6">
        <v>1990.0</v>
      </c>
      <c r="AA134" s="7">
        <v>0.0</v>
      </c>
      <c r="AB134" s="5" t="s">
        <v>112</v>
      </c>
      <c r="AC134" s="3">
        <v>0.0</v>
      </c>
      <c r="AD134" s="5" t="s">
        <v>113</v>
      </c>
      <c r="AE134" s="3">
        <v>0.0</v>
      </c>
      <c r="AF134" s="5" t="s">
        <v>114</v>
      </c>
      <c r="AG134" s="3">
        <v>0.0</v>
      </c>
      <c r="AH134" s="5" t="s">
        <v>113</v>
      </c>
      <c r="AI134" s="3">
        <v>0.0</v>
      </c>
      <c r="AJ134" s="5" t="s">
        <v>115</v>
      </c>
      <c r="AK134" s="3">
        <v>0.0</v>
      </c>
      <c r="AL134" s="3">
        <f t="shared" si="2"/>
        <v>0</v>
      </c>
      <c r="AM134" s="7">
        <f t="shared" si="3"/>
        <v>0</v>
      </c>
      <c r="AN134" s="3">
        <f t="shared" si="4"/>
        <v>0</v>
      </c>
      <c r="AO134" s="8">
        <f t="shared" si="5"/>
        <v>0</v>
      </c>
    </row>
    <row r="135" ht="15.75" customHeight="1">
      <c r="A135" s="4">
        <v>44720.40136574074</v>
      </c>
      <c r="B135" s="4">
        <v>44720.4137962963</v>
      </c>
      <c r="C135" s="5" t="s">
        <v>30</v>
      </c>
      <c r="D135" s="5" t="s">
        <v>83</v>
      </c>
      <c r="E135" s="6">
        <v>100.0</v>
      </c>
      <c r="F135" s="6">
        <v>1074.0</v>
      </c>
      <c r="G135" s="5" t="s">
        <v>64</v>
      </c>
      <c r="H135" s="4">
        <v>44720.41380568287</v>
      </c>
      <c r="I135" s="5" t="s">
        <v>1956</v>
      </c>
      <c r="J135" s="5" t="s">
        <v>66</v>
      </c>
      <c r="K135" s="5" t="s">
        <v>66</v>
      </c>
      <c r="L135" s="5" t="s">
        <v>66</v>
      </c>
      <c r="M135" s="5" t="s">
        <v>66</v>
      </c>
      <c r="N135" s="6">
        <v>42.354</v>
      </c>
      <c r="O135" s="6">
        <v>-71.185</v>
      </c>
      <c r="P135" s="5" t="s">
        <v>67</v>
      </c>
      <c r="Q135" s="5" t="s">
        <v>68</v>
      </c>
      <c r="R135" s="5" t="s">
        <v>1957</v>
      </c>
      <c r="S135" s="5" t="s">
        <v>1957</v>
      </c>
      <c r="T135" s="5">
        <f t="shared" si="1"/>
        <v>0</v>
      </c>
      <c r="U135" s="5" t="s">
        <v>93</v>
      </c>
      <c r="V135" s="5" t="s">
        <v>76</v>
      </c>
      <c r="W135" s="3">
        <v>1.0</v>
      </c>
      <c r="X135" s="5" t="s">
        <v>1958</v>
      </c>
      <c r="Y135" s="3">
        <v>2.0</v>
      </c>
      <c r="Z135" s="6">
        <v>1985.0</v>
      </c>
      <c r="AA135" s="7">
        <v>1.0</v>
      </c>
      <c r="AB135" s="5" t="s">
        <v>1959</v>
      </c>
      <c r="AC135" s="3">
        <v>2.0</v>
      </c>
      <c r="AD135" s="5" t="s">
        <v>1960</v>
      </c>
      <c r="AE135" s="3">
        <v>1.0</v>
      </c>
      <c r="AF135" s="5" t="s">
        <v>1961</v>
      </c>
      <c r="AG135" s="3">
        <v>2.0</v>
      </c>
      <c r="AH135" s="5" t="s">
        <v>1962</v>
      </c>
      <c r="AI135" s="3">
        <v>1.0</v>
      </c>
      <c r="AJ135" s="5" t="s">
        <v>66</v>
      </c>
      <c r="AK135" s="3"/>
      <c r="AL135" s="3">
        <f t="shared" si="2"/>
        <v>5</v>
      </c>
      <c r="AM135" s="7">
        <f t="shared" si="3"/>
        <v>4</v>
      </c>
      <c r="AN135" s="3">
        <f t="shared" si="4"/>
        <v>1</v>
      </c>
      <c r="AO135" s="8">
        <f t="shared" si="5"/>
        <v>0.7142857143</v>
      </c>
    </row>
    <row r="136" ht="15.75" customHeight="1">
      <c r="A136" s="4">
        <v>44720.39800925926</v>
      </c>
      <c r="B136" s="4">
        <v>44720.413831018515</v>
      </c>
      <c r="C136" s="5" t="s">
        <v>30</v>
      </c>
      <c r="D136" s="5" t="s">
        <v>83</v>
      </c>
      <c r="E136" s="6">
        <v>100.0</v>
      </c>
      <c r="F136" s="6">
        <v>1366.0</v>
      </c>
      <c r="G136" s="5" t="s">
        <v>64</v>
      </c>
      <c r="H136" s="4">
        <v>44720.413835266205</v>
      </c>
      <c r="I136" s="5" t="s">
        <v>1597</v>
      </c>
      <c r="J136" s="5" t="s">
        <v>66</v>
      </c>
      <c r="K136" s="5" t="s">
        <v>66</v>
      </c>
      <c r="L136" s="5" t="s">
        <v>66</v>
      </c>
      <c r="M136" s="5" t="s">
        <v>66</v>
      </c>
      <c r="N136" s="6">
        <v>42.354</v>
      </c>
      <c r="O136" s="6">
        <v>-71.185</v>
      </c>
      <c r="P136" s="5" t="s">
        <v>67</v>
      </c>
      <c r="Q136" s="5" t="s">
        <v>68</v>
      </c>
      <c r="R136" s="5" t="s">
        <v>1598</v>
      </c>
      <c r="S136" s="5" t="s">
        <v>1598</v>
      </c>
      <c r="T136" s="5">
        <f t="shared" si="1"/>
        <v>0</v>
      </c>
      <c r="U136" s="5" t="s">
        <v>93</v>
      </c>
      <c r="V136" s="5" t="s">
        <v>76</v>
      </c>
      <c r="W136" s="3">
        <v>1.0</v>
      </c>
      <c r="X136" s="5" t="s">
        <v>1599</v>
      </c>
      <c r="Y136" s="3">
        <v>2.0</v>
      </c>
      <c r="Z136" s="6">
        <v>1985.0</v>
      </c>
      <c r="AA136" s="7">
        <v>1.0</v>
      </c>
      <c r="AB136" s="5" t="s">
        <v>1600</v>
      </c>
      <c r="AC136" s="3">
        <v>1.0</v>
      </c>
      <c r="AD136" s="5" t="s">
        <v>1601</v>
      </c>
      <c r="AE136" s="3">
        <v>0.0</v>
      </c>
      <c r="AF136" s="5" t="s">
        <v>1602</v>
      </c>
      <c r="AG136" s="3">
        <v>2.0</v>
      </c>
      <c r="AH136" s="5" t="s">
        <v>1603</v>
      </c>
      <c r="AI136" s="3">
        <v>1.0</v>
      </c>
      <c r="AJ136" s="5" t="s">
        <v>1604</v>
      </c>
      <c r="AK136" s="3">
        <v>2.0</v>
      </c>
      <c r="AL136" s="3">
        <f t="shared" si="2"/>
        <v>5</v>
      </c>
      <c r="AM136" s="7">
        <f t="shared" si="3"/>
        <v>3</v>
      </c>
      <c r="AN136" s="3">
        <f t="shared" si="4"/>
        <v>2</v>
      </c>
      <c r="AO136" s="8">
        <f t="shared" si="5"/>
        <v>0.7142857143</v>
      </c>
    </row>
    <row r="137" ht="15.75" customHeight="1">
      <c r="A137" s="4">
        <v>44720.39881944445</v>
      </c>
      <c r="B137" s="4">
        <v>44720.41457175926</v>
      </c>
      <c r="C137" s="5" t="s">
        <v>30</v>
      </c>
      <c r="D137" s="5" t="s">
        <v>83</v>
      </c>
      <c r="E137" s="6">
        <v>100.0</v>
      </c>
      <c r="F137" s="6">
        <v>1361.0</v>
      </c>
      <c r="G137" s="5" t="s">
        <v>64</v>
      </c>
      <c r="H137" s="4">
        <v>44720.41457946759</v>
      </c>
      <c r="I137" s="5" t="s">
        <v>664</v>
      </c>
      <c r="J137" s="5" t="s">
        <v>66</v>
      </c>
      <c r="K137" s="5" t="s">
        <v>66</v>
      </c>
      <c r="L137" s="5" t="s">
        <v>66</v>
      </c>
      <c r="M137" s="5" t="s">
        <v>66</v>
      </c>
      <c r="N137" s="6">
        <v>42.354</v>
      </c>
      <c r="O137" s="6">
        <v>-71.185</v>
      </c>
      <c r="P137" s="5" t="s">
        <v>67</v>
      </c>
      <c r="Q137" s="5" t="s">
        <v>68</v>
      </c>
      <c r="R137" s="5" t="s">
        <v>665</v>
      </c>
      <c r="S137" s="5" t="s">
        <v>665</v>
      </c>
      <c r="T137" s="5">
        <f t="shared" si="1"/>
        <v>0</v>
      </c>
      <c r="U137" s="5" t="s">
        <v>141</v>
      </c>
      <c r="V137" s="5" t="s">
        <v>76</v>
      </c>
      <c r="W137" s="3">
        <v>1.0</v>
      </c>
      <c r="X137" s="5" t="s">
        <v>666</v>
      </c>
      <c r="Y137" s="3">
        <v>2.0</v>
      </c>
      <c r="Z137" s="6">
        <v>1984.0</v>
      </c>
      <c r="AA137" s="7">
        <v>1.0</v>
      </c>
      <c r="AB137" s="5" t="s">
        <v>667</v>
      </c>
      <c r="AC137" s="3">
        <v>0.0</v>
      </c>
      <c r="AD137" s="5" t="s">
        <v>668</v>
      </c>
      <c r="AE137" s="3">
        <v>1.0</v>
      </c>
      <c r="AF137" s="5" t="s">
        <v>669</v>
      </c>
      <c r="AG137" s="3">
        <v>1.0</v>
      </c>
      <c r="AH137" s="5" t="s">
        <v>670</v>
      </c>
      <c r="AI137" s="3">
        <v>0.0</v>
      </c>
      <c r="AJ137" s="5" t="s">
        <v>671</v>
      </c>
      <c r="AK137" s="3">
        <v>1.0</v>
      </c>
      <c r="AL137" s="3">
        <f t="shared" si="2"/>
        <v>4</v>
      </c>
      <c r="AM137" s="7">
        <f t="shared" si="3"/>
        <v>1</v>
      </c>
      <c r="AN137" s="3">
        <f t="shared" si="4"/>
        <v>2</v>
      </c>
      <c r="AO137" s="8">
        <f t="shared" si="5"/>
        <v>0.5</v>
      </c>
    </row>
    <row r="138" ht="15.75" customHeight="1">
      <c r="A138" s="4">
        <v>44720.399502314816</v>
      </c>
      <c r="B138" s="4">
        <v>44720.4146412037</v>
      </c>
      <c r="C138" s="5" t="s">
        <v>30</v>
      </c>
      <c r="D138" s="5" t="s">
        <v>63</v>
      </c>
      <c r="E138" s="6">
        <v>100.0</v>
      </c>
      <c r="F138" s="6">
        <v>1308.0</v>
      </c>
      <c r="G138" s="5" t="s">
        <v>64</v>
      </c>
      <c r="H138" s="4">
        <v>44720.414650810184</v>
      </c>
      <c r="I138" s="5" t="s">
        <v>794</v>
      </c>
      <c r="J138" s="5" t="s">
        <v>66</v>
      </c>
      <c r="K138" s="5" t="s">
        <v>66</v>
      </c>
      <c r="L138" s="5" t="s">
        <v>66</v>
      </c>
      <c r="M138" s="5" t="s">
        <v>66</v>
      </c>
      <c r="N138" s="6">
        <v>42.3559</v>
      </c>
      <c r="O138" s="6">
        <v>-71.2083</v>
      </c>
      <c r="P138" s="5" t="s">
        <v>67</v>
      </c>
      <c r="Q138" s="5" t="s">
        <v>68</v>
      </c>
      <c r="R138" s="5" t="s">
        <v>795</v>
      </c>
      <c r="S138" s="5" t="s">
        <v>796</v>
      </c>
      <c r="T138" s="5">
        <f t="shared" si="1"/>
        <v>1</v>
      </c>
      <c r="U138" s="5" t="s">
        <v>141</v>
      </c>
      <c r="V138" s="5" t="s">
        <v>76</v>
      </c>
      <c r="W138" s="3">
        <v>1.0</v>
      </c>
      <c r="X138" s="5" t="s">
        <v>797</v>
      </c>
      <c r="Y138" s="3">
        <v>1.0</v>
      </c>
      <c r="Z138" s="6">
        <v>1984.0</v>
      </c>
      <c r="AA138" s="7">
        <v>1.0</v>
      </c>
      <c r="AB138" s="5" t="s">
        <v>798</v>
      </c>
      <c r="AC138" s="3">
        <v>1.0</v>
      </c>
      <c r="AD138" s="5" t="s">
        <v>799</v>
      </c>
      <c r="AE138" s="3">
        <v>0.0</v>
      </c>
      <c r="AF138" s="5" t="s">
        <v>800</v>
      </c>
      <c r="AG138" s="3">
        <v>2.0</v>
      </c>
      <c r="AH138" s="5" t="s">
        <v>403</v>
      </c>
      <c r="AI138" s="3">
        <v>0.0</v>
      </c>
      <c r="AJ138" s="5" t="s">
        <v>801</v>
      </c>
      <c r="AK138" s="3">
        <v>0.0</v>
      </c>
      <c r="AL138" s="3">
        <f t="shared" si="2"/>
        <v>4</v>
      </c>
      <c r="AM138" s="7">
        <f t="shared" si="3"/>
        <v>2</v>
      </c>
      <c r="AN138" s="3">
        <f t="shared" si="4"/>
        <v>0</v>
      </c>
      <c r="AO138" s="8">
        <f t="shared" si="5"/>
        <v>0.4285714286</v>
      </c>
    </row>
    <row r="139" ht="15.75" customHeight="1">
      <c r="A139" s="4">
        <v>44720.40430555555</v>
      </c>
      <c r="B139" s="4">
        <v>44720.41474537037</v>
      </c>
      <c r="C139" s="5" t="s">
        <v>30</v>
      </c>
      <c r="D139" s="5" t="s">
        <v>63</v>
      </c>
      <c r="E139" s="6">
        <v>100.0</v>
      </c>
      <c r="F139" s="6">
        <v>901.0</v>
      </c>
      <c r="G139" s="5" t="s">
        <v>64</v>
      </c>
      <c r="H139" s="4">
        <v>44720.41475290509</v>
      </c>
      <c r="I139" s="5" t="s">
        <v>308</v>
      </c>
      <c r="J139" s="5" t="s">
        <v>66</v>
      </c>
      <c r="K139" s="5" t="s">
        <v>66</v>
      </c>
      <c r="L139" s="5" t="s">
        <v>66</v>
      </c>
      <c r="M139" s="5" t="s">
        <v>66</v>
      </c>
      <c r="N139" s="6">
        <v>42.3559</v>
      </c>
      <c r="O139" s="6">
        <v>-71.2083</v>
      </c>
      <c r="P139" s="5" t="s">
        <v>67</v>
      </c>
      <c r="Q139" s="5" t="s">
        <v>68</v>
      </c>
      <c r="R139" s="5" t="s">
        <v>309</v>
      </c>
      <c r="S139" s="5" t="s">
        <v>309</v>
      </c>
      <c r="T139" s="5">
        <f t="shared" si="1"/>
        <v>0</v>
      </c>
      <c r="U139" s="5" t="s">
        <v>310</v>
      </c>
      <c r="V139" s="5" t="s">
        <v>311</v>
      </c>
      <c r="W139" s="3">
        <v>0.0</v>
      </c>
      <c r="X139" s="5" t="s">
        <v>312</v>
      </c>
      <c r="Y139" s="3">
        <v>0.0</v>
      </c>
      <c r="Z139" s="6">
        <v>1995.0</v>
      </c>
      <c r="AA139" s="7">
        <v>0.0</v>
      </c>
      <c r="AB139" s="5" t="s">
        <v>313</v>
      </c>
      <c r="AC139" s="3">
        <v>1.0</v>
      </c>
      <c r="AD139" s="5" t="s">
        <v>314</v>
      </c>
      <c r="AE139" s="3">
        <v>0.0</v>
      </c>
      <c r="AF139" s="5" t="s">
        <v>315</v>
      </c>
      <c r="AG139" s="3">
        <v>0.0</v>
      </c>
      <c r="AH139" s="5" t="s">
        <v>315</v>
      </c>
      <c r="AI139" s="3">
        <v>0.0</v>
      </c>
      <c r="AJ139" s="5" t="s">
        <v>316</v>
      </c>
      <c r="AK139" s="3">
        <v>0.0</v>
      </c>
      <c r="AL139" s="3">
        <f t="shared" si="2"/>
        <v>0</v>
      </c>
      <c r="AM139" s="7">
        <f t="shared" si="3"/>
        <v>1</v>
      </c>
      <c r="AN139" s="3">
        <f t="shared" si="4"/>
        <v>0</v>
      </c>
      <c r="AO139" s="8">
        <f t="shared" si="5"/>
        <v>0.07142857143</v>
      </c>
    </row>
    <row r="140" ht="15.75" customHeight="1">
      <c r="A140" s="4">
        <v>44720.40526620371</v>
      </c>
      <c r="B140" s="4">
        <v>44720.414826388886</v>
      </c>
      <c r="C140" s="5" t="s">
        <v>30</v>
      </c>
      <c r="D140" s="5" t="s">
        <v>83</v>
      </c>
      <c r="E140" s="6">
        <v>100.0</v>
      </c>
      <c r="F140" s="6">
        <v>825.0</v>
      </c>
      <c r="G140" s="5" t="s">
        <v>64</v>
      </c>
      <c r="H140" s="4">
        <v>44720.41483421296</v>
      </c>
      <c r="I140" s="5" t="s">
        <v>317</v>
      </c>
      <c r="J140" s="5" t="s">
        <v>66</v>
      </c>
      <c r="K140" s="5" t="s">
        <v>66</v>
      </c>
      <c r="L140" s="5" t="s">
        <v>66</v>
      </c>
      <c r="M140" s="5" t="s">
        <v>66</v>
      </c>
      <c r="N140" s="6">
        <v>42.354</v>
      </c>
      <c r="O140" s="6">
        <v>-71.185</v>
      </c>
      <c r="P140" s="5" t="s">
        <v>67</v>
      </c>
      <c r="Q140" s="5" t="s">
        <v>68</v>
      </c>
      <c r="R140" s="5" t="s">
        <v>318</v>
      </c>
      <c r="S140" s="5" t="s">
        <v>318</v>
      </c>
      <c r="T140" s="5">
        <f t="shared" si="1"/>
        <v>0</v>
      </c>
      <c r="U140" s="5" t="s">
        <v>71</v>
      </c>
      <c r="V140" s="5" t="s">
        <v>76</v>
      </c>
      <c r="W140" s="3">
        <v>1.0</v>
      </c>
      <c r="X140" s="5" t="s">
        <v>319</v>
      </c>
      <c r="Y140" s="3">
        <v>0.0</v>
      </c>
      <c r="Z140" s="6">
        <v>1984.0</v>
      </c>
      <c r="AA140" s="7">
        <v>1.0</v>
      </c>
      <c r="AB140" s="5" t="s">
        <v>320</v>
      </c>
      <c r="AC140" s="3">
        <v>0.0</v>
      </c>
      <c r="AD140" s="5" t="s">
        <v>321</v>
      </c>
      <c r="AE140" s="3">
        <v>0.0</v>
      </c>
      <c r="AF140" s="5" t="s">
        <v>322</v>
      </c>
      <c r="AG140" s="3">
        <v>0.0</v>
      </c>
      <c r="AH140" s="5" t="s">
        <v>323</v>
      </c>
      <c r="AI140" s="3">
        <v>0.0</v>
      </c>
      <c r="AJ140" s="5" t="s">
        <v>323</v>
      </c>
      <c r="AK140" s="3">
        <v>0.0</v>
      </c>
      <c r="AL140" s="3">
        <f t="shared" si="2"/>
        <v>1</v>
      </c>
      <c r="AM140" s="7">
        <f t="shared" si="3"/>
        <v>1</v>
      </c>
      <c r="AN140" s="3">
        <f t="shared" si="4"/>
        <v>0</v>
      </c>
      <c r="AO140" s="8">
        <f t="shared" si="5"/>
        <v>0.1428571429</v>
      </c>
    </row>
    <row r="141" ht="15.75" customHeight="1">
      <c r="A141" s="4">
        <v>44720.40173611111</v>
      </c>
      <c r="B141" s="4">
        <v>44720.41488425926</v>
      </c>
      <c r="C141" s="5" t="s">
        <v>30</v>
      </c>
      <c r="D141" s="5" t="s">
        <v>83</v>
      </c>
      <c r="E141" s="6">
        <v>100.0</v>
      </c>
      <c r="F141" s="6">
        <v>1135.0</v>
      </c>
      <c r="G141" s="5" t="s">
        <v>64</v>
      </c>
      <c r="H141" s="4">
        <v>44720.41489287037</v>
      </c>
      <c r="I141" s="5" t="s">
        <v>1748</v>
      </c>
      <c r="J141" s="5" t="s">
        <v>66</v>
      </c>
      <c r="K141" s="5" t="s">
        <v>66</v>
      </c>
      <c r="L141" s="5" t="s">
        <v>66</v>
      </c>
      <c r="M141" s="5" t="s">
        <v>66</v>
      </c>
      <c r="N141" s="6">
        <v>42.354</v>
      </c>
      <c r="O141" s="6">
        <v>-71.185</v>
      </c>
      <c r="P141" s="5" t="s">
        <v>67</v>
      </c>
      <c r="Q141" s="5" t="s">
        <v>68</v>
      </c>
      <c r="R141" s="5" t="s">
        <v>1749</v>
      </c>
      <c r="S141" s="5" t="s">
        <v>1749</v>
      </c>
      <c r="T141" s="5">
        <f t="shared" si="1"/>
        <v>0</v>
      </c>
      <c r="U141" s="5" t="s">
        <v>71</v>
      </c>
      <c r="V141" s="5" t="s">
        <v>76</v>
      </c>
      <c r="W141" s="3">
        <v>1.0</v>
      </c>
      <c r="X141" s="5" t="s">
        <v>1750</v>
      </c>
      <c r="Y141" s="3">
        <v>0.0</v>
      </c>
      <c r="Z141" s="6">
        <v>1984.0</v>
      </c>
      <c r="AA141" s="7">
        <v>1.0</v>
      </c>
      <c r="AB141" s="5" t="s">
        <v>1751</v>
      </c>
      <c r="AC141" s="3">
        <v>2.0</v>
      </c>
      <c r="AD141" s="5" t="s">
        <v>1752</v>
      </c>
      <c r="AE141" s="3">
        <v>1.0</v>
      </c>
      <c r="AF141" s="5" t="s">
        <v>1753</v>
      </c>
      <c r="AG141" s="3">
        <v>0.0</v>
      </c>
      <c r="AH141" s="5" t="s">
        <v>1754</v>
      </c>
      <c r="AI141" s="3">
        <v>0.0</v>
      </c>
      <c r="AJ141" s="5" t="s">
        <v>1755</v>
      </c>
      <c r="AK141" s="3">
        <v>2.0</v>
      </c>
      <c r="AL141" s="3">
        <f t="shared" si="2"/>
        <v>1</v>
      </c>
      <c r="AM141" s="7">
        <f t="shared" si="3"/>
        <v>3</v>
      </c>
      <c r="AN141" s="3">
        <f t="shared" si="4"/>
        <v>3</v>
      </c>
      <c r="AO141" s="8">
        <f t="shared" si="5"/>
        <v>0.5</v>
      </c>
    </row>
    <row r="142" ht="15.75" customHeight="1">
      <c r="A142" s="4">
        <v>44720.403703703705</v>
      </c>
      <c r="B142" s="4">
        <v>44720.41505787037</v>
      </c>
      <c r="C142" s="5" t="s">
        <v>30</v>
      </c>
      <c r="D142" s="5" t="s">
        <v>83</v>
      </c>
      <c r="E142" s="6">
        <v>100.0</v>
      </c>
      <c r="F142" s="6">
        <v>981.0</v>
      </c>
      <c r="G142" s="5" t="s">
        <v>64</v>
      </c>
      <c r="H142" s="4">
        <v>44720.41506943287</v>
      </c>
      <c r="I142" s="5" t="s">
        <v>1963</v>
      </c>
      <c r="J142" s="5" t="s">
        <v>66</v>
      </c>
      <c r="K142" s="5" t="s">
        <v>66</v>
      </c>
      <c r="L142" s="5" t="s">
        <v>66</v>
      </c>
      <c r="M142" s="5" t="s">
        <v>66</v>
      </c>
      <c r="N142" s="6">
        <v>42.354</v>
      </c>
      <c r="O142" s="6">
        <v>-71.185</v>
      </c>
      <c r="P142" s="5" t="s">
        <v>67</v>
      </c>
      <c r="Q142" s="5" t="s">
        <v>68</v>
      </c>
      <c r="R142" s="5" t="s">
        <v>1964</v>
      </c>
      <c r="S142" s="5" t="s">
        <v>1964</v>
      </c>
      <c r="T142" s="5">
        <f t="shared" si="1"/>
        <v>0</v>
      </c>
      <c r="U142" s="5" t="s">
        <v>171</v>
      </c>
      <c r="V142" s="5" t="s">
        <v>76</v>
      </c>
      <c r="W142" s="3">
        <v>1.0</v>
      </c>
      <c r="X142" s="5" t="s">
        <v>1965</v>
      </c>
      <c r="Y142" s="3">
        <v>2.0</v>
      </c>
      <c r="Z142" s="6">
        <v>1984.0</v>
      </c>
      <c r="AA142" s="7">
        <v>1.0</v>
      </c>
      <c r="AB142" s="5" t="s">
        <v>1966</v>
      </c>
      <c r="AC142" s="3">
        <v>2.0</v>
      </c>
      <c r="AD142" s="5" t="s">
        <v>1967</v>
      </c>
      <c r="AE142" s="3">
        <v>1.0</v>
      </c>
      <c r="AF142" s="5" t="s">
        <v>1968</v>
      </c>
      <c r="AG142" s="3">
        <v>2.0</v>
      </c>
      <c r="AH142" s="5" t="s">
        <v>1969</v>
      </c>
      <c r="AI142" s="3">
        <v>1.0</v>
      </c>
      <c r="AJ142" s="5" t="s">
        <v>1970</v>
      </c>
      <c r="AK142" s="3">
        <v>0.0</v>
      </c>
      <c r="AL142" s="3">
        <f t="shared" si="2"/>
        <v>5</v>
      </c>
      <c r="AM142" s="7">
        <f t="shared" si="3"/>
        <v>4</v>
      </c>
      <c r="AN142" s="3">
        <f t="shared" si="4"/>
        <v>1</v>
      </c>
      <c r="AO142" s="8">
        <f t="shared" si="5"/>
        <v>0.7142857143</v>
      </c>
    </row>
    <row r="143" ht="15.75" customHeight="1">
      <c r="A143" s="4">
        <v>44720.400300925925</v>
      </c>
      <c r="B143" s="4">
        <v>44720.41559027778</v>
      </c>
      <c r="C143" s="5" t="s">
        <v>30</v>
      </c>
      <c r="D143" s="5" t="s">
        <v>83</v>
      </c>
      <c r="E143" s="6">
        <v>100.0</v>
      </c>
      <c r="F143" s="6">
        <v>1320.0</v>
      </c>
      <c r="G143" s="5" t="s">
        <v>64</v>
      </c>
      <c r="H143" s="4">
        <v>44720.415595844905</v>
      </c>
      <c r="I143" s="5" t="s">
        <v>1756</v>
      </c>
      <c r="J143" s="5" t="s">
        <v>66</v>
      </c>
      <c r="K143" s="5" t="s">
        <v>66</v>
      </c>
      <c r="L143" s="5" t="s">
        <v>66</v>
      </c>
      <c r="M143" s="5" t="s">
        <v>66</v>
      </c>
      <c r="N143" s="6">
        <v>42.354</v>
      </c>
      <c r="O143" s="6">
        <v>-71.185</v>
      </c>
      <c r="P143" s="5" t="s">
        <v>67</v>
      </c>
      <c r="Q143" s="5" t="s">
        <v>68</v>
      </c>
      <c r="R143" s="5" t="s">
        <v>1757</v>
      </c>
      <c r="S143" s="5" t="s">
        <v>1757</v>
      </c>
      <c r="T143" s="5">
        <f t="shared" si="1"/>
        <v>0</v>
      </c>
      <c r="U143" s="5" t="s">
        <v>171</v>
      </c>
      <c r="V143" s="5" t="s">
        <v>311</v>
      </c>
      <c r="W143" s="3">
        <v>0.0</v>
      </c>
      <c r="X143" s="5" t="s">
        <v>1758</v>
      </c>
      <c r="Y143" s="3">
        <v>0.0</v>
      </c>
      <c r="Z143" s="6">
        <v>1984.0</v>
      </c>
      <c r="AA143" s="7">
        <v>1.0</v>
      </c>
      <c r="AB143" s="5" t="s">
        <v>1759</v>
      </c>
      <c r="AC143" s="3">
        <v>0.0</v>
      </c>
      <c r="AD143" s="5" t="s">
        <v>1760</v>
      </c>
      <c r="AE143" s="3">
        <v>1.0</v>
      </c>
      <c r="AF143" s="5" t="s">
        <v>1761</v>
      </c>
      <c r="AG143" s="3">
        <v>2.0</v>
      </c>
      <c r="AH143" s="5" t="s">
        <v>1762</v>
      </c>
      <c r="AI143" s="3">
        <v>2.0</v>
      </c>
      <c r="AJ143" s="5" t="s">
        <v>1763</v>
      </c>
      <c r="AK143" s="3">
        <v>2.0</v>
      </c>
      <c r="AL143" s="3">
        <f t="shared" si="2"/>
        <v>2</v>
      </c>
      <c r="AM143" s="7">
        <f t="shared" si="3"/>
        <v>3</v>
      </c>
      <c r="AN143" s="3">
        <f t="shared" si="4"/>
        <v>3</v>
      </c>
      <c r="AO143" s="8">
        <f t="shared" si="5"/>
        <v>0.5714285714</v>
      </c>
    </row>
    <row r="144" ht="15.75" customHeight="1">
      <c r="A144" s="4">
        <v>44720.40033564815</v>
      </c>
      <c r="B144" s="4">
        <v>44720.41569444445</v>
      </c>
      <c r="C144" s="5" t="s">
        <v>30</v>
      </c>
      <c r="D144" s="5" t="s">
        <v>83</v>
      </c>
      <c r="E144" s="6">
        <v>100.0</v>
      </c>
      <c r="F144" s="6">
        <v>1326.0</v>
      </c>
      <c r="G144" s="5" t="s">
        <v>64</v>
      </c>
      <c r="H144" s="4">
        <v>44720.415698819445</v>
      </c>
      <c r="I144" s="5" t="s">
        <v>2365</v>
      </c>
      <c r="J144" s="5" t="s">
        <v>66</v>
      </c>
      <c r="K144" s="5" t="s">
        <v>66</v>
      </c>
      <c r="L144" s="5" t="s">
        <v>66</v>
      </c>
      <c r="M144" s="5" t="s">
        <v>66</v>
      </c>
      <c r="N144" s="6">
        <v>42.354</v>
      </c>
      <c r="O144" s="6">
        <v>-71.185</v>
      </c>
      <c r="P144" s="5" t="s">
        <v>67</v>
      </c>
      <c r="Q144" s="5" t="s">
        <v>68</v>
      </c>
      <c r="R144" s="5" t="s">
        <v>2366</v>
      </c>
      <c r="S144" s="5" t="s">
        <v>2366</v>
      </c>
      <c r="T144" s="5">
        <f t="shared" si="1"/>
        <v>0</v>
      </c>
      <c r="U144" s="5" t="s">
        <v>71</v>
      </c>
      <c r="V144" s="5" t="s">
        <v>76</v>
      </c>
      <c r="W144" s="3">
        <v>1.0</v>
      </c>
      <c r="X144" s="5" t="s">
        <v>2367</v>
      </c>
      <c r="Y144" s="3">
        <v>2.0</v>
      </c>
      <c r="Z144" s="6">
        <v>1984.0</v>
      </c>
      <c r="AA144" s="7">
        <v>1.0</v>
      </c>
      <c r="AB144" s="5" t="s">
        <v>2368</v>
      </c>
      <c r="AC144" s="3">
        <v>2.0</v>
      </c>
      <c r="AD144" s="5" t="s">
        <v>2369</v>
      </c>
      <c r="AE144" s="3">
        <v>1.0</v>
      </c>
      <c r="AF144" s="5" t="s">
        <v>2370</v>
      </c>
      <c r="AG144" s="3">
        <v>1.0</v>
      </c>
      <c r="AH144" s="5" t="s">
        <v>2371</v>
      </c>
      <c r="AI144" s="3">
        <v>2.0</v>
      </c>
      <c r="AJ144" s="5" t="s">
        <v>2372</v>
      </c>
      <c r="AK144" s="3">
        <v>2.0</v>
      </c>
      <c r="AL144" s="3">
        <f t="shared" si="2"/>
        <v>4</v>
      </c>
      <c r="AM144" s="7">
        <f t="shared" si="3"/>
        <v>5</v>
      </c>
      <c r="AN144" s="3">
        <f t="shared" si="4"/>
        <v>3</v>
      </c>
      <c r="AO144" s="8">
        <f t="shared" si="5"/>
        <v>0.8571428571</v>
      </c>
    </row>
    <row r="145" ht="15.75" customHeight="1">
      <c r="A145" s="4">
        <v>44720.400358796294</v>
      </c>
      <c r="B145" s="4">
        <v>44720.41627314815</v>
      </c>
      <c r="C145" s="5" t="s">
        <v>30</v>
      </c>
      <c r="D145" s="5" t="s">
        <v>83</v>
      </c>
      <c r="E145" s="6">
        <v>100.0</v>
      </c>
      <c r="F145" s="6">
        <v>1374.0</v>
      </c>
      <c r="G145" s="5" t="s">
        <v>64</v>
      </c>
      <c r="H145" s="4">
        <v>44720.41627722222</v>
      </c>
      <c r="I145" s="5" t="s">
        <v>1475</v>
      </c>
      <c r="J145" s="5" t="s">
        <v>66</v>
      </c>
      <c r="K145" s="5" t="s">
        <v>66</v>
      </c>
      <c r="L145" s="5" t="s">
        <v>66</v>
      </c>
      <c r="M145" s="5" t="s">
        <v>66</v>
      </c>
      <c r="N145" s="6">
        <v>42.354</v>
      </c>
      <c r="O145" s="6">
        <v>-71.185</v>
      </c>
      <c r="P145" s="5" t="s">
        <v>67</v>
      </c>
      <c r="Q145" s="5" t="s">
        <v>68</v>
      </c>
      <c r="R145" s="5" t="s">
        <v>1476</v>
      </c>
      <c r="S145" s="5" t="s">
        <v>1476</v>
      </c>
      <c r="T145" s="5">
        <f t="shared" si="1"/>
        <v>0</v>
      </c>
      <c r="U145" s="5" t="s">
        <v>71</v>
      </c>
      <c r="V145" s="5" t="s">
        <v>76</v>
      </c>
      <c r="W145" s="3">
        <v>1.0</v>
      </c>
      <c r="X145" s="5" t="s">
        <v>1477</v>
      </c>
      <c r="Y145" s="3">
        <v>2.0</v>
      </c>
      <c r="Z145" s="6">
        <v>1984.0</v>
      </c>
      <c r="AA145" s="7">
        <v>1.0</v>
      </c>
      <c r="AB145" s="5" t="s">
        <v>1478</v>
      </c>
      <c r="AC145" s="3">
        <v>2.0</v>
      </c>
      <c r="AD145" s="5" t="s">
        <v>1479</v>
      </c>
      <c r="AE145" s="3">
        <v>1.0</v>
      </c>
      <c r="AF145" s="5" t="s">
        <v>89</v>
      </c>
      <c r="AG145" s="3">
        <v>0.0</v>
      </c>
      <c r="AH145" s="5" t="s">
        <v>246</v>
      </c>
      <c r="AI145" s="3">
        <v>0.0</v>
      </c>
      <c r="AJ145" s="5" t="s">
        <v>1480</v>
      </c>
      <c r="AK145" s="3">
        <v>0.0</v>
      </c>
      <c r="AL145" s="3">
        <f t="shared" si="2"/>
        <v>3</v>
      </c>
      <c r="AM145" s="7">
        <f t="shared" si="3"/>
        <v>3</v>
      </c>
      <c r="AN145" s="3">
        <f t="shared" si="4"/>
        <v>1</v>
      </c>
      <c r="AO145" s="8">
        <f t="shared" si="5"/>
        <v>0.5</v>
      </c>
    </row>
    <row r="146" ht="15.75" customHeight="1">
      <c r="A146" s="4">
        <v>44720.40084490741</v>
      </c>
      <c r="B146" s="4">
        <v>44720.416400462964</v>
      </c>
      <c r="C146" s="5" t="s">
        <v>30</v>
      </c>
      <c r="D146" s="5" t="s">
        <v>63</v>
      </c>
      <c r="E146" s="6">
        <v>100.0</v>
      </c>
      <c r="F146" s="6">
        <v>1343.0</v>
      </c>
      <c r="G146" s="5" t="s">
        <v>64</v>
      </c>
      <c r="H146" s="4">
        <v>44720.41640879629</v>
      </c>
      <c r="I146" s="5" t="s">
        <v>553</v>
      </c>
      <c r="J146" s="5" t="s">
        <v>66</v>
      </c>
      <c r="K146" s="5" t="s">
        <v>66</v>
      </c>
      <c r="L146" s="5" t="s">
        <v>66</v>
      </c>
      <c r="M146" s="5" t="s">
        <v>66</v>
      </c>
      <c r="N146" s="6">
        <v>42.3559</v>
      </c>
      <c r="O146" s="6">
        <v>-71.2083</v>
      </c>
      <c r="P146" s="5" t="s">
        <v>67</v>
      </c>
      <c r="Q146" s="5" t="s">
        <v>68</v>
      </c>
      <c r="R146" s="5" t="s">
        <v>554</v>
      </c>
      <c r="S146" s="5" t="s">
        <v>554</v>
      </c>
      <c r="T146" s="5">
        <f t="shared" si="1"/>
        <v>0</v>
      </c>
      <c r="U146" s="5" t="s">
        <v>71</v>
      </c>
      <c r="V146" s="5" t="s">
        <v>76</v>
      </c>
      <c r="W146" s="3">
        <v>1.0</v>
      </c>
      <c r="X146" s="5" t="s">
        <v>555</v>
      </c>
      <c r="Y146" s="3">
        <v>2.0</v>
      </c>
      <c r="Z146" s="6">
        <v>1984.0</v>
      </c>
      <c r="AA146" s="7">
        <v>1.0</v>
      </c>
      <c r="AB146" s="5" t="s">
        <v>556</v>
      </c>
      <c r="AC146" s="3">
        <v>0.0</v>
      </c>
      <c r="AD146" s="5" t="s">
        <v>557</v>
      </c>
      <c r="AE146" s="3">
        <v>1.0</v>
      </c>
      <c r="AF146" s="5" t="s">
        <v>558</v>
      </c>
      <c r="AG146" s="3">
        <v>2.0</v>
      </c>
      <c r="AH146" s="5" t="s">
        <v>559</v>
      </c>
      <c r="AI146" s="3">
        <v>0.0</v>
      </c>
      <c r="AJ146" s="5" t="s">
        <v>560</v>
      </c>
      <c r="AK146" s="3">
        <v>0.0</v>
      </c>
      <c r="AL146" s="3">
        <f t="shared" si="2"/>
        <v>5</v>
      </c>
      <c r="AM146" s="7">
        <f t="shared" si="3"/>
        <v>1</v>
      </c>
      <c r="AN146" s="3">
        <f t="shared" si="4"/>
        <v>1</v>
      </c>
      <c r="AO146" s="8">
        <f t="shared" si="5"/>
        <v>0.5</v>
      </c>
    </row>
    <row r="147" ht="15.75" customHeight="1">
      <c r="A147" s="4">
        <v>44720.40758101852</v>
      </c>
      <c r="B147" s="4">
        <v>44720.41641203704</v>
      </c>
      <c r="C147" s="5" t="s">
        <v>30</v>
      </c>
      <c r="D147" s="5" t="s">
        <v>63</v>
      </c>
      <c r="E147" s="6">
        <v>100.0</v>
      </c>
      <c r="F147" s="6">
        <v>763.0</v>
      </c>
      <c r="G147" s="5" t="s">
        <v>64</v>
      </c>
      <c r="H147" s="4">
        <v>44720.416423449075</v>
      </c>
      <c r="I147" s="5" t="s">
        <v>969</v>
      </c>
      <c r="J147" s="5" t="s">
        <v>66</v>
      </c>
      <c r="K147" s="5" t="s">
        <v>66</v>
      </c>
      <c r="L147" s="5" t="s">
        <v>66</v>
      </c>
      <c r="M147" s="5" t="s">
        <v>66</v>
      </c>
      <c r="N147" s="6">
        <v>42.3559</v>
      </c>
      <c r="O147" s="6">
        <v>-71.2083</v>
      </c>
      <c r="P147" s="5" t="s">
        <v>67</v>
      </c>
      <c r="Q147" s="5" t="s">
        <v>68</v>
      </c>
      <c r="R147" s="5" t="s">
        <v>970</v>
      </c>
      <c r="S147" s="5" t="s">
        <v>970</v>
      </c>
      <c r="T147" s="5">
        <f t="shared" si="1"/>
        <v>0</v>
      </c>
      <c r="U147" s="5" t="s">
        <v>141</v>
      </c>
      <c r="V147" s="5" t="s">
        <v>76</v>
      </c>
      <c r="W147" s="3">
        <v>1.0</v>
      </c>
      <c r="X147" s="5" t="s">
        <v>971</v>
      </c>
      <c r="Y147" s="3">
        <v>2.0</v>
      </c>
      <c r="Z147" s="6">
        <v>1984.0</v>
      </c>
      <c r="AA147" s="7">
        <v>1.0</v>
      </c>
      <c r="AB147" s="5" t="s">
        <v>972</v>
      </c>
      <c r="AC147" s="3">
        <v>0.0</v>
      </c>
      <c r="AD147" s="5" t="s">
        <v>973</v>
      </c>
      <c r="AE147" s="3">
        <v>1.0</v>
      </c>
      <c r="AF147" s="5" t="s">
        <v>974</v>
      </c>
      <c r="AG147" s="3">
        <v>1.0</v>
      </c>
      <c r="AH147" s="5" t="s">
        <v>975</v>
      </c>
      <c r="AI147" s="3">
        <v>1.0</v>
      </c>
      <c r="AJ147" s="5" t="s">
        <v>976</v>
      </c>
      <c r="AK147" s="3">
        <v>0.0</v>
      </c>
      <c r="AL147" s="3">
        <f t="shared" si="2"/>
        <v>4</v>
      </c>
      <c r="AM147" s="7">
        <f t="shared" si="3"/>
        <v>2</v>
      </c>
      <c r="AN147" s="3">
        <f t="shared" si="4"/>
        <v>1</v>
      </c>
      <c r="AO147" s="8">
        <f t="shared" si="5"/>
        <v>0.5</v>
      </c>
    </row>
    <row r="148" ht="15.75" customHeight="1">
      <c r="A148" s="4">
        <v>44720.40204861111</v>
      </c>
      <c r="B148" s="4">
        <v>44720.416550925926</v>
      </c>
      <c r="C148" s="5" t="s">
        <v>30</v>
      </c>
      <c r="D148" s="5" t="s">
        <v>63</v>
      </c>
      <c r="E148" s="6">
        <v>100.0</v>
      </c>
      <c r="F148" s="6">
        <v>1252.0</v>
      </c>
      <c r="G148" s="5" t="s">
        <v>64</v>
      </c>
      <c r="H148" s="4">
        <v>44720.416560868056</v>
      </c>
      <c r="I148" s="5" t="s">
        <v>116</v>
      </c>
      <c r="J148" s="5" t="s">
        <v>66</v>
      </c>
      <c r="K148" s="5" t="s">
        <v>66</v>
      </c>
      <c r="L148" s="5" t="s">
        <v>66</v>
      </c>
      <c r="M148" s="5" t="s">
        <v>66</v>
      </c>
      <c r="N148" s="6">
        <v>42.3559</v>
      </c>
      <c r="O148" s="6">
        <v>-71.2083</v>
      </c>
      <c r="P148" s="5" t="s">
        <v>67</v>
      </c>
      <c r="Q148" s="5" t="s">
        <v>68</v>
      </c>
      <c r="R148" s="5" t="s">
        <v>117</v>
      </c>
      <c r="S148" s="5" t="s">
        <v>117</v>
      </c>
      <c r="T148" s="5">
        <f t="shared" si="1"/>
        <v>0</v>
      </c>
      <c r="U148" s="5" t="s">
        <v>71</v>
      </c>
      <c r="V148" s="5" t="s">
        <v>86</v>
      </c>
      <c r="W148" s="3">
        <v>0.0</v>
      </c>
      <c r="X148" s="5" t="s">
        <v>89</v>
      </c>
      <c r="Y148" s="3">
        <v>0.0</v>
      </c>
      <c r="Z148" s="6">
        <v>2000.0</v>
      </c>
      <c r="AA148" s="7">
        <v>0.0</v>
      </c>
      <c r="AB148" s="5" t="s">
        <v>118</v>
      </c>
      <c r="AC148" s="3">
        <v>0.0</v>
      </c>
      <c r="AD148" s="5" t="s">
        <v>119</v>
      </c>
      <c r="AE148" s="3">
        <v>0.0</v>
      </c>
      <c r="AF148" s="5" t="s">
        <v>119</v>
      </c>
      <c r="AG148" s="3">
        <v>0.0</v>
      </c>
      <c r="AH148" s="5" t="s">
        <v>119</v>
      </c>
      <c r="AI148" s="3">
        <v>0.0</v>
      </c>
      <c r="AJ148" s="5" t="s">
        <v>119</v>
      </c>
      <c r="AK148" s="3">
        <v>0.0</v>
      </c>
      <c r="AL148" s="3">
        <f t="shared" si="2"/>
        <v>0</v>
      </c>
      <c r="AM148" s="7">
        <f t="shared" si="3"/>
        <v>0</v>
      </c>
      <c r="AN148" s="3">
        <f t="shared" si="4"/>
        <v>0</v>
      </c>
      <c r="AO148" s="8">
        <f t="shared" si="5"/>
        <v>0</v>
      </c>
    </row>
    <row r="149" ht="15.75" customHeight="1">
      <c r="A149" s="4">
        <v>44720.40148148148</v>
      </c>
      <c r="B149" s="4">
        <v>44720.41753472222</v>
      </c>
      <c r="C149" s="5" t="s">
        <v>30</v>
      </c>
      <c r="D149" s="5" t="s">
        <v>63</v>
      </c>
      <c r="E149" s="6">
        <v>100.0</v>
      </c>
      <c r="F149" s="6">
        <v>1386.0</v>
      </c>
      <c r="G149" s="5" t="s">
        <v>64</v>
      </c>
      <c r="H149" s="4">
        <v>44720.41754630787</v>
      </c>
      <c r="I149" s="5" t="s">
        <v>977</v>
      </c>
      <c r="J149" s="5" t="s">
        <v>66</v>
      </c>
      <c r="K149" s="5" t="s">
        <v>66</v>
      </c>
      <c r="L149" s="5" t="s">
        <v>66</v>
      </c>
      <c r="M149" s="5" t="s">
        <v>66</v>
      </c>
      <c r="N149" s="6">
        <v>42.3559</v>
      </c>
      <c r="O149" s="6">
        <v>-71.2083</v>
      </c>
      <c r="P149" s="5" t="s">
        <v>67</v>
      </c>
      <c r="Q149" s="5" t="s">
        <v>68</v>
      </c>
      <c r="R149" s="5" t="s">
        <v>978</v>
      </c>
      <c r="S149" s="5" t="s">
        <v>978</v>
      </c>
      <c r="T149" s="5">
        <f t="shared" si="1"/>
        <v>0</v>
      </c>
      <c r="U149" s="5" t="s">
        <v>171</v>
      </c>
      <c r="V149" s="5" t="s">
        <v>76</v>
      </c>
      <c r="W149" s="3">
        <v>1.0</v>
      </c>
      <c r="X149" s="5" t="s">
        <v>979</v>
      </c>
      <c r="Y149" s="3">
        <v>2.0</v>
      </c>
      <c r="Z149" s="6">
        <v>1985.0</v>
      </c>
      <c r="AA149" s="7">
        <v>1.0</v>
      </c>
      <c r="AB149" s="5" t="s">
        <v>980</v>
      </c>
      <c r="AC149" s="3">
        <v>1.0</v>
      </c>
      <c r="AD149" s="5" t="s">
        <v>981</v>
      </c>
      <c r="AE149" s="3">
        <v>1.0</v>
      </c>
      <c r="AF149" s="5" t="s">
        <v>982</v>
      </c>
      <c r="AG149" s="3">
        <v>2.0</v>
      </c>
      <c r="AH149" s="5" t="s">
        <v>983</v>
      </c>
      <c r="AI149" s="3">
        <v>0.0</v>
      </c>
      <c r="AJ149" s="5" t="s">
        <v>984</v>
      </c>
      <c r="AK149" s="3">
        <v>0.0</v>
      </c>
      <c r="AL149" s="3">
        <f t="shared" si="2"/>
        <v>5</v>
      </c>
      <c r="AM149" s="7">
        <f t="shared" si="3"/>
        <v>2</v>
      </c>
      <c r="AN149" s="3">
        <f t="shared" si="4"/>
        <v>1</v>
      </c>
      <c r="AO149" s="8">
        <f t="shared" si="5"/>
        <v>0.5714285714</v>
      </c>
    </row>
    <row r="150" ht="15.75" customHeight="1">
      <c r="A150" s="4">
        <v>44720.39884259259</v>
      </c>
      <c r="B150" s="4">
        <v>44720.417650462965</v>
      </c>
      <c r="C150" s="5" t="s">
        <v>30</v>
      </c>
      <c r="D150" s="5" t="s">
        <v>63</v>
      </c>
      <c r="E150" s="6">
        <v>100.0</v>
      </c>
      <c r="F150" s="6">
        <v>1625.0</v>
      </c>
      <c r="G150" s="5" t="s">
        <v>64</v>
      </c>
      <c r="H150" s="4">
        <v>44720.41766232639</v>
      </c>
      <c r="I150" s="5" t="s">
        <v>985</v>
      </c>
      <c r="J150" s="5" t="s">
        <v>66</v>
      </c>
      <c r="K150" s="5" t="s">
        <v>66</v>
      </c>
      <c r="L150" s="5" t="s">
        <v>66</v>
      </c>
      <c r="M150" s="5" t="s">
        <v>66</v>
      </c>
      <c r="N150" s="6">
        <v>42.3559</v>
      </c>
      <c r="O150" s="6">
        <v>-71.2083</v>
      </c>
      <c r="P150" s="5" t="s">
        <v>67</v>
      </c>
      <c r="Q150" s="5" t="s">
        <v>68</v>
      </c>
      <c r="R150" s="5" t="s">
        <v>986</v>
      </c>
      <c r="S150" s="5" t="s">
        <v>987</v>
      </c>
      <c r="T150" s="5">
        <f t="shared" si="1"/>
        <v>1</v>
      </c>
      <c r="U150" s="5" t="s">
        <v>141</v>
      </c>
      <c r="V150" s="5" t="s">
        <v>76</v>
      </c>
      <c r="W150" s="3">
        <v>1.0</v>
      </c>
      <c r="X150" s="5" t="s">
        <v>988</v>
      </c>
      <c r="Y150" s="3">
        <v>2.0</v>
      </c>
      <c r="Z150" s="6">
        <v>1984.0</v>
      </c>
      <c r="AA150" s="7">
        <v>1.0</v>
      </c>
      <c r="AB150" s="5" t="s">
        <v>989</v>
      </c>
      <c r="AC150" s="3">
        <v>1.0</v>
      </c>
      <c r="AD150" s="5" t="s">
        <v>990</v>
      </c>
      <c r="AE150" s="3">
        <v>1.0</v>
      </c>
      <c r="AF150" s="5" t="s">
        <v>991</v>
      </c>
      <c r="AG150" s="3">
        <v>0.0</v>
      </c>
      <c r="AH150" s="5" t="s">
        <v>992</v>
      </c>
      <c r="AI150" s="3">
        <v>0.0</v>
      </c>
      <c r="AJ150" s="5" t="s">
        <v>993</v>
      </c>
      <c r="AK150" s="3">
        <v>0.0</v>
      </c>
      <c r="AL150" s="3">
        <f t="shared" si="2"/>
        <v>3</v>
      </c>
      <c r="AM150" s="7">
        <f t="shared" si="3"/>
        <v>2</v>
      </c>
      <c r="AN150" s="3">
        <f t="shared" si="4"/>
        <v>1</v>
      </c>
      <c r="AO150" s="8">
        <f t="shared" si="5"/>
        <v>0.4285714286</v>
      </c>
    </row>
    <row r="151" ht="15.75" customHeight="1">
      <c r="A151" s="4">
        <v>44720.40597222222</v>
      </c>
      <c r="B151" s="4">
        <v>44720.41769675926</v>
      </c>
      <c r="C151" s="5" t="s">
        <v>30</v>
      </c>
      <c r="D151" s="5" t="s">
        <v>83</v>
      </c>
      <c r="E151" s="6">
        <v>100.0</v>
      </c>
      <c r="F151" s="6">
        <v>1012.0</v>
      </c>
      <c r="G151" s="5" t="s">
        <v>64</v>
      </c>
      <c r="H151" s="4">
        <v>44720.41770402778</v>
      </c>
      <c r="I151" s="5" t="s">
        <v>561</v>
      </c>
      <c r="J151" s="5" t="s">
        <v>66</v>
      </c>
      <c r="K151" s="5" t="s">
        <v>66</v>
      </c>
      <c r="L151" s="5" t="s">
        <v>66</v>
      </c>
      <c r="M151" s="5" t="s">
        <v>66</v>
      </c>
      <c r="N151" s="6">
        <v>42.354</v>
      </c>
      <c r="O151" s="6">
        <v>-71.185</v>
      </c>
      <c r="P151" s="5" t="s">
        <v>67</v>
      </c>
      <c r="Q151" s="5" t="s">
        <v>68</v>
      </c>
      <c r="R151" s="5" t="s">
        <v>562</v>
      </c>
      <c r="S151" s="5" t="s">
        <v>562</v>
      </c>
      <c r="T151" s="5">
        <f t="shared" si="1"/>
        <v>0</v>
      </c>
      <c r="U151" s="5" t="s">
        <v>141</v>
      </c>
      <c r="V151" s="5" t="s">
        <v>76</v>
      </c>
      <c r="W151" s="3">
        <v>1.0</v>
      </c>
      <c r="X151" s="5" t="s">
        <v>563</v>
      </c>
      <c r="Y151" s="3">
        <v>2.0</v>
      </c>
      <c r="Z151" s="6">
        <v>1984.0</v>
      </c>
      <c r="AA151" s="7">
        <v>1.0</v>
      </c>
      <c r="AB151" s="5" t="s">
        <v>564</v>
      </c>
      <c r="AC151" s="3">
        <v>0.0</v>
      </c>
      <c r="AD151" s="5" t="s">
        <v>565</v>
      </c>
      <c r="AE151" s="3">
        <v>1.0</v>
      </c>
      <c r="AF151" s="5" t="s">
        <v>566</v>
      </c>
      <c r="AG151" s="3">
        <v>0.0</v>
      </c>
      <c r="AH151" s="5" t="s">
        <v>567</v>
      </c>
      <c r="AI151" s="3">
        <v>0.0</v>
      </c>
      <c r="AJ151" s="5" t="s">
        <v>568</v>
      </c>
      <c r="AK151" s="3">
        <v>0.0</v>
      </c>
      <c r="AL151" s="3">
        <f t="shared" si="2"/>
        <v>3</v>
      </c>
      <c r="AM151" s="7">
        <f t="shared" si="3"/>
        <v>1</v>
      </c>
      <c r="AN151" s="3">
        <f t="shared" si="4"/>
        <v>1</v>
      </c>
      <c r="AO151" s="8">
        <f t="shared" si="5"/>
        <v>0.3571428571</v>
      </c>
    </row>
    <row r="152" ht="15.75" customHeight="1">
      <c r="A152" s="4">
        <v>44720.401608796295</v>
      </c>
      <c r="B152" s="4">
        <v>44720.41792824074</v>
      </c>
      <c r="C152" s="5" t="s">
        <v>30</v>
      </c>
      <c r="D152" s="5" t="s">
        <v>83</v>
      </c>
      <c r="E152" s="6">
        <v>100.0</v>
      </c>
      <c r="F152" s="6">
        <v>1410.0</v>
      </c>
      <c r="G152" s="5" t="s">
        <v>64</v>
      </c>
      <c r="H152" s="4">
        <v>44720.41794265046</v>
      </c>
      <c r="I152" s="5" t="s">
        <v>1372</v>
      </c>
      <c r="J152" s="5" t="s">
        <v>66</v>
      </c>
      <c r="K152" s="5" t="s">
        <v>66</v>
      </c>
      <c r="L152" s="5" t="s">
        <v>66</v>
      </c>
      <c r="M152" s="5" t="s">
        <v>66</v>
      </c>
      <c r="N152" s="6">
        <v>42.354</v>
      </c>
      <c r="O152" s="6">
        <v>-71.185</v>
      </c>
      <c r="P152" s="5" t="s">
        <v>67</v>
      </c>
      <c r="Q152" s="5" t="s">
        <v>68</v>
      </c>
      <c r="R152" s="5" t="s">
        <v>1373</v>
      </c>
      <c r="S152" s="5" t="s">
        <v>1373</v>
      </c>
      <c r="T152" s="5">
        <f t="shared" si="1"/>
        <v>0</v>
      </c>
      <c r="U152" s="5" t="s">
        <v>93</v>
      </c>
      <c r="V152" s="5" t="s">
        <v>76</v>
      </c>
      <c r="W152" s="3">
        <v>1.0</v>
      </c>
      <c r="X152" s="5" t="s">
        <v>1374</v>
      </c>
      <c r="Y152" s="3">
        <v>2.0</v>
      </c>
      <c r="Z152" s="6">
        <v>1984.0</v>
      </c>
      <c r="AA152" s="7">
        <v>1.0</v>
      </c>
      <c r="AB152" s="5" t="s">
        <v>1375</v>
      </c>
      <c r="AC152" s="3">
        <v>1.0</v>
      </c>
      <c r="AD152" s="5" t="s">
        <v>1376</v>
      </c>
      <c r="AE152" s="3">
        <v>0.0</v>
      </c>
      <c r="AF152" s="5" t="s">
        <v>1377</v>
      </c>
      <c r="AG152" s="3">
        <v>2.0</v>
      </c>
      <c r="AH152" s="5" t="s">
        <v>1378</v>
      </c>
      <c r="AI152" s="3">
        <v>1.0</v>
      </c>
      <c r="AJ152" s="5" t="s">
        <v>1379</v>
      </c>
      <c r="AK152" s="3">
        <v>0.0</v>
      </c>
      <c r="AL152" s="3">
        <f t="shared" si="2"/>
        <v>5</v>
      </c>
      <c r="AM152" s="7">
        <f t="shared" si="3"/>
        <v>3</v>
      </c>
      <c r="AN152" s="3">
        <f t="shared" si="4"/>
        <v>0</v>
      </c>
      <c r="AO152" s="8">
        <f t="shared" si="5"/>
        <v>0.5714285714</v>
      </c>
    </row>
    <row r="153" ht="15.75" customHeight="1">
      <c r="A153" s="4">
        <v>44720.40138888889</v>
      </c>
      <c r="B153" s="4">
        <v>44720.418032407404</v>
      </c>
      <c r="C153" s="5" t="s">
        <v>30</v>
      </c>
      <c r="D153" s="5" t="s">
        <v>63</v>
      </c>
      <c r="E153" s="6">
        <v>100.0</v>
      </c>
      <c r="F153" s="6">
        <v>1437.0</v>
      </c>
      <c r="G153" s="5" t="s">
        <v>64</v>
      </c>
      <c r="H153" s="4">
        <v>44720.41803915509</v>
      </c>
      <c r="I153" s="5" t="s">
        <v>1764</v>
      </c>
      <c r="J153" s="5" t="s">
        <v>66</v>
      </c>
      <c r="K153" s="5" t="s">
        <v>66</v>
      </c>
      <c r="L153" s="5" t="s">
        <v>66</v>
      </c>
      <c r="M153" s="5" t="s">
        <v>66</v>
      </c>
      <c r="N153" s="6">
        <v>42.3559</v>
      </c>
      <c r="O153" s="6">
        <v>-71.2083</v>
      </c>
      <c r="P153" s="5" t="s">
        <v>67</v>
      </c>
      <c r="Q153" s="5" t="s">
        <v>68</v>
      </c>
      <c r="R153" s="5" t="s">
        <v>1765</v>
      </c>
      <c r="S153" s="5" t="s">
        <v>1765</v>
      </c>
      <c r="T153" s="5">
        <f t="shared" si="1"/>
        <v>0</v>
      </c>
      <c r="U153" s="5" t="s">
        <v>171</v>
      </c>
      <c r="V153" s="5" t="s">
        <v>76</v>
      </c>
      <c r="W153" s="3">
        <v>1.0</v>
      </c>
      <c r="X153" s="5" t="s">
        <v>1766</v>
      </c>
      <c r="Y153" s="3">
        <v>2.0</v>
      </c>
      <c r="Z153" s="6">
        <v>1983.0</v>
      </c>
      <c r="AA153" s="7">
        <v>1.0</v>
      </c>
      <c r="AB153" s="5" t="s">
        <v>1767</v>
      </c>
      <c r="AC153" s="3">
        <v>1.0</v>
      </c>
      <c r="AD153" s="5" t="s">
        <v>1768</v>
      </c>
      <c r="AE153" s="3">
        <v>1.0</v>
      </c>
      <c r="AF153" s="5" t="s">
        <v>1769</v>
      </c>
      <c r="AG153" s="3">
        <v>1.0</v>
      </c>
      <c r="AH153" s="5" t="s">
        <v>1770</v>
      </c>
      <c r="AI153" s="3">
        <v>1.0</v>
      </c>
      <c r="AJ153" s="5" t="s">
        <v>1771</v>
      </c>
      <c r="AK153" s="3">
        <v>2.0</v>
      </c>
      <c r="AL153" s="3">
        <f t="shared" si="2"/>
        <v>4</v>
      </c>
      <c r="AM153" s="7">
        <f t="shared" si="3"/>
        <v>3</v>
      </c>
      <c r="AN153" s="3">
        <f t="shared" si="4"/>
        <v>3</v>
      </c>
      <c r="AO153" s="8">
        <f t="shared" si="5"/>
        <v>0.7142857143</v>
      </c>
    </row>
    <row r="154" ht="15.75" customHeight="1">
      <c r="A154" s="4">
        <v>44720.4018287037</v>
      </c>
      <c r="B154" s="4">
        <v>44720.4187962963</v>
      </c>
      <c r="C154" s="5" t="s">
        <v>30</v>
      </c>
      <c r="D154" s="5" t="s">
        <v>63</v>
      </c>
      <c r="E154" s="6">
        <v>100.0</v>
      </c>
      <c r="F154" s="6">
        <v>1466.0</v>
      </c>
      <c r="G154" s="5" t="s">
        <v>64</v>
      </c>
      <c r="H154" s="4">
        <v>44720.4188100463</v>
      </c>
      <c r="I154" s="5" t="s">
        <v>1971</v>
      </c>
      <c r="J154" s="5" t="s">
        <v>66</v>
      </c>
      <c r="K154" s="5" t="s">
        <v>66</v>
      </c>
      <c r="L154" s="5" t="s">
        <v>66</v>
      </c>
      <c r="M154" s="5" t="s">
        <v>66</v>
      </c>
      <c r="N154" s="6">
        <v>42.3559</v>
      </c>
      <c r="O154" s="6">
        <v>-71.2083</v>
      </c>
      <c r="P154" s="5" t="s">
        <v>67</v>
      </c>
      <c r="Q154" s="5" t="s">
        <v>68</v>
      </c>
      <c r="R154" s="5" t="s">
        <v>1972</v>
      </c>
      <c r="S154" s="5" t="s">
        <v>1972</v>
      </c>
      <c r="T154" s="5">
        <f t="shared" si="1"/>
        <v>0</v>
      </c>
      <c r="U154" s="5" t="s">
        <v>93</v>
      </c>
      <c r="V154" s="5" t="s">
        <v>76</v>
      </c>
      <c r="W154" s="3">
        <v>1.0</v>
      </c>
      <c r="X154" s="5" t="s">
        <v>1973</v>
      </c>
      <c r="Y154" s="3">
        <v>2.0</v>
      </c>
      <c r="Z154" s="6">
        <v>1984.0</v>
      </c>
      <c r="AA154" s="7">
        <v>1.0</v>
      </c>
      <c r="AB154" s="5" t="s">
        <v>1974</v>
      </c>
      <c r="AC154" s="3">
        <v>2.0</v>
      </c>
      <c r="AD154" s="5" t="s">
        <v>1975</v>
      </c>
      <c r="AE154" s="3">
        <v>1.0</v>
      </c>
      <c r="AF154" s="5" t="s">
        <v>1976</v>
      </c>
      <c r="AG154" s="3">
        <v>1.0</v>
      </c>
      <c r="AH154" s="5" t="s">
        <v>1977</v>
      </c>
      <c r="AI154" s="3">
        <v>1.0</v>
      </c>
      <c r="AJ154" s="5" t="s">
        <v>1978</v>
      </c>
      <c r="AK154" s="3">
        <v>0.0</v>
      </c>
      <c r="AL154" s="3">
        <f t="shared" si="2"/>
        <v>4</v>
      </c>
      <c r="AM154" s="7">
        <f t="shared" si="3"/>
        <v>4</v>
      </c>
      <c r="AN154" s="3">
        <f t="shared" si="4"/>
        <v>1</v>
      </c>
      <c r="AO154" s="8">
        <f t="shared" si="5"/>
        <v>0.6428571429</v>
      </c>
    </row>
    <row r="155" ht="15.75" customHeight="1">
      <c r="A155" s="4">
        <v>44720.40658564815</v>
      </c>
      <c r="B155" s="4">
        <v>44720.41929398148</v>
      </c>
      <c r="C155" s="5" t="s">
        <v>30</v>
      </c>
      <c r="D155" s="5" t="s">
        <v>83</v>
      </c>
      <c r="E155" s="6">
        <v>100.0</v>
      </c>
      <c r="F155" s="6">
        <v>1098.0</v>
      </c>
      <c r="G155" s="5" t="s">
        <v>64</v>
      </c>
      <c r="H155" s="4">
        <v>44720.419308530094</v>
      </c>
      <c r="I155" s="5" t="s">
        <v>1380</v>
      </c>
      <c r="J155" s="5" t="s">
        <v>66</v>
      </c>
      <c r="K155" s="5" t="s">
        <v>66</v>
      </c>
      <c r="L155" s="5" t="s">
        <v>66</v>
      </c>
      <c r="M155" s="5" t="s">
        <v>66</v>
      </c>
      <c r="N155" s="6">
        <v>42.354</v>
      </c>
      <c r="O155" s="6">
        <v>-71.185</v>
      </c>
      <c r="P155" s="5" t="s">
        <v>67</v>
      </c>
      <c r="Q155" s="5" t="s">
        <v>68</v>
      </c>
      <c r="R155" s="5" t="s">
        <v>1381</v>
      </c>
      <c r="S155" s="6" t="s">
        <v>1382</v>
      </c>
      <c r="T155" s="5">
        <f t="shared" si="1"/>
        <v>1</v>
      </c>
      <c r="U155" s="5" t="s">
        <v>93</v>
      </c>
      <c r="V155" s="5" t="s">
        <v>86</v>
      </c>
      <c r="W155" s="3">
        <v>0.0</v>
      </c>
      <c r="X155" s="5" t="s">
        <v>1383</v>
      </c>
      <c r="Y155" s="3">
        <v>2.0</v>
      </c>
      <c r="Z155" s="6">
        <v>1984.0</v>
      </c>
      <c r="AA155" s="7">
        <v>1.0</v>
      </c>
      <c r="AB155" s="5" t="s">
        <v>1384</v>
      </c>
      <c r="AC155" s="3">
        <v>1.0</v>
      </c>
      <c r="AD155" s="5" t="s">
        <v>1385</v>
      </c>
      <c r="AE155" s="3">
        <v>0.0</v>
      </c>
      <c r="AF155" s="5" t="s">
        <v>1386</v>
      </c>
      <c r="AG155" s="3">
        <v>2.0</v>
      </c>
      <c r="AH155" s="5" t="s">
        <v>1387</v>
      </c>
      <c r="AI155" s="3">
        <v>1.0</v>
      </c>
      <c r="AJ155" s="5" t="s">
        <v>66</v>
      </c>
      <c r="AK155" s="3"/>
      <c r="AL155" s="3">
        <f t="shared" si="2"/>
        <v>4</v>
      </c>
      <c r="AM155" s="7">
        <f t="shared" si="3"/>
        <v>3</v>
      </c>
      <c r="AN155" s="3">
        <f t="shared" si="4"/>
        <v>0</v>
      </c>
      <c r="AO155" s="8">
        <f t="shared" si="5"/>
        <v>0.5</v>
      </c>
    </row>
    <row r="156" ht="15.75" customHeight="1">
      <c r="A156" s="4">
        <v>44720.39980324074</v>
      </c>
      <c r="B156" s="4">
        <v>44720.419386574074</v>
      </c>
      <c r="C156" s="5" t="s">
        <v>30</v>
      </c>
      <c r="D156" s="5" t="s">
        <v>83</v>
      </c>
      <c r="E156" s="6">
        <v>100.0</v>
      </c>
      <c r="F156" s="6">
        <v>1691.0</v>
      </c>
      <c r="G156" s="5" t="s">
        <v>64</v>
      </c>
      <c r="H156" s="4">
        <v>44720.41939355324</v>
      </c>
      <c r="I156" s="5" t="s">
        <v>802</v>
      </c>
      <c r="J156" s="5" t="s">
        <v>66</v>
      </c>
      <c r="K156" s="5" t="s">
        <v>66</v>
      </c>
      <c r="L156" s="5" t="s">
        <v>66</v>
      </c>
      <c r="M156" s="5" t="s">
        <v>66</v>
      </c>
      <c r="N156" s="6">
        <v>42.354</v>
      </c>
      <c r="O156" s="6">
        <v>-71.185</v>
      </c>
      <c r="P156" s="5" t="s">
        <v>67</v>
      </c>
      <c r="Q156" s="5" t="s">
        <v>68</v>
      </c>
      <c r="R156" s="5" t="s">
        <v>803</v>
      </c>
      <c r="S156" s="5" t="s">
        <v>804</v>
      </c>
      <c r="T156" s="5">
        <f t="shared" si="1"/>
        <v>1</v>
      </c>
      <c r="U156" s="5" t="s">
        <v>141</v>
      </c>
      <c r="V156" s="5" t="s">
        <v>76</v>
      </c>
      <c r="W156" s="3">
        <v>1.0</v>
      </c>
      <c r="X156" s="5" t="s">
        <v>805</v>
      </c>
      <c r="Y156" s="3">
        <v>0.0</v>
      </c>
      <c r="Z156" s="6">
        <v>1985.0</v>
      </c>
      <c r="AA156" s="7">
        <v>1.0</v>
      </c>
      <c r="AB156" s="5" t="s">
        <v>806</v>
      </c>
      <c r="AC156" s="3">
        <v>1.0</v>
      </c>
      <c r="AD156" s="5" t="s">
        <v>807</v>
      </c>
      <c r="AE156" s="3">
        <v>0.0</v>
      </c>
      <c r="AF156" s="5" t="s">
        <v>808</v>
      </c>
      <c r="AG156" s="3">
        <v>1.0</v>
      </c>
      <c r="AH156" s="5" t="s">
        <v>809</v>
      </c>
      <c r="AI156" s="3">
        <v>0.0</v>
      </c>
      <c r="AJ156" s="5" t="s">
        <v>810</v>
      </c>
      <c r="AK156" s="3">
        <v>0.0</v>
      </c>
      <c r="AL156" s="3">
        <f t="shared" si="2"/>
        <v>2</v>
      </c>
      <c r="AM156" s="7">
        <f t="shared" si="3"/>
        <v>2</v>
      </c>
      <c r="AN156" s="3">
        <f t="shared" si="4"/>
        <v>0</v>
      </c>
      <c r="AO156" s="8">
        <f t="shared" si="5"/>
        <v>0.2857142857</v>
      </c>
    </row>
    <row r="157" ht="15.75" customHeight="1">
      <c r="A157" s="4">
        <v>44720.40168981482</v>
      </c>
      <c r="B157" s="4">
        <v>44720.41952546296</v>
      </c>
      <c r="C157" s="5" t="s">
        <v>30</v>
      </c>
      <c r="D157" s="5" t="s">
        <v>63</v>
      </c>
      <c r="E157" s="6">
        <v>100.0</v>
      </c>
      <c r="F157" s="6">
        <v>1540.0</v>
      </c>
      <c r="G157" s="5" t="s">
        <v>64</v>
      </c>
      <c r="H157" s="4">
        <v>44720.41953521991</v>
      </c>
      <c r="I157" s="5" t="s">
        <v>1248</v>
      </c>
      <c r="J157" s="5" t="s">
        <v>66</v>
      </c>
      <c r="K157" s="5" t="s">
        <v>66</v>
      </c>
      <c r="L157" s="5" t="s">
        <v>66</v>
      </c>
      <c r="M157" s="5" t="s">
        <v>66</v>
      </c>
      <c r="N157" s="6">
        <v>42.3559</v>
      </c>
      <c r="O157" s="6">
        <v>-71.2083</v>
      </c>
      <c r="P157" s="5" t="s">
        <v>67</v>
      </c>
      <c r="Q157" s="5" t="s">
        <v>68</v>
      </c>
      <c r="R157" s="5" t="s">
        <v>1249</v>
      </c>
      <c r="S157" s="5" t="s">
        <v>1249</v>
      </c>
      <c r="T157" s="5">
        <f t="shared" si="1"/>
        <v>0</v>
      </c>
      <c r="U157" s="5" t="s">
        <v>93</v>
      </c>
      <c r="V157" s="5" t="s">
        <v>76</v>
      </c>
      <c r="W157" s="3">
        <v>1.0</v>
      </c>
      <c r="X157" s="5" t="s">
        <v>1250</v>
      </c>
      <c r="Y157" s="3">
        <v>2.0</v>
      </c>
      <c r="Z157" s="6">
        <v>1984.0</v>
      </c>
      <c r="AA157" s="7">
        <v>1.0</v>
      </c>
      <c r="AB157" s="5" t="s">
        <v>1251</v>
      </c>
      <c r="AC157" s="3">
        <v>0.0</v>
      </c>
      <c r="AD157" s="5" t="s">
        <v>1252</v>
      </c>
      <c r="AE157" s="3">
        <v>1.0</v>
      </c>
      <c r="AF157" s="5" t="s">
        <v>1253</v>
      </c>
      <c r="AG157" s="3">
        <v>2.0</v>
      </c>
      <c r="AH157" s="5" t="s">
        <v>1254</v>
      </c>
      <c r="AI157" s="3">
        <v>1.0</v>
      </c>
      <c r="AJ157" s="5" t="s">
        <v>1255</v>
      </c>
      <c r="AK157" s="3">
        <v>2.0</v>
      </c>
      <c r="AL157" s="3">
        <f t="shared" si="2"/>
        <v>5</v>
      </c>
      <c r="AM157" s="7">
        <f t="shared" si="3"/>
        <v>2</v>
      </c>
      <c r="AN157" s="3">
        <f t="shared" si="4"/>
        <v>3</v>
      </c>
      <c r="AO157" s="8">
        <f t="shared" si="5"/>
        <v>0.7142857143</v>
      </c>
    </row>
    <row r="158" ht="15.75" customHeight="1">
      <c r="A158" s="4">
        <v>44720.40219907407</v>
      </c>
      <c r="B158" s="4">
        <v>44720.419953703706</v>
      </c>
      <c r="C158" s="5" t="s">
        <v>30</v>
      </c>
      <c r="D158" s="5" t="s">
        <v>63</v>
      </c>
      <c r="E158" s="6">
        <v>100.0</v>
      </c>
      <c r="F158" s="6">
        <v>1534.0</v>
      </c>
      <c r="G158" s="5" t="s">
        <v>64</v>
      </c>
      <c r="H158" s="4">
        <v>44720.419961875</v>
      </c>
      <c r="I158" s="5" t="s">
        <v>994</v>
      </c>
      <c r="J158" s="5" t="s">
        <v>66</v>
      </c>
      <c r="K158" s="5" t="s">
        <v>66</v>
      </c>
      <c r="L158" s="5" t="s">
        <v>66</v>
      </c>
      <c r="M158" s="5" t="s">
        <v>66</v>
      </c>
      <c r="N158" s="6">
        <v>42.3559</v>
      </c>
      <c r="O158" s="6">
        <v>-71.2083</v>
      </c>
      <c r="P158" s="5" t="s">
        <v>67</v>
      </c>
      <c r="Q158" s="5" t="s">
        <v>68</v>
      </c>
      <c r="R158" s="5" t="s">
        <v>995</v>
      </c>
      <c r="S158" s="5" t="s">
        <v>995</v>
      </c>
      <c r="T158" s="5">
        <f t="shared" si="1"/>
        <v>0</v>
      </c>
      <c r="U158" s="5" t="s">
        <v>93</v>
      </c>
      <c r="V158" s="5" t="s">
        <v>76</v>
      </c>
      <c r="W158" s="3">
        <v>1.0</v>
      </c>
      <c r="X158" s="5" t="s">
        <v>996</v>
      </c>
      <c r="Y158" s="3">
        <v>2.0</v>
      </c>
      <c r="Z158" s="6">
        <v>1984.0</v>
      </c>
      <c r="AA158" s="7">
        <v>1.0</v>
      </c>
      <c r="AB158" s="5" t="s">
        <v>997</v>
      </c>
      <c r="AC158" s="3">
        <v>1.0</v>
      </c>
      <c r="AD158" s="5" t="s">
        <v>998</v>
      </c>
      <c r="AE158" s="3">
        <v>1.0</v>
      </c>
      <c r="AF158" s="5" t="s">
        <v>999</v>
      </c>
      <c r="AG158" s="3">
        <v>2.0</v>
      </c>
      <c r="AH158" s="5" t="s">
        <v>1000</v>
      </c>
      <c r="AI158" s="3">
        <v>0.0</v>
      </c>
      <c r="AJ158" s="5" t="s">
        <v>1001</v>
      </c>
      <c r="AK158" s="3">
        <v>0.0</v>
      </c>
      <c r="AL158" s="3">
        <f t="shared" si="2"/>
        <v>5</v>
      </c>
      <c r="AM158" s="7">
        <f t="shared" si="3"/>
        <v>2</v>
      </c>
      <c r="AN158" s="3">
        <f t="shared" si="4"/>
        <v>1</v>
      </c>
      <c r="AO158" s="8">
        <f t="shared" si="5"/>
        <v>0.5714285714</v>
      </c>
    </row>
    <row r="159" ht="15.75" customHeight="1">
      <c r="A159" s="4">
        <v>44720.41150462963</v>
      </c>
      <c r="B159" s="4">
        <v>44720.420752314814</v>
      </c>
      <c r="C159" s="5" t="s">
        <v>30</v>
      </c>
      <c r="D159" s="5" t="s">
        <v>63</v>
      </c>
      <c r="E159" s="6">
        <v>100.0</v>
      </c>
      <c r="F159" s="6">
        <v>799.0</v>
      </c>
      <c r="G159" s="5" t="s">
        <v>64</v>
      </c>
      <c r="H159" s="4">
        <v>44720.42076543981</v>
      </c>
      <c r="I159" s="5" t="s">
        <v>1002</v>
      </c>
      <c r="J159" s="5" t="s">
        <v>66</v>
      </c>
      <c r="K159" s="5" t="s">
        <v>66</v>
      </c>
      <c r="L159" s="5" t="s">
        <v>66</v>
      </c>
      <c r="M159" s="5" t="s">
        <v>66</v>
      </c>
      <c r="N159" s="6">
        <v>42.3559</v>
      </c>
      <c r="O159" s="6">
        <v>-71.2083</v>
      </c>
      <c r="P159" s="5" t="s">
        <v>67</v>
      </c>
      <c r="Q159" s="5" t="s">
        <v>68</v>
      </c>
      <c r="R159" s="5" t="s">
        <v>1003</v>
      </c>
      <c r="S159" s="5" t="s">
        <v>1003</v>
      </c>
      <c r="T159" s="5">
        <f t="shared" si="1"/>
        <v>0</v>
      </c>
      <c r="U159" s="5" t="s">
        <v>171</v>
      </c>
      <c r="V159" s="5" t="s">
        <v>76</v>
      </c>
      <c r="W159" s="3">
        <v>1.0</v>
      </c>
      <c r="X159" s="5" t="s">
        <v>1004</v>
      </c>
      <c r="Y159" s="3">
        <v>2.0</v>
      </c>
      <c r="Z159" s="6">
        <v>1985.0</v>
      </c>
      <c r="AA159" s="7">
        <v>1.0</v>
      </c>
      <c r="AB159" s="5" t="s">
        <v>1005</v>
      </c>
      <c r="AC159" s="3">
        <v>1.0</v>
      </c>
      <c r="AD159" s="5" t="s">
        <v>1006</v>
      </c>
      <c r="AE159" s="3">
        <v>1.0</v>
      </c>
      <c r="AF159" s="5" t="s">
        <v>1007</v>
      </c>
      <c r="AG159" s="3">
        <v>0.0</v>
      </c>
      <c r="AH159" s="5" t="s">
        <v>1008</v>
      </c>
      <c r="AI159" s="3">
        <v>0.0</v>
      </c>
      <c r="AJ159" s="5" t="s">
        <v>1008</v>
      </c>
      <c r="AK159" s="3">
        <v>0.0</v>
      </c>
      <c r="AL159" s="3">
        <f t="shared" si="2"/>
        <v>3</v>
      </c>
      <c r="AM159" s="7">
        <f t="shared" si="3"/>
        <v>2</v>
      </c>
      <c r="AN159" s="3">
        <f t="shared" si="4"/>
        <v>1</v>
      </c>
      <c r="AO159" s="8">
        <f t="shared" si="5"/>
        <v>0.4285714286</v>
      </c>
    </row>
    <row r="160" ht="15.75" customHeight="1">
      <c r="A160" s="4">
        <v>44720.40046296296</v>
      </c>
      <c r="B160" s="4">
        <v>44720.42120370371</v>
      </c>
      <c r="C160" s="5" t="s">
        <v>30</v>
      </c>
      <c r="D160" s="5" t="s">
        <v>83</v>
      </c>
      <c r="E160" s="6">
        <v>100.0</v>
      </c>
      <c r="F160" s="6">
        <v>1792.0</v>
      </c>
      <c r="G160" s="5" t="s">
        <v>64</v>
      </c>
      <c r="H160" s="4">
        <v>44720.421213773145</v>
      </c>
      <c r="I160" s="5" t="s">
        <v>811</v>
      </c>
      <c r="J160" s="5" t="s">
        <v>66</v>
      </c>
      <c r="K160" s="5" t="s">
        <v>66</v>
      </c>
      <c r="L160" s="5" t="s">
        <v>66</v>
      </c>
      <c r="M160" s="5" t="s">
        <v>66</v>
      </c>
      <c r="N160" s="6">
        <v>42.354</v>
      </c>
      <c r="O160" s="6">
        <v>-71.185</v>
      </c>
      <c r="P160" s="5" t="s">
        <v>67</v>
      </c>
      <c r="Q160" s="5" t="s">
        <v>68</v>
      </c>
      <c r="R160" s="5" t="s">
        <v>812</v>
      </c>
      <c r="S160" s="5" t="s">
        <v>812</v>
      </c>
      <c r="T160" s="5">
        <f t="shared" si="1"/>
        <v>0</v>
      </c>
      <c r="U160" s="5" t="s">
        <v>71</v>
      </c>
      <c r="V160" s="5" t="s">
        <v>86</v>
      </c>
      <c r="W160" s="3">
        <v>0.0</v>
      </c>
      <c r="X160" s="5" t="s">
        <v>813</v>
      </c>
      <c r="Y160" s="3">
        <v>2.0</v>
      </c>
      <c r="Z160" s="6">
        <v>1984.0</v>
      </c>
      <c r="AA160" s="7">
        <v>1.0</v>
      </c>
      <c r="AB160" s="5" t="s">
        <v>814</v>
      </c>
      <c r="AC160" s="3">
        <v>1.0</v>
      </c>
      <c r="AD160" s="5" t="s">
        <v>815</v>
      </c>
      <c r="AE160" s="3">
        <v>0.0</v>
      </c>
      <c r="AF160" s="5" t="s">
        <v>816</v>
      </c>
      <c r="AG160" s="3">
        <v>1.0</v>
      </c>
      <c r="AH160" s="5" t="s">
        <v>817</v>
      </c>
      <c r="AI160" s="3">
        <v>0.0</v>
      </c>
      <c r="AJ160" s="5" t="s">
        <v>315</v>
      </c>
      <c r="AK160" s="3">
        <v>0.0</v>
      </c>
      <c r="AL160" s="3">
        <f t="shared" si="2"/>
        <v>3</v>
      </c>
      <c r="AM160" s="7">
        <f t="shared" si="3"/>
        <v>2</v>
      </c>
      <c r="AN160" s="3">
        <f t="shared" si="4"/>
        <v>0</v>
      </c>
      <c r="AO160" s="8">
        <f t="shared" si="5"/>
        <v>0.3571428571</v>
      </c>
    </row>
    <row r="161" ht="15.75" customHeight="1">
      <c r="A161" s="4">
        <v>44720.40703703704</v>
      </c>
      <c r="B161" s="4">
        <v>44720.421215277776</v>
      </c>
      <c r="C161" s="5" t="s">
        <v>30</v>
      </c>
      <c r="D161" s="5" t="s">
        <v>83</v>
      </c>
      <c r="E161" s="6">
        <v>100.0</v>
      </c>
      <c r="F161" s="6">
        <v>1224.0</v>
      </c>
      <c r="G161" s="5" t="s">
        <v>64</v>
      </c>
      <c r="H161" s="4">
        <v>44720.42122773148</v>
      </c>
      <c r="I161" s="5" t="s">
        <v>818</v>
      </c>
      <c r="J161" s="5" t="s">
        <v>66</v>
      </c>
      <c r="K161" s="5" t="s">
        <v>66</v>
      </c>
      <c r="L161" s="5" t="s">
        <v>66</v>
      </c>
      <c r="M161" s="5" t="s">
        <v>66</v>
      </c>
      <c r="N161" s="6">
        <v>42.354</v>
      </c>
      <c r="O161" s="6">
        <v>-71.185</v>
      </c>
      <c r="P161" s="5" t="s">
        <v>67</v>
      </c>
      <c r="Q161" s="5" t="s">
        <v>68</v>
      </c>
      <c r="R161" s="5" t="s">
        <v>819</v>
      </c>
      <c r="S161" s="5" t="s">
        <v>819</v>
      </c>
      <c r="T161" s="5">
        <f t="shared" si="1"/>
        <v>0</v>
      </c>
      <c r="U161" s="5" t="s">
        <v>71</v>
      </c>
      <c r="V161" s="5" t="s">
        <v>76</v>
      </c>
      <c r="W161" s="3">
        <v>1.0</v>
      </c>
      <c r="X161" s="5" t="s">
        <v>820</v>
      </c>
      <c r="Y161" s="3">
        <v>2.0</v>
      </c>
      <c r="Z161" s="6">
        <v>1984.0</v>
      </c>
      <c r="AA161" s="7">
        <v>1.0</v>
      </c>
      <c r="AB161" s="5" t="s">
        <v>821</v>
      </c>
      <c r="AC161" s="3">
        <v>1.0</v>
      </c>
      <c r="AD161" s="5" t="s">
        <v>822</v>
      </c>
      <c r="AE161" s="3">
        <v>0.0</v>
      </c>
      <c r="AF161" s="5" t="s">
        <v>823</v>
      </c>
      <c r="AG161" s="3">
        <v>2.0</v>
      </c>
      <c r="AH161" s="5" t="s">
        <v>315</v>
      </c>
      <c r="AI161" s="3">
        <v>0.0</v>
      </c>
      <c r="AJ161" s="5" t="s">
        <v>315</v>
      </c>
      <c r="AK161" s="3">
        <v>0.0</v>
      </c>
      <c r="AL161" s="3">
        <f t="shared" si="2"/>
        <v>5</v>
      </c>
      <c r="AM161" s="7">
        <f t="shared" si="3"/>
        <v>2</v>
      </c>
      <c r="AN161" s="3">
        <f t="shared" si="4"/>
        <v>0</v>
      </c>
      <c r="AO161" s="8">
        <f t="shared" si="5"/>
        <v>0.5</v>
      </c>
    </row>
    <row r="162" ht="15.75" customHeight="1">
      <c r="A162" s="4">
        <v>44720.40043981482</v>
      </c>
      <c r="B162" s="4">
        <v>44720.421215277776</v>
      </c>
      <c r="C162" s="5" t="s">
        <v>30</v>
      </c>
      <c r="D162" s="5" t="s">
        <v>63</v>
      </c>
      <c r="E162" s="6">
        <v>100.0</v>
      </c>
      <c r="F162" s="6">
        <v>1795.0</v>
      </c>
      <c r="G162" s="5" t="s">
        <v>64</v>
      </c>
      <c r="H162" s="4">
        <v>44720.421228657404</v>
      </c>
      <c r="I162" s="5" t="s">
        <v>1481</v>
      </c>
      <c r="J162" s="5" t="s">
        <v>66</v>
      </c>
      <c r="K162" s="5" t="s">
        <v>66</v>
      </c>
      <c r="L162" s="5" t="s">
        <v>66</v>
      </c>
      <c r="M162" s="5" t="s">
        <v>66</v>
      </c>
      <c r="N162" s="6">
        <v>42.3559</v>
      </c>
      <c r="O162" s="6">
        <v>-71.2083</v>
      </c>
      <c r="P162" s="5" t="s">
        <v>67</v>
      </c>
      <c r="Q162" s="5" t="s">
        <v>68</v>
      </c>
      <c r="R162" s="5" t="s">
        <v>1482</v>
      </c>
      <c r="S162" s="5" t="s">
        <v>1482</v>
      </c>
      <c r="T162" s="5">
        <f t="shared" si="1"/>
        <v>0</v>
      </c>
      <c r="U162" s="5" t="s">
        <v>71</v>
      </c>
      <c r="V162" s="5" t="s">
        <v>76</v>
      </c>
      <c r="W162" s="3">
        <v>1.0</v>
      </c>
      <c r="X162" s="5" t="s">
        <v>1483</v>
      </c>
      <c r="Y162" s="3">
        <v>2.0</v>
      </c>
      <c r="Z162" s="6">
        <v>1984.0</v>
      </c>
      <c r="AA162" s="7">
        <v>1.0</v>
      </c>
      <c r="AB162" s="5" t="s">
        <v>1484</v>
      </c>
      <c r="AC162" s="3">
        <v>2.0</v>
      </c>
      <c r="AD162" s="5" t="s">
        <v>1485</v>
      </c>
      <c r="AE162" s="3">
        <v>1.0</v>
      </c>
      <c r="AF162" s="5" t="s">
        <v>1486</v>
      </c>
      <c r="AG162" s="3">
        <v>2.0</v>
      </c>
      <c r="AH162" s="5" t="s">
        <v>1487</v>
      </c>
      <c r="AI162" s="3">
        <v>0.0</v>
      </c>
      <c r="AJ162" s="5" t="s">
        <v>1488</v>
      </c>
      <c r="AK162" s="3">
        <v>0.0</v>
      </c>
      <c r="AL162" s="3">
        <f t="shared" si="2"/>
        <v>5</v>
      </c>
      <c r="AM162" s="7">
        <f t="shared" si="3"/>
        <v>3</v>
      </c>
      <c r="AN162" s="3">
        <f t="shared" si="4"/>
        <v>1</v>
      </c>
      <c r="AO162" s="8">
        <f t="shared" si="5"/>
        <v>0.6428571429</v>
      </c>
    </row>
    <row r="163" ht="15.75" customHeight="1">
      <c r="A163" s="4">
        <v>44720.40967592593</v>
      </c>
      <c r="B163" s="4">
        <v>44720.42123842592</v>
      </c>
      <c r="C163" s="5" t="s">
        <v>30</v>
      </c>
      <c r="D163" s="5" t="s">
        <v>83</v>
      </c>
      <c r="E163" s="6">
        <v>100.0</v>
      </c>
      <c r="F163" s="6">
        <v>999.0</v>
      </c>
      <c r="G163" s="5" t="s">
        <v>64</v>
      </c>
      <c r="H163" s="4">
        <v>44720.42124675926</v>
      </c>
      <c r="I163" s="5" t="s">
        <v>1872</v>
      </c>
      <c r="J163" s="5" t="s">
        <v>66</v>
      </c>
      <c r="K163" s="5" t="s">
        <v>66</v>
      </c>
      <c r="L163" s="5" t="s">
        <v>66</v>
      </c>
      <c r="M163" s="5" t="s">
        <v>66</v>
      </c>
      <c r="N163" s="6">
        <v>42.354</v>
      </c>
      <c r="O163" s="6">
        <v>-71.185</v>
      </c>
      <c r="P163" s="5" t="s">
        <v>67</v>
      </c>
      <c r="Q163" s="5" t="s">
        <v>68</v>
      </c>
      <c r="R163" s="5" t="s">
        <v>1873</v>
      </c>
      <c r="S163" s="5" t="s">
        <v>1873</v>
      </c>
      <c r="T163" s="5">
        <f t="shared" si="1"/>
        <v>0</v>
      </c>
      <c r="U163" s="5" t="s">
        <v>171</v>
      </c>
      <c r="V163" s="5" t="s">
        <v>76</v>
      </c>
      <c r="W163" s="3">
        <v>1.0</v>
      </c>
      <c r="X163" s="5" t="s">
        <v>1874</v>
      </c>
      <c r="Y163" s="3">
        <v>2.0</v>
      </c>
      <c r="Z163" s="6">
        <v>1984.0</v>
      </c>
      <c r="AA163" s="7">
        <v>1.0</v>
      </c>
      <c r="AB163" s="18" t="s">
        <v>1875</v>
      </c>
      <c r="AC163" s="3">
        <v>1.0</v>
      </c>
      <c r="AD163" s="5" t="s">
        <v>1876</v>
      </c>
      <c r="AE163" s="3">
        <v>2.0</v>
      </c>
      <c r="AF163" s="5" t="s">
        <v>1877</v>
      </c>
      <c r="AG163" s="3">
        <v>1.0</v>
      </c>
      <c r="AH163" s="5" t="s">
        <v>1878</v>
      </c>
      <c r="AI163" s="3">
        <v>1.0</v>
      </c>
      <c r="AJ163" s="5" t="s">
        <v>1879</v>
      </c>
      <c r="AK163" s="3">
        <v>2.0</v>
      </c>
      <c r="AL163" s="3">
        <f t="shared" si="2"/>
        <v>4</v>
      </c>
      <c r="AM163" s="7">
        <f t="shared" si="3"/>
        <v>3</v>
      </c>
      <c r="AN163" s="3">
        <f t="shared" si="4"/>
        <v>4</v>
      </c>
      <c r="AO163" s="8">
        <f t="shared" si="5"/>
        <v>0.7857142857</v>
      </c>
    </row>
    <row r="164" ht="15.75" customHeight="1">
      <c r="A164" s="4">
        <v>44720.40170138889</v>
      </c>
      <c r="B164" s="4">
        <v>44720.42171296296</v>
      </c>
      <c r="C164" s="5" t="s">
        <v>30</v>
      </c>
      <c r="D164" s="5" t="s">
        <v>63</v>
      </c>
      <c r="E164" s="6">
        <v>100.0</v>
      </c>
      <c r="F164" s="6">
        <v>1728.0</v>
      </c>
      <c r="G164" s="5" t="s">
        <v>64</v>
      </c>
      <c r="H164" s="4">
        <v>44720.421720844904</v>
      </c>
      <c r="I164" s="5" t="s">
        <v>2037</v>
      </c>
      <c r="J164" s="5" t="s">
        <v>66</v>
      </c>
      <c r="K164" s="5" t="s">
        <v>66</v>
      </c>
      <c r="L164" s="5" t="s">
        <v>66</v>
      </c>
      <c r="M164" s="5" t="s">
        <v>66</v>
      </c>
      <c r="N164" s="6">
        <v>42.3559</v>
      </c>
      <c r="O164" s="6">
        <v>-71.2083</v>
      </c>
      <c r="P164" s="5" t="s">
        <v>67</v>
      </c>
      <c r="Q164" s="5" t="s">
        <v>68</v>
      </c>
      <c r="R164" s="5" t="s">
        <v>2038</v>
      </c>
      <c r="S164" s="5" t="s">
        <v>2038</v>
      </c>
      <c r="T164" s="5">
        <f t="shared" si="1"/>
        <v>0</v>
      </c>
      <c r="U164" s="5" t="s">
        <v>93</v>
      </c>
      <c r="V164" s="5" t="s">
        <v>86</v>
      </c>
      <c r="W164" s="3">
        <v>0.0</v>
      </c>
      <c r="X164" s="5" t="s">
        <v>2039</v>
      </c>
      <c r="Y164" s="3">
        <v>2.0</v>
      </c>
      <c r="Z164" s="6">
        <v>1984.0</v>
      </c>
      <c r="AA164" s="7">
        <v>1.0</v>
      </c>
      <c r="AB164" s="5" t="s">
        <v>2040</v>
      </c>
      <c r="AC164" s="3">
        <v>2.0</v>
      </c>
      <c r="AD164" s="5" t="s">
        <v>2041</v>
      </c>
      <c r="AE164" s="3">
        <v>0.0</v>
      </c>
      <c r="AF164" s="5" t="s">
        <v>2042</v>
      </c>
      <c r="AG164" s="3">
        <v>1.0</v>
      </c>
      <c r="AH164" s="5" t="s">
        <v>2043</v>
      </c>
      <c r="AI164" s="3">
        <v>1.0</v>
      </c>
      <c r="AJ164" s="5" t="s">
        <v>2044</v>
      </c>
      <c r="AK164" s="3">
        <v>2.0</v>
      </c>
      <c r="AL164" s="3">
        <f t="shared" si="2"/>
        <v>3</v>
      </c>
      <c r="AM164" s="7">
        <f t="shared" si="3"/>
        <v>4</v>
      </c>
      <c r="AN164" s="3">
        <f t="shared" si="4"/>
        <v>2</v>
      </c>
      <c r="AO164" s="8">
        <f t="shared" si="5"/>
        <v>0.6428571429</v>
      </c>
    </row>
    <row r="165" ht="15.75" customHeight="1">
      <c r="A165" s="4">
        <v>44720.401284722226</v>
      </c>
      <c r="B165" s="4">
        <v>44720.42181712963</v>
      </c>
      <c r="C165" s="5" t="s">
        <v>30</v>
      </c>
      <c r="D165" s="5" t="s">
        <v>83</v>
      </c>
      <c r="E165" s="6">
        <v>100.0</v>
      </c>
      <c r="F165" s="6">
        <v>1773.0</v>
      </c>
      <c r="G165" s="5" t="s">
        <v>64</v>
      </c>
      <c r="H165" s="4">
        <v>44720.421821365744</v>
      </c>
      <c r="I165" s="5" t="s">
        <v>2240</v>
      </c>
      <c r="J165" s="5" t="s">
        <v>66</v>
      </c>
      <c r="K165" s="5" t="s">
        <v>66</v>
      </c>
      <c r="L165" s="5" t="s">
        <v>66</v>
      </c>
      <c r="M165" s="5" t="s">
        <v>66</v>
      </c>
      <c r="N165" s="6">
        <v>42.354</v>
      </c>
      <c r="O165" s="6">
        <v>-71.185</v>
      </c>
      <c r="P165" s="5" t="s">
        <v>67</v>
      </c>
      <c r="Q165" s="5" t="s">
        <v>68</v>
      </c>
      <c r="R165" s="5" t="s">
        <v>2241</v>
      </c>
      <c r="S165" s="5" t="s">
        <v>2241</v>
      </c>
      <c r="T165" s="5">
        <f t="shared" si="1"/>
        <v>0</v>
      </c>
      <c r="U165" s="5" t="s">
        <v>71</v>
      </c>
      <c r="V165" s="5" t="s">
        <v>86</v>
      </c>
      <c r="W165" s="3">
        <v>0.0</v>
      </c>
      <c r="X165" s="5" t="s">
        <v>2242</v>
      </c>
      <c r="Y165" s="3">
        <v>0.0</v>
      </c>
      <c r="Z165" s="6">
        <v>1985.0</v>
      </c>
      <c r="AA165" s="7">
        <v>1.0</v>
      </c>
      <c r="AB165" s="5" t="s">
        <v>2243</v>
      </c>
      <c r="AC165" s="3">
        <v>2.0</v>
      </c>
      <c r="AD165" s="5" t="s">
        <v>2244</v>
      </c>
      <c r="AE165" s="3">
        <v>1.0</v>
      </c>
      <c r="AF165" s="5" t="s">
        <v>2245</v>
      </c>
      <c r="AG165" s="3">
        <v>2.0</v>
      </c>
      <c r="AH165" s="5" t="s">
        <v>2246</v>
      </c>
      <c r="AI165" s="3">
        <v>2.0</v>
      </c>
      <c r="AJ165" s="5" t="s">
        <v>2247</v>
      </c>
      <c r="AK165" s="3">
        <v>0.0</v>
      </c>
      <c r="AL165" s="3">
        <f t="shared" si="2"/>
        <v>2</v>
      </c>
      <c r="AM165" s="7">
        <f t="shared" si="3"/>
        <v>5</v>
      </c>
      <c r="AN165" s="3">
        <f t="shared" si="4"/>
        <v>1</v>
      </c>
      <c r="AO165" s="8">
        <f t="shared" si="5"/>
        <v>0.5714285714</v>
      </c>
    </row>
    <row r="166" ht="15.75" customHeight="1">
      <c r="A166" s="4">
        <v>44720.40222222222</v>
      </c>
      <c r="B166" s="4">
        <v>44720.42217592592</v>
      </c>
      <c r="C166" s="5" t="s">
        <v>30</v>
      </c>
      <c r="D166" s="5" t="s">
        <v>63</v>
      </c>
      <c r="E166" s="6">
        <v>100.0</v>
      </c>
      <c r="F166" s="6">
        <v>1724.0</v>
      </c>
      <c r="G166" s="5" t="s">
        <v>64</v>
      </c>
      <c r="H166" s="4">
        <v>44720.42218637731</v>
      </c>
      <c r="I166" s="5" t="s">
        <v>324</v>
      </c>
      <c r="J166" s="5" t="s">
        <v>66</v>
      </c>
      <c r="K166" s="5" t="s">
        <v>66</v>
      </c>
      <c r="L166" s="5" t="s">
        <v>66</v>
      </c>
      <c r="M166" s="5" t="s">
        <v>66</v>
      </c>
      <c r="N166" s="6">
        <v>42.3559</v>
      </c>
      <c r="O166" s="6">
        <v>-71.2083</v>
      </c>
      <c r="P166" s="5" t="s">
        <v>67</v>
      </c>
      <c r="Q166" s="5" t="s">
        <v>68</v>
      </c>
      <c r="R166" s="5" t="s">
        <v>325</v>
      </c>
      <c r="S166" s="5" t="s">
        <v>325</v>
      </c>
      <c r="T166" s="5">
        <f t="shared" si="1"/>
        <v>0</v>
      </c>
      <c r="U166" s="5" t="s">
        <v>71</v>
      </c>
      <c r="V166" s="5" t="s">
        <v>76</v>
      </c>
      <c r="W166" s="3">
        <v>1.0</v>
      </c>
      <c r="X166" s="5" t="s">
        <v>326</v>
      </c>
      <c r="Y166" s="3">
        <v>0.0</v>
      </c>
      <c r="Z166" s="6">
        <v>1985.0</v>
      </c>
      <c r="AA166" s="7">
        <v>1.0</v>
      </c>
      <c r="AB166" s="5" t="s">
        <v>327</v>
      </c>
      <c r="AC166" s="3">
        <v>0.0</v>
      </c>
      <c r="AD166" s="5" t="s">
        <v>328</v>
      </c>
      <c r="AE166" s="3">
        <v>0.0</v>
      </c>
      <c r="AF166" s="5" t="s">
        <v>329</v>
      </c>
      <c r="AG166" s="3">
        <v>0.0</v>
      </c>
      <c r="AH166" s="9" t="s">
        <v>330</v>
      </c>
      <c r="AI166" s="3">
        <v>0.0</v>
      </c>
      <c r="AJ166" s="5" t="s">
        <v>331</v>
      </c>
      <c r="AK166" s="3">
        <v>0.0</v>
      </c>
      <c r="AL166" s="3">
        <f t="shared" si="2"/>
        <v>1</v>
      </c>
      <c r="AM166" s="7">
        <f t="shared" si="3"/>
        <v>1</v>
      </c>
      <c r="AN166" s="3">
        <f t="shared" si="4"/>
        <v>0</v>
      </c>
      <c r="AO166" s="8">
        <f t="shared" si="5"/>
        <v>0.1428571429</v>
      </c>
    </row>
    <row r="167" ht="15.75" customHeight="1">
      <c r="A167" s="4">
        <v>44720.403391203705</v>
      </c>
      <c r="B167" s="4">
        <v>44720.42229166667</v>
      </c>
      <c r="C167" s="5" t="s">
        <v>30</v>
      </c>
      <c r="D167" s="5" t="s">
        <v>63</v>
      </c>
      <c r="E167" s="6">
        <v>100.0</v>
      </c>
      <c r="F167" s="6">
        <v>1633.0</v>
      </c>
      <c r="G167" s="5" t="s">
        <v>64</v>
      </c>
      <c r="H167" s="4">
        <v>44720.42230518519</v>
      </c>
      <c r="I167" s="5" t="s">
        <v>332</v>
      </c>
      <c r="J167" s="5" t="s">
        <v>66</v>
      </c>
      <c r="K167" s="5" t="s">
        <v>66</v>
      </c>
      <c r="L167" s="5" t="s">
        <v>66</v>
      </c>
      <c r="M167" s="5" t="s">
        <v>66</v>
      </c>
      <c r="N167" s="6">
        <v>42.3559</v>
      </c>
      <c r="O167" s="6">
        <v>-71.2083</v>
      </c>
      <c r="P167" s="5" t="s">
        <v>67</v>
      </c>
      <c r="Q167" s="5" t="s">
        <v>68</v>
      </c>
      <c r="R167" s="5" t="s">
        <v>333</v>
      </c>
      <c r="S167" s="5" t="s">
        <v>334</v>
      </c>
      <c r="T167" s="5">
        <f t="shared" si="1"/>
        <v>1</v>
      </c>
      <c r="U167" s="5" t="s">
        <v>171</v>
      </c>
      <c r="V167" s="5" t="s">
        <v>76</v>
      </c>
      <c r="W167" s="3">
        <v>1.0</v>
      </c>
      <c r="X167" s="5" t="s">
        <v>335</v>
      </c>
      <c r="Y167" s="3">
        <v>0.0</v>
      </c>
      <c r="Z167" s="6">
        <v>1985.0</v>
      </c>
      <c r="AA167" s="7">
        <v>1.0</v>
      </c>
      <c r="AB167" s="5" t="s">
        <v>336</v>
      </c>
      <c r="AC167" s="3">
        <v>0.0</v>
      </c>
      <c r="AD167" s="5" t="s">
        <v>337</v>
      </c>
      <c r="AE167" s="3">
        <v>0.0</v>
      </c>
      <c r="AF167" s="5" t="s">
        <v>338</v>
      </c>
      <c r="AG167" s="3">
        <v>0.0</v>
      </c>
      <c r="AH167" s="5" t="s">
        <v>315</v>
      </c>
      <c r="AI167" s="3">
        <v>0.0</v>
      </c>
      <c r="AJ167" s="5" t="s">
        <v>89</v>
      </c>
      <c r="AK167" s="3">
        <v>0.0</v>
      </c>
      <c r="AL167" s="3">
        <f t="shared" si="2"/>
        <v>1</v>
      </c>
      <c r="AM167" s="7">
        <f t="shared" si="3"/>
        <v>1</v>
      </c>
      <c r="AN167" s="3">
        <f t="shared" si="4"/>
        <v>0</v>
      </c>
      <c r="AO167" s="8">
        <f t="shared" si="5"/>
        <v>0.1428571429</v>
      </c>
    </row>
    <row r="168" ht="15.75" customHeight="1">
      <c r="A168" s="4">
        <v>44720.3983912037</v>
      </c>
      <c r="B168" s="4">
        <v>44720.42221064815</v>
      </c>
      <c r="C168" s="5" t="s">
        <v>30</v>
      </c>
      <c r="D168" s="5" t="s">
        <v>63</v>
      </c>
      <c r="E168" s="6">
        <v>100.0</v>
      </c>
      <c r="F168" s="6">
        <v>2058.0</v>
      </c>
      <c r="G168" s="5" t="s">
        <v>64</v>
      </c>
      <c r="H168" s="4">
        <v>44720.42241702546</v>
      </c>
      <c r="I168" s="5" t="s">
        <v>2286</v>
      </c>
      <c r="J168" s="5" t="s">
        <v>66</v>
      </c>
      <c r="K168" s="5" t="s">
        <v>66</v>
      </c>
      <c r="L168" s="5" t="s">
        <v>66</v>
      </c>
      <c r="M168" s="5" t="s">
        <v>66</v>
      </c>
      <c r="N168" s="6">
        <v>42.3559</v>
      </c>
      <c r="O168" s="6">
        <v>-71.2083</v>
      </c>
      <c r="P168" s="5" t="s">
        <v>67</v>
      </c>
      <c r="Q168" s="5" t="s">
        <v>68</v>
      </c>
      <c r="R168" s="5" t="s">
        <v>2287</v>
      </c>
      <c r="S168" s="5" t="s">
        <v>2288</v>
      </c>
      <c r="T168" s="5">
        <f t="shared" si="1"/>
        <v>1</v>
      </c>
      <c r="U168" s="5" t="s">
        <v>141</v>
      </c>
      <c r="V168" s="5" t="s">
        <v>76</v>
      </c>
      <c r="W168" s="3">
        <v>1.0</v>
      </c>
      <c r="X168" s="5" t="s">
        <v>2289</v>
      </c>
      <c r="Y168" s="3">
        <v>2.0</v>
      </c>
      <c r="Z168" s="6">
        <v>1984.0</v>
      </c>
      <c r="AA168" s="7">
        <v>1.0</v>
      </c>
      <c r="AB168" s="5" t="s">
        <v>2290</v>
      </c>
      <c r="AC168" s="3">
        <v>2.0</v>
      </c>
      <c r="AD168" s="5" t="s">
        <v>2291</v>
      </c>
      <c r="AE168" s="3">
        <v>2.0</v>
      </c>
      <c r="AF168" s="5" t="s">
        <v>2292</v>
      </c>
      <c r="AG168" s="3">
        <v>2.0</v>
      </c>
      <c r="AH168" s="5" t="s">
        <v>2293</v>
      </c>
      <c r="AI168" s="3">
        <v>2.0</v>
      </c>
      <c r="AJ168" s="5" t="s">
        <v>2294</v>
      </c>
      <c r="AK168" s="3">
        <v>0.0</v>
      </c>
      <c r="AL168" s="3">
        <f t="shared" si="2"/>
        <v>5</v>
      </c>
      <c r="AM168" s="7">
        <f t="shared" si="3"/>
        <v>5</v>
      </c>
      <c r="AN168" s="3">
        <f t="shared" si="4"/>
        <v>2</v>
      </c>
      <c r="AO168" s="8">
        <f t="shared" si="5"/>
        <v>0.8571428571</v>
      </c>
    </row>
    <row r="169" ht="15.75" customHeight="1">
      <c r="A169" s="4">
        <v>44720.40582175926</v>
      </c>
      <c r="B169" s="4">
        <v>44720.422800925924</v>
      </c>
      <c r="C169" s="5" t="s">
        <v>30</v>
      </c>
      <c r="D169" s="5" t="s">
        <v>63</v>
      </c>
      <c r="E169" s="6">
        <v>100.0</v>
      </c>
      <c r="F169" s="6">
        <v>1466.0</v>
      </c>
      <c r="G169" s="5" t="s">
        <v>64</v>
      </c>
      <c r="H169" s="4">
        <v>44720.422806319446</v>
      </c>
      <c r="I169" s="5" t="s">
        <v>339</v>
      </c>
      <c r="J169" s="5" t="s">
        <v>66</v>
      </c>
      <c r="K169" s="5" t="s">
        <v>66</v>
      </c>
      <c r="L169" s="5" t="s">
        <v>66</v>
      </c>
      <c r="M169" s="5" t="s">
        <v>66</v>
      </c>
      <c r="N169" s="6">
        <v>42.3559</v>
      </c>
      <c r="O169" s="6">
        <v>-71.2083</v>
      </c>
      <c r="P169" s="5" t="s">
        <v>67</v>
      </c>
      <c r="Q169" s="5" t="s">
        <v>68</v>
      </c>
      <c r="R169" s="5" t="s">
        <v>340</v>
      </c>
      <c r="S169" s="5" t="s">
        <v>340</v>
      </c>
      <c r="T169" s="5">
        <f t="shared" si="1"/>
        <v>0</v>
      </c>
      <c r="U169" s="5" t="s">
        <v>171</v>
      </c>
      <c r="V169" s="5" t="s">
        <v>76</v>
      </c>
      <c r="W169" s="3">
        <v>1.0</v>
      </c>
      <c r="X169" s="5" t="s">
        <v>341</v>
      </c>
      <c r="Y169" s="3">
        <v>1.0</v>
      </c>
      <c r="Z169" s="6">
        <v>1985.0</v>
      </c>
      <c r="AA169" s="7">
        <v>1.0</v>
      </c>
      <c r="AB169" s="5" t="s">
        <v>342</v>
      </c>
      <c r="AC169" s="3">
        <v>0.0</v>
      </c>
      <c r="AD169" s="5" t="s">
        <v>343</v>
      </c>
      <c r="AE169" s="3">
        <v>0.0</v>
      </c>
      <c r="AF169" s="5" t="s">
        <v>344</v>
      </c>
      <c r="AG169" s="3">
        <v>0.0</v>
      </c>
      <c r="AH169" s="5" t="s">
        <v>345</v>
      </c>
      <c r="AI169" s="3">
        <v>0.0</v>
      </c>
      <c r="AJ169" s="5" t="s">
        <v>346</v>
      </c>
      <c r="AK169" s="3">
        <v>0.0</v>
      </c>
      <c r="AL169" s="3">
        <f t="shared" si="2"/>
        <v>2</v>
      </c>
      <c r="AM169" s="7">
        <f t="shared" si="3"/>
        <v>1</v>
      </c>
      <c r="AN169" s="3">
        <f t="shared" si="4"/>
        <v>0</v>
      </c>
      <c r="AO169" s="8">
        <f t="shared" si="5"/>
        <v>0.2142857143</v>
      </c>
    </row>
    <row r="170" ht="15.75" customHeight="1">
      <c r="A170" s="4">
        <v>44720.40693287037</v>
      </c>
      <c r="B170" s="4">
        <v>44720.42314814815</v>
      </c>
      <c r="C170" s="5" t="s">
        <v>30</v>
      </c>
      <c r="D170" s="5" t="s">
        <v>83</v>
      </c>
      <c r="E170" s="6">
        <v>100.0</v>
      </c>
      <c r="F170" s="6">
        <v>1400.0</v>
      </c>
      <c r="G170" s="5" t="s">
        <v>64</v>
      </c>
      <c r="H170" s="4">
        <v>44720.42315692129</v>
      </c>
      <c r="I170" s="5" t="s">
        <v>1388</v>
      </c>
      <c r="J170" s="5" t="s">
        <v>66</v>
      </c>
      <c r="K170" s="5" t="s">
        <v>66</v>
      </c>
      <c r="L170" s="5" t="s">
        <v>66</v>
      </c>
      <c r="M170" s="5" t="s">
        <v>66</v>
      </c>
      <c r="N170" s="6">
        <v>42.354</v>
      </c>
      <c r="O170" s="6">
        <v>-71.185</v>
      </c>
      <c r="P170" s="5" t="s">
        <v>67</v>
      </c>
      <c r="Q170" s="5" t="s">
        <v>68</v>
      </c>
      <c r="R170" s="5" t="s">
        <v>1389</v>
      </c>
      <c r="S170" s="5" t="s">
        <v>1390</v>
      </c>
      <c r="T170" s="5">
        <f t="shared" si="1"/>
        <v>1</v>
      </c>
      <c r="U170" s="5" t="s">
        <v>171</v>
      </c>
      <c r="V170" s="5" t="s">
        <v>311</v>
      </c>
      <c r="W170" s="3">
        <v>0.0</v>
      </c>
      <c r="X170" s="5" t="s">
        <v>1391</v>
      </c>
      <c r="Y170" s="3">
        <v>0.0</v>
      </c>
      <c r="Z170" s="6">
        <v>1984.0</v>
      </c>
      <c r="AA170" s="7">
        <v>1.0</v>
      </c>
      <c r="AB170" s="5" t="s">
        <v>1392</v>
      </c>
      <c r="AC170" s="3">
        <v>2.0</v>
      </c>
      <c r="AD170" s="5" t="s">
        <v>1393</v>
      </c>
      <c r="AE170" s="3">
        <v>0.0</v>
      </c>
      <c r="AF170" s="5" t="s">
        <v>66</v>
      </c>
      <c r="AG170" s="3"/>
      <c r="AH170" s="5" t="s">
        <v>66</v>
      </c>
      <c r="AI170" s="3"/>
      <c r="AJ170" s="5" t="s">
        <v>66</v>
      </c>
      <c r="AK170" s="3"/>
      <c r="AL170" s="3">
        <f t="shared" si="2"/>
        <v>0</v>
      </c>
      <c r="AM170" s="7">
        <f t="shared" si="3"/>
        <v>3</v>
      </c>
      <c r="AN170" s="3">
        <f t="shared" si="4"/>
        <v>0</v>
      </c>
      <c r="AO170" s="8">
        <f t="shared" si="5"/>
        <v>0.2142857143</v>
      </c>
    </row>
    <row r="171" ht="15.75" customHeight="1">
      <c r="A171" s="4">
        <v>44720.404027777775</v>
      </c>
      <c r="B171" s="4">
        <v>44720.42321759259</v>
      </c>
      <c r="C171" s="5" t="s">
        <v>30</v>
      </c>
      <c r="D171" s="5" t="s">
        <v>63</v>
      </c>
      <c r="E171" s="6">
        <v>100.0</v>
      </c>
      <c r="F171" s="6">
        <v>1658.0</v>
      </c>
      <c r="G171" s="5" t="s">
        <v>64</v>
      </c>
      <c r="H171" s="4">
        <v>44720.42322173611</v>
      </c>
      <c r="I171" s="5" t="s">
        <v>2139</v>
      </c>
      <c r="J171" s="5" t="s">
        <v>66</v>
      </c>
      <c r="K171" s="5" t="s">
        <v>66</v>
      </c>
      <c r="L171" s="5" t="s">
        <v>66</v>
      </c>
      <c r="M171" s="5" t="s">
        <v>66</v>
      </c>
      <c r="N171" s="6">
        <v>42.3559</v>
      </c>
      <c r="O171" s="6">
        <v>-71.2083</v>
      </c>
      <c r="P171" s="5" t="s">
        <v>67</v>
      </c>
      <c r="Q171" s="5" t="s">
        <v>68</v>
      </c>
      <c r="R171" s="5" t="s">
        <v>2140</v>
      </c>
      <c r="S171" s="5" t="s">
        <v>2140</v>
      </c>
      <c r="T171" s="5">
        <f t="shared" si="1"/>
        <v>0</v>
      </c>
      <c r="U171" s="5" t="s">
        <v>171</v>
      </c>
      <c r="V171" s="5" t="s">
        <v>76</v>
      </c>
      <c r="W171" s="3">
        <v>1.0</v>
      </c>
      <c r="X171" s="5" t="s">
        <v>2141</v>
      </c>
      <c r="Y171" s="3">
        <v>2.0</v>
      </c>
      <c r="Z171" s="6">
        <v>1984.0</v>
      </c>
      <c r="AA171" s="7">
        <v>1.0</v>
      </c>
      <c r="AB171" s="5" t="s">
        <v>2142</v>
      </c>
      <c r="AC171" s="3">
        <v>2.0</v>
      </c>
      <c r="AD171" s="5" t="s">
        <v>2143</v>
      </c>
      <c r="AE171" s="3">
        <v>1.0</v>
      </c>
      <c r="AF171" s="5" t="s">
        <v>2144</v>
      </c>
      <c r="AG171" s="3">
        <v>2.0</v>
      </c>
      <c r="AH171" s="5" t="s">
        <v>2145</v>
      </c>
      <c r="AI171" s="3">
        <v>1.0</v>
      </c>
      <c r="AJ171" s="5" t="s">
        <v>2146</v>
      </c>
      <c r="AK171" s="3">
        <v>2.0</v>
      </c>
      <c r="AL171" s="3">
        <f t="shared" si="2"/>
        <v>5</v>
      </c>
      <c r="AM171" s="7">
        <f t="shared" si="3"/>
        <v>4</v>
      </c>
      <c r="AN171" s="3">
        <f t="shared" si="4"/>
        <v>3</v>
      </c>
      <c r="AO171" s="8">
        <f t="shared" si="5"/>
        <v>0.8571428571</v>
      </c>
    </row>
    <row r="172" ht="15.75" customHeight="1">
      <c r="A172" s="4">
        <v>44720.40146990741</v>
      </c>
      <c r="B172" s="4">
        <v>44720.423425925925</v>
      </c>
      <c r="C172" s="5" t="s">
        <v>30</v>
      </c>
      <c r="D172" s="5" t="s">
        <v>83</v>
      </c>
      <c r="E172" s="6">
        <v>100.0</v>
      </c>
      <c r="F172" s="6">
        <v>1896.0</v>
      </c>
      <c r="G172" s="5" t="s">
        <v>64</v>
      </c>
      <c r="H172" s="4">
        <v>44720.423435868055</v>
      </c>
      <c r="I172" s="5" t="s">
        <v>2410</v>
      </c>
      <c r="J172" s="5" t="s">
        <v>66</v>
      </c>
      <c r="K172" s="5" t="s">
        <v>66</v>
      </c>
      <c r="L172" s="5" t="s">
        <v>66</v>
      </c>
      <c r="M172" s="5" t="s">
        <v>66</v>
      </c>
      <c r="N172" s="6">
        <v>42.354</v>
      </c>
      <c r="O172" s="6">
        <v>-71.185</v>
      </c>
      <c r="P172" s="5" t="s">
        <v>67</v>
      </c>
      <c r="Q172" s="5" t="s">
        <v>68</v>
      </c>
      <c r="R172" s="5" t="s">
        <v>2411</v>
      </c>
      <c r="S172" s="5" t="s">
        <v>2411</v>
      </c>
      <c r="T172" s="5">
        <f t="shared" si="1"/>
        <v>0</v>
      </c>
      <c r="U172" s="5" t="s">
        <v>93</v>
      </c>
      <c r="V172" s="5" t="s">
        <v>76</v>
      </c>
      <c r="W172" s="3">
        <v>1.0</v>
      </c>
      <c r="X172" s="5" t="s">
        <v>2412</v>
      </c>
      <c r="Y172" s="3">
        <v>2.0</v>
      </c>
      <c r="Z172" s="6">
        <v>1984.0</v>
      </c>
      <c r="AA172" s="7">
        <v>1.0</v>
      </c>
      <c r="AB172" s="5" t="s">
        <v>2413</v>
      </c>
      <c r="AC172" s="3">
        <v>2.0</v>
      </c>
      <c r="AD172" s="5" t="s">
        <v>2414</v>
      </c>
      <c r="AE172" s="3">
        <v>2.0</v>
      </c>
      <c r="AF172" s="5" t="s">
        <v>2415</v>
      </c>
      <c r="AG172" s="3">
        <v>2.0</v>
      </c>
      <c r="AH172" s="5" t="s">
        <v>2416</v>
      </c>
      <c r="AI172" s="3">
        <v>2.0</v>
      </c>
      <c r="AJ172" s="5" t="s">
        <v>2417</v>
      </c>
      <c r="AK172" s="3">
        <v>2.0</v>
      </c>
      <c r="AL172" s="3">
        <f t="shared" si="2"/>
        <v>5</v>
      </c>
      <c r="AM172" s="7">
        <f t="shared" si="3"/>
        <v>5</v>
      </c>
      <c r="AN172" s="3">
        <f t="shared" si="4"/>
        <v>4</v>
      </c>
      <c r="AO172" s="8">
        <f t="shared" si="5"/>
        <v>1</v>
      </c>
    </row>
    <row r="173" ht="15.75" customHeight="1">
      <c r="A173" s="4">
        <v>44720.40756944445</v>
      </c>
      <c r="B173" s="4">
        <v>44720.423634259256</v>
      </c>
      <c r="C173" s="5" t="s">
        <v>30</v>
      </c>
      <c r="D173" s="5" t="s">
        <v>83</v>
      </c>
      <c r="E173" s="6">
        <v>100.0</v>
      </c>
      <c r="F173" s="6">
        <v>1387.0</v>
      </c>
      <c r="G173" s="5" t="s">
        <v>64</v>
      </c>
      <c r="H173" s="4">
        <v>44720.423643125</v>
      </c>
      <c r="I173" s="5" t="s">
        <v>1009</v>
      </c>
      <c r="J173" s="5" t="s">
        <v>66</v>
      </c>
      <c r="K173" s="5" t="s">
        <v>66</v>
      </c>
      <c r="L173" s="5" t="s">
        <v>66</v>
      </c>
      <c r="M173" s="5" t="s">
        <v>66</v>
      </c>
      <c r="N173" s="6">
        <v>42.354</v>
      </c>
      <c r="O173" s="6">
        <v>-71.185</v>
      </c>
      <c r="P173" s="5" t="s">
        <v>67</v>
      </c>
      <c r="Q173" s="5" t="s">
        <v>68</v>
      </c>
      <c r="R173" s="5" t="s">
        <v>1010</v>
      </c>
      <c r="S173" s="5" t="s">
        <v>1010</v>
      </c>
      <c r="T173" s="5">
        <f t="shared" si="1"/>
        <v>0</v>
      </c>
      <c r="U173" s="5" t="s">
        <v>71</v>
      </c>
      <c r="V173" s="5" t="s">
        <v>76</v>
      </c>
      <c r="W173" s="3">
        <v>1.0</v>
      </c>
      <c r="X173" s="5" t="s">
        <v>1011</v>
      </c>
      <c r="Y173" s="3">
        <v>2.0</v>
      </c>
      <c r="Z173" s="6">
        <v>1984.0</v>
      </c>
      <c r="AA173" s="7">
        <v>1.0</v>
      </c>
      <c r="AB173" s="5" t="s">
        <v>1012</v>
      </c>
      <c r="AC173" s="3">
        <v>1.0</v>
      </c>
      <c r="AD173" s="5" t="s">
        <v>1013</v>
      </c>
      <c r="AE173" s="3">
        <v>1.0</v>
      </c>
      <c r="AF173" s="5" t="s">
        <v>1014</v>
      </c>
      <c r="AG173" s="3">
        <v>2.0</v>
      </c>
      <c r="AH173" s="5" t="s">
        <v>1015</v>
      </c>
      <c r="AI173" s="3">
        <v>0.0</v>
      </c>
      <c r="AJ173" s="5" t="s">
        <v>66</v>
      </c>
      <c r="AK173" s="3"/>
      <c r="AL173" s="3">
        <f t="shared" si="2"/>
        <v>5</v>
      </c>
      <c r="AM173" s="7">
        <f t="shared" si="3"/>
        <v>2</v>
      </c>
      <c r="AN173" s="3">
        <f t="shared" si="4"/>
        <v>1</v>
      </c>
      <c r="AO173" s="8">
        <f t="shared" si="5"/>
        <v>0.5714285714</v>
      </c>
    </row>
    <row r="174" ht="15.75" customHeight="1">
      <c r="A174" s="4">
        <v>44720.3990162037</v>
      </c>
      <c r="B174" s="4">
        <v>44720.42364583333</v>
      </c>
      <c r="C174" s="5" t="s">
        <v>30</v>
      </c>
      <c r="D174" s="5" t="s">
        <v>63</v>
      </c>
      <c r="E174" s="6">
        <v>100.0</v>
      </c>
      <c r="F174" s="6">
        <v>2128.0</v>
      </c>
      <c r="G174" s="5" t="s">
        <v>64</v>
      </c>
      <c r="H174" s="4">
        <v>44720.42365859954</v>
      </c>
      <c r="I174" s="5" t="s">
        <v>1979</v>
      </c>
      <c r="J174" s="5" t="s">
        <v>66</v>
      </c>
      <c r="K174" s="5" t="s">
        <v>66</v>
      </c>
      <c r="L174" s="5" t="s">
        <v>66</v>
      </c>
      <c r="M174" s="5" t="s">
        <v>66</v>
      </c>
      <c r="N174" s="6">
        <v>42.3559</v>
      </c>
      <c r="O174" s="6">
        <v>-71.2083</v>
      </c>
      <c r="P174" s="5" t="s">
        <v>67</v>
      </c>
      <c r="Q174" s="5" t="s">
        <v>68</v>
      </c>
      <c r="R174" s="5" t="s">
        <v>1980</v>
      </c>
      <c r="S174" s="5" t="s">
        <v>1980</v>
      </c>
      <c r="T174" s="5">
        <f t="shared" si="1"/>
        <v>0</v>
      </c>
      <c r="U174" s="5" t="s">
        <v>141</v>
      </c>
      <c r="V174" s="5" t="s">
        <v>76</v>
      </c>
      <c r="W174" s="3">
        <v>1.0</v>
      </c>
      <c r="X174" s="5" t="s">
        <v>1981</v>
      </c>
      <c r="Y174" s="3">
        <v>2.0</v>
      </c>
      <c r="Z174" s="6">
        <v>1985.0</v>
      </c>
      <c r="AA174" s="7">
        <v>1.0</v>
      </c>
      <c r="AB174" s="5" t="s">
        <v>1982</v>
      </c>
      <c r="AC174" s="3">
        <v>1.0</v>
      </c>
      <c r="AD174" s="5" t="s">
        <v>1983</v>
      </c>
      <c r="AE174" s="3">
        <v>1.0</v>
      </c>
      <c r="AF174" s="5" t="s">
        <v>1984</v>
      </c>
      <c r="AG174" s="3">
        <v>1.0</v>
      </c>
      <c r="AH174" s="5" t="s">
        <v>1985</v>
      </c>
      <c r="AI174" s="3">
        <v>2.0</v>
      </c>
      <c r="AJ174" s="5" t="s">
        <v>1986</v>
      </c>
      <c r="AK174" s="3">
        <v>0.0</v>
      </c>
      <c r="AL174" s="3">
        <f t="shared" si="2"/>
        <v>4</v>
      </c>
      <c r="AM174" s="7">
        <f t="shared" si="3"/>
        <v>4</v>
      </c>
      <c r="AN174" s="3">
        <f t="shared" si="4"/>
        <v>1</v>
      </c>
      <c r="AO174" s="8">
        <f t="shared" si="5"/>
        <v>0.6428571429</v>
      </c>
    </row>
    <row r="175" ht="15.75" customHeight="1">
      <c r="A175" s="4">
        <v>44720.40113425926</v>
      </c>
      <c r="B175" s="4">
        <v>44720.42365740741</v>
      </c>
      <c r="C175" s="5" t="s">
        <v>30</v>
      </c>
      <c r="D175" s="5" t="s">
        <v>83</v>
      </c>
      <c r="E175" s="6">
        <v>100.0</v>
      </c>
      <c r="F175" s="6">
        <v>1945.0</v>
      </c>
      <c r="G175" s="5" t="s">
        <v>64</v>
      </c>
      <c r="H175" s="4">
        <v>44720.42366209491</v>
      </c>
      <c r="I175" s="5" t="s">
        <v>1111</v>
      </c>
      <c r="J175" s="5" t="s">
        <v>66</v>
      </c>
      <c r="K175" s="5" t="s">
        <v>66</v>
      </c>
      <c r="L175" s="5" t="s">
        <v>66</v>
      </c>
      <c r="M175" s="5" t="s">
        <v>66</v>
      </c>
      <c r="N175" s="6">
        <v>42.354</v>
      </c>
      <c r="O175" s="6">
        <v>-71.185</v>
      </c>
      <c r="P175" s="5" t="s">
        <v>67</v>
      </c>
      <c r="Q175" s="5" t="s">
        <v>68</v>
      </c>
      <c r="R175" s="5" t="s">
        <v>1112</v>
      </c>
      <c r="S175" s="5" t="s">
        <v>1112</v>
      </c>
      <c r="T175" s="5">
        <f t="shared" si="1"/>
        <v>0</v>
      </c>
      <c r="U175" s="5" t="s">
        <v>71</v>
      </c>
      <c r="V175" s="5" t="s">
        <v>76</v>
      </c>
      <c r="W175" s="3">
        <v>1.0</v>
      </c>
      <c r="X175" s="5" t="s">
        <v>1113</v>
      </c>
      <c r="Y175" s="3">
        <v>2.0</v>
      </c>
      <c r="Z175" s="6">
        <v>1984.0</v>
      </c>
      <c r="AA175" s="7">
        <v>1.0</v>
      </c>
      <c r="AB175" s="5" t="s">
        <v>1114</v>
      </c>
      <c r="AC175" s="3">
        <v>1.0</v>
      </c>
      <c r="AD175" s="5" t="s">
        <v>1115</v>
      </c>
      <c r="AE175" s="3">
        <v>0.0</v>
      </c>
      <c r="AF175" s="5" t="s">
        <v>1116</v>
      </c>
      <c r="AG175" s="3">
        <v>2.0</v>
      </c>
      <c r="AH175" s="5" t="s">
        <v>1117</v>
      </c>
      <c r="AI175" s="3">
        <v>0.0</v>
      </c>
      <c r="AJ175" s="5" t="s">
        <v>1118</v>
      </c>
      <c r="AK175" s="3">
        <v>2.0</v>
      </c>
      <c r="AL175" s="3">
        <f t="shared" si="2"/>
        <v>5</v>
      </c>
      <c r="AM175" s="7">
        <f t="shared" si="3"/>
        <v>2</v>
      </c>
      <c r="AN175" s="3">
        <f t="shared" si="4"/>
        <v>2</v>
      </c>
      <c r="AO175" s="8">
        <f t="shared" si="5"/>
        <v>0.6428571429</v>
      </c>
    </row>
    <row r="176" ht="15.75" customHeight="1">
      <c r="A176" s="4">
        <v>44720.40332175926</v>
      </c>
      <c r="B176" s="4">
        <v>44720.42383101852</v>
      </c>
      <c r="C176" s="5" t="s">
        <v>30</v>
      </c>
      <c r="D176" s="5" t="s">
        <v>83</v>
      </c>
      <c r="E176" s="6">
        <v>100.0</v>
      </c>
      <c r="F176" s="6">
        <v>1771.0</v>
      </c>
      <c r="G176" s="5" t="s">
        <v>64</v>
      </c>
      <c r="H176" s="4">
        <v>44720.42383950231</v>
      </c>
      <c r="I176" s="5" t="s">
        <v>1256</v>
      </c>
      <c r="J176" s="5" t="s">
        <v>66</v>
      </c>
      <c r="K176" s="5" t="s">
        <v>66</v>
      </c>
      <c r="L176" s="5" t="s">
        <v>66</v>
      </c>
      <c r="M176" s="5" t="s">
        <v>66</v>
      </c>
      <c r="N176" s="6">
        <v>42.354</v>
      </c>
      <c r="O176" s="6">
        <v>-71.185</v>
      </c>
      <c r="P176" s="5" t="s">
        <v>67</v>
      </c>
      <c r="Q176" s="5" t="s">
        <v>68</v>
      </c>
      <c r="R176" s="5" t="s">
        <v>1257</v>
      </c>
      <c r="S176" s="5" t="s">
        <v>1258</v>
      </c>
      <c r="T176" s="5">
        <f t="shared" si="1"/>
        <v>1</v>
      </c>
      <c r="U176" s="5" t="s">
        <v>310</v>
      </c>
      <c r="V176" s="5" t="s">
        <v>76</v>
      </c>
      <c r="W176" s="3">
        <v>1.0</v>
      </c>
      <c r="X176" s="5" t="s">
        <v>1259</v>
      </c>
      <c r="Y176" s="3">
        <v>2.0</v>
      </c>
      <c r="Z176" s="6">
        <v>1984.0</v>
      </c>
      <c r="AA176" s="7">
        <v>1.0</v>
      </c>
      <c r="AB176" s="5" t="s">
        <v>1260</v>
      </c>
      <c r="AC176" s="3">
        <v>1.0</v>
      </c>
      <c r="AD176" s="5" t="s">
        <v>1261</v>
      </c>
      <c r="AE176" s="3">
        <v>1.0</v>
      </c>
      <c r="AF176" s="5" t="s">
        <v>1262</v>
      </c>
      <c r="AG176" s="3">
        <v>2.0</v>
      </c>
      <c r="AH176" s="5" t="s">
        <v>1263</v>
      </c>
      <c r="AI176" s="3">
        <v>0.0</v>
      </c>
      <c r="AJ176" s="5" t="s">
        <v>1264</v>
      </c>
      <c r="AK176" s="3">
        <v>2.0</v>
      </c>
      <c r="AL176" s="3">
        <f t="shared" si="2"/>
        <v>5</v>
      </c>
      <c r="AM176" s="7">
        <f t="shared" si="3"/>
        <v>2</v>
      </c>
      <c r="AN176" s="3">
        <f t="shared" si="4"/>
        <v>3</v>
      </c>
      <c r="AO176" s="8">
        <f t="shared" si="5"/>
        <v>0.7142857143</v>
      </c>
    </row>
    <row r="177" ht="15.75" customHeight="1">
      <c r="A177" s="4">
        <v>44720.402604166666</v>
      </c>
      <c r="B177" s="4">
        <v>44720.42420138889</v>
      </c>
      <c r="C177" s="5" t="s">
        <v>30</v>
      </c>
      <c r="D177" s="5" t="s">
        <v>83</v>
      </c>
      <c r="E177" s="6">
        <v>100.0</v>
      </c>
      <c r="F177" s="6">
        <v>1865.0</v>
      </c>
      <c r="G177" s="5" t="s">
        <v>64</v>
      </c>
      <c r="H177" s="4">
        <v>44720.424206261574</v>
      </c>
      <c r="I177" s="5" t="s">
        <v>696</v>
      </c>
      <c r="J177" s="5" t="s">
        <v>66</v>
      </c>
      <c r="K177" s="5" t="s">
        <v>66</v>
      </c>
      <c r="L177" s="5" t="s">
        <v>66</v>
      </c>
      <c r="M177" s="5" t="s">
        <v>66</v>
      </c>
      <c r="N177" s="6">
        <v>42.354</v>
      </c>
      <c r="O177" s="6">
        <v>-71.185</v>
      </c>
      <c r="P177" s="5" t="s">
        <v>67</v>
      </c>
      <c r="Q177" s="5" t="s">
        <v>68</v>
      </c>
      <c r="R177" s="5" t="s">
        <v>697</v>
      </c>
      <c r="S177" s="5" t="s">
        <v>697</v>
      </c>
      <c r="T177" s="5">
        <f t="shared" si="1"/>
        <v>0</v>
      </c>
      <c r="U177" s="5" t="s">
        <v>71</v>
      </c>
      <c r="V177" s="5" t="s">
        <v>76</v>
      </c>
      <c r="W177" s="3">
        <v>1.0</v>
      </c>
      <c r="X177" s="5" t="s">
        <v>698</v>
      </c>
      <c r="Y177" s="3">
        <v>2.0</v>
      </c>
      <c r="Z177" s="6">
        <v>1980.0</v>
      </c>
      <c r="AA177" s="7">
        <v>0.0</v>
      </c>
      <c r="AB177" s="5" t="s">
        <v>699</v>
      </c>
      <c r="AC177" s="3">
        <v>1.0</v>
      </c>
      <c r="AD177" s="5" t="s">
        <v>700</v>
      </c>
      <c r="AE177" s="3">
        <v>1.0</v>
      </c>
      <c r="AF177" s="5" t="s">
        <v>701</v>
      </c>
      <c r="AG177" s="3">
        <v>1.0</v>
      </c>
      <c r="AH177" s="5" t="s">
        <v>702</v>
      </c>
      <c r="AI177" s="3">
        <v>0.0</v>
      </c>
      <c r="AJ177" s="9" t="s">
        <v>703</v>
      </c>
      <c r="AK177" s="3">
        <v>2.0</v>
      </c>
      <c r="AL177" s="3">
        <f t="shared" si="2"/>
        <v>4</v>
      </c>
      <c r="AM177" s="7">
        <f t="shared" si="3"/>
        <v>1</v>
      </c>
      <c r="AN177" s="3">
        <f t="shared" si="4"/>
        <v>3</v>
      </c>
      <c r="AO177" s="8">
        <f t="shared" si="5"/>
        <v>0.5714285714</v>
      </c>
    </row>
    <row r="178" ht="15.75" customHeight="1">
      <c r="A178" s="4">
        <v>44720.40153935185</v>
      </c>
      <c r="B178" s="4">
        <v>44720.424375</v>
      </c>
      <c r="C178" s="5" t="s">
        <v>30</v>
      </c>
      <c r="D178" s="5" t="s">
        <v>83</v>
      </c>
      <c r="E178" s="6">
        <v>100.0</v>
      </c>
      <c r="F178" s="6">
        <v>1972.0</v>
      </c>
      <c r="G178" s="5" t="s">
        <v>64</v>
      </c>
      <c r="H178" s="4">
        <v>44720.42438278935</v>
      </c>
      <c r="I178" s="5" t="s">
        <v>1265</v>
      </c>
      <c r="J178" s="5" t="s">
        <v>66</v>
      </c>
      <c r="K178" s="5" t="s">
        <v>66</v>
      </c>
      <c r="L178" s="5" t="s">
        <v>66</v>
      </c>
      <c r="M178" s="5" t="s">
        <v>66</v>
      </c>
      <c r="N178" s="6">
        <v>42.354</v>
      </c>
      <c r="O178" s="6">
        <v>-71.185</v>
      </c>
      <c r="P178" s="5" t="s">
        <v>67</v>
      </c>
      <c r="Q178" s="5" t="s">
        <v>68</v>
      </c>
      <c r="R178" s="5" t="s">
        <v>1266</v>
      </c>
      <c r="S178" s="5" t="s">
        <v>1266</v>
      </c>
      <c r="T178" s="5">
        <f t="shared" si="1"/>
        <v>0</v>
      </c>
      <c r="U178" s="5" t="s">
        <v>93</v>
      </c>
      <c r="V178" s="5" t="s">
        <v>76</v>
      </c>
      <c r="W178" s="3">
        <v>1.0</v>
      </c>
      <c r="X178" s="5" t="s">
        <v>1267</v>
      </c>
      <c r="Y178" s="3">
        <v>2.0</v>
      </c>
      <c r="Z178" s="6">
        <v>1984.0</v>
      </c>
      <c r="AA178" s="7">
        <v>1.0</v>
      </c>
      <c r="AB178" s="5" t="s">
        <v>1268</v>
      </c>
      <c r="AC178" s="3">
        <v>0.0</v>
      </c>
      <c r="AD178" s="5" t="s">
        <v>1269</v>
      </c>
      <c r="AE178" s="3">
        <v>1.0</v>
      </c>
      <c r="AF178" s="5" t="s">
        <v>1270</v>
      </c>
      <c r="AG178" s="3">
        <v>2.0</v>
      </c>
      <c r="AH178" s="5" t="s">
        <v>1271</v>
      </c>
      <c r="AI178" s="3">
        <v>1.0</v>
      </c>
      <c r="AJ178" s="5" t="s">
        <v>1272</v>
      </c>
      <c r="AK178" s="3">
        <v>2.0</v>
      </c>
      <c r="AL178" s="3">
        <f t="shared" si="2"/>
        <v>5</v>
      </c>
      <c r="AM178" s="7">
        <f t="shared" si="3"/>
        <v>2</v>
      </c>
      <c r="AN178" s="3">
        <f t="shared" si="4"/>
        <v>3</v>
      </c>
      <c r="AO178" s="8">
        <f t="shared" si="5"/>
        <v>0.7142857143</v>
      </c>
    </row>
    <row r="179" ht="15.75" customHeight="1">
      <c r="A179" s="4">
        <v>44720.40820601852</v>
      </c>
      <c r="B179" s="4">
        <v>44720.42841435185</v>
      </c>
      <c r="C179" s="5" t="s">
        <v>30</v>
      </c>
      <c r="D179" s="5" t="s">
        <v>83</v>
      </c>
      <c r="E179" s="6">
        <v>100.0</v>
      </c>
      <c r="F179" s="6">
        <v>1745.0</v>
      </c>
      <c r="G179" s="5" t="s">
        <v>64</v>
      </c>
      <c r="H179" s="4">
        <v>44720.428423935184</v>
      </c>
      <c r="I179" s="5" t="s">
        <v>1016</v>
      </c>
      <c r="J179" s="5" t="s">
        <v>66</v>
      </c>
      <c r="K179" s="5" t="s">
        <v>66</v>
      </c>
      <c r="L179" s="5" t="s">
        <v>66</v>
      </c>
      <c r="M179" s="5" t="s">
        <v>66</v>
      </c>
      <c r="N179" s="6">
        <v>42.354</v>
      </c>
      <c r="O179" s="6">
        <v>-71.185</v>
      </c>
      <c r="P179" s="5" t="s">
        <v>67</v>
      </c>
      <c r="Q179" s="5" t="s">
        <v>68</v>
      </c>
      <c r="R179" s="5" t="s">
        <v>1017</v>
      </c>
      <c r="S179" s="5" t="s">
        <v>1017</v>
      </c>
      <c r="T179" s="5">
        <f t="shared" si="1"/>
        <v>0</v>
      </c>
      <c r="U179" s="5" t="s">
        <v>71</v>
      </c>
      <c r="V179" s="5" t="s">
        <v>76</v>
      </c>
      <c r="W179" s="3">
        <v>1.0</v>
      </c>
      <c r="X179" s="5" t="s">
        <v>1018</v>
      </c>
      <c r="Y179" s="3">
        <v>2.0</v>
      </c>
      <c r="Z179" s="6">
        <v>1984.0</v>
      </c>
      <c r="AA179" s="7">
        <v>1.0</v>
      </c>
      <c r="AB179" s="5" t="s">
        <v>1019</v>
      </c>
      <c r="AC179" s="3">
        <v>0.0</v>
      </c>
      <c r="AD179" s="5" t="s">
        <v>1020</v>
      </c>
      <c r="AE179" s="3">
        <v>1.0</v>
      </c>
      <c r="AF179" s="5" t="s">
        <v>1021</v>
      </c>
      <c r="AG179" s="3">
        <v>2.0</v>
      </c>
      <c r="AH179" s="5" t="s">
        <v>1022</v>
      </c>
      <c r="AI179" s="3">
        <v>1.0</v>
      </c>
      <c r="AJ179" s="5" t="s">
        <v>1023</v>
      </c>
      <c r="AK179" s="3">
        <v>0.0</v>
      </c>
      <c r="AL179" s="3">
        <f t="shared" si="2"/>
        <v>5</v>
      </c>
      <c r="AM179" s="7">
        <f t="shared" si="3"/>
        <v>2</v>
      </c>
      <c r="AN179" s="3">
        <f t="shared" si="4"/>
        <v>1</v>
      </c>
      <c r="AO179" s="8">
        <f t="shared" si="5"/>
        <v>0.5714285714</v>
      </c>
    </row>
    <row r="180" ht="15.75" customHeight="1">
      <c r="A180" s="4">
        <v>44720.40752314815</v>
      </c>
      <c r="B180" s="4">
        <v>44720.44836805556</v>
      </c>
      <c r="C180" s="5" t="s">
        <v>30</v>
      </c>
      <c r="D180" s="5" t="s">
        <v>83</v>
      </c>
      <c r="E180" s="6">
        <v>100.0</v>
      </c>
      <c r="F180" s="6">
        <v>3528.0</v>
      </c>
      <c r="G180" s="5" t="s">
        <v>64</v>
      </c>
      <c r="H180" s="4">
        <v>44720.44837546296</v>
      </c>
      <c r="I180" s="5" t="s">
        <v>347</v>
      </c>
      <c r="J180" s="5" t="s">
        <v>66</v>
      </c>
      <c r="K180" s="5" t="s">
        <v>66</v>
      </c>
      <c r="L180" s="5" t="s">
        <v>66</v>
      </c>
      <c r="M180" s="5" t="s">
        <v>66</v>
      </c>
      <c r="N180" s="6">
        <v>42.354</v>
      </c>
      <c r="O180" s="6">
        <v>-71.185</v>
      </c>
      <c r="P180" s="5" t="s">
        <v>67</v>
      </c>
      <c r="Q180" s="5" t="s">
        <v>68</v>
      </c>
      <c r="R180" s="5" t="s">
        <v>348</v>
      </c>
      <c r="S180" s="5" t="s">
        <v>349</v>
      </c>
      <c r="T180" s="5">
        <f t="shared" si="1"/>
        <v>1</v>
      </c>
      <c r="U180" s="5" t="s">
        <v>171</v>
      </c>
      <c r="V180" s="5" t="s">
        <v>86</v>
      </c>
      <c r="W180" s="3">
        <v>0.0</v>
      </c>
      <c r="X180" s="5" t="s">
        <v>350</v>
      </c>
      <c r="Y180" s="3">
        <v>0.0</v>
      </c>
      <c r="Z180" s="6">
        <v>1985.0</v>
      </c>
      <c r="AA180" s="7">
        <v>1.0</v>
      </c>
      <c r="AB180" s="5" t="s">
        <v>351</v>
      </c>
      <c r="AC180" s="3">
        <v>0.0</v>
      </c>
      <c r="AD180" s="5" t="s">
        <v>352</v>
      </c>
      <c r="AE180" s="3">
        <v>0.0</v>
      </c>
      <c r="AF180" s="5" t="s">
        <v>353</v>
      </c>
      <c r="AG180" s="3">
        <v>1.0</v>
      </c>
      <c r="AH180" s="5" t="s">
        <v>354</v>
      </c>
      <c r="AI180" s="3">
        <v>0.0</v>
      </c>
      <c r="AJ180" s="5" t="s">
        <v>355</v>
      </c>
      <c r="AK180" s="3">
        <v>0.0</v>
      </c>
      <c r="AL180" s="3">
        <f t="shared" si="2"/>
        <v>1</v>
      </c>
      <c r="AM180" s="7">
        <f t="shared" si="3"/>
        <v>1</v>
      </c>
      <c r="AN180" s="3">
        <f t="shared" si="4"/>
        <v>0</v>
      </c>
      <c r="AO180" s="8">
        <f t="shared" si="5"/>
        <v>0.1428571429</v>
      </c>
    </row>
    <row r="181" ht="15.75" customHeight="1">
      <c r="A181" s="4">
        <v>44720.40107638889</v>
      </c>
      <c r="B181" s="4">
        <v>44720.464212962965</v>
      </c>
      <c r="C181" s="5" t="s">
        <v>30</v>
      </c>
      <c r="D181" s="5" t="s">
        <v>63</v>
      </c>
      <c r="E181" s="6">
        <v>100.0</v>
      </c>
      <c r="F181" s="6">
        <v>5454.0</v>
      </c>
      <c r="G181" s="5" t="s">
        <v>64</v>
      </c>
      <c r="H181" s="4">
        <v>44720.46422368055</v>
      </c>
      <c r="I181" s="5" t="s">
        <v>1914</v>
      </c>
      <c r="J181" s="5" t="s">
        <v>66</v>
      </c>
      <c r="K181" s="5" t="s">
        <v>66</v>
      </c>
      <c r="L181" s="5" t="s">
        <v>66</v>
      </c>
      <c r="M181" s="5" t="s">
        <v>66</v>
      </c>
      <c r="N181" s="6">
        <v>42.3559</v>
      </c>
      <c r="O181" s="6">
        <v>-71.2083</v>
      </c>
      <c r="P181" s="5" t="s">
        <v>67</v>
      </c>
      <c r="Q181" s="5" t="s">
        <v>68</v>
      </c>
      <c r="R181" s="5" t="s">
        <v>1915</v>
      </c>
      <c r="S181" s="5" t="s">
        <v>1915</v>
      </c>
      <c r="T181" s="5">
        <f t="shared" si="1"/>
        <v>0</v>
      </c>
      <c r="U181" s="5" t="s">
        <v>171</v>
      </c>
      <c r="V181" s="5" t="s">
        <v>76</v>
      </c>
      <c r="W181" s="3">
        <v>1.0</v>
      </c>
      <c r="X181" s="5" t="s">
        <v>1916</v>
      </c>
      <c r="Y181" s="3">
        <v>2.0</v>
      </c>
      <c r="Z181" s="6">
        <v>1984.0</v>
      </c>
      <c r="AA181" s="7">
        <v>1.0</v>
      </c>
      <c r="AB181" s="5" t="s">
        <v>1917</v>
      </c>
      <c r="AC181" s="3">
        <v>1.0</v>
      </c>
      <c r="AD181" s="5" t="s">
        <v>1918</v>
      </c>
      <c r="AE181" s="3">
        <v>0.0</v>
      </c>
      <c r="AF181" s="5" t="s">
        <v>1919</v>
      </c>
      <c r="AG181" s="3">
        <v>0.0</v>
      </c>
      <c r="AH181" s="5" t="s">
        <v>1920</v>
      </c>
      <c r="AI181" s="3">
        <v>2.0</v>
      </c>
      <c r="AJ181" s="5" t="s">
        <v>66</v>
      </c>
      <c r="AK181" s="3"/>
      <c r="AL181" s="3">
        <f t="shared" si="2"/>
        <v>3</v>
      </c>
      <c r="AM181" s="7">
        <f t="shared" si="3"/>
        <v>4</v>
      </c>
      <c r="AN181" s="3">
        <f t="shared" si="4"/>
        <v>0</v>
      </c>
      <c r="AO181" s="8">
        <f t="shared" si="5"/>
        <v>0.5</v>
      </c>
    </row>
    <row r="182" ht="15.75" customHeight="1">
      <c r="A182" s="4">
        <v>44720.46082175926</v>
      </c>
      <c r="B182" s="4">
        <v>44720.4699537037</v>
      </c>
      <c r="C182" s="5" t="s">
        <v>30</v>
      </c>
      <c r="D182" s="5" t="s">
        <v>63</v>
      </c>
      <c r="E182" s="6">
        <v>100.0</v>
      </c>
      <c r="F182" s="6">
        <v>788.0</v>
      </c>
      <c r="G182" s="5" t="s">
        <v>64</v>
      </c>
      <c r="H182" s="4">
        <v>44720.46995987269</v>
      </c>
      <c r="I182" s="5" t="s">
        <v>356</v>
      </c>
      <c r="J182" s="5" t="s">
        <v>66</v>
      </c>
      <c r="K182" s="5" t="s">
        <v>66</v>
      </c>
      <c r="L182" s="5" t="s">
        <v>66</v>
      </c>
      <c r="M182" s="5" t="s">
        <v>66</v>
      </c>
      <c r="N182" s="6">
        <v>42.3559</v>
      </c>
      <c r="O182" s="6">
        <v>-71.2083</v>
      </c>
      <c r="P182" s="5" t="s">
        <v>67</v>
      </c>
      <c r="Q182" s="5" t="s">
        <v>68</v>
      </c>
      <c r="R182" s="5" t="s">
        <v>357</v>
      </c>
      <c r="S182" s="5" t="s">
        <v>357</v>
      </c>
      <c r="T182" s="5">
        <f t="shared" si="1"/>
        <v>0</v>
      </c>
      <c r="U182" s="5" t="s">
        <v>71</v>
      </c>
      <c r="V182" s="5" t="s">
        <v>76</v>
      </c>
      <c r="W182" s="3">
        <v>1.0</v>
      </c>
      <c r="X182" s="5" t="s">
        <v>358</v>
      </c>
      <c r="Y182" s="3">
        <v>1.0</v>
      </c>
      <c r="Z182" s="6">
        <v>1987.0</v>
      </c>
      <c r="AA182" s="7">
        <v>0.0</v>
      </c>
      <c r="AB182" s="5" t="s">
        <v>297</v>
      </c>
      <c r="AC182" s="3">
        <v>0.0</v>
      </c>
      <c r="AD182" s="5" t="s">
        <v>359</v>
      </c>
      <c r="AE182" s="3">
        <v>0.0</v>
      </c>
      <c r="AF182" s="5" t="s">
        <v>360</v>
      </c>
      <c r="AG182" s="3">
        <v>0.0</v>
      </c>
      <c r="AH182" s="5" t="s">
        <v>361</v>
      </c>
      <c r="AI182" s="3">
        <v>1.0</v>
      </c>
      <c r="AJ182" s="5" t="s">
        <v>66</v>
      </c>
      <c r="AK182" s="3"/>
      <c r="AL182" s="3">
        <f t="shared" si="2"/>
        <v>2</v>
      </c>
      <c r="AM182" s="7">
        <f t="shared" si="3"/>
        <v>1</v>
      </c>
      <c r="AN182" s="3">
        <f t="shared" si="4"/>
        <v>0</v>
      </c>
      <c r="AO182" s="8">
        <f t="shared" si="5"/>
        <v>0.2142857143</v>
      </c>
    </row>
    <row r="183" ht="15.75" customHeight="1">
      <c r="A183" s="4">
        <v>44720.46450231481</v>
      </c>
      <c r="B183" s="4">
        <v>44720.47069444445</v>
      </c>
      <c r="C183" s="5" t="s">
        <v>30</v>
      </c>
      <c r="D183" s="5" t="s">
        <v>63</v>
      </c>
      <c r="E183" s="6">
        <v>100.0</v>
      </c>
      <c r="F183" s="6">
        <v>534.0</v>
      </c>
      <c r="G183" s="5" t="s">
        <v>64</v>
      </c>
      <c r="H183" s="4">
        <v>44720.470699722224</v>
      </c>
      <c r="I183" s="5" t="s">
        <v>824</v>
      </c>
      <c r="J183" s="5" t="s">
        <v>66</v>
      </c>
      <c r="K183" s="5" t="s">
        <v>66</v>
      </c>
      <c r="L183" s="5" t="s">
        <v>66</v>
      </c>
      <c r="M183" s="5" t="s">
        <v>66</v>
      </c>
      <c r="N183" s="6">
        <v>42.3559</v>
      </c>
      <c r="O183" s="6">
        <v>-71.2083</v>
      </c>
      <c r="P183" s="5" t="s">
        <v>67</v>
      </c>
      <c r="Q183" s="5" t="s">
        <v>68</v>
      </c>
      <c r="R183" s="5" t="s">
        <v>825</v>
      </c>
      <c r="S183" s="5" t="s">
        <v>825</v>
      </c>
      <c r="T183" s="5">
        <f t="shared" si="1"/>
        <v>0</v>
      </c>
      <c r="U183" s="5" t="s">
        <v>171</v>
      </c>
      <c r="V183" s="5" t="s">
        <v>76</v>
      </c>
      <c r="W183" s="3">
        <v>1.0</v>
      </c>
      <c r="X183" s="5" t="s">
        <v>826</v>
      </c>
      <c r="Y183" s="3">
        <v>0.0</v>
      </c>
      <c r="Z183" s="6">
        <v>1984.0</v>
      </c>
      <c r="AA183" s="7">
        <v>1.0</v>
      </c>
      <c r="AB183" s="5" t="s">
        <v>827</v>
      </c>
      <c r="AC183" s="3">
        <v>1.0</v>
      </c>
      <c r="AD183" s="5" t="s">
        <v>828</v>
      </c>
      <c r="AE183" s="3">
        <v>0.0</v>
      </c>
      <c r="AF183" s="5" t="s">
        <v>829</v>
      </c>
      <c r="AG183" s="3">
        <v>0.0</v>
      </c>
      <c r="AH183" s="5"/>
      <c r="AI183" s="3"/>
      <c r="AJ183" s="5" t="s">
        <v>66</v>
      </c>
      <c r="AK183" s="3"/>
      <c r="AL183" s="3">
        <f t="shared" si="2"/>
        <v>1</v>
      </c>
      <c r="AM183" s="7">
        <f t="shared" si="3"/>
        <v>2</v>
      </c>
      <c r="AN183" s="3">
        <f t="shared" si="4"/>
        <v>0</v>
      </c>
      <c r="AO183" s="8">
        <f t="shared" si="5"/>
        <v>0.2142857143</v>
      </c>
    </row>
    <row r="184" ht="15.75" customHeight="1">
      <c r="A184" s="4">
        <v>44720.46042824074</v>
      </c>
      <c r="B184" s="4">
        <v>44720.4712037037</v>
      </c>
      <c r="C184" s="5" t="s">
        <v>30</v>
      </c>
      <c r="D184" s="5" t="s">
        <v>83</v>
      </c>
      <c r="E184" s="6">
        <v>100.0</v>
      </c>
      <c r="F184" s="6">
        <v>930.0</v>
      </c>
      <c r="G184" s="5" t="s">
        <v>64</v>
      </c>
      <c r="H184" s="4">
        <v>44720.47120732639</v>
      </c>
      <c r="I184" s="5" t="s">
        <v>830</v>
      </c>
      <c r="J184" s="5" t="s">
        <v>66</v>
      </c>
      <c r="K184" s="5" t="s">
        <v>66</v>
      </c>
      <c r="L184" s="5" t="s">
        <v>66</v>
      </c>
      <c r="M184" s="5" t="s">
        <v>66</v>
      </c>
      <c r="N184" s="6">
        <v>42.354</v>
      </c>
      <c r="O184" s="6">
        <v>-71.185</v>
      </c>
      <c r="P184" s="5" t="s">
        <v>67</v>
      </c>
      <c r="Q184" s="5" t="s">
        <v>68</v>
      </c>
      <c r="R184" s="5" t="s">
        <v>831</v>
      </c>
      <c r="S184" s="5" t="s">
        <v>832</v>
      </c>
      <c r="T184" s="5">
        <f t="shared" si="1"/>
        <v>1</v>
      </c>
      <c r="U184" s="5" t="s">
        <v>71</v>
      </c>
      <c r="V184" s="5" t="s">
        <v>76</v>
      </c>
      <c r="W184" s="3">
        <v>1.0</v>
      </c>
      <c r="X184" s="5" t="s">
        <v>833</v>
      </c>
      <c r="Y184" s="3">
        <v>2.0</v>
      </c>
      <c r="Z184" s="6">
        <v>1984.0</v>
      </c>
      <c r="AA184" s="7">
        <v>1.0</v>
      </c>
      <c r="AB184" s="5" t="s">
        <v>834</v>
      </c>
      <c r="AC184" s="3">
        <v>1.0</v>
      </c>
      <c r="AD184" s="5" t="s">
        <v>835</v>
      </c>
      <c r="AE184" s="3">
        <v>0.0</v>
      </c>
      <c r="AF184" s="5" t="s">
        <v>836</v>
      </c>
      <c r="AG184" s="3">
        <v>0.0</v>
      </c>
      <c r="AH184" s="5" t="s">
        <v>837</v>
      </c>
      <c r="AI184" s="3">
        <v>0.0</v>
      </c>
      <c r="AJ184" s="5" t="s">
        <v>838</v>
      </c>
      <c r="AK184" s="3">
        <v>0.0</v>
      </c>
      <c r="AL184" s="3">
        <f t="shared" si="2"/>
        <v>3</v>
      </c>
      <c r="AM184" s="7">
        <f t="shared" si="3"/>
        <v>2</v>
      </c>
      <c r="AN184" s="3">
        <f t="shared" si="4"/>
        <v>0</v>
      </c>
      <c r="AO184" s="8">
        <f t="shared" si="5"/>
        <v>0.3571428571</v>
      </c>
    </row>
    <row r="185" ht="15.75" customHeight="1">
      <c r="A185" s="4">
        <v>44720.46103009259</v>
      </c>
      <c r="B185" s="4">
        <v>44720.471400462964</v>
      </c>
      <c r="C185" s="5" t="s">
        <v>30</v>
      </c>
      <c r="D185" s="5" t="s">
        <v>83</v>
      </c>
      <c r="E185" s="6">
        <v>100.0</v>
      </c>
      <c r="F185" s="6">
        <v>895.0</v>
      </c>
      <c r="G185" s="5" t="s">
        <v>64</v>
      </c>
      <c r="H185" s="4">
        <v>44720.47141356482</v>
      </c>
      <c r="I185" s="5" t="s">
        <v>1024</v>
      </c>
      <c r="J185" s="5" t="s">
        <v>66</v>
      </c>
      <c r="K185" s="5" t="s">
        <v>66</v>
      </c>
      <c r="L185" s="5" t="s">
        <v>66</v>
      </c>
      <c r="M185" s="5" t="s">
        <v>66</v>
      </c>
      <c r="N185" s="6">
        <v>42.354</v>
      </c>
      <c r="O185" s="6">
        <v>-71.185</v>
      </c>
      <c r="P185" s="5" t="s">
        <v>67</v>
      </c>
      <c r="Q185" s="5" t="s">
        <v>68</v>
      </c>
      <c r="R185" s="5" t="s">
        <v>1025</v>
      </c>
      <c r="S185" s="5" t="s">
        <v>1025</v>
      </c>
      <c r="T185" s="5">
        <f t="shared" si="1"/>
        <v>0</v>
      </c>
      <c r="U185" s="5" t="s">
        <v>71</v>
      </c>
      <c r="V185" s="5" t="s">
        <v>76</v>
      </c>
      <c r="W185" s="3">
        <v>1.0</v>
      </c>
      <c r="X185" s="5" t="s">
        <v>1026</v>
      </c>
      <c r="Y185" s="3">
        <v>2.0</v>
      </c>
      <c r="Z185" s="6">
        <v>1985.0</v>
      </c>
      <c r="AA185" s="7">
        <v>1.0</v>
      </c>
      <c r="AB185" s="5" t="s">
        <v>1027</v>
      </c>
      <c r="AC185" s="3">
        <v>1.0</v>
      </c>
      <c r="AD185" s="5" t="s">
        <v>1028</v>
      </c>
      <c r="AE185" s="3">
        <v>1.0</v>
      </c>
      <c r="AF185" s="5" t="s">
        <v>1029</v>
      </c>
      <c r="AG185" s="3">
        <v>1.0</v>
      </c>
      <c r="AH185" s="5" t="s">
        <v>1030</v>
      </c>
      <c r="AI185" s="3">
        <v>0.0</v>
      </c>
      <c r="AJ185" s="5" t="s">
        <v>66</v>
      </c>
      <c r="AK185" s="3"/>
      <c r="AL185" s="3">
        <f t="shared" si="2"/>
        <v>4</v>
      </c>
      <c r="AM185" s="7">
        <f t="shared" si="3"/>
        <v>2</v>
      </c>
      <c r="AN185" s="3">
        <f t="shared" si="4"/>
        <v>1</v>
      </c>
      <c r="AO185" s="8">
        <f t="shared" si="5"/>
        <v>0.5</v>
      </c>
    </row>
    <row r="186" ht="15.75" customHeight="1">
      <c r="A186" s="4">
        <v>44720.46362268519</v>
      </c>
      <c r="B186" s="4">
        <v>44720.47173611111</v>
      </c>
      <c r="C186" s="5" t="s">
        <v>30</v>
      </c>
      <c r="D186" s="5" t="s">
        <v>83</v>
      </c>
      <c r="E186" s="6">
        <v>100.0</v>
      </c>
      <c r="F186" s="6">
        <v>700.0</v>
      </c>
      <c r="G186" s="5" t="s">
        <v>64</v>
      </c>
      <c r="H186" s="4">
        <v>44720.471748194446</v>
      </c>
      <c r="I186" s="5" t="s">
        <v>362</v>
      </c>
      <c r="J186" s="5" t="s">
        <v>66</v>
      </c>
      <c r="K186" s="5" t="s">
        <v>66</v>
      </c>
      <c r="L186" s="5" t="s">
        <v>66</v>
      </c>
      <c r="M186" s="5" t="s">
        <v>66</v>
      </c>
      <c r="N186" s="6">
        <v>42.354</v>
      </c>
      <c r="O186" s="6">
        <v>-71.185</v>
      </c>
      <c r="P186" s="5" t="s">
        <v>67</v>
      </c>
      <c r="Q186" s="5" t="s">
        <v>68</v>
      </c>
      <c r="R186" s="5" t="s">
        <v>363</v>
      </c>
      <c r="S186" s="5" t="s">
        <v>363</v>
      </c>
      <c r="T186" s="5">
        <f t="shared" si="1"/>
        <v>0</v>
      </c>
      <c r="U186" s="5" t="s">
        <v>93</v>
      </c>
      <c r="V186" s="5" t="s">
        <v>76</v>
      </c>
      <c r="W186" s="3">
        <v>1.0</v>
      </c>
      <c r="X186" s="5" t="s">
        <v>364</v>
      </c>
      <c r="Y186" s="3">
        <v>2.0</v>
      </c>
      <c r="Z186" s="6">
        <v>1985.0</v>
      </c>
      <c r="AA186" s="7">
        <v>1.0</v>
      </c>
      <c r="AB186" s="5" t="s">
        <v>365</v>
      </c>
      <c r="AC186" s="3">
        <v>0.0</v>
      </c>
      <c r="AD186" s="5" t="s">
        <v>366</v>
      </c>
      <c r="AE186" s="3">
        <v>0.0</v>
      </c>
      <c r="AF186" s="5" t="s">
        <v>367</v>
      </c>
      <c r="AG186" s="3">
        <v>2.0</v>
      </c>
      <c r="AH186" s="5" t="s">
        <v>368</v>
      </c>
      <c r="AI186" s="3">
        <v>0.0</v>
      </c>
      <c r="AJ186" s="5" t="s">
        <v>369</v>
      </c>
      <c r="AK186" s="3">
        <v>0.0</v>
      </c>
      <c r="AL186" s="3">
        <f t="shared" si="2"/>
        <v>5</v>
      </c>
      <c r="AM186" s="7">
        <f t="shared" si="3"/>
        <v>1</v>
      </c>
      <c r="AN186" s="3">
        <f t="shared" si="4"/>
        <v>0</v>
      </c>
      <c r="AO186" s="8">
        <f t="shared" si="5"/>
        <v>0.4285714286</v>
      </c>
    </row>
    <row r="187" ht="15.0" customHeight="1">
      <c r="A187" s="4">
        <v>44720.460393518515</v>
      </c>
      <c r="B187" s="4">
        <v>44720.47225694444</v>
      </c>
      <c r="C187" s="5" t="s">
        <v>30</v>
      </c>
      <c r="D187" s="5" t="s">
        <v>63</v>
      </c>
      <c r="E187" s="6">
        <v>100.0</v>
      </c>
      <c r="F187" s="6">
        <v>1024.0</v>
      </c>
      <c r="G187" s="5" t="s">
        <v>64</v>
      </c>
      <c r="H187" s="4">
        <v>44720.47226137731</v>
      </c>
      <c r="I187" s="5" t="s">
        <v>1772</v>
      </c>
      <c r="J187" s="5" t="s">
        <v>66</v>
      </c>
      <c r="K187" s="5" t="s">
        <v>66</v>
      </c>
      <c r="L187" s="5" t="s">
        <v>66</v>
      </c>
      <c r="M187" s="5" t="s">
        <v>66</v>
      </c>
      <c r="N187" s="6">
        <v>42.3559</v>
      </c>
      <c r="O187" s="6">
        <v>-71.2083</v>
      </c>
      <c r="P187" s="5" t="s">
        <v>67</v>
      </c>
      <c r="Q187" s="5" t="s">
        <v>68</v>
      </c>
      <c r="R187" s="5" t="s">
        <v>1773</v>
      </c>
      <c r="S187" s="5" t="s">
        <v>1773</v>
      </c>
      <c r="T187" s="5">
        <f t="shared" si="1"/>
        <v>0</v>
      </c>
      <c r="U187" s="5" t="s">
        <v>71</v>
      </c>
      <c r="V187" s="5" t="s">
        <v>76</v>
      </c>
      <c r="W187" s="3">
        <v>1.0</v>
      </c>
      <c r="X187" s="5" t="s">
        <v>1774</v>
      </c>
      <c r="Y187" s="3">
        <v>2.0</v>
      </c>
      <c r="Z187" s="6">
        <v>1984.0</v>
      </c>
      <c r="AA187" s="7">
        <v>1.0</v>
      </c>
      <c r="AB187" s="5" t="s">
        <v>1775</v>
      </c>
      <c r="AC187" s="3">
        <v>0.0</v>
      </c>
      <c r="AD187" s="5" t="s">
        <v>1776</v>
      </c>
      <c r="AE187" s="3">
        <v>1.0</v>
      </c>
      <c r="AF187" s="5" t="s">
        <v>1777</v>
      </c>
      <c r="AG187" s="3">
        <v>0.0</v>
      </c>
      <c r="AH187" s="5" t="s">
        <v>1778</v>
      </c>
      <c r="AI187" s="3">
        <v>2.0</v>
      </c>
      <c r="AJ187" s="5" t="s">
        <v>1779</v>
      </c>
      <c r="AK187" s="3">
        <v>2.0</v>
      </c>
      <c r="AL187" s="3">
        <f t="shared" si="2"/>
        <v>3</v>
      </c>
      <c r="AM187" s="7">
        <f t="shared" si="3"/>
        <v>3</v>
      </c>
      <c r="AN187" s="3">
        <f t="shared" si="4"/>
        <v>3</v>
      </c>
      <c r="AO187" s="8">
        <f t="shared" si="5"/>
        <v>0.6428571429</v>
      </c>
    </row>
    <row r="188" ht="15.75" customHeight="1">
      <c r="A188" s="4">
        <v>44720.4056712963</v>
      </c>
      <c r="B188" s="4">
        <v>44720.47225694444</v>
      </c>
      <c r="C188" s="5" t="s">
        <v>30</v>
      </c>
      <c r="D188" s="5" t="s">
        <v>83</v>
      </c>
      <c r="E188" s="6">
        <v>100.0</v>
      </c>
      <c r="F188" s="6">
        <v>5752.0</v>
      </c>
      <c r="G188" s="5" t="s">
        <v>64</v>
      </c>
      <c r="H188" s="4">
        <v>44720.47226604167</v>
      </c>
      <c r="I188" s="5" t="s">
        <v>1880</v>
      </c>
      <c r="J188" s="5" t="s">
        <v>66</v>
      </c>
      <c r="K188" s="5" t="s">
        <v>66</v>
      </c>
      <c r="L188" s="5" t="s">
        <v>66</v>
      </c>
      <c r="M188" s="5" t="s">
        <v>66</v>
      </c>
      <c r="N188" s="6">
        <v>42.354</v>
      </c>
      <c r="O188" s="6">
        <v>-71.185</v>
      </c>
      <c r="P188" s="5" t="s">
        <v>67</v>
      </c>
      <c r="Q188" s="5" t="s">
        <v>68</v>
      </c>
      <c r="R188" s="5" t="s">
        <v>1881</v>
      </c>
      <c r="S188" s="5" t="s">
        <v>1882</v>
      </c>
      <c r="T188" s="5">
        <f t="shared" si="1"/>
        <v>1</v>
      </c>
      <c r="U188" s="5" t="s">
        <v>171</v>
      </c>
      <c r="V188" s="5" t="s">
        <v>76</v>
      </c>
      <c r="W188" s="3">
        <v>1.0</v>
      </c>
      <c r="X188" s="5" t="s">
        <v>1883</v>
      </c>
      <c r="Y188" s="3">
        <v>2.0</v>
      </c>
      <c r="Z188" s="6">
        <v>1984.0</v>
      </c>
      <c r="AA188" s="7">
        <v>1.0</v>
      </c>
      <c r="AB188" s="5" t="s">
        <v>1884</v>
      </c>
      <c r="AC188" s="3">
        <v>0.0</v>
      </c>
      <c r="AD188" s="5" t="s">
        <v>1885</v>
      </c>
      <c r="AE188" s="3">
        <v>2.0</v>
      </c>
      <c r="AF188" s="5" t="s">
        <v>1886</v>
      </c>
      <c r="AG188" s="3">
        <v>2.0</v>
      </c>
      <c r="AH188" s="5" t="s">
        <v>1887</v>
      </c>
      <c r="AI188" s="3">
        <v>2.0</v>
      </c>
      <c r="AJ188" s="9" t="s">
        <v>1888</v>
      </c>
      <c r="AK188" s="3">
        <v>2.0</v>
      </c>
      <c r="AL188" s="3">
        <f t="shared" si="2"/>
        <v>5</v>
      </c>
      <c r="AM188" s="7">
        <f t="shared" si="3"/>
        <v>3</v>
      </c>
      <c r="AN188" s="3">
        <f t="shared" si="4"/>
        <v>4</v>
      </c>
      <c r="AO188" s="8">
        <f t="shared" si="5"/>
        <v>0.8571428571</v>
      </c>
    </row>
    <row r="189" ht="15.75" customHeight="1">
      <c r="A189" s="4">
        <v>44720.46042824074</v>
      </c>
      <c r="B189" s="4">
        <v>44720.472395833334</v>
      </c>
      <c r="C189" s="5" t="s">
        <v>30</v>
      </c>
      <c r="D189" s="5" t="s">
        <v>83</v>
      </c>
      <c r="E189" s="6">
        <v>100.0</v>
      </c>
      <c r="F189" s="6">
        <v>1034.0</v>
      </c>
      <c r="G189" s="5" t="s">
        <v>64</v>
      </c>
      <c r="H189" s="4">
        <v>44720.47241056713</v>
      </c>
      <c r="I189" s="5" t="s">
        <v>160</v>
      </c>
      <c r="J189" s="5" t="s">
        <v>66</v>
      </c>
      <c r="K189" s="5" t="s">
        <v>66</v>
      </c>
      <c r="L189" s="5" t="s">
        <v>66</v>
      </c>
      <c r="M189" s="5" t="s">
        <v>66</v>
      </c>
      <c r="N189" s="6">
        <v>42.354</v>
      </c>
      <c r="O189" s="6">
        <v>-71.185</v>
      </c>
      <c r="P189" s="5" t="s">
        <v>67</v>
      </c>
      <c r="Q189" s="5" t="s">
        <v>68</v>
      </c>
      <c r="R189" s="5" t="s">
        <v>161</v>
      </c>
      <c r="S189" s="5" t="s">
        <v>161</v>
      </c>
      <c r="T189" s="5">
        <f t="shared" si="1"/>
        <v>0</v>
      </c>
      <c r="U189" s="5" t="s">
        <v>71</v>
      </c>
      <c r="V189" s="5" t="s">
        <v>76</v>
      </c>
      <c r="W189" s="3">
        <v>1.0</v>
      </c>
      <c r="X189" s="5" t="s">
        <v>162</v>
      </c>
      <c r="Y189" s="3">
        <v>2.0</v>
      </c>
      <c r="Z189" s="6">
        <v>1987.0</v>
      </c>
      <c r="AA189" s="7">
        <v>0.0</v>
      </c>
      <c r="AB189" s="5" t="s">
        <v>163</v>
      </c>
      <c r="AC189" s="3">
        <v>0.0</v>
      </c>
      <c r="AD189" s="5" t="s">
        <v>164</v>
      </c>
      <c r="AE189" s="3">
        <v>0.0</v>
      </c>
      <c r="AF189" s="5" t="s">
        <v>165</v>
      </c>
      <c r="AG189" s="3">
        <v>0.0</v>
      </c>
      <c r="AH189" s="5" t="s">
        <v>166</v>
      </c>
      <c r="AI189" s="3">
        <v>0.0</v>
      </c>
      <c r="AJ189" s="5" t="s">
        <v>167</v>
      </c>
      <c r="AK189" s="3">
        <v>1.0</v>
      </c>
      <c r="AL189" s="3">
        <f t="shared" si="2"/>
        <v>3</v>
      </c>
      <c r="AM189" s="7">
        <f t="shared" si="3"/>
        <v>0</v>
      </c>
      <c r="AN189" s="3">
        <f t="shared" si="4"/>
        <v>1</v>
      </c>
      <c r="AO189" s="8">
        <f t="shared" si="5"/>
        <v>0.2857142857</v>
      </c>
    </row>
    <row r="190" ht="15.75" customHeight="1">
      <c r="A190" s="4">
        <v>44720.45866898148</v>
      </c>
      <c r="B190" s="4">
        <v>44720.47335648148</v>
      </c>
      <c r="C190" s="5" t="s">
        <v>30</v>
      </c>
      <c r="D190" s="5" t="s">
        <v>83</v>
      </c>
      <c r="E190" s="6">
        <v>100.0</v>
      </c>
      <c r="F190" s="6">
        <v>1269.0</v>
      </c>
      <c r="G190" s="5" t="s">
        <v>64</v>
      </c>
      <c r="H190" s="4">
        <v>44720.47336604167</v>
      </c>
      <c r="I190" s="5" t="s">
        <v>1273</v>
      </c>
      <c r="J190" s="5" t="s">
        <v>66</v>
      </c>
      <c r="K190" s="5" t="s">
        <v>66</v>
      </c>
      <c r="L190" s="5" t="s">
        <v>66</v>
      </c>
      <c r="M190" s="5" t="s">
        <v>66</v>
      </c>
      <c r="N190" s="6">
        <v>42.354</v>
      </c>
      <c r="O190" s="6">
        <v>-71.185</v>
      </c>
      <c r="P190" s="5" t="s">
        <v>67</v>
      </c>
      <c r="Q190" s="5" t="s">
        <v>68</v>
      </c>
      <c r="R190" s="5" t="s">
        <v>1274</v>
      </c>
      <c r="S190" s="5" t="s">
        <v>1274</v>
      </c>
      <c r="T190" s="5">
        <f t="shared" si="1"/>
        <v>0</v>
      </c>
      <c r="U190" s="5" t="s">
        <v>93</v>
      </c>
      <c r="V190" s="5" t="s">
        <v>76</v>
      </c>
      <c r="W190" s="3">
        <v>1.0</v>
      </c>
      <c r="X190" s="5" t="s">
        <v>1275</v>
      </c>
      <c r="Y190" s="3">
        <v>2.0</v>
      </c>
      <c r="Z190" s="6">
        <v>1986.0</v>
      </c>
      <c r="AA190" s="7">
        <v>0.0</v>
      </c>
      <c r="AB190" s="5" t="s">
        <v>1276</v>
      </c>
      <c r="AC190" s="3">
        <v>1.0</v>
      </c>
      <c r="AD190" s="5" t="s">
        <v>1277</v>
      </c>
      <c r="AE190" s="3">
        <v>1.0</v>
      </c>
      <c r="AF190" s="5" t="s">
        <v>1278</v>
      </c>
      <c r="AG190" s="3">
        <v>2.0</v>
      </c>
      <c r="AH190" s="5" t="s">
        <v>1279</v>
      </c>
      <c r="AI190" s="3">
        <v>1.0</v>
      </c>
      <c r="AJ190" s="5" t="s">
        <v>1280</v>
      </c>
      <c r="AK190" s="3">
        <v>2.0</v>
      </c>
      <c r="AL190" s="3">
        <f t="shared" si="2"/>
        <v>5</v>
      </c>
      <c r="AM190" s="7">
        <f t="shared" si="3"/>
        <v>2</v>
      </c>
      <c r="AN190" s="3">
        <f t="shared" si="4"/>
        <v>3</v>
      </c>
      <c r="AO190" s="8">
        <f t="shared" si="5"/>
        <v>0.7142857143</v>
      </c>
    </row>
    <row r="191" ht="15.75" customHeight="1">
      <c r="A191" s="4">
        <v>44720.46188657408</v>
      </c>
      <c r="B191" s="4">
        <v>44720.47392361111</v>
      </c>
      <c r="C191" s="5" t="s">
        <v>30</v>
      </c>
      <c r="D191" s="5" t="s">
        <v>63</v>
      </c>
      <c r="E191" s="6">
        <v>100.0</v>
      </c>
      <c r="F191" s="6">
        <v>1040.0</v>
      </c>
      <c r="G191" s="5" t="s">
        <v>64</v>
      </c>
      <c r="H191" s="4">
        <v>44720.47393417824</v>
      </c>
      <c r="I191" s="5" t="s">
        <v>1394</v>
      </c>
      <c r="J191" s="5" t="s">
        <v>66</v>
      </c>
      <c r="K191" s="5" t="s">
        <v>66</v>
      </c>
      <c r="L191" s="5" t="s">
        <v>66</v>
      </c>
      <c r="M191" s="5" t="s">
        <v>66</v>
      </c>
      <c r="N191" s="6">
        <v>42.3559</v>
      </c>
      <c r="O191" s="6">
        <v>-71.2083</v>
      </c>
      <c r="P191" s="5" t="s">
        <v>67</v>
      </c>
      <c r="Q191" s="5" t="s">
        <v>68</v>
      </c>
      <c r="R191" s="5" t="s">
        <v>1395</v>
      </c>
      <c r="S191" s="5" t="s">
        <v>1395</v>
      </c>
      <c r="T191" s="5">
        <f t="shared" si="1"/>
        <v>0</v>
      </c>
      <c r="U191" s="5" t="s">
        <v>93</v>
      </c>
      <c r="V191" s="5" t="s">
        <v>76</v>
      </c>
      <c r="W191" s="3">
        <v>1.0</v>
      </c>
      <c r="X191" s="5" t="s">
        <v>1396</v>
      </c>
      <c r="Y191" s="3">
        <v>2.0</v>
      </c>
      <c r="Z191" s="6">
        <v>1983.0</v>
      </c>
      <c r="AA191" s="7">
        <v>1.0</v>
      </c>
      <c r="AB191" s="5" t="s">
        <v>1397</v>
      </c>
      <c r="AC191" s="3">
        <v>1.0</v>
      </c>
      <c r="AD191" s="5" t="s">
        <v>1398</v>
      </c>
      <c r="AE191" s="3">
        <v>0.0</v>
      </c>
      <c r="AF191" s="9" t="s">
        <v>1399</v>
      </c>
      <c r="AG191" s="3">
        <v>2.0</v>
      </c>
      <c r="AH191" s="5" t="s">
        <v>1400</v>
      </c>
      <c r="AI191" s="3">
        <v>1.0</v>
      </c>
      <c r="AJ191" s="5" t="s">
        <v>1401</v>
      </c>
      <c r="AK191" s="3">
        <v>0.0</v>
      </c>
      <c r="AL191" s="3">
        <f t="shared" si="2"/>
        <v>5</v>
      </c>
      <c r="AM191" s="7">
        <f t="shared" si="3"/>
        <v>3</v>
      </c>
      <c r="AN191" s="3">
        <f t="shared" si="4"/>
        <v>0</v>
      </c>
      <c r="AO191" s="8">
        <f t="shared" si="5"/>
        <v>0.5714285714</v>
      </c>
    </row>
    <row r="192" ht="15.75" customHeight="1">
      <c r="A192" s="4">
        <v>44720.46622685185</v>
      </c>
      <c r="B192" s="4">
        <v>44720.47431712963</v>
      </c>
      <c r="C192" s="5" t="s">
        <v>30</v>
      </c>
      <c r="D192" s="5" t="s">
        <v>83</v>
      </c>
      <c r="E192" s="6">
        <v>100.0</v>
      </c>
      <c r="F192" s="6">
        <v>698.0</v>
      </c>
      <c r="G192" s="5" t="s">
        <v>64</v>
      </c>
      <c r="H192" s="4">
        <v>44720.47432736111</v>
      </c>
      <c r="I192" s="5" t="s">
        <v>569</v>
      </c>
      <c r="J192" s="5" t="s">
        <v>66</v>
      </c>
      <c r="K192" s="5" t="s">
        <v>66</v>
      </c>
      <c r="L192" s="5" t="s">
        <v>66</v>
      </c>
      <c r="M192" s="5" t="s">
        <v>66</v>
      </c>
      <c r="N192" s="6">
        <v>42.354</v>
      </c>
      <c r="O192" s="6">
        <v>-71.185</v>
      </c>
      <c r="P192" s="5" t="s">
        <v>67</v>
      </c>
      <c r="Q192" s="5" t="s">
        <v>68</v>
      </c>
      <c r="R192" s="5" t="s">
        <v>570</v>
      </c>
      <c r="S192" s="5" t="s">
        <v>570</v>
      </c>
      <c r="T192" s="5">
        <f t="shared" si="1"/>
        <v>0</v>
      </c>
      <c r="U192" s="5" t="s">
        <v>71</v>
      </c>
      <c r="V192" s="5" t="s">
        <v>86</v>
      </c>
      <c r="W192" s="3">
        <v>0.0</v>
      </c>
      <c r="X192" s="5" t="s">
        <v>66</v>
      </c>
      <c r="Y192" s="3"/>
      <c r="Z192" s="6">
        <v>476.0</v>
      </c>
      <c r="AA192" s="7">
        <v>0.0</v>
      </c>
      <c r="AB192" s="5" t="s">
        <v>571</v>
      </c>
      <c r="AC192" s="3">
        <v>1.0</v>
      </c>
      <c r="AD192" s="5" t="s">
        <v>572</v>
      </c>
      <c r="AE192" s="3">
        <v>1.0</v>
      </c>
      <c r="AF192" s="5" t="s">
        <v>573</v>
      </c>
      <c r="AG192" s="3">
        <v>1.0</v>
      </c>
      <c r="AH192" s="5" t="s">
        <v>89</v>
      </c>
      <c r="AI192" s="3">
        <v>0.0</v>
      </c>
      <c r="AJ192" s="5" t="s">
        <v>119</v>
      </c>
      <c r="AK192" s="3">
        <v>0.0</v>
      </c>
      <c r="AL192" s="3">
        <f t="shared" si="2"/>
        <v>1</v>
      </c>
      <c r="AM192" s="7">
        <f t="shared" si="3"/>
        <v>1</v>
      </c>
      <c r="AN192" s="3">
        <f t="shared" si="4"/>
        <v>1</v>
      </c>
      <c r="AO192" s="8">
        <f t="shared" si="5"/>
        <v>0.2142857143</v>
      </c>
    </row>
    <row r="193" ht="15.75" customHeight="1">
      <c r="A193" s="4">
        <v>44720.46271990741</v>
      </c>
      <c r="B193" s="4">
        <v>44720.47488425926</v>
      </c>
      <c r="C193" s="5" t="s">
        <v>30</v>
      </c>
      <c r="D193" s="5" t="s">
        <v>83</v>
      </c>
      <c r="E193" s="6">
        <v>100.0</v>
      </c>
      <c r="F193" s="6">
        <v>1050.0</v>
      </c>
      <c r="G193" s="5" t="s">
        <v>64</v>
      </c>
      <c r="H193" s="4">
        <v>44720.4748916088</v>
      </c>
      <c r="I193" s="5" t="s">
        <v>370</v>
      </c>
      <c r="J193" s="5" t="s">
        <v>66</v>
      </c>
      <c r="K193" s="5" t="s">
        <v>66</v>
      </c>
      <c r="L193" s="5" t="s">
        <v>66</v>
      </c>
      <c r="M193" s="5" t="s">
        <v>66</v>
      </c>
      <c r="N193" s="6">
        <v>42.354</v>
      </c>
      <c r="O193" s="6">
        <v>-71.185</v>
      </c>
      <c r="P193" s="5" t="s">
        <v>67</v>
      </c>
      <c r="Q193" s="5" t="s">
        <v>68</v>
      </c>
      <c r="R193" s="5" t="s">
        <v>371</v>
      </c>
      <c r="S193" s="5" t="s">
        <v>371</v>
      </c>
      <c r="T193" s="5">
        <f t="shared" si="1"/>
        <v>0</v>
      </c>
      <c r="U193" s="5" t="s">
        <v>71</v>
      </c>
      <c r="V193" s="5" t="s">
        <v>76</v>
      </c>
      <c r="W193" s="3">
        <v>1.0</v>
      </c>
      <c r="X193" s="5" t="s">
        <v>372</v>
      </c>
      <c r="Y193" s="3">
        <v>2.0</v>
      </c>
      <c r="Z193" s="6">
        <v>1983.0</v>
      </c>
      <c r="AA193" s="7">
        <v>1.0</v>
      </c>
      <c r="AB193" s="5" t="s">
        <v>373</v>
      </c>
      <c r="AC193" s="3">
        <v>0.0</v>
      </c>
      <c r="AD193" s="5" t="s">
        <v>374</v>
      </c>
      <c r="AE193" s="3">
        <v>0.0</v>
      </c>
      <c r="AF193" s="5" t="s">
        <v>375</v>
      </c>
      <c r="AG193" s="3">
        <v>0.0</v>
      </c>
      <c r="AH193" s="5" t="s">
        <v>376</v>
      </c>
      <c r="AI193" s="3">
        <v>0.0</v>
      </c>
      <c r="AJ193" s="5" t="s">
        <v>66</v>
      </c>
      <c r="AK193" s="3"/>
      <c r="AL193" s="3">
        <f t="shared" si="2"/>
        <v>3</v>
      </c>
      <c r="AM193" s="7">
        <f t="shared" si="3"/>
        <v>1</v>
      </c>
      <c r="AN193" s="3">
        <f t="shared" si="4"/>
        <v>0</v>
      </c>
      <c r="AO193" s="8">
        <f t="shared" si="5"/>
        <v>0.2857142857</v>
      </c>
    </row>
    <row r="194" ht="15.75" customHeight="1">
      <c r="A194" s="4">
        <v>44720.405706018515</v>
      </c>
      <c r="B194" s="4">
        <v>44720.475011574075</v>
      </c>
      <c r="C194" s="5" t="s">
        <v>30</v>
      </c>
      <c r="D194" s="5" t="s">
        <v>63</v>
      </c>
      <c r="E194" s="6">
        <v>100.0</v>
      </c>
      <c r="F194" s="6">
        <v>5988.0</v>
      </c>
      <c r="G194" s="5" t="s">
        <v>64</v>
      </c>
      <c r="H194" s="4">
        <v>44720.47502542824</v>
      </c>
      <c r="I194" s="5" t="s">
        <v>2207</v>
      </c>
      <c r="J194" s="5" t="s">
        <v>66</v>
      </c>
      <c r="K194" s="5" t="s">
        <v>66</v>
      </c>
      <c r="L194" s="5" t="s">
        <v>66</v>
      </c>
      <c r="M194" s="5" t="s">
        <v>66</v>
      </c>
      <c r="N194" s="6">
        <v>42.3559</v>
      </c>
      <c r="O194" s="6">
        <v>-71.2083</v>
      </c>
      <c r="P194" s="5" t="s">
        <v>67</v>
      </c>
      <c r="Q194" s="5" t="s">
        <v>68</v>
      </c>
      <c r="R194" s="5" t="s">
        <v>2208</v>
      </c>
      <c r="S194" s="6" t="s">
        <v>2209</v>
      </c>
      <c r="T194" s="5">
        <f t="shared" si="1"/>
        <v>1</v>
      </c>
      <c r="U194" s="5" t="s">
        <v>171</v>
      </c>
      <c r="V194" s="5" t="s">
        <v>76</v>
      </c>
      <c r="W194" s="3">
        <v>1.0</v>
      </c>
      <c r="X194" s="5" t="s">
        <v>2210</v>
      </c>
      <c r="Y194" s="3">
        <v>2.0</v>
      </c>
      <c r="Z194" s="6">
        <v>1985.0</v>
      </c>
      <c r="AA194" s="7">
        <v>1.0</v>
      </c>
      <c r="AB194" s="5" t="s">
        <v>2211</v>
      </c>
      <c r="AC194" s="3">
        <v>1.0</v>
      </c>
      <c r="AD194" s="5" t="s">
        <v>2212</v>
      </c>
      <c r="AE194" s="3">
        <v>2.0</v>
      </c>
      <c r="AF194" s="5" t="s">
        <v>2213</v>
      </c>
      <c r="AG194" s="3">
        <v>1.0</v>
      </c>
      <c r="AH194" s="5" t="s">
        <v>2214</v>
      </c>
      <c r="AI194" s="3">
        <v>2.0</v>
      </c>
      <c r="AJ194" s="9" t="s">
        <v>2215</v>
      </c>
      <c r="AK194" s="3">
        <v>2.0</v>
      </c>
      <c r="AL194" s="3">
        <f t="shared" si="2"/>
        <v>4</v>
      </c>
      <c r="AM194" s="7">
        <f t="shared" si="3"/>
        <v>4</v>
      </c>
      <c r="AN194" s="3">
        <f t="shared" si="4"/>
        <v>4</v>
      </c>
      <c r="AO194" s="8">
        <f t="shared" si="5"/>
        <v>0.8571428571</v>
      </c>
    </row>
    <row r="195" ht="15.75" customHeight="1">
      <c r="A195" s="4">
        <v>44720.46377314815</v>
      </c>
      <c r="B195" s="4">
        <v>44720.47523148148</v>
      </c>
      <c r="C195" s="5" t="s">
        <v>30</v>
      </c>
      <c r="D195" s="5" t="s">
        <v>63</v>
      </c>
      <c r="E195" s="6">
        <v>100.0</v>
      </c>
      <c r="F195" s="6">
        <v>989.0</v>
      </c>
      <c r="G195" s="5" t="s">
        <v>64</v>
      </c>
      <c r="H195" s="4">
        <v>44720.47524658565</v>
      </c>
      <c r="I195" s="5" t="s">
        <v>2295</v>
      </c>
      <c r="J195" s="5" t="s">
        <v>66</v>
      </c>
      <c r="K195" s="5" t="s">
        <v>66</v>
      </c>
      <c r="L195" s="5" t="s">
        <v>66</v>
      </c>
      <c r="M195" s="5" t="s">
        <v>66</v>
      </c>
      <c r="N195" s="6">
        <v>42.3559</v>
      </c>
      <c r="O195" s="6">
        <v>-71.2083</v>
      </c>
      <c r="P195" s="5" t="s">
        <v>67</v>
      </c>
      <c r="Q195" s="5" t="s">
        <v>68</v>
      </c>
      <c r="R195" s="5" t="s">
        <v>2296</v>
      </c>
      <c r="S195" s="5" t="s">
        <v>2296</v>
      </c>
      <c r="T195" s="5">
        <f t="shared" si="1"/>
        <v>0</v>
      </c>
      <c r="U195" s="5" t="s">
        <v>171</v>
      </c>
      <c r="V195" s="5" t="s">
        <v>76</v>
      </c>
      <c r="W195" s="3">
        <v>1.0</v>
      </c>
      <c r="X195" s="5" t="s">
        <v>2297</v>
      </c>
      <c r="Y195" s="3">
        <v>2.0</v>
      </c>
      <c r="Z195" s="6">
        <v>1984.0</v>
      </c>
      <c r="AA195" s="7">
        <v>1.0</v>
      </c>
      <c r="AB195" s="5" t="s">
        <v>2298</v>
      </c>
      <c r="AC195" s="3">
        <v>2.0</v>
      </c>
      <c r="AD195" s="5" t="s">
        <v>2299</v>
      </c>
      <c r="AE195" s="3">
        <v>0.0</v>
      </c>
      <c r="AF195" s="9" t="s">
        <v>2300</v>
      </c>
      <c r="AG195" s="3">
        <v>2.0</v>
      </c>
      <c r="AH195" s="5" t="s">
        <v>2301</v>
      </c>
      <c r="AI195" s="3">
        <v>2.0</v>
      </c>
      <c r="AJ195" s="5" t="s">
        <v>2302</v>
      </c>
      <c r="AK195" s="3">
        <v>2.0</v>
      </c>
      <c r="AL195" s="3">
        <f t="shared" si="2"/>
        <v>5</v>
      </c>
      <c r="AM195" s="7">
        <f t="shared" si="3"/>
        <v>5</v>
      </c>
      <c r="AN195" s="3">
        <f t="shared" si="4"/>
        <v>2</v>
      </c>
      <c r="AO195" s="8">
        <f t="shared" si="5"/>
        <v>0.8571428571</v>
      </c>
    </row>
    <row r="196" ht="15.75" customHeight="1">
      <c r="A196" s="4">
        <v>44720.460277777776</v>
      </c>
      <c r="B196" s="4">
        <v>44720.4762962963</v>
      </c>
      <c r="C196" s="5" t="s">
        <v>30</v>
      </c>
      <c r="D196" s="5" t="s">
        <v>63</v>
      </c>
      <c r="E196" s="6">
        <v>100.0</v>
      </c>
      <c r="F196" s="6">
        <v>1384.0</v>
      </c>
      <c r="G196" s="5" t="s">
        <v>64</v>
      </c>
      <c r="H196" s="4">
        <v>44720.476310949074</v>
      </c>
      <c r="I196" s="5" t="s">
        <v>1889</v>
      </c>
      <c r="J196" s="5" t="s">
        <v>66</v>
      </c>
      <c r="K196" s="5" t="s">
        <v>66</v>
      </c>
      <c r="L196" s="5" t="s">
        <v>66</v>
      </c>
      <c r="M196" s="5" t="s">
        <v>66</v>
      </c>
      <c r="N196" s="6">
        <v>42.3559</v>
      </c>
      <c r="O196" s="6">
        <v>-71.2083</v>
      </c>
      <c r="P196" s="5" t="s">
        <v>67</v>
      </c>
      <c r="Q196" s="5" t="s">
        <v>68</v>
      </c>
      <c r="R196" s="5" t="s">
        <v>1890</v>
      </c>
      <c r="S196" s="5" t="s">
        <v>1890</v>
      </c>
      <c r="T196" s="5">
        <f t="shared" si="1"/>
        <v>0</v>
      </c>
      <c r="U196" s="5" t="s">
        <v>71</v>
      </c>
      <c r="V196" s="5" t="s">
        <v>76</v>
      </c>
      <c r="W196" s="3">
        <v>1.0</v>
      </c>
      <c r="X196" s="5" t="s">
        <v>1891</v>
      </c>
      <c r="Y196" s="3">
        <v>2.0</v>
      </c>
      <c r="Z196" s="6">
        <v>1988.0</v>
      </c>
      <c r="AA196" s="7">
        <v>0.0</v>
      </c>
      <c r="AB196" s="5" t="s">
        <v>1892</v>
      </c>
      <c r="AC196" s="3">
        <v>1.0</v>
      </c>
      <c r="AD196" s="5" t="s">
        <v>1893</v>
      </c>
      <c r="AE196" s="3">
        <v>2.0</v>
      </c>
      <c r="AF196" s="5" t="s">
        <v>1894</v>
      </c>
      <c r="AG196" s="3">
        <v>1.0</v>
      </c>
      <c r="AH196" s="5" t="s">
        <v>1895</v>
      </c>
      <c r="AI196" s="3">
        <v>2.0</v>
      </c>
      <c r="AJ196" s="5" t="s">
        <v>1896</v>
      </c>
      <c r="AK196" s="3">
        <v>2.0</v>
      </c>
      <c r="AL196" s="3">
        <f t="shared" si="2"/>
        <v>4</v>
      </c>
      <c r="AM196" s="7">
        <f t="shared" si="3"/>
        <v>3</v>
      </c>
      <c r="AN196" s="3">
        <f t="shared" si="4"/>
        <v>4</v>
      </c>
      <c r="AO196" s="8">
        <f t="shared" si="5"/>
        <v>0.7857142857</v>
      </c>
    </row>
    <row r="197" ht="15.75" customHeight="1">
      <c r="A197" s="4">
        <v>44720.46097222222</v>
      </c>
      <c r="B197" s="4">
        <v>44720.476631944446</v>
      </c>
      <c r="C197" s="5" t="s">
        <v>30</v>
      </c>
      <c r="D197" s="5" t="s">
        <v>63</v>
      </c>
      <c r="E197" s="6">
        <v>100.0</v>
      </c>
      <c r="F197" s="6">
        <v>1353.0</v>
      </c>
      <c r="G197" s="5" t="s">
        <v>64</v>
      </c>
      <c r="H197" s="4">
        <v>44720.47664357639</v>
      </c>
      <c r="I197" s="5" t="s">
        <v>1281</v>
      </c>
      <c r="J197" s="5" t="s">
        <v>66</v>
      </c>
      <c r="K197" s="5" t="s">
        <v>66</v>
      </c>
      <c r="L197" s="5" t="s">
        <v>66</v>
      </c>
      <c r="M197" s="5" t="s">
        <v>66</v>
      </c>
      <c r="N197" s="6">
        <v>42.3559</v>
      </c>
      <c r="O197" s="6">
        <v>-71.2083</v>
      </c>
      <c r="P197" s="5" t="s">
        <v>67</v>
      </c>
      <c r="Q197" s="5" t="s">
        <v>68</v>
      </c>
      <c r="R197" s="5" t="s">
        <v>1282</v>
      </c>
      <c r="S197" s="5" t="s">
        <v>1282</v>
      </c>
      <c r="T197" s="5">
        <f t="shared" si="1"/>
        <v>0</v>
      </c>
      <c r="U197" s="5" t="s">
        <v>71</v>
      </c>
      <c r="V197" s="5" t="s">
        <v>76</v>
      </c>
      <c r="W197" s="3">
        <v>1.0</v>
      </c>
      <c r="X197" s="5" t="s">
        <v>1283</v>
      </c>
      <c r="Y197" s="3">
        <v>2.0</v>
      </c>
      <c r="Z197" s="6">
        <v>1984.0</v>
      </c>
      <c r="AA197" s="7">
        <v>1.0</v>
      </c>
      <c r="AB197" s="5" t="s">
        <v>1284</v>
      </c>
      <c r="AC197" s="3">
        <v>0.0</v>
      </c>
      <c r="AD197" s="5" t="s">
        <v>1285</v>
      </c>
      <c r="AE197" s="3">
        <v>2.0</v>
      </c>
      <c r="AF197" s="9" t="s">
        <v>1286</v>
      </c>
      <c r="AG197" s="3">
        <v>0.0</v>
      </c>
      <c r="AH197" s="5" t="s">
        <v>1287</v>
      </c>
      <c r="AI197" s="3">
        <v>1.0</v>
      </c>
      <c r="AJ197" s="5" t="s">
        <v>1288</v>
      </c>
      <c r="AK197" s="3">
        <v>1.0</v>
      </c>
      <c r="AL197" s="3">
        <f t="shared" si="2"/>
        <v>3</v>
      </c>
      <c r="AM197" s="7">
        <f t="shared" si="3"/>
        <v>2</v>
      </c>
      <c r="AN197" s="3">
        <f t="shared" si="4"/>
        <v>3</v>
      </c>
      <c r="AO197" s="8">
        <f t="shared" si="5"/>
        <v>0.5714285714</v>
      </c>
    </row>
    <row r="198" ht="15.75" customHeight="1">
      <c r="A198" s="4">
        <v>44720.46045138889</v>
      </c>
      <c r="B198" s="4">
        <v>44720.47689814815</v>
      </c>
      <c r="C198" s="5" t="s">
        <v>30</v>
      </c>
      <c r="D198" s="5" t="s">
        <v>63</v>
      </c>
      <c r="E198" s="6">
        <v>100.0</v>
      </c>
      <c r="F198" s="6">
        <v>1420.0</v>
      </c>
      <c r="G198" s="5" t="s">
        <v>64</v>
      </c>
      <c r="H198" s="4">
        <v>44720.476907488424</v>
      </c>
      <c r="I198" s="5" t="s">
        <v>1780</v>
      </c>
      <c r="J198" s="5" t="s">
        <v>66</v>
      </c>
      <c r="K198" s="5" t="s">
        <v>66</v>
      </c>
      <c r="L198" s="5" t="s">
        <v>66</v>
      </c>
      <c r="M198" s="5" t="s">
        <v>66</v>
      </c>
      <c r="N198" s="6">
        <v>42.3559</v>
      </c>
      <c r="O198" s="6">
        <v>-71.2083</v>
      </c>
      <c r="P198" s="5" t="s">
        <v>67</v>
      </c>
      <c r="Q198" s="5" t="s">
        <v>68</v>
      </c>
      <c r="R198" s="5" t="s">
        <v>1781</v>
      </c>
      <c r="S198" s="5" t="s">
        <v>1781</v>
      </c>
      <c r="T198" s="5">
        <f t="shared" si="1"/>
        <v>0</v>
      </c>
      <c r="U198" s="5" t="s">
        <v>71</v>
      </c>
      <c r="V198" s="5" t="s">
        <v>76</v>
      </c>
      <c r="W198" s="3">
        <v>1.0</v>
      </c>
      <c r="X198" s="5" t="s">
        <v>1782</v>
      </c>
      <c r="Y198" s="3">
        <v>2.0</v>
      </c>
      <c r="Z198" s="6">
        <v>1987.0</v>
      </c>
      <c r="AA198" s="7">
        <v>0.0</v>
      </c>
      <c r="AB198" s="5" t="s">
        <v>1783</v>
      </c>
      <c r="AC198" s="3">
        <v>2.0</v>
      </c>
      <c r="AD198" s="5" t="s">
        <v>1784</v>
      </c>
      <c r="AE198" s="3">
        <v>1.0</v>
      </c>
      <c r="AF198" s="5" t="s">
        <v>1785</v>
      </c>
      <c r="AG198" s="3">
        <v>1.0</v>
      </c>
      <c r="AH198" s="5" t="s">
        <v>1786</v>
      </c>
      <c r="AI198" s="3">
        <v>1.0</v>
      </c>
      <c r="AJ198" s="5" t="s">
        <v>1787</v>
      </c>
      <c r="AK198" s="3">
        <v>2.0</v>
      </c>
      <c r="AL198" s="3">
        <f t="shared" si="2"/>
        <v>4</v>
      </c>
      <c r="AM198" s="7">
        <f t="shared" si="3"/>
        <v>3</v>
      </c>
      <c r="AN198" s="3">
        <f t="shared" si="4"/>
        <v>3</v>
      </c>
      <c r="AO198" s="8">
        <f t="shared" si="5"/>
        <v>0.7142857143</v>
      </c>
    </row>
    <row r="199" ht="15.75" customHeight="1">
      <c r="A199" s="4">
        <v>44720.25599537037</v>
      </c>
      <c r="B199" s="4">
        <v>44720.4775</v>
      </c>
      <c r="C199" s="5" t="s">
        <v>30</v>
      </c>
      <c r="D199" s="5" t="s">
        <v>83</v>
      </c>
      <c r="E199" s="6">
        <v>100.0</v>
      </c>
      <c r="F199" s="6">
        <v>19137.0</v>
      </c>
      <c r="G199" s="5" t="s">
        <v>64</v>
      </c>
      <c r="H199" s="4">
        <v>44720.477507233794</v>
      </c>
      <c r="I199" s="5" t="s">
        <v>2216</v>
      </c>
      <c r="J199" s="5" t="s">
        <v>66</v>
      </c>
      <c r="K199" s="5" t="s">
        <v>66</v>
      </c>
      <c r="L199" s="5" t="s">
        <v>66</v>
      </c>
      <c r="M199" s="5" t="s">
        <v>66</v>
      </c>
      <c r="N199" s="6">
        <v>42.354</v>
      </c>
      <c r="O199" s="6">
        <v>-71.185</v>
      </c>
      <c r="P199" s="5" t="s">
        <v>67</v>
      </c>
      <c r="Q199" s="5" t="s">
        <v>68</v>
      </c>
      <c r="R199" s="5" t="s">
        <v>2217</v>
      </c>
      <c r="S199" s="5" t="s">
        <v>2218</v>
      </c>
      <c r="T199" s="5">
        <f t="shared" si="1"/>
        <v>1</v>
      </c>
      <c r="U199" s="5" t="s">
        <v>171</v>
      </c>
      <c r="V199" s="5" t="s">
        <v>76</v>
      </c>
      <c r="W199" s="3">
        <v>1.0</v>
      </c>
      <c r="X199" s="5" t="s">
        <v>2219</v>
      </c>
      <c r="Y199" s="3">
        <v>2.0</v>
      </c>
      <c r="Z199" s="6">
        <v>1984.0</v>
      </c>
      <c r="AA199" s="7">
        <v>1.0</v>
      </c>
      <c r="AB199" s="5" t="s">
        <v>2220</v>
      </c>
      <c r="AC199" s="3">
        <v>2.0</v>
      </c>
      <c r="AD199" s="5" t="s">
        <v>2221</v>
      </c>
      <c r="AE199" s="3">
        <v>2.0</v>
      </c>
      <c r="AF199" s="5" t="s">
        <v>66</v>
      </c>
      <c r="AG199" s="3"/>
      <c r="AH199" s="13" t="s">
        <v>2222</v>
      </c>
      <c r="AI199" s="3">
        <v>1.0</v>
      </c>
      <c r="AJ199" s="13" t="s">
        <v>2223</v>
      </c>
      <c r="AK199" s="3">
        <v>2.0</v>
      </c>
      <c r="AL199" s="3">
        <f t="shared" si="2"/>
        <v>3</v>
      </c>
      <c r="AM199" s="7">
        <f t="shared" si="3"/>
        <v>4</v>
      </c>
      <c r="AN199" s="3">
        <f t="shared" si="4"/>
        <v>4</v>
      </c>
      <c r="AO199" s="8">
        <f t="shared" si="5"/>
        <v>0.7857142857</v>
      </c>
    </row>
    <row r="200" ht="15.75" customHeight="1">
      <c r="A200" s="4">
        <v>44720.4659837963</v>
      </c>
      <c r="B200" s="4">
        <v>44720.47766203704</v>
      </c>
      <c r="C200" s="5" t="s">
        <v>30</v>
      </c>
      <c r="D200" s="5" t="s">
        <v>83</v>
      </c>
      <c r="E200" s="6">
        <v>100.0</v>
      </c>
      <c r="F200" s="6">
        <v>1009.0</v>
      </c>
      <c r="G200" s="5" t="s">
        <v>64</v>
      </c>
      <c r="H200" s="4">
        <v>44720.47767446759</v>
      </c>
      <c r="I200" s="5" t="s">
        <v>574</v>
      </c>
      <c r="J200" s="5" t="s">
        <v>66</v>
      </c>
      <c r="K200" s="5" t="s">
        <v>66</v>
      </c>
      <c r="L200" s="5" t="s">
        <v>66</v>
      </c>
      <c r="M200" s="5" t="s">
        <v>66</v>
      </c>
      <c r="N200" s="6">
        <v>42.354</v>
      </c>
      <c r="O200" s="6">
        <v>-71.185</v>
      </c>
      <c r="P200" s="5" t="s">
        <v>67</v>
      </c>
      <c r="Q200" s="5" t="s">
        <v>68</v>
      </c>
      <c r="R200" s="5" t="s">
        <v>575</v>
      </c>
      <c r="S200" s="5" t="s">
        <v>575</v>
      </c>
      <c r="T200" s="5">
        <f t="shared" si="1"/>
        <v>0</v>
      </c>
      <c r="U200" s="5" t="s">
        <v>141</v>
      </c>
      <c r="V200" s="5" t="s">
        <v>76</v>
      </c>
      <c r="W200" s="3">
        <v>1.0</v>
      </c>
      <c r="X200" s="5" t="s">
        <v>576</v>
      </c>
      <c r="Y200" s="3">
        <v>0.0</v>
      </c>
      <c r="Z200" s="6">
        <v>1985.0</v>
      </c>
      <c r="AA200" s="7">
        <v>1.0</v>
      </c>
      <c r="AB200" s="5" t="s">
        <v>577</v>
      </c>
      <c r="AC200" s="3">
        <v>0.0</v>
      </c>
      <c r="AD200" s="5" t="s">
        <v>578</v>
      </c>
      <c r="AE200" s="3">
        <v>1.0</v>
      </c>
      <c r="AF200" s="5" t="s">
        <v>579</v>
      </c>
      <c r="AG200" s="3">
        <v>2.0</v>
      </c>
      <c r="AH200" s="5" t="s">
        <v>580</v>
      </c>
      <c r="AI200" s="3">
        <v>0.0</v>
      </c>
      <c r="AJ200" s="5" t="s">
        <v>581</v>
      </c>
      <c r="AK200" s="3">
        <v>0.0</v>
      </c>
      <c r="AL200" s="3">
        <f t="shared" si="2"/>
        <v>3</v>
      </c>
      <c r="AM200" s="7">
        <f t="shared" si="3"/>
        <v>1</v>
      </c>
      <c r="AN200" s="3">
        <f t="shared" si="4"/>
        <v>1</v>
      </c>
      <c r="AO200" s="8">
        <f t="shared" si="5"/>
        <v>0.3571428571</v>
      </c>
    </row>
    <row r="201" ht="15.75" customHeight="1">
      <c r="A201" s="4">
        <v>44720.46429398148</v>
      </c>
      <c r="B201" s="4">
        <v>44720.47819444445</v>
      </c>
      <c r="C201" s="5" t="s">
        <v>30</v>
      </c>
      <c r="D201" s="5" t="s">
        <v>63</v>
      </c>
      <c r="E201" s="6">
        <v>100.0</v>
      </c>
      <c r="F201" s="6">
        <v>1200.0</v>
      </c>
      <c r="G201" s="5" t="s">
        <v>64</v>
      </c>
      <c r="H201" s="4">
        <v>44720.47820157407</v>
      </c>
      <c r="I201" s="5" t="s">
        <v>1788</v>
      </c>
      <c r="J201" s="5" t="s">
        <v>66</v>
      </c>
      <c r="K201" s="5" t="s">
        <v>66</v>
      </c>
      <c r="L201" s="5" t="s">
        <v>66</v>
      </c>
      <c r="M201" s="5" t="s">
        <v>66</v>
      </c>
      <c r="N201" s="6">
        <v>42.3559</v>
      </c>
      <c r="O201" s="6">
        <v>-71.2083</v>
      </c>
      <c r="P201" s="5" t="s">
        <v>67</v>
      </c>
      <c r="Q201" s="5" t="s">
        <v>68</v>
      </c>
      <c r="R201" s="5" t="s">
        <v>1789</v>
      </c>
      <c r="S201" s="5" t="s">
        <v>1789</v>
      </c>
      <c r="T201" s="5">
        <f t="shared" si="1"/>
        <v>0</v>
      </c>
      <c r="U201" s="5" t="s">
        <v>93</v>
      </c>
      <c r="V201" s="5" t="s">
        <v>76</v>
      </c>
      <c r="W201" s="3">
        <v>1.0</v>
      </c>
      <c r="X201" s="5" t="s">
        <v>1790</v>
      </c>
      <c r="Y201" s="3">
        <v>2.0</v>
      </c>
      <c r="Z201" s="6">
        <v>1985.0</v>
      </c>
      <c r="AA201" s="7">
        <v>1.0</v>
      </c>
      <c r="AB201" s="5" t="s">
        <v>1791</v>
      </c>
      <c r="AC201" s="3">
        <v>1.0</v>
      </c>
      <c r="AD201" s="5" t="s">
        <v>1792</v>
      </c>
      <c r="AE201" s="3">
        <v>1.0</v>
      </c>
      <c r="AF201" s="5" t="s">
        <v>1793</v>
      </c>
      <c r="AG201" s="3">
        <v>2.0</v>
      </c>
      <c r="AH201" s="5" t="s">
        <v>1794</v>
      </c>
      <c r="AI201" s="3">
        <v>1.0</v>
      </c>
      <c r="AJ201" s="5" t="s">
        <v>1795</v>
      </c>
      <c r="AK201" s="3">
        <v>2.0</v>
      </c>
      <c r="AL201" s="3">
        <f t="shared" si="2"/>
        <v>5</v>
      </c>
      <c r="AM201" s="7">
        <f t="shared" si="3"/>
        <v>3</v>
      </c>
      <c r="AN201" s="3">
        <f t="shared" si="4"/>
        <v>3</v>
      </c>
      <c r="AO201" s="8">
        <f t="shared" si="5"/>
        <v>0.7857142857</v>
      </c>
    </row>
    <row r="202" ht="15.75" customHeight="1">
      <c r="A202" s="4">
        <v>44720.4681712963</v>
      </c>
      <c r="B202" s="4">
        <v>44720.479375</v>
      </c>
      <c r="C202" s="5" t="s">
        <v>30</v>
      </c>
      <c r="D202" s="5" t="s">
        <v>63</v>
      </c>
      <c r="E202" s="6">
        <v>100.0</v>
      </c>
      <c r="F202" s="6">
        <v>967.0</v>
      </c>
      <c r="G202" s="5" t="s">
        <v>64</v>
      </c>
      <c r="H202" s="4">
        <v>44720.47938305556</v>
      </c>
      <c r="I202" s="5" t="s">
        <v>582</v>
      </c>
      <c r="J202" s="5" t="s">
        <v>66</v>
      </c>
      <c r="K202" s="5" t="s">
        <v>66</v>
      </c>
      <c r="L202" s="5" t="s">
        <v>66</v>
      </c>
      <c r="M202" s="5" t="s">
        <v>66</v>
      </c>
      <c r="N202" s="6">
        <v>42.3559</v>
      </c>
      <c r="O202" s="6">
        <v>-71.2083</v>
      </c>
      <c r="P202" s="5" t="s">
        <v>67</v>
      </c>
      <c r="Q202" s="5" t="s">
        <v>68</v>
      </c>
      <c r="R202" s="5" t="s">
        <v>583</v>
      </c>
      <c r="S202" s="5" t="s">
        <v>584</v>
      </c>
      <c r="T202" s="5">
        <f t="shared" si="1"/>
        <v>1</v>
      </c>
      <c r="U202" s="5" t="s">
        <v>171</v>
      </c>
      <c r="V202" s="5" t="s">
        <v>86</v>
      </c>
      <c r="W202" s="3">
        <v>0.0</v>
      </c>
      <c r="X202" s="5" t="s">
        <v>585</v>
      </c>
      <c r="Y202" s="3">
        <v>1.0</v>
      </c>
      <c r="Z202" s="6">
        <v>1984.0</v>
      </c>
      <c r="AA202" s="7">
        <v>1.0</v>
      </c>
      <c r="AB202" s="5" t="s">
        <v>586</v>
      </c>
      <c r="AC202" s="3">
        <v>0.0</v>
      </c>
      <c r="AD202" s="5" t="s">
        <v>587</v>
      </c>
      <c r="AE202" s="3">
        <v>1.0</v>
      </c>
      <c r="AF202" s="5" t="s">
        <v>588</v>
      </c>
      <c r="AG202" s="3">
        <v>1.0</v>
      </c>
      <c r="AH202" s="5" t="s">
        <v>589</v>
      </c>
      <c r="AI202" s="3">
        <v>0.0</v>
      </c>
      <c r="AJ202" s="5" t="s">
        <v>590</v>
      </c>
      <c r="AK202" s="3">
        <v>0.0</v>
      </c>
      <c r="AL202" s="3">
        <f t="shared" si="2"/>
        <v>2</v>
      </c>
      <c r="AM202" s="7">
        <f t="shared" si="3"/>
        <v>1</v>
      </c>
      <c r="AN202" s="3">
        <f t="shared" si="4"/>
        <v>1</v>
      </c>
      <c r="AO202" s="8">
        <f t="shared" si="5"/>
        <v>0.2857142857</v>
      </c>
    </row>
    <row r="203" ht="15.75" customHeight="1">
      <c r="A203" s="4">
        <v>44720.45873842593</v>
      </c>
      <c r="B203" s="4">
        <v>44720.479675925926</v>
      </c>
      <c r="C203" s="5" t="s">
        <v>30</v>
      </c>
      <c r="D203" s="5" t="s">
        <v>83</v>
      </c>
      <c r="E203" s="6">
        <v>100.0</v>
      </c>
      <c r="F203" s="6">
        <v>1809.0</v>
      </c>
      <c r="G203" s="5" t="s">
        <v>64</v>
      </c>
      <c r="H203" s="4">
        <v>44720.47968532408</v>
      </c>
      <c r="I203" s="5" t="s">
        <v>1796</v>
      </c>
      <c r="J203" s="5" t="s">
        <v>66</v>
      </c>
      <c r="K203" s="5" t="s">
        <v>66</v>
      </c>
      <c r="L203" s="5" t="s">
        <v>66</v>
      </c>
      <c r="M203" s="5" t="s">
        <v>66</v>
      </c>
      <c r="N203" s="6">
        <v>42.354</v>
      </c>
      <c r="O203" s="6">
        <v>-71.185</v>
      </c>
      <c r="P203" s="5" t="s">
        <v>67</v>
      </c>
      <c r="Q203" s="5" t="s">
        <v>68</v>
      </c>
      <c r="R203" s="5" t="s">
        <v>1797</v>
      </c>
      <c r="S203" s="5" t="s">
        <v>1798</v>
      </c>
      <c r="T203" s="5">
        <f t="shared" si="1"/>
        <v>1</v>
      </c>
      <c r="U203" s="5" t="s">
        <v>93</v>
      </c>
      <c r="V203" s="5" t="s">
        <v>76</v>
      </c>
      <c r="W203" s="3">
        <v>1.0</v>
      </c>
      <c r="X203" s="5" t="s">
        <v>1799</v>
      </c>
      <c r="Y203" s="3">
        <v>2.0</v>
      </c>
      <c r="Z203" s="6">
        <v>1984.0</v>
      </c>
      <c r="AA203" s="7">
        <v>1.0</v>
      </c>
      <c r="AB203" s="5" t="s">
        <v>1800</v>
      </c>
      <c r="AC203" s="3">
        <v>1.0</v>
      </c>
      <c r="AD203" s="5" t="s">
        <v>1801</v>
      </c>
      <c r="AE203" s="3">
        <v>1.0</v>
      </c>
      <c r="AF203" s="5" t="s">
        <v>1802</v>
      </c>
      <c r="AG203" s="3">
        <v>2.0</v>
      </c>
      <c r="AH203" s="5" t="s">
        <v>1803</v>
      </c>
      <c r="AI203" s="3">
        <v>1.0</v>
      </c>
      <c r="AJ203" s="5" t="s">
        <v>1804</v>
      </c>
      <c r="AK203" s="3">
        <v>2.0</v>
      </c>
      <c r="AL203" s="3">
        <f t="shared" si="2"/>
        <v>5</v>
      </c>
      <c r="AM203" s="7">
        <f t="shared" si="3"/>
        <v>3</v>
      </c>
      <c r="AN203" s="3">
        <f t="shared" si="4"/>
        <v>3</v>
      </c>
      <c r="AO203" s="8">
        <f t="shared" si="5"/>
        <v>0.7857142857</v>
      </c>
    </row>
    <row r="204" ht="15.75" customHeight="1">
      <c r="A204" s="4">
        <v>44720.46934027778</v>
      </c>
      <c r="B204" s="4">
        <v>44720.47975694444</v>
      </c>
      <c r="C204" s="5" t="s">
        <v>30</v>
      </c>
      <c r="D204" s="5" t="s">
        <v>83</v>
      </c>
      <c r="E204" s="6">
        <v>100.0</v>
      </c>
      <c r="F204" s="6">
        <v>900.0</v>
      </c>
      <c r="G204" s="5" t="s">
        <v>64</v>
      </c>
      <c r="H204" s="4">
        <v>44720.47977070602</v>
      </c>
      <c r="I204" s="5" t="s">
        <v>2045</v>
      </c>
      <c r="J204" s="5" t="s">
        <v>66</v>
      </c>
      <c r="K204" s="5" t="s">
        <v>66</v>
      </c>
      <c r="L204" s="5" t="s">
        <v>66</v>
      </c>
      <c r="M204" s="5" t="s">
        <v>66</v>
      </c>
      <c r="N204" s="6">
        <v>42.354</v>
      </c>
      <c r="O204" s="6">
        <v>-71.185</v>
      </c>
      <c r="P204" s="5" t="s">
        <v>67</v>
      </c>
      <c r="Q204" s="5" t="s">
        <v>68</v>
      </c>
      <c r="R204" s="5" t="s">
        <v>2046</v>
      </c>
      <c r="S204" s="5" t="s">
        <v>2047</v>
      </c>
      <c r="T204" s="5">
        <f t="shared" si="1"/>
        <v>1</v>
      </c>
      <c r="U204" s="5" t="s">
        <v>171</v>
      </c>
      <c r="V204" s="5" t="s">
        <v>86</v>
      </c>
      <c r="W204" s="3">
        <v>0.0</v>
      </c>
      <c r="X204" s="5" t="s">
        <v>2048</v>
      </c>
      <c r="Y204" s="3">
        <v>0.0</v>
      </c>
      <c r="Z204" s="6">
        <v>1985.0</v>
      </c>
      <c r="AA204" s="7">
        <v>1.0</v>
      </c>
      <c r="AB204" s="5" t="s">
        <v>2049</v>
      </c>
      <c r="AC204" s="3">
        <v>1.0</v>
      </c>
      <c r="AD204" s="5" t="s">
        <v>2050</v>
      </c>
      <c r="AE204" s="3">
        <v>1.0</v>
      </c>
      <c r="AF204" s="5" t="s">
        <v>2051</v>
      </c>
      <c r="AG204" s="3">
        <v>2.0</v>
      </c>
      <c r="AH204" s="5" t="s">
        <v>2052</v>
      </c>
      <c r="AI204" s="3">
        <v>2.0</v>
      </c>
      <c r="AJ204" s="5" t="s">
        <v>2053</v>
      </c>
      <c r="AK204" s="3">
        <v>1.0</v>
      </c>
      <c r="AL204" s="3">
        <f t="shared" si="2"/>
        <v>2</v>
      </c>
      <c r="AM204" s="7">
        <f t="shared" si="3"/>
        <v>4</v>
      </c>
      <c r="AN204" s="3">
        <f t="shared" si="4"/>
        <v>2</v>
      </c>
      <c r="AO204" s="8">
        <f t="shared" si="5"/>
        <v>0.5714285714</v>
      </c>
    </row>
    <row r="205" ht="15.75" customHeight="1">
      <c r="A205" s="4">
        <v>44720.46072916667</v>
      </c>
      <c r="B205" s="4">
        <v>44720.48017361111</v>
      </c>
      <c r="C205" s="5" t="s">
        <v>30</v>
      </c>
      <c r="D205" s="5" t="s">
        <v>63</v>
      </c>
      <c r="E205" s="6">
        <v>100.0</v>
      </c>
      <c r="F205" s="6">
        <v>1679.0</v>
      </c>
      <c r="G205" s="5" t="s">
        <v>64</v>
      </c>
      <c r="H205" s="4">
        <v>44720.480180370374</v>
      </c>
      <c r="I205" s="5" t="s">
        <v>1119</v>
      </c>
      <c r="J205" s="5" t="s">
        <v>66</v>
      </c>
      <c r="K205" s="5" t="s">
        <v>66</v>
      </c>
      <c r="L205" s="5" t="s">
        <v>66</v>
      </c>
      <c r="M205" s="5" t="s">
        <v>66</v>
      </c>
      <c r="N205" s="6">
        <v>42.3559</v>
      </c>
      <c r="O205" s="6">
        <v>-71.2083</v>
      </c>
      <c r="P205" s="5" t="s">
        <v>67</v>
      </c>
      <c r="Q205" s="5" t="s">
        <v>68</v>
      </c>
      <c r="R205" s="5" t="s">
        <v>1120</v>
      </c>
      <c r="S205" s="5" t="s">
        <v>1120</v>
      </c>
      <c r="T205" s="5">
        <f t="shared" si="1"/>
        <v>0</v>
      </c>
      <c r="U205" s="5" t="s">
        <v>171</v>
      </c>
      <c r="V205" s="5" t="s">
        <v>76</v>
      </c>
      <c r="W205" s="3">
        <v>1.0</v>
      </c>
      <c r="X205" s="5" t="s">
        <v>1121</v>
      </c>
      <c r="Y205" s="3">
        <v>2.0</v>
      </c>
      <c r="Z205" s="6">
        <v>1983.0</v>
      </c>
      <c r="AA205" s="7">
        <v>1.0</v>
      </c>
      <c r="AB205" s="5" t="s">
        <v>1122</v>
      </c>
      <c r="AC205" s="3">
        <v>1.0</v>
      </c>
      <c r="AD205" s="5" t="s">
        <v>1123</v>
      </c>
      <c r="AE205" s="3">
        <v>1.0</v>
      </c>
      <c r="AF205" s="5" t="s">
        <v>1124</v>
      </c>
      <c r="AG205" s="3">
        <v>1.0</v>
      </c>
      <c r="AH205" s="5" t="s">
        <v>1125</v>
      </c>
      <c r="AI205" s="3">
        <v>0.0</v>
      </c>
      <c r="AJ205" s="5" t="s">
        <v>1126</v>
      </c>
      <c r="AK205" s="3">
        <v>1.0</v>
      </c>
      <c r="AL205" s="3">
        <f t="shared" si="2"/>
        <v>4</v>
      </c>
      <c r="AM205" s="7">
        <f t="shared" si="3"/>
        <v>2</v>
      </c>
      <c r="AN205" s="3">
        <f t="shared" si="4"/>
        <v>2</v>
      </c>
      <c r="AO205" s="8">
        <f t="shared" si="5"/>
        <v>0.5714285714</v>
      </c>
    </row>
    <row r="206" ht="15.75" customHeight="1">
      <c r="A206" s="4">
        <v>44720.4653125</v>
      </c>
      <c r="B206" s="4">
        <v>44720.48024305556</v>
      </c>
      <c r="C206" s="5" t="s">
        <v>30</v>
      </c>
      <c r="D206" s="5" t="s">
        <v>83</v>
      </c>
      <c r="E206" s="6">
        <v>100.0</v>
      </c>
      <c r="F206" s="6">
        <v>1290.0</v>
      </c>
      <c r="G206" s="5" t="s">
        <v>64</v>
      </c>
      <c r="H206" s="4">
        <v>44720.48025019676</v>
      </c>
      <c r="I206" s="5" t="s">
        <v>1289</v>
      </c>
      <c r="J206" s="5" t="s">
        <v>66</v>
      </c>
      <c r="K206" s="5" t="s">
        <v>66</v>
      </c>
      <c r="L206" s="5" t="s">
        <v>66</v>
      </c>
      <c r="M206" s="5" t="s">
        <v>66</v>
      </c>
      <c r="N206" s="6">
        <v>42.354</v>
      </c>
      <c r="O206" s="6">
        <v>-71.185</v>
      </c>
      <c r="P206" s="5" t="s">
        <v>67</v>
      </c>
      <c r="Q206" s="5" t="s">
        <v>68</v>
      </c>
      <c r="R206" s="5" t="s">
        <v>1290</v>
      </c>
      <c r="S206" s="5" t="s">
        <v>1291</v>
      </c>
      <c r="T206" s="5">
        <f t="shared" si="1"/>
        <v>1</v>
      </c>
      <c r="U206" s="5" t="s">
        <v>93</v>
      </c>
      <c r="V206" s="5" t="s">
        <v>76</v>
      </c>
      <c r="W206" s="3">
        <v>1.0</v>
      </c>
      <c r="X206" s="5" t="s">
        <v>1292</v>
      </c>
      <c r="Y206" s="3">
        <v>2.0</v>
      </c>
      <c r="Z206" s="6">
        <v>1995.0</v>
      </c>
      <c r="AA206" s="7">
        <v>0.0</v>
      </c>
      <c r="AB206" s="5" t="s">
        <v>1293</v>
      </c>
      <c r="AC206" s="3">
        <v>2.0</v>
      </c>
      <c r="AD206" s="5" t="s">
        <v>1294</v>
      </c>
      <c r="AE206" s="3">
        <v>1.0</v>
      </c>
      <c r="AF206" s="5" t="s">
        <v>1295</v>
      </c>
      <c r="AG206" s="3">
        <v>2.0</v>
      </c>
      <c r="AH206" s="5" t="s">
        <v>1296</v>
      </c>
      <c r="AI206" s="3">
        <v>0.0</v>
      </c>
      <c r="AJ206" s="5" t="s">
        <v>1297</v>
      </c>
      <c r="AK206" s="3">
        <v>2.0</v>
      </c>
      <c r="AL206" s="3">
        <f t="shared" si="2"/>
        <v>5</v>
      </c>
      <c r="AM206" s="7">
        <f t="shared" si="3"/>
        <v>2</v>
      </c>
      <c r="AN206" s="3">
        <f t="shared" si="4"/>
        <v>3</v>
      </c>
      <c r="AO206" s="8">
        <f t="shared" si="5"/>
        <v>0.7142857143</v>
      </c>
    </row>
    <row r="207" ht="15.75" customHeight="1">
      <c r="A207" s="4">
        <v>44720.467314814814</v>
      </c>
      <c r="B207" s="4">
        <v>44720.48061342593</v>
      </c>
      <c r="C207" s="5" t="s">
        <v>30</v>
      </c>
      <c r="D207" s="5" t="s">
        <v>63</v>
      </c>
      <c r="E207" s="6">
        <v>100.0</v>
      </c>
      <c r="F207" s="6">
        <v>1148.0</v>
      </c>
      <c r="G207" s="5" t="s">
        <v>64</v>
      </c>
      <c r="H207" s="4">
        <v>44720.48062407407</v>
      </c>
      <c r="I207" s="5" t="s">
        <v>377</v>
      </c>
      <c r="J207" s="5" t="s">
        <v>66</v>
      </c>
      <c r="K207" s="5" t="s">
        <v>66</v>
      </c>
      <c r="L207" s="5" t="s">
        <v>66</v>
      </c>
      <c r="M207" s="5" t="s">
        <v>66</v>
      </c>
      <c r="N207" s="6">
        <v>42.3559</v>
      </c>
      <c r="O207" s="6">
        <v>-71.2083</v>
      </c>
      <c r="P207" s="5" t="s">
        <v>67</v>
      </c>
      <c r="Q207" s="5" t="s">
        <v>68</v>
      </c>
      <c r="R207" s="5" t="s">
        <v>378</v>
      </c>
      <c r="S207" s="5" t="s">
        <v>379</v>
      </c>
      <c r="T207" s="5">
        <f t="shared" si="1"/>
        <v>1</v>
      </c>
      <c r="U207" s="5" t="s">
        <v>141</v>
      </c>
      <c r="V207" s="5" t="s">
        <v>76</v>
      </c>
      <c r="W207" s="3">
        <v>1.0</v>
      </c>
      <c r="X207" s="5" t="s">
        <v>380</v>
      </c>
      <c r="Y207" s="3">
        <v>2.0</v>
      </c>
      <c r="Z207" s="6">
        <v>1984.0</v>
      </c>
      <c r="AA207" s="7">
        <v>1.0</v>
      </c>
      <c r="AB207" s="5" t="s">
        <v>381</v>
      </c>
      <c r="AC207" s="3">
        <v>0.0</v>
      </c>
      <c r="AD207" s="5" t="s">
        <v>382</v>
      </c>
      <c r="AE207" s="3">
        <v>0.0</v>
      </c>
      <c r="AF207" s="5" t="s">
        <v>383</v>
      </c>
      <c r="AG207" s="3">
        <v>2.0</v>
      </c>
      <c r="AH207" s="5" t="s">
        <v>315</v>
      </c>
      <c r="AI207" s="3">
        <v>0.0</v>
      </c>
      <c r="AJ207" s="5" t="s">
        <v>315</v>
      </c>
      <c r="AK207" s="3">
        <v>0.0</v>
      </c>
      <c r="AL207" s="3">
        <f t="shared" si="2"/>
        <v>5</v>
      </c>
      <c r="AM207" s="7">
        <f t="shared" si="3"/>
        <v>1</v>
      </c>
      <c r="AN207" s="3">
        <f t="shared" si="4"/>
        <v>0</v>
      </c>
      <c r="AO207" s="8">
        <f t="shared" si="5"/>
        <v>0.4285714286</v>
      </c>
    </row>
    <row r="208" ht="15.75" customHeight="1">
      <c r="A208" s="4">
        <v>44720.470243055555</v>
      </c>
      <c r="B208" s="4">
        <v>44720.48105324074</v>
      </c>
      <c r="C208" s="5" t="s">
        <v>30</v>
      </c>
      <c r="D208" s="5" t="s">
        <v>63</v>
      </c>
      <c r="E208" s="6">
        <v>100.0</v>
      </c>
      <c r="F208" s="6">
        <v>934.0</v>
      </c>
      <c r="G208" s="5" t="s">
        <v>64</v>
      </c>
      <c r="H208" s="4">
        <v>44720.48106421296</v>
      </c>
      <c r="I208" s="5" t="s">
        <v>591</v>
      </c>
      <c r="J208" s="5" t="s">
        <v>66</v>
      </c>
      <c r="K208" s="5" t="s">
        <v>66</v>
      </c>
      <c r="L208" s="5" t="s">
        <v>66</v>
      </c>
      <c r="M208" s="5" t="s">
        <v>66</v>
      </c>
      <c r="N208" s="6">
        <v>42.3559</v>
      </c>
      <c r="O208" s="6">
        <v>-71.2083</v>
      </c>
      <c r="P208" s="5" t="s">
        <v>67</v>
      </c>
      <c r="Q208" s="5" t="s">
        <v>68</v>
      </c>
      <c r="R208" s="5" t="s">
        <v>592</v>
      </c>
      <c r="S208" s="5" t="s">
        <v>592</v>
      </c>
      <c r="T208" s="5">
        <f t="shared" si="1"/>
        <v>0</v>
      </c>
      <c r="U208" s="5" t="s">
        <v>141</v>
      </c>
      <c r="V208" s="5" t="s">
        <v>76</v>
      </c>
      <c r="W208" s="3">
        <v>1.0</v>
      </c>
      <c r="X208" s="5" t="s">
        <v>593</v>
      </c>
      <c r="Y208" s="3">
        <v>2.0</v>
      </c>
      <c r="Z208" s="6">
        <v>1985.0</v>
      </c>
      <c r="AA208" s="7">
        <v>1.0</v>
      </c>
      <c r="AB208" s="5" t="s">
        <v>594</v>
      </c>
      <c r="AC208" s="3">
        <v>0.0</v>
      </c>
      <c r="AD208" s="5" t="s">
        <v>595</v>
      </c>
      <c r="AE208" s="3">
        <v>1.0</v>
      </c>
      <c r="AF208" s="5" t="s">
        <v>596</v>
      </c>
      <c r="AG208" s="3">
        <v>0.0</v>
      </c>
      <c r="AH208" s="5" t="s">
        <v>113</v>
      </c>
      <c r="AI208" s="3">
        <v>0.0</v>
      </c>
      <c r="AJ208" s="5" t="s">
        <v>528</v>
      </c>
      <c r="AK208" s="3">
        <v>0.0</v>
      </c>
      <c r="AL208" s="3">
        <f t="shared" si="2"/>
        <v>3</v>
      </c>
      <c r="AM208" s="7">
        <f t="shared" si="3"/>
        <v>1</v>
      </c>
      <c r="AN208" s="3">
        <f t="shared" si="4"/>
        <v>1</v>
      </c>
      <c r="AO208" s="8">
        <f t="shared" si="5"/>
        <v>0.3571428571</v>
      </c>
    </row>
    <row r="209" ht="15.75" customHeight="1">
      <c r="A209" s="4">
        <v>44720.4666087963</v>
      </c>
      <c r="B209" s="4">
        <v>44720.481400462966</v>
      </c>
      <c r="C209" s="5" t="s">
        <v>30</v>
      </c>
      <c r="D209" s="5" t="s">
        <v>63</v>
      </c>
      <c r="E209" s="6">
        <v>100.0</v>
      </c>
      <c r="F209" s="6">
        <v>1277.0</v>
      </c>
      <c r="G209" s="5" t="s">
        <v>64</v>
      </c>
      <c r="H209" s="4">
        <v>44720.481408078704</v>
      </c>
      <c r="I209" s="5" t="s">
        <v>1127</v>
      </c>
      <c r="J209" s="5" t="s">
        <v>66</v>
      </c>
      <c r="K209" s="5" t="s">
        <v>66</v>
      </c>
      <c r="L209" s="5" t="s">
        <v>66</v>
      </c>
      <c r="M209" s="5" t="s">
        <v>66</v>
      </c>
      <c r="N209" s="6">
        <v>42.3559</v>
      </c>
      <c r="O209" s="6">
        <v>-71.2083</v>
      </c>
      <c r="P209" s="5" t="s">
        <v>67</v>
      </c>
      <c r="Q209" s="5" t="s">
        <v>68</v>
      </c>
      <c r="R209" s="5" t="s">
        <v>1128</v>
      </c>
      <c r="S209" s="5" t="s">
        <v>1128</v>
      </c>
      <c r="T209" s="5">
        <f t="shared" si="1"/>
        <v>0</v>
      </c>
      <c r="U209" s="5" t="s">
        <v>141</v>
      </c>
      <c r="V209" s="5" t="s">
        <v>76</v>
      </c>
      <c r="W209" s="3">
        <v>1.0</v>
      </c>
      <c r="X209" s="5" t="s">
        <v>1129</v>
      </c>
      <c r="Y209" s="3">
        <v>1.0</v>
      </c>
      <c r="Z209" s="6">
        <v>1985.0</v>
      </c>
      <c r="AA209" s="7">
        <v>1.0</v>
      </c>
      <c r="AB209" s="5" t="s">
        <v>1130</v>
      </c>
      <c r="AC209" s="3">
        <v>1.0</v>
      </c>
      <c r="AD209" s="5" t="s">
        <v>1131</v>
      </c>
      <c r="AE209" s="3">
        <v>1.0</v>
      </c>
      <c r="AF209" s="5" t="s">
        <v>1132</v>
      </c>
      <c r="AG209" s="3">
        <v>1.0</v>
      </c>
      <c r="AH209" s="13" t="s">
        <v>1133</v>
      </c>
      <c r="AI209" s="3">
        <v>0.0</v>
      </c>
      <c r="AJ209" s="13" t="s">
        <v>1134</v>
      </c>
      <c r="AK209" s="3">
        <v>1.0</v>
      </c>
      <c r="AL209" s="3">
        <f t="shared" si="2"/>
        <v>3</v>
      </c>
      <c r="AM209" s="7">
        <f t="shared" si="3"/>
        <v>2</v>
      </c>
      <c r="AN209" s="3">
        <f t="shared" si="4"/>
        <v>2</v>
      </c>
      <c r="AO209" s="8">
        <f t="shared" si="5"/>
        <v>0.5</v>
      </c>
    </row>
    <row r="210" ht="15.75" customHeight="1">
      <c r="A210" s="4">
        <v>44720.46559027778</v>
      </c>
      <c r="B210" s="4">
        <v>44720.481400462966</v>
      </c>
      <c r="C210" s="5" t="s">
        <v>30</v>
      </c>
      <c r="D210" s="5" t="s">
        <v>83</v>
      </c>
      <c r="E210" s="6">
        <v>100.0</v>
      </c>
      <c r="F210" s="6">
        <v>1365.0</v>
      </c>
      <c r="G210" s="5" t="s">
        <v>64</v>
      </c>
      <c r="H210" s="4">
        <v>44720.481412037036</v>
      </c>
      <c r="I210" s="5" t="s">
        <v>1298</v>
      </c>
      <c r="J210" s="5" t="s">
        <v>66</v>
      </c>
      <c r="K210" s="5" t="s">
        <v>66</v>
      </c>
      <c r="L210" s="5" t="s">
        <v>66</v>
      </c>
      <c r="M210" s="5" t="s">
        <v>66</v>
      </c>
      <c r="N210" s="6">
        <v>42.354</v>
      </c>
      <c r="O210" s="6">
        <v>-71.185</v>
      </c>
      <c r="P210" s="5" t="s">
        <v>67</v>
      </c>
      <c r="Q210" s="5" t="s">
        <v>68</v>
      </c>
      <c r="R210" s="5" t="s">
        <v>1299</v>
      </c>
      <c r="S210" s="5" t="s">
        <v>1299</v>
      </c>
      <c r="T210" s="5">
        <f t="shared" si="1"/>
        <v>0</v>
      </c>
      <c r="U210" s="5" t="s">
        <v>93</v>
      </c>
      <c r="V210" s="5" t="s">
        <v>76</v>
      </c>
      <c r="W210" s="3">
        <v>1.0</v>
      </c>
      <c r="X210" s="5" t="s">
        <v>1300</v>
      </c>
      <c r="Y210" s="3">
        <v>2.0</v>
      </c>
      <c r="Z210" s="6">
        <v>1984.0</v>
      </c>
      <c r="AA210" s="7">
        <v>1.0</v>
      </c>
      <c r="AB210" s="5" t="s">
        <v>1301</v>
      </c>
      <c r="AC210" s="3">
        <v>0.0</v>
      </c>
      <c r="AD210" s="5" t="s">
        <v>1302</v>
      </c>
      <c r="AE210" s="3">
        <v>1.0</v>
      </c>
      <c r="AF210" s="5" t="s">
        <v>1303</v>
      </c>
      <c r="AG210" s="3">
        <v>1.0</v>
      </c>
      <c r="AH210" s="5" t="s">
        <v>1304</v>
      </c>
      <c r="AI210" s="3">
        <v>1.0</v>
      </c>
      <c r="AJ210" s="5" t="s">
        <v>1305</v>
      </c>
      <c r="AK210" s="3">
        <v>2.0</v>
      </c>
      <c r="AL210" s="3">
        <f t="shared" si="2"/>
        <v>4</v>
      </c>
      <c r="AM210" s="7">
        <f t="shared" si="3"/>
        <v>2</v>
      </c>
      <c r="AN210" s="3">
        <f t="shared" si="4"/>
        <v>3</v>
      </c>
      <c r="AO210" s="8">
        <f t="shared" si="5"/>
        <v>0.6428571429</v>
      </c>
    </row>
    <row r="211" ht="15.75" customHeight="1">
      <c r="A211" s="4">
        <v>44720.46607638889</v>
      </c>
      <c r="B211" s="4">
        <v>44720.481458333335</v>
      </c>
      <c r="C211" s="5" t="s">
        <v>30</v>
      </c>
      <c r="D211" s="5" t="s">
        <v>63</v>
      </c>
      <c r="E211" s="6">
        <v>100.0</v>
      </c>
      <c r="F211" s="6">
        <v>1329.0</v>
      </c>
      <c r="G211" s="5" t="s">
        <v>64</v>
      </c>
      <c r="H211" s="4">
        <v>44720.48147009259</v>
      </c>
      <c r="I211" s="5" t="s">
        <v>384</v>
      </c>
      <c r="J211" s="5" t="s">
        <v>66</v>
      </c>
      <c r="K211" s="5" t="s">
        <v>66</v>
      </c>
      <c r="L211" s="5" t="s">
        <v>66</v>
      </c>
      <c r="M211" s="5" t="s">
        <v>66</v>
      </c>
      <c r="N211" s="6">
        <v>42.3559</v>
      </c>
      <c r="O211" s="6">
        <v>-71.2083</v>
      </c>
      <c r="P211" s="5" t="s">
        <v>67</v>
      </c>
      <c r="Q211" s="5" t="s">
        <v>68</v>
      </c>
      <c r="R211" s="5" t="s">
        <v>385</v>
      </c>
      <c r="S211" s="5" t="s">
        <v>385</v>
      </c>
      <c r="T211" s="5">
        <f t="shared" si="1"/>
        <v>0</v>
      </c>
      <c r="U211" s="5" t="s">
        <v>141</v>
      </c>
      <c r="V211" s="5" t="s">
        <v>76</v>
      </c>
      <c r="W211" s="3">
        <v>1.0</v>
      </c>
      <c r="X211" s="5" t="s">
        <v>386</v>
      </c>
      <c r="Y211" s="3">
        <v>2.0</v>
      </c>
      <c r="Z211" s="6">
        <v>1985.0</v>
      </c>
      <c r="AA211" s="7">
        <v>1.0</v>
      </c>
      <c r="AB211" s="5" t="s">
        <v>387</v>
      </c>
      <c r="AC211" s="3">
        <v>0.0</v>
      </c>
      <c r="AD211" s="5" t="s">
        <v>388</v>
      </c>
      <c r="AE211" s="3">
        <v>0.0</v>
      </c>
      <c r="AF211" s="5" t="s">
        <v>389</v>
      </c>
      <c r="AG211" s="3">
        <v>1.0</v>
      </c>
      <c r="AH211" s="5" t="s">
        <v>390</v>
      </c>
      <c r="AI211" s="3">
        <v>0.0</v>
      </c>
      <c r="AJ211" s="5" t="s">
        <v>391</v>
      </c>
      <c r="AK211" s="3">
        <v>0.0</v>
      </c>
      <c r="AL211" s="3">
        <f t="shared" si="2"/>
        <v>4</v>
      </c>
      <c r="AM211" s="7">
        <f t="shared" si="3"/>
        <v>1</v>
      </c>
      <c r="AN211" s="3">
        <f t="shared" si="4"/>
        <v>0</v>
      </c>
      <c r="AO211" s="8">
        <f t="shared" si="5"/>
        <v>0.3571428571</v>
      </c>
    </row>
    <row r="212" ht="15.75" customHeight="1">
      <c r="A212" s="4">
        <v>44720.46056712963</v>
      </c>
      <c r="B212" s="4">
        <v>44720.48155092593</v>
      </c>
      <c r="C212" s="5" t="s">
        <v>30</v>
      </c>
      <c r="D212" s="5" t="s">
        <v>83</v>
      </c>
      <c r="E212" s="6">
        <v>100.0</v>
      </c>
      <c r="F212" s="6">
        <v>1812.0</v>
      </c>
      <c r="G212" s="5" t="s">
        <v>64</v>
      </c>
      <c r="H212" s="4">
        <v>44720.48155534722</v>
      </c>
      <c r="I212" s="5" t="s">
        <v>392</v>
      </c>
      <c r="J212" s="5" t="s">
        <v>66</v>
      </c>
      <c r="K212" s="5" t="s">
        <v>66</v>
      </c>
      <c r="L212" s="5" t="s">
        <v>66</v>
      </c>
      <c r="M212" s="5" t="s">
        <v>66</v>
      </c>
      <c r="N212" s="6">
        <v>42.354</v>
      </c>
      <c r="O212" s="6">
        <v>-71.185</v>
      </c>
      <c r="P212" s="5" t="s">
        <v>67</v>
      </c>
      <c r="Q212" s="5" t="s">
        <v>68</v>
      </c>
      <c r="R212" s="5" t="s">
        <v>393</v>
      </c>
      <c r="S212" s="5" t="s">
        <v>393</v>
      </c>
      <c r="T212" s="5">
        <f t="shared" si="1"/>
        <v>0</v>
      </c>
      <c r="U212" s="5" t="s">
        <v>71</v>
      </c>
      <c r="V212" s="5" t="s">
        <v>76</v>
      </c>
      <c r="W212" s="3">
        <v>1.0</v>
      </c>
      <c r="X212" s="5" t="s">
        <v>394</v>
      </c>
      <c r="Y212" s="3">
        <v>2.0</v>
      </c>
      <c r="Z212" s="6">
        <v>1984.0</v>
      </c>
      <c r="AA212" s="7">
        <v>1.0</v>
      </c>
      <c r="AB212" s="5" t="s">
        <v>395</v>
      </c>
      <c r="AC212" s="3">
        <v>0.0</v>
      </c>
      <c r="AD212" s="5" t="s">
        <v>396</v>
      </c>
      <c r="AE212" s="3">
        <v>0.0</v>
      </c>
      <c r="AF212" s="9" t="s">
        <v>397</v>
      </c>
      <c r="AG212" s="3">
        <v>0.0</v>
      </c>
      <c r="AH212" s="5" t="s">
        <v>398</v>
      </c>
      <c r="AI212" s="3">
        <v>0.0</v>
      </c>
      <c r="AJ212" s="5" t="s">
        <v>399</v>
      </c>
      <c r="AK212" s="3">
        <v>0.0</v>
      </c>
      <c r="AL212" s="3">
        <f t="shared" si="2"/>
        <v>3</v>
      </c>
      <c r="AM212" s="7">
        <f t="shared" si="3"/>
        <v>1</v>
      </c>
      <c r="AN212" s="3">
        <f t="shared" si="4"/>
        <v>0</v>
      </c>
      <c r="AO212" s="8">
        <f t="shared" si="5"/>
        <v>0.2857142857</v>
      </c>
    </row>
    <row r="213" ht="15.75" customHeight="1">
      <c r="A213" s="4">
        <v>44720.47337962963</v>
      </c>
      <c r="B213" s="4">
        <v>44720.481574074074</v>
      </c>
      <c r="C213" s="5" t="s">
        <v>30</v>
      </c>
      <c r="D213" s="5" t="s">
        <v>63</v>
      </c>
      <c r="E213" s="6">
        <v>100.0</v>
      </c>
      <c r="F213" s="6">
        <v>708.0</v>
      </c>
      <c r="G213" s="5" t="s">
        <v>64</v>
      </c>
      <c r="H213" s="4">
        <v>44720.48158173611</v>
      </c>
      <c r="I213" s="5" t="s">
        <v>400</v>
      </c>
      <c r="J213" s="5" t="s">
        <v>66</v>
      </c>
      <c r="K213" s="5" t="s">
        <v>66</v>
      </c>
      <c r="L213" s="5" t="s">
        <v>66</v>
      </c>
      <c r="M213" s="5" t="s">
        <v>66</v>
      </c>
      <c r="N213" s="6">
        <v>42.3559</v>
      </c>
      <c r="O213" s="6">
        <v>-71.2083</v>
      </c>
      <c r="P213" s="5" t="s">
        <v>67</v>
      </c>
      <c r="Q213" s="5" t="s">
        <v>68</v>
      </c>
      <c r="R213" s="5" t="s">
        <v>401</v>
      </c>
      <c r="S213" s="5" t="s">
        <v>401</v>
      </c>
      <c r="T213" s="5">
        <f t="shared" si="1"/>
        <v>0</v>
      </c>
      <c r="U213" s="5" t="s">
        <v>141</v>
      </c>
      <c r="V213" s="5" t="s">
        <v>76</v>
      </c>
      <c r="W213" s="3">
        <v>1.0</v>
      </c>
      <c r="X213" s="5" t="s">
        <v>402</v>
      </c>
      <c r="Y213" s="3">
        <v>2.0</v>
      </c>
      <c r="Z213" s="6">
        <v>1985.0</v>
      </c>
      <c r="AA213" s="7">
        <v>1.0</v>
      </c>
      <c r="AB213" s="5" t="s">
        <v>403</v>
      </c>
      <c r="AC213" s="3">
        <v>0.0</v>
      </c>
      <c r="AD213" s="5" t="s">
        <v>89</v>
      </c>
      <c r="AE213" s="3">
        <v>0.0</v>
      </c>
      <c r="AF213" s="5" t="s">
        <v>404</v>
      </c>
      <c r="AG213" s="3">
        <v>0.0</v>
      </c>
      <c r="AH213" s="5" t="s">
        <v>405</v>
      </c>
      <c r="AI213" s="3">
        <v>0.0</v>
      </c>
      <c r="AJ213" s="5" t="s">
        <v>89</v>
      </c>
      <c r="AK213" s="3">
        <v>0.0</v>
      </c>
      <c r="AL213" s="3">
        <f t="shared" si="2"/>
        <v>3</v>
      </c>
      <c r="AM213" s="7">
        <f t="shared" si="3"/>
        <v>1</v>
      </c>
      <c r="AN213" s="3">
        <f t="shared" si="4"/>
        <v>0</v>
      </c>
      <c r="AO213" s="8">
        <f t="shared" si="5"/>
        <v>0.2857142857</v>
      </c>
    </row>
    <row r="214" ht="15.75" customHeight="1">
      <c r="A214" s="4">
        <v>44720.46954861111</v>
      </c>
      <c r="B214" s="4">
        <v>44720.48158564815</v>
      </c>
      <c r="C214" s="5" t="s">
        <v>30</v>
      </c>
      <c r="D214" s="5" t="s">
        <v>83</v>
      </c>
      <c r="E214" s="6">
        <v>100.0</v>
      </c>
      <c r="F214" s="6">
        <v>1039.0</v>
      </c>
      <c r="G214" s="5" t="s">
        <v>64</v>
      </c>
      <c r="H214" s="4">
        <v>44720.481595833335</v>
      </c>
      <c r="I214" s="5" t="s">
        <v>2147</v>
      </c>
      <c r="J214" s="5" t="s">
        <v>66</v>
      </c>
      <c r="K214" s="5" t="s">
        <v>66</v>
      </c>
      <c r="L214" s="5" t="s">
        <v>66</v>
      </c>
      <c r="M214" s="5" t="s">
        <v>66</v>
      </c>
      <c r="N214" s="6">
        <v>42.354</v>
      </c>
      <c r="O214" s="6">
        <v>-71.185</v>
      </c>
      <c r="P214" s="5" t="s">
        <v>67</v>
      </c>
      <c r="Q214" s="5" t="s">
        <v>68</v>
      </c>
      <c r="R214" s="5" t="s">
        <v>2148</v>
      </c>
      <c r="S214" s="5" t="s">
        <v>2148</v>
      </c>
      <c r="T214" s="5">
        <f t="shared" si="1"/>
        <v>0</v>
      </c>
      <c r="U214" s="5" t="s">
        <v>141</v>
      </c>
      <c r="V214" s="5" t="s">
        <v>76</v>
      </c>
      <c r="W214" s="3">
        <v>1.0</v>
      </c>
      <c r="X214" s="5" t="s">
        <v>2149</v>
      </c>
      <c r="Y214" s="3">
        <v>2.0</v>
      </c>
      <c r="Z214" s="6">
        <v>1984.0</v>
      </c>
      <c r="AA214" s="7">
        <v>1.0</v>
      </c>
      <c r="AB214" s="5" t="s">
        <v>2150</v>
      </c>
      <c r="AC214" s="3">
        <v>2.0</v>
      </c>
      <c r="AD214" s="5" t="s">
        <v>2151</v>
      </c>
      <c r="AE214" s="3">
        <v>1.0</v>
      </c>
      <c r="AF214" s="5" t="s">
        <v>2152</v>
      </c>
      <c r="AG214" s="3">
        <v>2.0</v>
      </c>
      <c r="AH214" s="5" t="s">
        <v>2153</v>
      </c>
      <c r="AI214" s="3">
        <v>1.0</v>
      </c>
      <c r="AJ214" s="5" t="s">
        <v>2154</v>
      </c>
      <c r="AK214" s="3">
        <v>2.0</v>
      </c>
      <c r="AL214" s="3">
        <f t="shared" si="2"/>
        <v>5</v>
      </c>
      <c r="AM214" s="7">
        <f t="shared" si="3"/>
        <v>4</v>
      </c>
      <c r="AN214" s="3">
        <f t="shared" si="4"/>
        <v>3</v>
      </c>
      <c r="AO214" s="8">
        <f t="shared" si="5"/>
        <v>0.8571428571</v>
      </c>
    </row>
    <row r="215" ht="15.75" customHeight="1">
      <c r="A215" s="4">
        <v>44720.46287037037</v>
      </c>
      <c r="B215" s="4">
        <v>44720.481782407405</v>
      </c>
      <c r="C215" s="5" t="s">
        <v>30</v>
      </c>
      <c r="D215" s="5" t="s">
        <v>83</v>
      </c>
      <c r="E215" s="6">
        <v>100.0</v>
      </c>
      <c r="F215" s="6">
        <v>1634.0</v>
      </c>
      <c r="G215" s="5" t="s">
        <v>64</v>
      </c>
      <c r="H215" s="4">
        <v>44720.481792893515</v>
      </c>
      <c r="I215" s="5" t="s">
        <v>1031</v>
      </c>
      <c r="J215" s="5" t="s">
        <v>66</v>
      </c>
      <c r="K215" s="5" t="s">
        <v>66</v>
      </c>
      <c r="L215" s="5" t="s">
        <v>66</v>
      </c>
      <c r="M215" s="5" t="s">
        <v>66</v>
      </c>
      <c r="N215" s="6">
        <v>42.354</v>
      </c>
      <c r="O215" s="6">
        <v>-71.185</v>
      </c>
      <c r="P215" s="5" t="s">
        <v>67</v>
      </c>
      <c r="Q215" s="5" t="s">
        <v>68</v>
      </c>
      <c r="R215" s="5" t="s">
        <v>1032</v>
      </c>
      <c r="S215" s="5" t="s">
        <v>1032</v>
      </c>
      <c r="T215" s="5">
        <f t="shared" si="1"/>
        <v>0</v>
      </c>
      <c r="U215" s="5" t="s">
        <v>171</v>
      </c>
      <c r="V215" s="5" t="s">
        <v>76</v>
      </c>
      <c r="W215" s="3">
        <v>1.0</v>
      </c>
      <c r="X215" s="5" t="s">
        <v>1033</v>
      </c>
      <c r="Y215" s="3">
        <v>2.0</v>
      </c>
      <c r="Z215" s="6">
        <v>1985.0</v>
      </c>
      <c r="AA215" s="7">
        <v>1.0</v>
      </c>
      <c r="AB215" s="5" t="s">
        <v>1034</v>
      </c>
      <c r="AC215" s="3">
        <v>1.0</v>
      </c>
      <c r="AD215" s="5" t="s">
        <v>1035</v>
      </c>
      <c r="AE215" s="3">
        <v>1.0</v>
      </c>
      <c r="AF215" s="9" t="s">
        <v>1036</v>
      </c>
      <c r="AG215" s="3">
        <v>0.0</v>
      </c>
      <c r="AH215" s="5" t="s">
        <v>1037</v>
      </c>
      <c r="AI215" s="3">
        <v>0.0</v>
      </c>
      <c r="AJ215" s="5" t="s">
        <v>1038</v>
      </c>
      <c r="AK215" s="3">
        <v>0.0</v>
      </c>
      <c r="AL215" s="3">
        <f t="shared" si="2"/>
        <v>3</v>
      </c>
      <c r="AM215" s="7">
        <f t="shared" si="3"/>
        <v>2</v>
      </c>
      <c r="AN215" s="3">
        <f t="shared" si="4"/>
        <v>1</v>
      </c>
      <c r="AO215" s="8">
        <f t="shared" si="5"/>
        <v>0.4285714286</v>
      </c>
    </row>
    <row r="216" ht="15.75" customHeight="1">
      <c r="A216" s="4">
        <v>44720.46807870371</v>
      </c>
      <c r="B216" s="4">
        <v>44720.48185185185</v>
      </c>
      <c r="C216" s="5" t="s">
        <v>30</v>
      </c>
      <c r="D216" s="5" t="s">
        <v>63</v>
      </c>
      <c r="E216" s="6">
        <v>100.0</v>
      </c>
      <c r="F216" s="6">
        <v>1189.0</v>
      </c>
      <c r="G216" s="5" t="s">
        <v>64</v>
      </c>
      <c r="H216" s="4">
        <v>44720.48186327546</v>
      </c>
      <c r="I216" s="5" t="s">
        <v>1039</v>
      </c>
      <c r="J216" s="5" t="s">
        <v>66</v>
      </c>
      <c r="K216" s="5" t="s">
        <v>66</v>
      </c>
      <c r="L216" s="5" t="s">
        <v>66</v>
      </c>
      <c r="M216" s="5" t="s">
        <v>66</v>
      </c>
      <c r="N216" s="6">
        <v>42.3559</v>
      </c>
      <c r="O216" s="6">
        <v>-71.2083</v>
      </c>
      <c r="P216" s="5" t="s">
        <v>67</v>
      </c>
      <c r="Q216" s="5" t="s">
        <v>68</v>
      </c>
      <c r="R216" s="5" t="s">
        <v>1040</v>
      </c>
      <c r="S216" s="5" t="s">
        <v>1040</v>
      </c>
      <c r="T216" s="5">
        <f t="shared" si="1"/>
        <v>0</v>
      </c>
      <c r="U216" s="5" t="s">
        <v>310</v>
      </c>
      <c r="V216" s="5" t="s">
        <v>76</v>
      </c>
      <c r="W216" s="3">
        <v>1.0</v>
      </c>
      <c r="X216" s="5" t="s">
        <v>1041</v>
      </c>
      <c r="Y216" s="3">
        <v>1.0</v>
      </c>
      <c r="Z216" s="6">
        <v>1985.0</v>
      </c>
      <c r="AA216" s="7">
        <v>1.0</v>
      </c>
      <c r="AB216" s="5" t="s">
        <v>1042</v>
      </c>
      <c r="AC216" s="3">
        <v>1.0</v>
      </c>
      <c r="AD216" s="5" t="s">
        <v>1043</v>
      </c>
      <c r="AE216" s="3">
        <v>1.0</v>
      </c>
      <c r="AF216" s="5" t="s">
        <v>1044</v>
      </c>
      <c r="AG216" s="3">
        <v>0.0</v>
      </c>
      <c r="AH216" s="5" t="s">
        <v>1045</v>
      </c>
      <c r="AI216" s="3">
        <v>0.0</v>
      </c>
      <c r="AJ216" s="5" t="s">
        <v>1046</v>
      </c>
      <c r="AK216" s="3">
        <v>0.0</v>
      </c>
      <c r="AL216" s="3">
        <f t="shared" si="2"/>
        <v>2</v>
      </c>
      <c r="AM216" s="7">
        <f t="shared" si="3"/>
        <v>2</v>
      </c>
      <c r="AN216" s="3">
        <f t="shared" si="4"/>
        <v>1</v>
      </c>
      <c r="AO216" s="8">
        <f t="shared" si="5"/>
        <v>0.3571428571</v>
      </c>
    </row>
    <row r="217" ht="15.75" customHeight="1">
      <c r="A217" s="4">
        <v>44720.46359953703</v>
      </c>
      <c r="B217" s="4">
        <v>44720.48190972222</v>
      </c>
      <c r="C217" s="5" t="s">
        <v>30</v>
      </c>
      <c r="D217" s="5" t="s">
        <v>83</v>
      </c>
      <c r="E217" s="6">
        <v>100.0</v>
      </c>
      <c r="F217" s="6">
        <v>1581.0</v>
      </c>
      <c r="G217" s="5" t="s">
        <v>64</v>
      </c>
      <c r="H217" s="4">
        <v>44720.48191672454</v>
      </c>
      <c r="I217" s="5" t="s">
        <v>1605</v>
      </c>
      <c r="J217" s="5" t="s">
        <v>66</v>
      </c>
      <c r="K217" s="5" t="s">
        <v>66</v>
      </c>
      <c r="L217" s="5" t="s">
        <v>66</v>
      </c>
      <c r="M217" s="5" t="s">
        <v>66</v>
      </c>
      <c r="N217" s="6">
        <v>42.354</v>
      </c>
      <c r="O217" s="6">
        <v>-71.185</v>
      </c>
      <c r="P217" s="5" t="s">
        <v>67</v>
      </c>
      <c r="Q217" s="5" t="s">
        <v>68</v>
      </c>
      <c r="R217" s="5" t="s">
        <v>1606</v>
      </c>
      <c r="S217" s="5" t="s">
        <v>1606</v>
      </c>
      <c r="T217" s="5">
        <f t="shared" si="1"/>
        <v>0</v>
      </c>
      <c r="U217" s="5" t="s">
        <v>310</v>
      </c>
      <c r="V217" s="5" t="s">
        <v>86</v>
      </c>
      <c r="W217" s="3">
        <v>0.0</v>
      </c>
      <c r="X217" s="5" t="s">
        <v>1607</v>
      </c>
      <c r="Y217" s="3">
        <v>0.0</v>
      </c>
      <c r="Z217" s="6">
        <v>1985.0</v>
      </c>
      <c r="AA217" s="7">
        <v>1.0</v>
      </c>
      <c r="AB217" s="5" t="s">
        <v>1608</v>
      </c>
      <c r="AC217" s="3">
        <v>1.0</v>
      </c>
      <c r="AD217" s="5" t="s">
        <v>89</v>
      </c>
      <c r="AE217" s="3">
        <v>0.0</v>
      </c>
      <c r="AF217" s="5" t="s">
        <v>1609</v>
      </c>
      <c r="AG217" s="3">
        <v>1.0</v>
      </c>
      <c r="AH217" s="5" t="s">
        <v>1610</v>
      </c>
      <c r="AI217" s="3">
        <v>1.0</v>
      </c>
      <c r="AJ217" s="5" t="s">
        <v>1611</v>
      </c>
      <c r="AK217" s="3">
        <v>2.0</v>
      </c>
      <c r="AL217" s="3">
        <f t="shared" si="2"/>
        <v>1</v>
      </c>
      <c r="AM217" s="7">
        <f t="shared" si="3"/>
        <v>3</v>
      </c>
      <c r="AN217" s="3">
        <f t="shared" si="4"/>
        <v>2</v>
      </c>
      <c r="AO217" s="8">
        <f t="shared" si="5"/>
        <v>0.4285714286</v>
      </c>
    </row>
    <row r="218" ht="15.75" customHeight="1">
      <c r="A218" s="4">
        <v>44720.45849537037</v>
      </c>
      <c r="B218" s="4">
        <v>44720.48328703704</v>
      </c>
      <c r="C218" s="5" t="s">
        <v>30</v>
      </c>
      <c r="D218" s="5" t="s">
        <v>83</v>
      </c>
      <c r="E218" s="6">
        <v>100.0</v>
      </c>
      <c r="F218" s="6">
        <v>2142.0</v>
      </c>
      <c r="G218" s="5" t="s">
        <v>64</v>
      </c>
      <c r="H218" s="4">
        <v>44720.48330266204</v>
      </c>
      <c r="I218" s="5" t="s">
        <v>1306</v>
      </c>
      <c r="J218" s="5" t="s">
        <v>66</v>
      </c>
      <c r="K218" s="5" t="s">
        <v>66</v>
      </c>
      <c r="L218" s="5" t="s">
        <v>66</v>
      </c>
      <c r="M218" s="5" t="s">
        <v>66</v>
      </c>
      <c r="N218" s="6">
        <v>42.354</v>
      </c>
      <c r="O218" s="6">
        <v>-71.185</v>
      </c>
      <c r="P218" s="5" t="s">
        <v>67</v>
      </c>
      <c r="Q218" s="5" t="s">
        <v>68</v>
      </c>
      <c r="R218" s="6" t="s">
        <v>1307</v>
      </c>
      <c r="S218" s="6" t="s">
        <v>1307</v>
      </c>
      <c r="T218" s="5">
        <f t="shared" si="1"/>
        <v>0</v>
      </c>
      <c r="U218" s="5" t="s">
        <v>93</v>
      </c>
      <c r="V218" s="5" t="s">
        <v>76</v>
      </c>
      <c r="W218" s="3">
        <v>1.0</v>
      </c>
      <c r="X218" s="5" t="s">
        <v>1308</v>
      </c>
      <c r="Y218" s="3">
        <v>2.0</v>
      </c>
      <c r="Z218" s="6">
        <v>1984.0</v>
      </c>
      <c r="AA218" s="7">
        <v>1.0</v>
      </c>
      <c r="AB218" s="5" t="s">
        <v>1309</v>
      </c>
      <c r="AC218" s="3">
        <v>0.0</v>
      </c>
      <c r="AD218" s="5" t="s">
        <v>1310</v>
      </c>
      <c r="AE218" s="3">
        <v>1.0</v>
      </c>
      <c r="AF218" s="9" t="s">
        <v>1311</v>
      </c>
      <c r="AG218" s="3">
        <v>2.0</v>
      </c>
      <c r="AH218" s="5" t="s">
        <v>1312</v>
      </c>
      <c r="AI218" s="3">
        <v>1.0</v>
      </c>
      <c r="AJ218" s="5" t="s">
        <v>1313</v>
      </c>
      <c r="AK218" s="3">
        <v>2.0</v>
      </c>
      <c r="AL218" s="3">
        <f t="shared" si="2"/>
        <v>5</v>
      </c>
      <c r="AM218" s="7">
        <f t="shared" si="3"/>
        <v>2</v>
      </c>
      <c r="AN218" s="3">
        <f t="shared" si="4"/>
        <v>3</v>
      </c>
      <c r="AO218" s="8">
        <f t="shared" si="5"/>
        <v>0.7142857143</v>
      </c>
    </row>
    <row r="219" ht="15.75" customHeight="1">
      <c r="A219" s="4">
        <v>44720.4678125</v>
      </c>
      <c r="B219" s="4">
        <v>44720.48341435185</v>
      </c>
      <c r="C219" s="5" t="s">
        <v>30</v>
      </c>
      <c r="D219" s="5" t="s">
        <v>83</v>
      </c>
      <c r="E219" s="6">
        <v>100.0</v>
      </c>
      <c r="F219" s="6">
        <v>1347.0</v>
      </c>
      <c r="G219" s="5" t="s">
        <v>64</v>
      </c>
      <c r="H219" s="4">
        <v>44720.4834187963</v>
      </c>
      <c r="I219" s="5" t="s">
        <v>1612</v>
      </c>
      <c r="J219" s="5" t="s">
        <v>66</v>
      </c>
      <c r="K219" s="5" t="s">
        <v>66</v>
      </c>
      <c r="L219" s="5" t="s">
        <v>66</v>
      </c>
      <c r="M219" s="5" t="s">
        <v>66</v>
      </c>
      <c r="N219" s="6">
        <v>42.354</v>
      </c>
      <c r="O219" s="6">
        <v>-71.185</v>
      </c>
      <c r="P219" s="5" t="s">
        <v>67</v>
      </c>
      <c r="Q219" s="5" t="s">
        <v>68</v>
      </c>
      <c r="R219" s="5" t="s">
        <v>1613</v>
      </c>
      <c r="S219" s="5" t="s">
        <v>1614</v>
      </c>
      <c r="T219" s="5">
        <f t="shared" si="1"/>
        <v>1</v>
      </c>
      <c r="U219" s="5" t="s">
        <v>310</v>
      </c>
      <c r="V219" s="5" t="s">
        <v>76</v>
      </c>
      <c r="W219" s="3">
        <v>1.0</v>
      </c>
      <c r="X219" s="5" t="s">
        <v>1615</v>
      </c>
      <c r="Y219" s="3">
        <v>2.0</v>
      </c>
      <c r="Z219" s="6">
        <v>1984.0</v>
      </c>
      <c r="AA219" s="7">
        <v>1.0</v>
      </c>
      <c r="AB219" s="5" t="s">
        <v>1616</v>
      </c>
      <c r="AC219" s="3">
        <v>2.0</v>
      </c>
      <c r="AD219" s="5" t="s">
        <v>1617</v>
      </c>
      <c r="AE219" s="3">
        <v>0.0</v>
      </c>
      <c r="AF219" s="5" t="s">
        <v>1618</v>
      </c>
      <c r="AG219" s="3">
        <v>0.0</v>
      </c>
      <c r="AH219" s="5" t="s">
        <v>1619</v>
      </c>
      <c r="AI219" s="3">
        <v>0.0</v>
      </c>
      <c r="AJ219" s="5" t="s">
        <v>1620</v>
      </c>
      <c r="AK219" s="3">
        <v>2.0</v>
      </c>
      <c r="AL219" s="3">
        <f t="shared" si="2"/>
        <v>3</v>
      </c>
      <c r="AM219" s="7">
        <f t="shared" si="3"/>
        <v>3</v>
      </c>
      <c r="AN219" s="3">
        <f t="shared" si="4"/>
        <v>2</v>
      </c>
      <c r="AO219" s="8">
        <f t="shared" si="5"/>
        <v>0.5714285714</v>
      </c>
    </row>
    <row r="220" ht="15.75" customHeight="1">
      <c r="A220" s="4">
        <v>44720.46020833333</v>
      </c>
      <c r="B220" s="4">
        <v>44720.48357638889</v>
      </c>
      <c r="C220" s="5" t="s">
        <v>30</v>
      </c>
      <c r="D220" s="5" t="s">
        <v>63</v>
      </c>
      <c r="E220" s="6">
        <v>100.0</v>
      </c>
      <c r="F220" s="6">
        <v>2019.0</v>
      </c>
      <c r="G220" s="5" t="s">
        <v>64</v>
      </c>
      <c r="H220" s="4">
        <v>44720.48358827546</v>
      </c>
      <c r="I220" s="5" t="s">
        <v>2248</v>
      </c>
      <c r="J220" s="5" t="s">
        <v>66</v>
      </c>
      <c r="K220" s="5" t="s">
        <v>66</v>
      </c>
      <c r="L220" s="5" t="s">
        <v>66</v>
      </c>
      <c r="M220" s="5" t="s">
        <v>66</v>
      </c>
      <c r="N220" s="6">
        <v>42.3559</v>
      </c>
      <c r="O220" s="6">
        <v>-71.2083</v>
      </c>
      <c r="P220" s="5" t="s">
        <v>67</v>
      </c>
      <c r="Q220" s="5" t="s">
        <v>68</v>
      </c>
      <c r="R220" s="5" t="s">
        <v>2249</v>
      </c>
      <c r="S220" s="5" t="s">
        <v>2249</v>
      </c>
      <c r="T220" s="5">
        <f t="shared" si="1"/>
        <v>0</v>
      </c>
      <c r="U220" s="5" t="s">
        <v>71</v>
      </c>
      <c r="V220" s="5" t="s">
        <v>76</v>
      </c>
      <c r="W220" s="3">
        <v>1.0</v>
      </c>
      <c r="X220" s="5" t="s">
        <v>2250</v>
      </c>
      <c r="Y220" s="3">
        <v>2.0</v>
      </c>
      <c r="Z220" s="6">
        <v>1984.0</v>
      </c>
      <c r="AA220" s="7">
        <v>1.0</v>
      </c>
      <c r="AB220" s="5" t="s">
        <v>2251</v>
      </c>
      <c r="AC220" s="3">
        <v>2.0</v>
      </c>
      <c r="AD220" s="5" t="s">
        <v>2252</v>
      </c>
      <c r="AE220" s="3">
        <v>1.0</v>
      </c>
      <c r="AF220" s="5" t="s">
        <v>2253</v>
      </c>
      <c r="AG220" s="3">
        <v>2.0</v>
      </c>
      <c r="AH220" s="5" t="s">
        <v>2254</v>
      </c>
      <c r="AI220" s="3">
        <v>2.0</v>
      </c>
      <c r="AJ220" s="9" t="s">
        <v>2255</v>
      </c>
      <c r="AK220" s="3">
        <v>0.0</v>
      </c>
      <c r="AL220" s="3">
        <f t="shared" si="2"/>
        <v>5</v>
      </c>
      <c r="AM220" s="7">
        <f t="shared" si="3"/>
        <v>5</v>
      </c>
      <c r="AN220" s="3">
        <f t="shared" si="4"/>
        <v>1</v>
      </c>
      <c r="AO220" s="8">
        <f t="shared" si="5"/>
        <v>0.7857142857</v>
      </c>
    </row>
    <row r="221" ht="15.75" customHeight="1">
      <c r="A221" s="4">
        <v>44720.462430555555</v>
      </c>
      <c r="B221" s="4">
        <v>44720.483668981484</v>
      </c>
      <c r="C221" s="5" t="s">
        <v>30</v>
      </c>
      <c r="D221" s="5" t="s">
        <v>63</v>
      </c>
      <c r="E221" s="6">
        <v>100.0</v>
      </c>
      <c r="F221" s="6">
        <v>1835.0</v>
      </c>
      <c r="G221" s="5" t="s">
        <v>64</v>
      </c>
      <c r="H221" s="4">
        <v>44720.48367967593</v>
      </c>
      <c r="I221" s="5" t="s">
        <v>1489</v>
      </c>
      <c r="J221" s="5" t="s">
        <v>66</v>
      </c>
      <c r="K221" s="5" t="s">
        <v>66</v>
      </c>
      <c r="L221" s="5" t="s">
        <v>66</v>
      </c>
      <c r="M221" s="5" t="s">
        <v>66</v>
      </c>
      <c r="N221" s="6">
        <v>42.3559</v>
      </c>
      <c r="O221" s="6">
        <v>-71.2083</v>
      </c>
      <c r="P221" s="5" t="s">
        <v>67</v>
      </c>
      <c r="Q221" s="5" t="s">
        <v>68</v>
      </c>
      <c r="R221" s="5" t="s">
        <v>1490</v>
      </c>
      <c r="S221" s="5" t="s">
        <v>1491</v>
      </c>
      <c r="T221" s="5">
        <f t="shared" si="1"/>
        <v>1</v>
      </c>
      <c r="U221" s="5" t="s">
        <v>171</v>
      </c>
      <c r="V221" s="5" t="s">
        <v>76</v>
      </c>
      <c r="W221" s="3">
        <v>1.0</v>
      </c>
      <c r="X221" s="5" t="s">
        <v>1492</v>
      </c>
      <c r="Y221" s="3">
        <v>2.0</v>
      </c>
      <c r="Z221" s="6">
        <v>1984.0</v>
      </c>
      <c r="AA221" s="7">
        <v>1.0</v>
      </c>
      <c r="AB221" s="5" t="s">
        <v>1493</v>
      </c>
      <c r="AC221" s="3">
        <v>1.0</v>
      </c>
      <c r="AD221" s="5" t="s">
        <v>1494</v>
      </c>
      <c r="AE221" s="3">
        <v>1.0</v>
      </c>
      <c r="AF221" s="5" t="s">
        <v>1495</v>
      </c>
      <c r="AG221" s="3">
        <v>2.0</v>
      </c>
      <c r="AH221" s="5" t="s">
        <v>1496</v>
      </c>
      <c r="AI221" s="3">
        <v>1.0</v>
      </c>
      <c r="AJ221" s="5" t="s">
        <v>1497</v>
      </c>
      <c r="AK221" s="3">
        <v>0.0</v>
      </c>
      <c r="AL221" s="3">
        <f t="shared" si="2"/>
        <v>5</v>
      </c>
      <c r="AM221" s="7">
        <f t="shared" si="3"/>
        <v>3</v>
      </c>
      <c r="AN221" s="3">
        <f t="shared" si="4"/>
        <v>1</v>
      </c>
      <c r="AO221" s="8">
        <f t="shared" si="5"/>
        <v>0.6428571429</v>
      </c>
    </row>
    <row r="222" ht="33.75" customHeight="1">
      <c r="A222" s="4">
        <v>44720.46107638889</v>
      </c>
      <c r="B222" s="4">
        <v>44720.48372685185</v>
      </c>
      <c r="C222" s="5" t="s">
        <v>30</v>
      </c>
      <c r="D222" s="5" t="s">
        <v>63</v>
      </c>
      <c r="E222" s="6">
        <v>100.0</v>
      </c>
      <c r="F222" s="6">
        <v>1956.0</v>
      </c>
      <c r="G222" s="5" t="s">
        <v>64</v>
      </c>
      <c r="H222" s="4">
        <v>44720.48372966435</v>
      </c>
      <c r="I222" s="5" t="s">
        <v>1805</v>
      </c>
      <c r="J222" s="5" t="s">
        <v>66</v>
      </c>
      <c r="K222" s="5" t="s">
        <v>66</v>
      </c>
      <c r="L222" s="5" t="s">
        <v>66</v>
      </c>
      <c r="M222" s="5" t="s">
        <v>66</v>
      </c>
      <c r="N222" s="6">
        <v>42.3559</v>
      </c>
      <c r="O222" s="6">
        <v>-71.2083</v>
      </c>
      <c r="P222" s="5" t="s">
        <v>67</v>
      </c>
      <c r="Q222" s="5" t="s">
        <v>68</v>
      </c>
      <c r="R222" s="5" t="s">
        <v>1806</v>
      </c>
      <c r="S222" s="5" t="s">
        <v>1806</v>
      </c>
      <c r="T222" s="5">
        <f t="shared" si="1"/>
        <v>0</v>
      </c>
      <c r="U222" s="5" t="s">
        <v>71</v>
      </c>
      <c r="V222" s="5" t="s">
        <v>76</v>
      </c>
      <c r="W222" s="3">
        <v>1.0</v>
      </c>
      <c r="X222" s="5" t="s">
        <v>1807</v>
      </c>
      <c r="Y222" s="3">
        <v>2.0</v>
      </c>
      <c r="Z222" s="6">
        <v>1984.0</v>
      </c>
      <c r="AA222" s="7">
        <v>1.0</v>
      </c>
      <c r="AB222" s="5" t="s">
        <v>1808</v>
      </c>
      <c r="AC222" s="3">
        <v>1.0</v>
      </c>
      <c r="AD222" s="5" t="s">
        <v>1809</v>
      </c>
      <c r="AE222" s="3">
        <v>1.0</v>
      </c>
      <c r="AF222" s="9" t="s">
        <v>1810</v>
      </c>
      <c r="AG222" s="3">
        <v>2.0</v>
      </c>
      <c r="AH222" s="5" t="s">
        <v>1811</v>
      </c>
      <c r="AI222" s="3">
        <v>1.0</v>
      </c>
      <c r="AJ222" s="5" t="s">
        <v>1812</v>
      </c>
      <c r="AK222" s="3">
        <v>2.0</v>
      </c>
      <c r="AL222" s="3">
        <f t="shared" si="2"/>
        <v>5</v>
      </c>
      <c r="AM222" s="7">
        <f t="shared" si="3"/>
        <v>3</v>
      </c>
      <c r="AN222" s="3">
        <f t="shared" si="4"/>
        <v>3</v>
      </c>
      <c r="AO222" s="8">
        <f t="shared" si="5"/>
        <v>0.7857142857</v>
      </c>
    </row>
    <row r="223" ht="15.75" customHeight="1">
      <c r="A223" s="4">
        <v>44720.46938657408</v>
      </c>
      <c r="B223" s="4">
        <v>44720.48380787037</v>
      </c>
      <c r="C223" s="5" t="s">
        <v>30</v>
      </c>
      <c r="D223" s="5" t="s">
        <v>83</v>
      </c>
      <c r="E223" s="6">
        <v>100.0</v>
      </c>
      <c r="F223" s="6">
        <v>1246.0</v>
      </c>
      <c r="G223" s="5" t="s">
        <v>64</v>
      </c>
      <c r="H223" s="4">
        <v>44720.48382207176</v>
      </c>
      <c r="I223" s="5" t="s">
        <v>672</v>
      </c>
      <c r="J223" s="5" t="s">
        <v>66</v>
      </c>
      <c r="K223" s="5" t="s">
        <v>66</v>
      </c>
      <c r="L223" s="5" t="s">
        <v>66</v>
      </c>
      <c r="M223" s="5" t="s">
        <v>66</v>
      </c>
      <c r="N223" s="6">
        <v>42.354</v>
      </c>
      <c r="O223" s="6">
        <v>-71.185</v>
      </c>
      <c r="P223" s="5" t="s">
        <v>67</v>
      </c>
      <c r="Q223" s="5" t="s">
        <v>68</v>
      </c>
      <c r="R223" s="5" t="s">
        <v>673</v>
      </c>
      <c r="S223" s="5" t="s">
        <v>673</v>
      </c>
      <c r="T223" s="5">
        <f t="shared" si="1"/>
        <v>0</v>
      </c>
      <c r="U223" s="5" t="s">
        <v>141</v>
      </c>
      <c r="V223" s="5" t="s">
        <v>76</v>
      </c>
      <c r="W223" s="3">
        <v>1.0</v>
      </c>
      <c r="X223" s="5" t="s">
        <v>674</v>
      </c>
      <c r="Y223" s="3">
        <v>0.0</v>
      </c>
      <c r="Z223" s="6">
        <v>1980.0</v>
      </c>
      <c r="AA223" s="7">
        <v>0.0</v>
      </c>
      <c r="AB223" s="5" t="s">
        <v>675</v>
      </c>
      <c r="AC223" s="3">
        <v>1.0</v>
      </c>
      <c r="AD223" s="5" t="s">
        <v>676</v>
      </c>
      <c r="AE223" s="3">
        <v>1.0</v>
      </c>
      <c r="AF223" s="5" t="s">
        <v>677</v>
      </c>
      <c r="AG223" s="3">
        <v>1.0</v>
      </c>
      <c r="AH223" s="5" t="s">
        <v>678</v>
      </c>
      <c r="AI223" s="3">
        <v>0.0</v>
      </c>
      <c r="AJ223" s="5" t="s">
        <v>679</v>
      </c>
      <c r="AK223" s="3">
        <v>1.0</v>
      </c>
      <c r="AL223" s="3">
        <f t="shared" si="2"/>
        <v>2</v>
      </c>
      <c r="AM223" s="7">
        <f t="shared" si="3"/>
        <v>1</v>
      </c>
      <c r="AN223" s="3">
        <f t="shared" si="4"/>
        <v>2</v>
      </c>
      <c r="AO223" s="8">
        <f t="shared" si="5"/>
        <v>0.3571428571</v>
      </c>
    </row>
    <row r="224" ht="15.75" customHeight="1">
      <c r="A224" s="4">
        <v>44720.47075231482</v>
      </c>
      <c r="B224" s="4">
        <v>44720.48384259259</v>
      </c>
      <c r="C224" s="5" t="s">
        <v>30</v>
      </c>
      <c r="D224" s="5" t="s">
        <v>83</v>
      </c>
      <c r="E224" s="6">
        <v>100.0</v>
      </c>
      <c r="F224" s="6">
        <v>1130.0</v>
      </c>
      <c r="G224" s="5" t="s">
        <v>64</v>
      </c>
      <c r="H224" s="4">
        <v>44720.48384983796</v>
      </c>
      <c r="I224" s="5" t="s">
        <v>1135</v>
      </c>
      <c r="J224" s="5" t="s">
        <v>66</v>
      </c>
      <c r="K224" s="5" t="s">
        <v>66</v>
      </c>
      <c r="L224" s="5" t="s">
        <v>66</v>
      </c>
      <c r="M224" s="5" t="s">
        <v>66</v>
      </c>
      <c r="N224" s="6">
        <v>42.354</v>
      </c>
      <c r="O224" s="6">
        <v>-71.185</v>
      </c>
      <c r="P224" s="5" t="s">
        <v>67</v>
      </c>
      <c r="Q224" s="5" t="s">
        <v>68</v>
      </c>
      <c r="R224" s="5" t="s">
        <v>1136</v>
      </c>
      <c r="S224" s="5" t="s">
        <v>1136</v>
      </c>
      <c r="T224" s="5">
        <f t="shared" si="1"/>
        <v>0</v>
      </c>
      <c r="U224" s="5" t="s">
        <v>141</v>
      </c>
      <c r="V224" s="5" t="s">
        <v>76</v>
      </c>
      <c r="W224" s="3">
        <v>1.0</v>
      </c>
      <c r="X224" s="5" t="s">
        <v>1137</v>
      </c>
      <c r="Y224" s="3">
        <v>2.0</v>
      </c>
      <c r="Z224" s="6">
        <v>1985.0</v>
      </c>
      <c r="AA224" s="7">
        <v>1.0</v>
      </c>
      <c r="AB224" s="5" t="s">
        <v>1138</v>
      </c>
      <c r="AC224" s="3">
        <v>1.0</v>
      </c>
      <c r="AD224" s="5" t="s">
        <v>1139</v>
      </c>
      <c r="AE224" s="3">
        <v>1.0</v>
      </c>
      <c r="AF224" s="5" t="s">
        <v>1140</v>
      </c>
      <c r="AG224" s="3">
        <v>2.0</v>
      </c>
      <c r="AH224" s="13" t="s">
        <v>1141</v>
      </c>
      <c r="AI224" s="3">
        <v>0.0</v>
      </c>
      <c r="AJ224" s="13" t="s">
        <v>1142</v>
      </c>
      <c r="AK224" s="3">
        <v>1.0</v>
      </c>
      <c r="AL224" s="3">
        <f t="shared" si="2"/>
        <v>5</v>
      </c>
      <c r="AM224" s="7">
        <f t="shared" si="3"/>
        <v>2</v>
      </c>
      <c r="AN224" s="3">
        <f t="shared" si="4"/>
        <v>2</v>
      </c>
      <c r="AO224" s="8">
        <f t="shared" si="5"/>
        <v>0.6428571429</v>
      </c>
    </row>
    <row r="225" ht="45.0" customHeight="1">
      <c r="A225" s="4">
        <v>44720.46530092593</v>
      </c>
      <c r="B225" s="4">
        <v>44720.48403935185</v>
      </c>
      <c r="C225" s="5" t="s">
        <v>30</v>
      </c>
      <c r="D225" s="5" t="s">
        <v>63</v>
      </c>
      <c r="E225" s="6">
        <v>100.0</v>
      </c>
      <c r="F225" s="6">
        <v>1619.0</v>
      </c>
      <c r="G225" s="5" t="s">
        <v>64</v>
      </c>
      <c r="H225" s="4">
        <v>44720.48404711806</v>
      </c>
      <c r="I225" s="5" t="s">
        <v>2155</v>
      </c>
      <c r="J225" s="5" t="s">
        <v>66</v>
      </c>
      <c r="K225" s="5" t="s">
        <v>66</v>
      </c>
      <c r="L225" s="5" t="s">
        <v>66</v>
      </c>
      <c r="M225" s="5" t="s">
        <v>66</v>
      </c>
      <c r="N225" s="6">
        <v>42.3559</v>
      </c>
      <c r="O225" s="6">
        <v>-71.2083</v>
      </c>
      <c r="P225" s="5" t="s">
        <v>67</v>
      </c>
      <c r="Q225" s="5" t="s">
        <v>68</v>
      </c>
      <c r="R225" s="6" t="s">
        <v>2156</v>
      </c>
      <c r="S225" s="6" t="s">
        <v>2156</v>
      </c>
      <c r="T225" s="5">
        <f t="shared" si="1"/>
        <v>0</v>
      </c>
      <c r="U225" s="5" t="s">
        <v>93</v>
      </c>
      <c r="V225" s="5" t="s">
        <v>76</v>
      </c>
      <c r="W225" s="3">
        <v>1.0</v>
      </c>
      <c r="X225" s="5" t="s">
        <v>2157</v>
      </c>
      <c r="Y225" s="3">
        <v>2.0</v>
      </c>
      <c r="Z225" s="6">
        <v>1985.0</v>
      </c>
      <c r="AA225" s="7">
        <v>1.0</v>
      </c>
      <c r="AB225" s="5" t="s">
        <v>2158</v>
      </c>
      <c r="AC225" s="3">
        <v>2.0</v>
      </c>
      <c r="AD225" s="5" t="s">
        <v>2159</v>
      </c>
      <c r="AE225" s="3">
        <v>1.0</v>
      </c>
      <c r="AF225" s="9" t="s">
        <v>2160</v>
      </c>
      <c r="AG225" s="3">
        <v>1.0</v>
      </c>
      <c r="AH225" s="5" t="s">
        <v>2161</v>
      </c>
      <c r="AI225" s="3">
        <v>1.0</v>
      </c>
      <c r="AJ225" s="5" t="s">
        <v>2162</v>
      </c>
      <c r="AK225" s="3">
        <v>2.0</v>
      </c>
      <c r="AL225" s="3">
        <f t="shared" si="2"/>
        <v>4</v>
      </c>
      <c r="AM225" s="7">
        <f t="shared" si="3"/>
        <v>4</v>
      </c>
      <c r="AN225" s="3">
        <f t="shared" si="4"/>
        <v>3</v>
      </c>
      <c r="AO225" s="8">
        <f t="shared" si="5"/>
        <v>0.7857142857</v>
      </c>
    </row>
    <row r="226" ht="15.75" customHeight="1">
      <c r="A226" s="4">
        <v>44720.46097222222</v>
      </c>
      <c r="B226" s="4">
        <v>44720.48438657408</v>
      </c>
      <c r="C226" s="5" t="s">
        <v>30</v>
      </c>
      <c r="D226" s="5" t="s">
        <v>83</v>
      </c>
      <c r="E226" s="6">
        <v>100.0</v>
      </c>
      <c r="F226" s="6">
        <v>2022.0</v>
      </c>
      <c r="G226" s="5" t="s">
        <v>64</v>
      </c>
      <c r="H226" s="4">
        <v>44720.48439287037</v>
      </c>
      <c r="I226" s="5" t="s">
        <v>2256</v>
      </c>
      <c r="J226" s="5" t="s">
        <v>66</v>
      </c>
      <c r="K226" s="5" t="s">
        <v>66</v>
      </c>
      <c r="L226" s="5" t="s">
        <v>66</v>
      </c>
      <c r="M226" s="5" t="s">
        <v>66</v>
      </c>
      <c r="N226" s="6">
        <v>42.354</v>
      </c>
      <c r="O226" s="6">
        <v>-71.185</v>
      </c>
      <c r="P226" s="5" t="s">
        <v>67</v>
      </c>
      <c r="Q226" s="5" t="s">
        <v>68</v>
      </c>
      <c r="R226" s="5" t="s">
        <v>2257</v>
      </c>
      <c r="S226" s="5" t="s">
        <v>2257</v>
      </c>
      <c r="T226" s="5">
        <f t="shared" si="1"/>
        <v>0</v>
      </c>
      <c r="U226" s="5" t="s">
        <v>71</v>
      </c>
      <c r="V226" s="5" t="s">
        <v>76</v>
      </c>
      <c r="W226" s="3">
        <v>1.0</v>
      </c>
      <c r="X226" s="5" t="s">
        <v>2258</v>
      </c>
      <c r="Y226" s="3">
        <v>2.0</v>
      </c>
      <c r="Z226" s="6">
        <v>1984.0</v>
      </c>
      <c r="AA226" s="7">
        <v>1.0</v>
      </c>
      <c r="AB226" s="5" t="s">
        <v>2259</v>
      </c>
      <c r="AC226" s="3">
        <v>2.0</v>
      </c>
      <c r="AD226" s="5" t="s">
        <v>2260</v>
      </c>
      <c r="AE226" s="3">
        <v>1.0</v>
      </c>
      <c r="AF226" s="5" t="s">
        <v>2261</v>
      </c>
      <c r="AG226" s="3">
        <v>2.0</v>
      </c>
      <c r="AH226" s="5" t="s">
        <v>2262</v>
      </c>
      <c r="AI226" s="3">
        <v>2.0</v>
      </c>
      <c r="AJ226" s="5" t="s">
        <v>66</v>
      </c>
      <c r="AK226" s="3"/>
      <c r="AL226" s="3">
        <f t="shared" si="2"/>
        <v>5</v>
      </c>
      <c r="AM226" s="7">
        <f t="shared" si="3"/>
        <v>5</v>
      </c>
      <c r="AN226" s="3">
        <f t="shared" si="4"/>
        <v>1</v>
      </c>
      <c r="AO226" s="8">
        <f t="shared" si="5"/>
        <v>0.7857142857</v>
      </c>
    </row>
    <row r="227" ht="27.75" customHeight="1">
      <c r="A227" s="4">
        <v>44720.46396990741</v>
      </c>
      <c r="B227" s="4">
        <v>44720.48457175926</v>
      </c>
      <c r="C227" s="5" t="s">
        <v>30</v>
      </c>
      <c r="D227" s="5" t="s">
        <v>83</v>
      </c>
      <c r="E227" s="6">
        <v>100.0</v>
      </c>
      <c r="F227" s="6">
        <v>1780.0</v>
      </c>
      <c r="G227" s="5" t="s">
        <v>64</v>
      </c>
      <c r="H227" s="4">
        <v>44720.484582604164</v>
      </c>
      <c r="I227" s="5" t="s">
        <v>1143</v>
      </c>
      <c r="J227" s="5" t="s">
        <v>66</v>
      </c>
      <c r="K227" s="5" t="s">
        <v>66</v>
      </c>
      <c r="L227" s="5" t="s">
        <v>66</v>
      </c>
      <c r="M227" s="5" t="s">
        <v>66</v>
      </c>
      <c r="N227" s="6">
        <v>42.354</v>
      </c>
      <c r="O227" s="6">
        <v>-71.185</v>
      </c>
      <c r="P227" s="5" t="s">
        <v>67</v>
      </c>
      <c r="Q227" s="5" t="s">
        <v>68</v>
      </c>
      <c r="R227" s="6" t="s">
        <v>1144</v>
      </c>
      <c r="S227" s="6" t="s">
        <v>1144</v>
      </c>
      <c r="T227" s="5">
        <f t="shared" si="1"/>
        <v>0</v>
      </c>
      <c r="U227" s="5" t="s">
        <v>93</v>
      </c>
      <c r="V227" s="5" t="s">
        <v>76</v>
      </c>
      <c r="W227" s="3">
        <v>1.0</v>
      </c>
      <c r="X227" s="5" t="s">
        <v>1145</v>
      </c>
      <c r="Y227" s="3">
        <v>2.0</v>
      </c>
      <c r="Z227" s="6">
        <v>1984.0</v>
      </c>
      <c r="AA227" s="7">
        <v>1.0</v>
      </c>
      <c r="AB227" s="5" t="s">
        <v>1146</v>
      </c>
      <c r="AC227" s="3">
        <v>1.0</v>
      </c>
      <c r="AD227" s="5" t="s">
        <v>1147</v>
      </c>
      <c r="AE227" s="3">
        <v>0.0</v>
      </c>
      <c r="AF227" s="9" t="s">
        <v>1148</v>
      </c>
      <c r="AG227" s="3">
        <v>1.0</v>
      </c>
      <c r="AH227" s="5" t="s">
        <v>1149</v>
      </c>
      <c r="AI227" s="3">
        <v>0.0</v>
      </c>
      <c r="AJ227" s="5" t="s">
        <v>1150</v>
      </c>
      <c r="AK227" s="3">
        <v>2.0</v>
      </c>
      <c r="AL227" s="3">
        <f t="shared" si="2"/>
        <v>4</v>
      </c>
      <c r="AM227" s="7">
        <f t="shared" si="3"/>
        <v>2</v>
      </c>
      <c r="AN227" s="3">
        <f t="shared" si="4"/>
        <v>2</v>
      </c>
      <c r="AO227" s="8">
        <f t="shared" si="5"/>
        <v>0.5714285714</v>
      </c>
    </row>
    <row r="228" ht="15.75" customHeight="1">
      <c r="A228" s="4">
        <v>44720.46931712963</v>
      </c>
      <c r="B228" s="4">
        <v>44720.48473379629</v>
      </c>
      <c r="C228" s="5" t="s">
        <v>30</v>
      </c>
      <c r="D228" s="5" t="s">
        <v>63</v>
      </c>
      <c r="E228" s="6">
        <v>100.0</v>
      </c>
      <c r="F228" s="6">
        <v>1332.0</v>
      </c>
      <c r="G228" s="5" t="s">
        <v>64</v>
      </c>
      <c r="H228" s="4">
        <v>44720.484749247684</v>
      </c>
      <c r="I228" s="5" t="s">
        <v>2163</v>
      </c>
      <c r="J228" s="5" t="s">
        <v>66</v>
      </c>
      <c r="K228" s="5" t="s">
        <v>66</v>
      </c>
      <c r="L228" s="5" t="s">
        <v>66</v>
      </c>
      <c r="M228" s="5" t="s">
        <v>66</v>
      </c>
      <c r="N228" s="6">
        <v>42.3559</v>
      </c>
      <c r="O228" s="6">
        <v>-71.2083</v>
      </c>
      <c r="P228" s="5" t="s">
        <v>67</v>
      </c>
      <c r="Q228" s="5" t="s">
        <v>68</v>
      </c>
      <c r="R228" s="5" t="s">
        <v>2164</v>
      </c>
      <c r="S228" s="5" t="s">
        <v>2164</v>
      </c>
      <c r="T228" s="5">
        <f t="shared" si="1"/>
        <v>0</v>
      </c>
      <c r="U228" s="5" t="s">
        <v>141</v>
      </c>
      <c r="V228" s="5" t="s">
        <v>76</v>
      </c>
      <c r="W228" s="3">
        <v>1.0</v>
      </c>
      <c r="X228" s="5" t="s">
        <v>2165</v>
      </c>
      <c r="Y228" s="3">
        <v>2.0</v>
      </c>
      <c r="Z228" s="6">
        <v>1984.0</v>
      </c>
      <c r="AA228" s="7">
        <v>1.0</v>
      </c>
      <c r="AB228" s="5" t="s">
        <v>2166</v>
      </c>
      <c r="AC228" s="3">
        <v>2.0</v>
      </c>
      <c r="AD228" s="5" t="s">
        <v>2167</v>
      </c>
      <c r="AE228" s="3">
        <v>1.0</v>
      </c>
      <c r="AF228" s="9" t="s">
        <v>2168</v>
      </c>
      <c r="AG228" s="3">
        <v>1.0</v>
      </c>
      <c r="AH228" s="5" t="s">
        <v>2169</v>
      </c>
      <c r="AI228" s="3">
        <v>1.0</v>
      </c>
      <c r="AJ228" s="9" t="s">
        <v>2170</v>
      </c>
      <c r="AK228" s="3">
        <v>2.0</v>
      </c>
      <c r="AL228" s="3">
        <f t="shared" si="2"/>
        <v>4</v>
      </c>
      <c r="AM228" s="7">
        <f t="shared" si="3"/>
        <v>4</v>
      </c>
      <c r="AN228" s="3">
        <f t="shared" si="4"/>
        <v>3</v>
      </c>
      <c r="AO228" s="8">
        <f t="shared" si="5"/>
        <v>0.7857142857</v>
      </c>
    </row>
    <row r="229" ht="15.75" customHeight="1">
      <c r="A229" s="4">
        <v>44720.46958333333</v>
      </c>
      <c r="B229" s="4">
        <v>44720.485347222224</v>
      </c>
      <c r="C229" s="5" t="s">
        <v>30</v>
      </c>
      <c r="D229" s="5" t="s">
        <v>63</v>
      </c>
      <c r="E229" s="6">
        <v>100.0</v>
      </c>
      <c r="F229" s="6">
        <v>1362.0</v>
      </c>
      <c r="G229" s="5" t="s">
        <v>64</v>
      </c>
      <c r="H229" s="4">
        <v>44720.48535847222</v>
      </c>
      <c r="I229" s="5" t="s">
        <v>2054</v>
      </c>
      <c r="J229" s="5" t="s">
        <v>66</v>
      </c>
      <c r="K229" s="5" t="s">
        <v>66</v>
      </c>
      <c r="L229" s="5" t="s">
        <v>66</v>
      </c>
      <c r="M229" s="5" t="s">
        <v>66</v>
      </c>
      <c r="N229" s="6">
        <v>42.3559</v>
      </c>
      <c r="O229" s="6">
        <v>-71.2083</v>
      </c>
      <c r="P229" s="5" t="s">
        <v>67</v>
      </c>
      <c r="Q229" s="5" t="s">
        <v>68</v>
      </c>
      <c r="R229" s="5" t="s">
        <v>2055</v>
      </c>
      <c r="S229" s="5" t="s">
        <v>2055</v>
      </c>
      <c r="T229" s="5">
        <f t="shared" si="1"/>
        <v>0</v>
      </c>
      <c r="U229" s="5" t="s">
        <v>93</v>
      </c>
      <c r="V229" s="5" t="s">
        <v>76</v>
      </c>
      <c r="W229" s="3">
        <v>1.0</v>
      </c>
      <c r="X229" s="5" t="s">
        <v>2056</v>
      </c>
      <c r="Y229" s="3">
        <v>2.0</v>
      </c>
      <c r="Z229" s="6">
        <v>1984.0</v>
      </c>
      <c r="AA229" s="7">
        <v>1.0</v>
      </c>
      <c r="AB229" s="5" t="s">
        <v>2057</v>
      </c>
      <c r="AC229" s="3">
        <v>2.0</v>
      </c>
      <c r="AD229" s="5" t="s">
        <v>2058</v>
      </c>
      <c r="AE229" s="3">
        <v>1.0</v>
      </c>
      <c r="AF229" s="5" t="s">
        <v>2059</v>
      </c>
      <c r="AG229" s="3">
        <v>2.0</v>
      </c>
      <c r="AH229" s="5" t="s">
        <v>2060</v>
      </c>
      <c r="AI229" s="3">
        <v>1.0</v>
      </c>
      <c r="AJ229" s="5" t="s">
        <v>2061</v>
      </c>
      <c r="AK229" s="3">
        <v>1.0</v>
      </c>
      <c r="AL229" s="3">
        <f t="shared" si="2"/>
        <v>5</v>
      </c>
      <c r="AM229" s="7">
        <f t="shared" si="3"/>
        <v>4</v>
      </c>
      <c r="AN229" s="3">
        <f t="shared" si="4"/>
        <v>2</v>
      </c>
      <c r="AO229" s="8">
        <f t="shared" si="5"/>
        <v>0.7857142857</v>
      </c>
    </row>
    <row r="230" ht="15.75" customHeight="1">
      <c r="A230" s="4">
        <v>44720.46561342593</v>
      </c>
      <c r="B230" s="4">
        <v>44720.51403935185</v>
      </c>
      <c r="C230" s="5" t="s">
        <v>30</v>
      </c>
      <c r="D230" s="5" t="s">
        <v>2373</v>
      </c>
      <c r="E230" s="6">
        <v>100.0</v>
      </c>
      <c r="F230" s="6">
        <v>4184.0</v>
      </c>
      <c r="G230" s="5" t="s">
        <v>64</v>
      </c>
      <c r="H230" s="4">
        <v>44720.51405146991</v>
      </c>
      <c r="I230" s="5" t="s">
        <v>2374</v>
      </c>
      <c r="J230" s="5" t="s">
        <v>66</v>
      </c>
      <c r="K230" s="5" t="s">
        <v>66</v>
      </c>
      <c r="L230" s="5" t="s">
        <v>66</v>
      </c>
      <c r="M230" s="5" t="s">
        <v>66</v>
      </c>
      <c r="N230" s="6">
        <v>42.366</v>
      </c>
      <c r="O230" s="6">
        <v>-71.2271</v>
      </c>
      <c r="P230" s="5" t="s">
        <v>67</v>
      </c>
      <c r="Q230" s="5" t="s">
        <v>68</v>
      </c>
      <c r="R230" s="5" t="s">
        <v>2375</v>
      </c>
      <c r="S230" s="5" t="s">
        <v>2376</v>
      </c>
      <c r="T230" s="5">
        <f t="shared" si="1"/>
        <v>1</v>
      </c>
      <c r="U230" s="5" t="s">
        <v>171</v>
      </c>
      <c r="V230" s="5" t="s">
        <v>76</v>
      </c>
      <c r="W230" s="3">
        <v>1.0</v>
      </c>
      <c r="X230" s="5" t="s">
        <v>2377</v>
      </c>
      <c r="Y230" s="3">
        <v>2.0</v>
      </c>
      <c r="Z230" s="6">
        <v>1984.0</v>
      </c>
      <c r="AA230" s="7">
        <v>1.0</v>
      </c>
      <c r="AB230" s="5" t="s">
        <v>2378</v>
      </c>
      <c r="AC230" s="3">
        <v>2.0</v>
      </c>
      <c r="AD230" s="5" t="s">
        <v>2379</v>
      </c>
      <c r="AE230" s="3">
        <v>1.0</v>
      </c>
      <c r="AF230" s="5" t="s">
        <v>2380</v>
      </c>
      <c r="AG230" s="3">
        <v>2.0</v>
      </c>
      <c r="AH230" s="5" t="s">
        <v>2381</v>
      </c>
      <c r="AI230" s="3">
        <v>2.0</v>
      </c>
      <c r="AJ230" s="5" t="s">
        <v>2382</v>
      </c>
      <c r="AK230" s="3">
        <v>2.0</v>
      </c>
      <c r="AL230" s="3">
        <f t="shared" si="2"/>
        <v>5</v>
      </c>
      <c r="AM230" s="7">
        <f t="shared" si="3"/>
        <v>5</v>
      </c>
      <c r="AN230" s="3">
        <f t="shared" si="4"/>
        <v>3</v>
      </c>
      <c r="AO230" s="8">
        <f t="shared" si="5"/>
        <v>0.9285714286</v>
      </c>
    </row>
    <row r="231" ht="15.75" customHeight="1">
      <c r="A231" s="4">
        <v>44720.47153935185</v>
      </c>
      <c r="B231" s="4">
        <v>44720.51923611111</v>
      </c>
      <c r="C231" s="5" t="s">
        <v>30</v>
      </c>
      <c r="D231" s="5" t="s">
        <v>1314</v>
      </c>
      <c r="E231" s="6">
        <v>100.0</v>
      </c>
      <c r="F231" s="6">
        <v>4120.0</v>
      </c>
      <c r="G231" s="5" t="s">
        <v>64</v>
      </c>
      <c r="H231" s="4">
        <v>44720.51924925926</v>
      </c>
      <c r="I231" s="5" t="s">
        <v>1315</v>
      </c>
      <c r="J231" s="5" t="s">
        <v>66</v>
      </c>
      <c r="K231" s="5" t="s">
        <v>66</v>
      </c>
      <c r="L231" s="5" t="s">
        <v>66</v>
      </c>
      <c r="M231" s="5" t="s">
        <v>66</v>
      </c>
      <c r="N231" s="6">
        <v>42.3291</v>
      </c>
      <c r="O231" s="6">
        <v>-71.1815</v>
      </c>
      <c r="P231" s="5" t="s">
        <v>67</v>
      </c>
      <c r="Q231" s="5" t="s">
        <v>68</v>
      </c>
      <c r="R231" s="5" t="s">
        <v>1316</v>
      </c>
      <c r="S231" s="5" t="s">
        <v>1316</v>
      </c>
      <c r="T231" s="5">
        <f t="shared" si="1"/>
        <v>0</v>
      </c>
      <c r="U231" s="5" t="s">
        <v>171</v>
      </c>
      <c r="V231" s="5" t="s">
        <v>76</v>
      </c>
      <c r="W231" s="3">
        <v>1.0</v>
      </c>
      <c r="X231" s="5" t="s">
        <v>1317</v>
      </c>
      <c r="Y231" s="3">
        <v>2.0</v>
      </c>
      <c r="Z231" s="6">
        <v>1984.0</v>
      </c>
      <c r="AA231" s="7">
        <v>1.0</v>
      </c>
      <c r="AB231" s="5" t="s">
        <v>1318</v>
      </c>
      <c r="AC231" s="3">
        <v>1.0</v>
      </c>
      <c r="AD231" s="5" t="s">
        <v>1319</v>
      </c>
      <c r="AE231" s="3">
        <v>1.0</v>
      </c>
      <c r="AF231" s="5" t="s">
        <v>1320</v>
      </c>
      <c r="AG231" s="3">
        <v>2.0</v>
      </c>
      <c r="AH231" s="5" t="s">
        <v>1321</v>
      </c>
      <c r="AI231" s="3">
        <v>0.0</v>
      </c>
      <c r="AJ231" s="5" t="s">
        <v>1322</v>
      </c>
      <c r="AK231" s="3">
        <v>2.0</v>
      </c>
      <c r="AL231" s="3">
        <f t="shared" si="2"/>
        <v>5</v>
      </c>
      <c r="AM231" s="7">
        <f t="shared" si="3"/>
        <v>2</v>
      </c>
      <c r="AN231" s="3">
        <f t="shared" si="4"/>
        <v>3</v>
      </c>
      <c r="AO231" s="8">
        <f t="shared" si="5"/>
        <v>0.7142857143</v>
      </c>
    </row>
    <row r="232" ht="15.75" customHeight="1">
      <c r="A232" s="4">
        <v>44720.31606481481</v>
      </c>
      <c r="B232" s="4">
        <v>44720.521516203706</v>
      </c>
      <c r="C232" s="5" t="s">
        <v>30</v>
      </c>
      <c r="D232" s="5" t="s">
        <v>1813</v>
      </c>
      <c r="E232" s="6">
        <v>100.0</v>
      </c>
      <c r="F232" s="6">
        <v>17750.0</v>
      </c>
      <c r="G232" s="5" t="s">
        <v>64</v>
      </c>
      <c r="H232" s="4">
        <v>44720.5215215162</v>
      </c>
      <c r="I232" s="5" t="s">
        <v>1814</v>
      </c>
      <c r="J232" s="5" t="s">
        <v>66</v>
      </c>
      <c r="K232" s="5" t="s">
        <v>66</v>
      </c>
      <c r="L232" s="5" t="s">
        <v>66</v>
      </c>
      <c r="M232" s="5" t="s">
        <v>66</v>
      </c>
      <c r="N232" s="6">
        <v>42.3291</v>
      </c>
      <c r="O232" s="6">
        <v>-71.1815</v>
      </c>
      <c r="P232" s="5" t="s">
        <v>67</v>
      </c>
      <c r="Q232" s="5" t="s">
        <v>68</v>
      </c>
      <c r="R232" s="5" t="s">
        <v>1815</v>
      </c>
      <c r="S232" s="5" t="s">
        <v>1815</v>
      </c>
      <c r="T232" s="5">
        <f t="shared" si="1"/>
        <v>0</v>
      </c>
      <c r="U232" s="5" t="s">
        <v>93</v>
      </c>
      <c r="V232" s="5" t="s">
        <v>76</v>
      </c>
      <c r="W232" s="3">
        <v>1.0</v>
      </c>
      <c r="X232" s="5" t="s">
        <v>1816</v>
      </c>
      <c r="Y232" s="3">
        <v>2.0</v>
      </c>
      <c r="Z232" s="6">
        <v>1984.0</v>
      </c>
      <c r="AA232" s="7">
        <v>1.0</v>
      </c>
      <c r="AB232" s="5" t="s">
        <v>1817</v>
      </c>
      <c r="AC232" s="3">
        <v>1.0</v>
      </c>
      <c r="AD232" s="5" t="s">
        <v>1818</v>
      </c>
      <c r="AE232" s="3">
        <v>1.0</v>
      </c>
      <c r="AF232" s="5" t="s">
        <v>1819</v>
      </c>
      <c r="AG232" s="3">
        <v>1.0</v>
      </c>
      <c r="AH232" s="5" t="s">
        <v>1820</v>
      </c>
      <c r="AI232" s="3">
        <v>1.0</v>
      </c>
      <c r="AJ232" s="5" t="s">
        <v>1821</v>
      </c>
      <c r="AK232" s="3">
        <v>2.0</v>
      </c>
      <c r="AL232" s="3">
        <f t="shared" si="2"/>
        <v>4</v>
      </c>
      <c r="AM232" s="7">
        <f t="shared" si="3"/>
        <v>3</v>
      </c>
      <c r="AN232" s="3">
        <f t="shared" si="4"/>
        <v>3</v>
      </c>
      <c r="AO232" s="8">
        <f t="shared" si="5"/>
        <v>0.7142857143</v>
      </c>
    </row>
    <row r="233" ht="15.75" customHeight="1">
      <c r="A233" s="4">
        <v>44720.4696875</v>
      </c>
      <c r="B233" s="4">
        <v>44720.52929398148</v>
      </c>
      <c r="C233" s="5" t="s">
        <v>30</v>
      </c>
      <c r="D233" s="5" t="s">
        <v>2303</v>
      </c>
      <c r="E233" s="6">
        <v>100.0</v>
      </c>
      <c r="F233" s="6">
        <v>5149.0</v>
      </c>
      <c r="G233" s="5" t="s">
        <v>64</v>
      </c>
      <c r="H233" s="4">
        <v>44720.5292981713</v>
      </c>
      <c r="I233" s="5" t="s">
        <v>2304</v>
      </c>
      <c r="J233" s="5" t="s">
        <v>66</v>
      </c>
      <c r="K233" s="5" t="s">
        <v>66</v>
      </c>
      <c r="L233" s="5" t="s">
        <v>66</v>
      </c>
      <c r="M233" s="5" t="s">
        <v>66</v>
      </c>
      <c r="N233" s="6">
        <v>42.3291</v>
      </c>
      <c r="O233" s="6">
        <v>-71.1815</v>
      </c>
      <c r="P233" s="5" t="s">
        <v>67</v>
      </c>
      <c r="Q233" s="5" t="s">
        <v>68</v>
      </c>
      <c r="R233" s="5" t="s">
        <v>2305</v>
      </c>
      <c r="S233" s="5" t="s">
        <v>2306</v>
      </c>
      <c r="T233" s="5">
        <f t="shared" si="1"/>
        <v>1</v>
      </c>
      <c r="U233" s="5" t="s">
        <v>171</v>
      </c>
      <c r="V233" s="5" t="s">
        <v>76</v>
      </c>
      <c r="W233" s="3">
        <v>1.0</v>
      </c>
      <c r="X233" s="5" t="s">
        <v>2307</v>
      </c>
      <c r="Y233" s="3">
        <v>2.0</v>
      </c>
      <c r="Z233" s="6">
        <v>1984.0</v>
      </c>
      <c r="AA233" s="7">
        <v>1.0</v>
      </c>
      <c r="AB233" s="5" t="s">
        <v>2308</v>
      </c>
      <c r="AC233" s="3">
        <v>2.0</v>
      </c>
      <c r="AD233" s="5" t="s">
        <v>2309</v>
      </c>
      <c r="AE233" s="3">
        <v>0.0</v>
      </c>
      <c r="AF233" s="5" t="s">
        <v>2310</v>
      </c>
      <c r="AG233" s="3">
        <v>1.0</v>
      </c>
      <c r="AH233" s="5" t="s">
        <v>2311</v>
      </c>
      <c r="AI233" s="3">
        <v>2.0</v>
      </c>
      <c r="AJ233" s="5" t="s">
        <v>2312</v>
      </c>
      <c r="AK233" s="3">
        <v>2.0</v>
      </c>
      <c r="AL233" s="3">
        <f t="shared" si="2"/>
        <v>4</v>
      </c>
      <c r="AM233" s="7">
        <f t="shared" si="3"/>
        <v>5</v>
      </c>
      <c r="AN233" s="3">
        <f t="shared" si="4"/>
        <v>2</v>
      </c>
      <c r="AO233" s="8">
        <f t="shared" si="5"/>
        <v>0.7857142857</v>
      </c>
    </row>
    <row r="234" ht="15.75" customHeight="1">
      <c r="A234" s="4">
        <v>44720.465902777774</v>
      </c>
      <c r="B234" s="4">
        <v>44720.54418981481</v>
      </c>
      <c r="C234" s="5" t="s">
        <v>30</v>
      </c>
      <c r="D234" s="5" t="s">
        <v>1347</v>
      </c>
      <c r="E234" s="6">
        <v>100.0</v>
      </c>
      <c r="F234" s="6">
        <v>6764.0</v>
      </c>
      <c r="G234" s="5" t="s">
        <v>64</v>
      </c>
      <c r="H234" s="4">
        <v>44720.544202337966</v>
      </c>
      <c r="I234" s="5" t="s">
        <v>1348</v>
      </c>
      <c r="J234" s="5" t="s">
        <v>66</v>
      </c>
      <c r="K234" s="5" t="s">
        <v>66</v>
      </c>
      <c r="L234" s="5" t="s">
        <v>66</v>
      </c>
      <c r="M234" s="5" t="s">
        <v>66</v>
      </c>
      <c r="N234" s="6">
        <v>42.3559</v>
      </c>
      <c r="O234" s="6">
        <v>-71.2083</v>
      </c>
      <c r="P234" s="5" t="s">
        <v>67</v>
      </c>
      <c r="Q234" s="5" t="s">
        <v>68</v>
      </c>
      <c r="R234" s="5" t="s">
        <v>1349</v>
      </c>
      <c r="S234" s="5" t="s">
        <v>1349</v>
      </c>
      <c r="T234" s="5">
        <f t="shared" si="1"/>
        <v>0</v>
      </c>
      <c r="U234" s="5" t="s">
        <v>141</v>
      </c>
      <c r="V234" s="5" t="s">
        <v>76</v>
      </c>
      <c r="W234" s="3">
        <v>1.0</v>
      </c>
      <c r="X234" s="5" t="s">
        <v>1350</v>
      </c>
      <c r="Y234" s="3">
        <v>2.0</v>
      </c>
      <c r="Z234" s="6">
        <v>1984.0</v>
      </c>
      <c r="AA234" s="7">
        <v>1.0</v>
      </c>
      <c r="AB234" s="5" t="s">
        <v>1351</v>
      </c>
      <c r="AC234" s="3">
        <v>0.0</v>
      </c>
      <c r="AD234" s="5" t="s">
        <v>1352</v>
      </c>
      <c r="AE234" s="3">
        <v>2.0</v>
      </c>
      <c r="AF234" s="5" t="s">
        <v>1353</v>
      </c>
      <c r="AG234" s="3">
        <v>2.0</v>
      </c>
      <c r="AH234" s="5" t="s">
        <v>1354</v>
      </c>
      <c r="AI234" s="3">
        <v>1.0</v>
      </c>
      <c r="AJ234" s="5" t="s">
        <v>1355</v>
      </c>
      <c r="AK234" s="3">
        <v>2.0</v>
      </c>
      <c r="AL234" s="3">
        <f t="shared" si="2"/>
        <v>5</v>
      </c>
      <c r="AM234" s="7">
        <f t="shared" si="3"/>
        <v>2</v>
      </c>
      <c r="AN234" s="3">
        <f t="shared" si="4"/>
        <v>4</v>
      </c>
      <c r="AO234" s="8">
        <f t="shared" si="5"/>
        <v>0.7857142857</v>
      </c>
    </row>
    <row r="235" ht="15.75" customHeight="1">
      <c r="A235" s="4">
        <v>44720.526724537034</v>
      </c>
      <c r="B235" s="4">
        <v>44720.55924768518</v>
      </c>
      <c r="C235" s="5" t="s">
        <v>30</v>
      </c>
      <c r="D235" s="5" t="s">
        <v>2171</v>
      </c>
      <c r="E235" s="6">
        <v>100.0</v>
      </c>
      <c r="F235" s="6">
        <v>2810.0</v>
      </c>
      <c r="G235" s="5" t="s">
        <v>64</v>
      </c>
      <c r="H235" s="4">
        <v>44720.559256967594</v>
      </c>
      <c r="I235" s="5" t="s">
        <v>2172</v>
      </c>
      <c r="J235" s="5" t="s">
        <v>66</v>
      </c>
      <c r="K235" s="5" t="s">
        <v>66</v>
      </c>
      <c r="L235" s="5" t="s">
        <v>66</v>
      </c>
      <c r="M235" s="5" t="s">
        <v>66</v>
      </c>
      <c r="N235" s="6">
        <v>42.3291</v>
      </c>
      <c r="O235" s="6">
        <v>-71.1815</v>
      </c>
      <c r="P235" s="5" t="s">
        <v>67</v>
      </c>
      <c r="Q235" s="5" t="s">
        <v>68</v>
      </c>
      <c r="R235" s="5" t="s">
        <v>2173</v>
      </c>
      <c r="S235" s="5" t="s">
        <v>2174</v>
      </c>
      <c r="T235" s="5">
        <f t="shared" si="1"/>
        <v>1</v>
      </c>
      <c r="U235" s="5" t="s">
        <v>171</v>
      </c>
      <c r="V235" s="5" t="s">
        <v>76</v>
      </c>
      <c r="W235" s="3">
        <v>1.0</v>
      </c>
      <c r="X235" s="5" t="s">
        <v>2175</v>
      </c>
      <c r="Y235" s="3">
        <v>2.0</v>
      </c>
      <c r="Z235" s="6">
        <v>1984.0</v>
      </c>
      <c r="AA235" s="7">
        <v>1.0</v>
      </c>
      <c r="AB235" s="5" t="s">
        <v>2176</v>
      </c>
      <c r="AC235" s="3">
        <v>2.0</v>
      </c>
      <c r="AD235" s="5" t="s">
        <v>2177</v>
      </c>
      <c r="AE235" s="3">
        <v>1.0</v>
      </c>
      <c r="AF235" s="5" t="s">
        <v>2178</v>
      </c>
      <c r="AG235" s="3">
        <v>2.0</v>
      </c>
      <c r="AH235" s="5" t="s">
        <v>2179</v>
      </c>
      <c r="AI235" s="3">
        <v>1.0</v>
      </c>
      <c r="AJ235" s="5" t="s">
        <v>2180</v>
      </c>
      <c r="AK235" s="3">
        <v>2.0</v>
      </c>
      <c r="AL235" s="3">
        <f t="shared" si="2"/>
        <v>5</v>
      </c>
      <c r="AM235" s="7">
        <f t="shared" si="3"/>
        <v>4</v>
      </c>
      <c r="AN235" s="3">
        <f t="shared" si="4"/>
        <v>3</v>
      </c>
      <c r="AO235" s="8">
        <f t="shared" si="5"/>
        <v>0.8571428571</v>
      </c>
    </row>
    <row r="236" ht="15.75" customHeight="1">
      <c r="A236" s="4">
        <v>44720.40206018519</v>
      </c>
      <c r="B236" s="4">
        <v>44720.567025462966</v>
      </c>
      <c r="C236" s="5" t="s">
        <v>30</v>
      </c>
      <c r="D236" s="5" t="s">
        <v>2383</v>
      </c>
      <c r="E236" s="6">
        <v>100.0</v>
      </c>
      <c r="F236" s="6">
        <v>14252.0</v>
      </c>
      <c r="G236" s="5" t="s">
        <v>64</v>
      </c>
      <c r="H236" s="4">
        <v>44720.56703012731</v>
      </c>
      <c r="I236" s="5" t="s">
        <v>2384</v>
      </c>
      <c r="J236" s="5" t="s">
        <v>66</v>
      </c>
      <c r="K236" s="5" t="s">
        <v>66</v>
      </c>
      <c r="L236" s="5" t="s">
        <v>66</v>
      </c>
      <c r="M236" s="5" t="s">
        <v>66</v>
      </c>
      <c r="N236" s="6">
        <v>42.354</v>
      </c>
      <c r="O236" s="6">
        <v>-71.185</v>
      </c>
      <c r="P236" s="5" t="s">
        <v>67</v>
      </c>
      <c r="Q236" s="5" t="s">
        <v>68</v>
      </c>
      <c r="R236" s="5" t="s">
        <v>2385</v>
      </c>
      <c r="S236" s="5" t="s">
        <v>2385</v>
      </c>
      <c r="T236" s="5">
        <f t="shared" si="1"/>
        <v>0</v>
      </c>
      <c r="U236" s="5" t="s">
        <v>93</v>
      </c>
      <c r="V236" s="5" t="s">
        <v>76</v>
      </c>
      <c r="W236" s="3">
        <v>1.0</v>
      </c>
      <c r="X236" s="5" t="s">
        <v>2386</v>
      </c>
      <c r="Y236" s="3">
        <v>2.0</v>
      </c>
      <c r="Z236" s="6">
        <v>1984.0</v>
      </c>
      <c r="AA236" s="7">
        <v>1.0</v>
      </c>
      <c r="AB236" s="5" t="s">
        <v>2387</v>
      </c>
      <c r="AC236" s="3">
        <v>2.0</v>
      </c>
      <c r="AD236" s="5" t="s">
        <v>2388</v>
      </c>
      <c r="AE236" s="3">
        <v>1.0</v>
      </c>
      <c r="AF236" s="5" t="s">
        <v>2389</v>
      </c>
      <c r="AG236" s="3">
        <v>2.0</v>
      </c>
      <c r="AH236" s="5" t="s">
        <v>2390</v>
      </c>
      <c r="AI236" s="3">
        <v>2.0</v>
      </c>
      <c r="AJ236" s="5" t="s">
        <v>2391</v>
      </c>
      <c r="AK236" s="3">
        <v>2.0</v>
      </c>
      <c r="AL236" s="3">
        <f t="shared" si="2"/>
        <v>5</v>
      </c>
      <c r="AM236" s="7">
        <f t="shared" si="3"/>
        <v>5</v>
      </c>
      <c r="AN236" s="3">
        <f t="shared" si="4"/>
        <v>3</v>
      </c>
      <c r="AO236" s="8">
        <f t="shared" si="5"/>
        <v>0.9285714286</v>
      </c>
    </row>
    <row r="237" ht="15.75" customHeight="1">
      <c r="A237" s="4">
        <v>44720.32271990741</v>
      </c>
      <c r="B237" s="4">
        <v>44720.632361111115</v>
      </c>
      <c r="C237" s="5" t="s">
        <v>30</v>
      </c>
      <c r="D237" s="5" t="s">
        <v>1621</v>
      </c>
      <c r="E237" s="6">
        <v>100.0</v>
      </c>
      <c r="F237" s="6">
        <v>26752.0</v>
      </c>
      <c r="G237" s="5" t="s">
        <v>64</v>
      </c>
      <c r="H237" s="4">
        <v>44720.63236916667</v>
      </c>
      <c r="I237" s="5" t="s">
        <v>1622</v>
      </c>
      <c r="J237" s="5" t="s">
        <v>66</v>
      </c>
      <c r="K237" s="5" t="s">
        <v>66</v>
      </c>
      <c r="L237" s="5" t="s">
        <v>66</v>
      </c>
      <c r="M237" s="5" t="s">
        <v>66</v>
      </c>
      <c r="N237" s="6">
        <v>42.3291</v>
      </c>
      <c r="O237" s="6">
        <v>-71.1815</v>
      </c>
      <c r="P237" s="5" t="s">
        <v>67</v>
      </c>
      <c r="Q237" s="5" t="s">
        <v>68</v>
      </c>
      <c r="R237" s="5" t="s">
        <v>1623</v>
      </c>
      <c r="S237" s="5" t="s">
        <v>1624</v>
      </c>
      <c r="T237" s="5">
        <f t="shared" si="1"/>
        <v>1</v>
      </c>
      <c r="U237" s="5" t="s">
        <v>141</v>
      </c>
      <c r="V237" s="5" t="s">
        <v>76</v>
      </c>
      <c r="W237" s="3">
        <v>1.0</v>
      </c>
      <c r="X237" s="5" t="s">
        <v>1625</v>
      </c>
      <c r="Y237" s="3">
        <v>2.0</v>
      </c>
      <c r="Z237" s="6">
        <v>1980.0</v>
      </c>
      <c r="AA237" s="7">
        <v>0.0</v>
      </c>
      <c r="AB237" s="5" t="s">
        <v>1626</v>
      </c>
      <c r="AC237" s="3">
        <v>2.0</v>
      </c>
      <c r="AD237" s="5" t="s">
        <v>1627</v>
      </c>
      <c r="AE237" s="3">
        <v>1.0</v>
      </c>
      <c r="AF237" s="5" t="s">
        <v>1628</v>
      </c>
      <c r="AG237" s="3">
        <v>2.0</v>
      </c>
      <c r="AH237" s="5" t="s">
        <v>1629</v>
      </c>
      <c r="AI237" s="3">
        <v>1.0</v>
      </c>
      <c r="AJ237" s="5" t="s">
        <v>1630</v>
      </c>
      <c r="AK237" s="3">
        <v>1.0</v>
      </c>
      <c r="AL237" s="3">
        <f t="shared" si="2"/>
        <v>5</v>
      </c>
      <c r="AM237" s="7">
        <f t="shared" si="3"/>
        <v>3</v>
      </c>
      <c r="AN237" s="3">
        <f t="shared" si="4"/>
        <v>2</v>
      </c>
      <c r="AO237" s="8">
        <f t="shared" si="5"/>
        <v>0.7142857143</v>
      </c>
    </row>
    <row r="238" ht="15.75" customHeight="1">
      <c r="A238" s="4">
        <v>44720.46873842592</v>
      </c>
      <c r="B238" s="4">
        <v>44720.784537037034</v>
      </c>
      <c r="C238" s="5" t="s">
        <v>30</v>
      </c>
      <c r="D238" s="5" t="s">
        <v>2062</v>
      </c>
      <c r="E238" s="6">
        <v>100.0</v>
      </c>
      <c r="F238" s="6">
        <v>27285.0</v>
      </c>
      <c r="G238" s="5" t="s">
        <v>64</v>
      </c>
      <c r="H238" s="4">
        <v>44720.78454784722</v>
      </c>
      <c r="I238" s="5" t="s">
        <v>2063</v>
      </c>
      <c r="J238" s="5" t="s">
        <v>66</v>
      </c>
      <c r="K238" s="5" t="s">
        <v>66</v>
      </c>
      <c r="L238" s="5" t="s">
        <v>66</v>
      </c>
      <c r="M238" s="5" t="s">
        <v>66</v>
      </c>
      <c r="N238" s="6">
        <v>42.3291</v>
      </c>
      <c r="O238" s="6">
        <v>-71.1815</v>
      </c>
      <c r="P238" s="5" t="s">
        <v>67</v>
      </c>
      <c r="Q238" s="5" t="s">
        <v>68</v>
      </c>
      <c r="R238" s="5" t="s">
        <v>2064</v>
      </c>
      <c r="S238" s="5" t="s">
        <v>2064</v>
      </c>
      <c r="T238" s="5">
        <f t="shared" si="1"/>
        <v>0</v>
      </c>
      <c r="U238" s="5" t="s">
        <v>171</v>
      </c>
      <c r="V238" s="5" t="s">
        <v>76</v>
      </c>
      <c r="W238" s="3">
        <v>1.0</v>
      </c>
      <c r="X238" s="5" t="s">
        <v>2065</v>
      </c>
      <c r="Y238" s="3">
        <v>2.0</v>
      </c>
      <c r="Z238" s="6">
        <v>1984.0</v>
      </c>
      <c r="AA238" s="7">
        <v>1.0</v>
      </c>
      <c r="AB238" s="5" t="s">
        <v>2066</v>
      </c>
      <c r="AC238" s="3">
        <v>1.0</v>
      </c>
      <c r="AD238" s="5" t="s">
        <v>2067</v>
      </c>
      <c r="AE238" s="3">
        <v>1.0</v>
      </c>
      <c r="AF238" s="5" t="s">
        <v>2068</v>
      </c>
      <c r="AG238" s="3">
        <v>2.0</v>
      </c>
      <c r="AH238" s="5" t="s">
        <v>2069</v>
      </c>
      <c r="AI238" s="3">
        <v>2.0</v>
      </c>
      <c r="AJ238" s="5" t="s">
        <v>2070</v>
      </c>
      <c r="AK238" s="3">
        <v>1.0</v>
      </c>
      <c r="AL238" s="3">
        <f t="shared" si="2"/>
        <v>5</v>
      </c>
      <c r="AM238" s="7">
        <f t="shared" si="3"/>
        <v>4</v>
      </c>
      <c r="AN238" s="3">
        <f t="shared" si="4"/>
        <v>2</v>
      </c>
      <c r="AO238" s="8">
        <f t="shared" si="5"/>
        <v>0.7857142857</v>
      </c>
    </row>
    <row r="239" ht="15.75" customHeight="1">
      <c r="A239" s="4">
        <v>44720.46328703704</v>
      </c>
      <c r="B239" s="4">
        <v>44720.8047337963</v>
      </c>
      <c r="C239" s="5" t="s">
        <v>30</v>
      </c>
      <c r="D239" s="5" t="s">
        <v>1151</v>
      </c>
      <c r="E239" s="6">
        <v>100.0</v>
      </c>
      <c r="F239" s="6">
        <v>29501.0</v>
      </c>
      <c r="G239" s="5" t="s">
        <v>64</v>
      </c>
      <c r="H239" s="4">
        <v>44720.8047487963</v>
      </c>
      <c r="I239" s="5" t="s">
        <v>1152</v>
      </c>
      <c r="J239" s="5" t="s">
        <v>66</v>
      </c>
      <c r="K239" s="5" t="s">
        <v>66</v>
      </c>
      <c r="L239" s="5" t="s">
        <v>66</v>
      </c>
      <c r="M239" s="5" t="s">
        <v>66</v>
      </c>
      <c r="N239" s="6">
        <v>42.3291</v>
      </c>
      <c r="O239" s="6">
        <v>-71.1815</v>
      </c>
      <c r="P239" s="5" t="s">
        <v>67</v>
      </c>
      <c r="Q239" s="5" t="s">
        <v>68</v>
      </c>
      <c r="R239" s="5" t="s">
        <v>1153</v>
      </c>
      <c r="S239" s="6" t="s">
        <v>1154</v>
      </c>
      <c r="T239" s="5">
        <f t="shared" si="1"/>
        <v>1</v>
      </c>
      <c r="U239" s="5" t="s">
        <v>93</v>
      </c>
      <c r="V239" s="5" t="s">
        <v>76</v>
      </c>
      <c r="W239" s="3">
        <v>1.0</v>
      </c>
      <c r="X239" s="5" t="s">
        <v>1155</v>
      </c>
      <c r="Y239" s="3">
        <v>2.0</v>
      </c>
      <c r="Z239" s="6">
        <v>1983.0</v>
      </c>
      <c r="AA239" s="7">
        <v>1.0</v>
      </c>
      <c r="AB239" s="5" t="s">
        <v>1156</v>
      </c>
      <c r="AC239" s="3">
        <v>0.0</v>
      </c>
      <c r="AD239" s="5" t="s">
        <v>1157</v>
      </c>
      <c r="AE239" s="3">
        <v>1.0</v>
      </c>
      <c r="AF239" s="5" t="s">
        <v>1158</v>
      </c>
      <c r="AG239" s="3">
        <v>0.0</v>
      </c>
      <c r="AH239" s="5" t="s">
        <v>1159</v>
      </c>
      <c r="AI239" s="3">
        <v>1.0</v>
      </c>
      <c r="AJ239" s="5" t="s">
        <v>1160</v>
      </c>
      <c r="AK239" s="3">
        <v>1.0</v>
      </c>
      <c r="AL239" s="3">
        <f t="shared" si="2"/>
        <v>3</v>
      </c>
      <c r="AM239" s="7">
        <f t="shared" si="3"/>
        <v>2</v>
      </c>
      <c r="AN239" s="3">
        <f t="shared" si="4"/>
        <v>2</v>
      </c>
      <c r="AO239" s="8">
        <f t="shared" si="5"/>
        <v>0.5</v>
      </c>
    </row>
    <row r="240" ht="15.75" customHeight="1">
      <c r="A240" s="4">
        <v>44720.465092592596</v>
      </c>
      <c r="B240" s="4">
        <v>44720.83767361111</v>
      </c>
      <c r="C240" s="5" t="s">
        <v>30</v>
      </c>
      <c r="D240" s="5" t="s">
        <v>1897</v>
      </c>
      <c r="E240" s="6">
        <v>100.0</v>
      </c>
      <c r="F240" s="6">
        <v>32191.0</v>
      </c>
      <c r="G240" s="5" t="s">
        <v>64</v>
      </c>
      <c r="H240" s="4">
        <v>44720.83768480324</v>
      </c>
      <c r="I240" s="5" t="s">
        <v>1898</v>
      </c>
      <c r="J240" s="5" t="s">
        <v>66</v>
      </c>
      <c r="K240" s="5" t="s">
        <v>66</v>
      </c>
      <c r="L240" s="5" t="s">
        <v>66</v>
      </c>
      <c r="M240" s="5" t="s">
        <v>66</v>
      </c>
      <c r="N240" s="6">
        <v>42.3291</v>
      </c>
      <c r="O240" s="6">
        <v>-71.1815</v>
      </c>
      <c r="P240" s="5" t="s">
        <v>67</v>
      </c>
      <c r="Q240" s="5" t="s">
        <v>68</v>
      </c>
      <c r="R240" s="5" t="s">
        <v>1899</v>
      </c>
      <c r="S240" s="5" t="s">
        <v>1899</v>
      </c>
      <c r="T240" s="5">
        <f t="shared" si="1"/>
        <v>0</v>
      </c>
      <c r="U240" s="5" t="s">
        <v>93</v>
      </c>
      <c r="V240" s="5" t="s">
        <v>76</v>
      </c>
      <c r="W240" s="3">
        <v>1.0</v>
      </c>
      <c r="X240" s="5" t="s">
        <v>1900</v>
      </c>
      <c r="Y240" s="3">
        <v>2.0</v>
      </c>
      <c r="Z240" s="6">
        <v>1980.0</v>
      </c>
      <c r="AA240" s="7">
        <v>0.0</v>
      </c>
      <c r="AB240" s="5" t="s">
        <v>1901</v>
      </c>
      <c r="AC240" s="3">
        <v>1.0</v>
      </c>
      <c r="AD240" s="5" t="s">
        <v>1902</v>
      </c>
      <c r="AE240" s="3">
        <v>2.0</v>
      </c>
      <c r="AF240" s="5" t="s">
        <v>1903</v>
      </c>
      <c r="AG240" s="3">
        <v>1.0</v>
      </c>
      <c r="AH240" s="5" t="s">
        <v>1904</v>
      </c>
      <c r="AI240" s="3">
        <v>2.0</v>
      </c>
      <c r="AJ240" s="5" t="s">
        <v>1905</v>
      </c>
      <c r="AK240" s="3">
        <v>2.0</v>
      </c>
      <c r="AL240" s="3">
        <f t="shared" si="2"/>
        <v>4</v>
      </c>
      <c r="AM240" s="7">
        <f t="shared" si="3"/>
        <v>3</v>
      </c>
      <c r="AN240" s="3">
        <f t="shared" si="4"/>
        <v>4</v>
      </c>
      <c r="AO240" s="8">
        <f t="shared" si="5"/>
        <v>0.7857142857</v>
      </c>
    </row>
    <row r="241" ht="15.75" customHeight="1">
      <c r="A241" s="4">
        <v>44720.31622685185</v>
      </c>
      <c r="B241" s="4">
        <v>44721.278344907405</v>
      </c>
      <c r="C241" s="5" t="s">
        <v>30</v>
      </c>
      <c r="D241" s="5" t="s">
        <v>83</v>
      </c>
      <c r="E241" s="6">
        <v>100.0</v>
      </c>
      <c r="F241" s="6">
        <v>83126.0</v>
      </c>
      <c r="G241" s="5" t="s">
        <v>64</v>
      </c>
      <c r="H241" s="4">
        <v>44721.27835475694</v>
      </c>
      <c r="I241" s="5" t="s">
        <v>1631</v>
      </c>
      <c r="J241" s="5" t="s">
        <v>66</v>
      </c>
      <c r="K241" s="5" t="s">
        <v>66</v>
      </c>
      <c r="L241" s="5" t="s">
        <v>66</v>
      </c>
      <c r="M241" s="5" t="s">
        <v>66</v>
      </c>
      <c r="N241" s="6">
        <v>42.354</v>
      </c>
      <c r="O241" s="6">
        <v>-71.185</v>
      </c>
      <c r="P241" s="5" t="s">
        <v>67</v>
      </c>
      <c r="Q241" s="5" t="s">
        <v>68</v>
      </c>
      <c r="R241" s="5" t="s">
        <v>1632</v>
      </c>
      <c r="S241" s="5" t="s">
        <v>1633</v>
      </c>
      <c r="T241" s="5">
        <f t="shared" si="1"/>
        <v>1</v>
      </c>
      <c r="U241" s="5" t="s">
        <v>141</v>
      </c>
      <c r="V241" s="5" t="s">
        <v>76</v>
      </c>
      <c r="W241" s="3">
        <v>1.0</v>
      </c>
      <c r="X241" s="5" t="s">
        <v>1634</v>
      </c>
      <c r="Y241" s="3">
        <v>0.0</v>
      </c>
      <c r="Z241" s="6">
        <v>1985.0</v>
      </c>
      <c r="AA241" s="7">
        <v>1.0</v>
      </c>
      <c r="AB241" s="5" t="s">
        <v>1635</v>
      </c>
      <c r="AC241" s="3">
        <v>1.0</v>
      </c>
      <c r="AD241" s="5" t="s">
        <v>1636</v>
      </c>
      <c r="AE241" s="3">
        <v>1.0</v>
      </c>
      <c r="AF241" s="5" t="s">
        <v>1637</v>
      </c>
      <c r="AG241" s="3">
        <v>2.0</v>
      </c>
      <c r="AH241" s="5" t="s">
        <v>1638</v>
      </c>
      <c r="AI241" s="3">
        <v>1.0</v>
      </c>
      <c r="AJ241" s="5" t="s">
        <v>1639</v>
      </c>
      <c r="AK241" s="3">
        <v>1.0</v>
      </c>
      <c r="AL241" s="3">
        <f t="shared" si="2"/>
        <v>3</v>
      </c>
      <c r="AM241" s="7">
        <f t="shared" si="3"/>
        <v>3</v>
      </c>
      <c r="AN241" s="3">
        <f t="shared" si="4"/>
        <v>2</v>
      </c>
      <c r="AO241" s="8">
        <f t="shared" si="5"/>
        <v>0.5714285714</v>
      </c>
    </row>
    <row r="242" ht="15.75" customHeight="1">
      <c r="A242" s="4">
        <v>44721.283321759256</v>
      </c>
      <c r="B242" s="4">
        <v>44721.29068287037</v>
      </c>
      <c r="C242" s="5" t="s">
        <v>30</v>
      </c>
      <c r="D242" s="5" t="s">
        <v>63</v>
      </c>
      <c r="E242" s="6">
        <v>100.0</v>
      </c>
      <c r="F242" s="6">
        <v>635.0</v>
      </c>
      <c r="G242" s="5" t="s">
        <v>64</v>
      </c>
      <c r="H242" s="4">
        <v>44721.29069342592</v>
      </c>
      <c r="I242" s="5" t="s">
        <v>120</v>
      </c>
      <c r="J242" s="5" t="s">
        <v>66</v>
      </c>
      <c r="K242" s="5" t="s">
        <v>66</v>
      </c>
      <c r="L242" s="5" t="s">
        <v>66</v>
      </c>
      <c r="M242" s="5" t="s">
        <v>66</v>
      </c>
      <c r="N242" s="6">
        <v>42.3559</v>
      </c>
      <c r="O242" s="6">
        <v>-71.2083</v>
      </c>
      <c r="P242" s="5" t="s">
        <v>67</v>
      </c>
      <c r="Q242" s="5" t="s">
        <v>68</v>
      </c>
      <c r="R242" s="5" t="s">
        <v>121</v>
      </c>
      <c r="S242" s="5" t="s">
        <v>121</v>
      </c>
      <c r="T242" s="5">
        <f t="shared" si="1"/>
        <v>0</v>
      </c>
      <c r="U242" s="5" t="s">
        <v>71</v>
      </c>
      <c r="V242" s="5" t="s">
        <v>76</v>
      </c>
      <c r="W242" s="3">
        <v>1.0</v>
      </c>
      <c r="X242" s="5" t="s">
        <v>122</v>
      </c>
      <c r="Y242" s="3">
        <v>1.0</v>
      </c>
      <c r="Z242" s="6">
        <v>430.0</v>
      </c>
      <c r="AA242" s="7">
        <v>0.0</v>
      </c>
      <c r="AB242" s="5" t="s">
        <v>123</v>
      </c>
      <c r="AC242" s="3">
        <v>0.0</v>
      </c>
      <c r="AD242" s="5" t="s">
        <v>124</v>
      </c>
      <c r="AE242" s="3">
        <v>0.0</v>
      </c>
      <c r="AF242" s="9" t="s">
        <v>125</v>
      </c>
      <c r="AG242" s="3">
        <v>1.0</v>
      </c>
      <c r="AH242" s="5" t="s">
        <v>126</v>
      </c>
      <c r="AI242" s="3">
        <v>0.0</v>
      </c>
      <c r="AJ242" s="5" t="s">
        <v>127</v>
      </c>
      <c r="AK242" s="3">
        <v>0.0</v>
      </c>
      <c r="AL242" s="3">
        <f t="shared" si="2"/>
        <v>3</v>
      </c>
      <c r="AM242" s="7">
        <f t="shared" si="3"/>
        <v>0</v>
      </c>
      <c r="AN242" s="3">
        <f t="shared" si="4"/>
        <v>0</v>
      </c>
      <c r="AO242" s="8">
        <f t="shared" si="5"/>
        <v>0.2142857143</v>
      </c>
    </row>
    <row r="243" ht="15.75" customHeight="1">
      <c r="A243" s="4">
        <v>44720.46912037037</v>
      </c>
      <c r="B243" s="4">
        <v>44721.29309027778</v>
      </c>
      <c r="C243" s="5" t="s">
        <v>30</v>
      </c>
      <c r="D243" s="5" t="s">
        <v>83</v>
      </c>
      <c r="E243" s="6">
        <v>100.0</v>
      </c>
      <c r="F243" s="6">
        <v>71190.0</v>
      </c>
      <c r="G243" s="5" t="s">
        <v>64</v>
      </c>
      <c r="H243" s="4">
        <v>44721.29309523148</v>
      </c>
      <c r="I243" s="5" t="s">
        <v>1987</v>
      </c>
      <c r="J243" s="5" t="s">
        <v>66</v>
      </c>
      <c r="K243" s="5" t="s">
        <v>66</v>
      </c>
      <c r="L243" s="5" t="s">
        <v>66</v>
      </c>
      <c r="M243" s="5" t="s">
        <v>66</v>
      </c>
      <c r="N243" s="6">
        <v>42.354</v>
      </c>
      <c r="O243" s="6">
        <v>-71.185</v>
      </c>
      <c r="P243" s="5" t="s">
        <v>67</v>
      </c>
      <c r="Q243" s="5" t="s">
        <v>68</v>
      </c>
      <c r="R243" s="5" t="s">
        <v>1988</v>
      </c>
      <c r="S243" s="5" t="s">
        <v>1988</v>
      </c>
      <c r="T243" s="5">
        <f t="shared" si="1"/>
        <v>0</v>
      </c>
      <c r="U243" s="5" t="s">
        <v>171</v>
      </c>
      <c r="V243" s="5" t="s">
        <v>76</v>
      </c>
      <c r="W243" s="3">
        <v>1.0</v>
      </c>
      <c r="X243" s="5" t="s">
        <v>1989</v>
      </c>
      <c r="Y243" s="3">
        <v>2.0</v>
      </c>
      <c r="Z243" s="6">
        <v>1985.0</v>
      </c>
      <c r="AA243" s="7">
        <v>1.0</v>
      </c>
      <c r="AB243" s="5" t="s">
        <v>1990</v>
      </c>
      <c r="AC243" s="3">
        <v>2.0</v>
      </c>
      <c r="AD243" s="5" t="s">
        <v>1991</v>
      </c>
      <c r="AE243" s="3">
        <v>1.0</v>
      </c>
      <c r="AF243" s="5" t="s">
        <v>1992</v>
      </c>
      <c r="AG243" s="3">
        <v>2.0</v>
      </c>
      <c r="AH243" s="5" t="s">
        <v>1993</v>
      </c>
      <c r="AI243" s="3">
        <v>1.0</v>
      </c>
      <c r="AJ243" s="5" t="s">
        <v>1994</v>
      </c>
      <c r="AK243" s="3">
        <v>0.0</v>
      </c>
      <c r="AL243" s="3">
        <f t="shared" si="2"/>
        <v>5</v>
      </c>
      <c r="AM243" s="7">
        <f t="shared" si="3"/>
        <v>4</v>
      </c>
      <c r="AN243" s="3">
        <f t="shared" si="4"/>
        <v>1</v>
      </c>
      <c r="AO243" s="8">
        <f t="shared" si="5"/>
        <v>0.7142857143</v>
      </c>
    </row>
    <row r="244" ht="15.75" customHeight="1">
      <c r="A244" s="4">
        <v>44720.31663194444</v>
      </c>
      <c r="B244" s="4">
        <v>44721.305752314816</v>
      </c>
      <c r="C244" s="5" t="s">
        <v>30</v>
      </c>
      <c r="D244" s="5" t="s">
        <v>83</v>
      </c>
      <c r="E244" s="6">
        <v>100.0</v>
      </c>
      <c r="F244" s="6">
        <v>85460.0</v>
      </c>
      <c r="G244" s="5" t="s">
        <v>64</v>
      </c>
      <c r="H244" s="4">
        <v>44721.30576016204</v>
      </c>
      <c r="I244" s="5" t="s">
        <v>1640</v>
      </c>
      <c r="J244" s="5" t="s">
        <v>66</v>
      </c>
      <c r="K244" s="5" t="s">
        <v>66</v>
      </c>
      <c r="L244" s="5" t="s">
        <v>66</v>
      </c>
      <c r="M244" s="5" t="s">
        <v>66</v>
      </c>
      <c r="N244" s="6">
        <v>42.354</v>
      </c>
      <c r="O244" s="6">
        <v>-71.185</v>
      </c>
      <c r="P244" s="5" t="s">
        <v>67</v>
      </c>
      <c r="Q244" s="5" t="s">
        <v>68</v>
      </c>
      <c r="R244" s="5" t="s">
        <v>1641</v>
      </c>
      <c r="S244" s="5" t="s">
        <v>1642</v>
      </c>
      <c r="T244" s="5">
        <f t="shared" si="1"/>
        <v>1</v>
      </c>
      <c r="U244" s="5" t="s">
        <v>171</v>
      </c>
      <c r="V244" s="5" t="s">
        <v>76</v>
      </c>
      <c r="W244" s="3">
        <v>1.0</v>
      </c>
      <c r="X244" s="5" t="s">
        <v>1643</v>
      </c>
      <c r="Y244" s="3">
        <v>2.0</v>
      </c>
      <c r="Z244" s="6">
        <v>1984.0</v>
      </c>
      <c r="AA244" s="7">
        <v>1.0</v>
      </c>
      <c r="AB244" s="5" t="s">
        <v>1644</v>
      </c>
      <c r="AC244" s="3">
        <v>2.0</v>
      </c>
      <c r="AD244" s="5" t="s">
        <v>1645</v>
      </c>
      <c r="AE244" s="3">
        <v>1.0</v>
      </c>
      <c r="AF244" s="5" t="s">
        <v>1646</v>
      </c>
      <c r="AG244" s="3">
        <v>0.0</v>
      </c>
      <c r="AH244" s="5" t="s">
        <v>1647</v>
      </c>
      <c r="AI244" s="3">
        <v>0.0</v>
      </c>
      <c r="AJ244" s="5" t="s">
        <v>1648</v>
      </c>
      <c r="AK244" s="3">
        <v>1.0</v>
      </c>
      <c r="AL244" s="3">
        <f t="shared" si="2"/>
        <v>3</v>
      </c>
      <c r="AM244" s="7">
        <f t="shared" si="3"/>
        <v>3</v>
      </c>
      <c r="AN244" s="3">
        <f t="shared" si="4"/>
        <v>2</v>
      </c>
      <c r="AO244" s="8">
        <f t="shared" si="5"/>
        <v>0.5714285714</v>
      </c>
    </row>
    <row r="245" ht="15.75" customHeight="1">
      <c r="A245" s="4">
        <v>44720.398414351854</v>
      </c>
      <c r="B245" s="4">
        <v>44721.30971064815</v>
      </c>
      <c r="C245" s="5" t="s">
        <v>30</v>
      </c>
      <c r="D245" s="5" t="s">
        <v>63</v>
      </c>
      <c r="E245" s="6">
        <v>100.0</v>
      </c>
      <c r="F245" s="6">
        <v>78735.0</v>
      </c>
      <c r="G245" s="5" t="s">
        <v>64</v>
      </c>
      <c r="H245" s="4">
        <v>44721.30971509259</v>
      </c>
      <c r="I245" s="5" t="s">
        <v>1906</v>
      </c>
      <c r="J245" s="5" t="s">
        <v>66</v>
      </c>
      <c r="K245" s="5" t="s">
        <v>66</v>
      </c>
      <c r="L245" s="5" t="s">
        <v>66</v>
      </c>
      <c r="M245" s="5" t="s">
        <v>66</v>
      </c>
      <c r="N245" s="6">
        <v>42.3559</v>
      </c>
      <c r="O245" s="6">
        <v>-71.2083</v>
      </c>
      <c r="P245" s="5" t="s">
        <v>67</v>
      </c>
      <c r="Q245" s="5" t="s">
        <v>68</v>
      </c>
      <c r="R245" s="5" t="s">
        <v>1907</v>
      </c>
      <c r="S245" s="5" t="s">
        <v>1907</v>
      </c>
      <c r="T245" s="5">
        <f t="shared" si="1"/>
        <v>0</v>
      </c>
      <c r="U245" s="5" t="s">
        <v>141</v>
      </c>
      <c r="V245" s="5" t="s">
        <v>76</v>
      </c>
      <c r="W245" s="3">
        <v>1.0</v>
      </c>
      <c r="X245" s="5" t="s">
        <v>1908</v>
      </c>
      <c r="Y245" s="3">
        <v>2.0</v>
      </c>
      <c r="Z245" s="6">
        <v>1984.0</v>
      </c>
      <c r="AA245" s="7">
        <v>1.0</v>
      </c>
      <c r="AB245" s="5" t="s">
        <v>1909</v>
      </c>
      <c r="AC245" s="3">
        <v>0.0</v>
      </c>
      <c r="AD245" s="5" t="s">
        <v>1910</v>
      </c>
      <c r="AE245" s="3">
        <v>2.0</v>
      </c>
      <c r="AF245" s="5" t="s">
        <v>1911</v>
      </c>
      <c r="AG245" s="3">
        <v>2.0</v>
      </c>
      <c r="AH245" s="13" t="s">
        <v>1912</v>
      </c>
      <c r="AI245" s="3">
        <v>2.0</v>
      </c>
      <c r="AJ245" s="13" t="s">
        <v>1913</v>
      </c>
      <c r="AK245" s="3">
        <v>2.0</v>
      </c>
      <c r="AL245" s="3">
        <f t="shared" si="2"/>
        <v>5</v>
      </c>
      <c r="AM245" s="7">
        <f t="shared" si="3"/>
        <v>3</v>
      </c>
      <c r="AN245" s="3">
        <f t="shared" si="4"/>
        <v>4</v>
      </c>
      <c r="AO245" s="8">
        <f t="shared" si="5"/>
        <v>0.8571428571</v>
      </c>
    </row>
    <row r="246" ht="15.75" customHeight="1">
      <c r="A246" s="4">
        <v>44720.260833333334</v>
      </c>
      <c r="B246" s="4">
        <v>44721.336180555554</v>
      </c>
      <c r="C246" s="5" t="s">
        <v>30</v>
      </c>
      <c r="D246" s="5" t="s">
        <v>83</v>
      </c>
      <c r="E246" s="6">
        <v>100.0</v>
      </c>
      <c r="F246" s="6">
        <v>92910.0</v>
      </c>
      <c r="G246" s="5" t="s">
        <v>64</v>
      </c>
      <c r="H246" s="4">
        <v>44721.336193310184</v>
      </c>
      <c r="I246" s="5" t="s">
        <v>406</v>
      </c>
      <c r="J246" s="5" t="s">
        <v>66</v>
      </c>
      <c r="K246" s="5" t="s">
        <v>66</v>
      </c>
      <c r="L246" s="5" t="s">
        <v>66</v>
      </c>
      <c r="M246" s="5" t="s">
        <v>66</v>
      </c>
      <c r="N246" s="6">
        <v>42.354</v>
      </c>
      <c r="O246" s="6">
        <v>-71.185</v>
      </c>
      <c r="P246" s="5" t="s">
        <v>67</v>
      </c>
      <c r="Q246" s="5" t="s">
        <v>68</v>
      </c>
      <c r="R246" s="5" t="s">
        <v>407</v>
      </c>
      <c r="S246" s="5" t="s">
        <v>408</v>
      </c>
      <c r="T246" s="5">
        <f t="shared" si="1"/>
        <v>1</v>
      </c>
      <c r="U246" s="5" t="s">
        <v>141</v>
      </c>
      <c r="V246" s="5" t="s">
        <v>76</v>
      </c>
      <c r="W246" s="3">
        <v>1.0</v>
      </c>
      <c r="X246" s="5" t="s">
        <v>409</v>
      </c>
      <c r="Y246" s="3">
        <v>2.0</v>
      </c>
      <c r="Z246" s="6">
        <v>1995.0</v>
      </c>
      <c r="AA246" s="7">
        <v>1.0</v>
      </c>
      <c r="AB246" s="5" t="s">
        <v>410</v>
      </c>
      <c r="AC246" s="3">
        <v>0.0</v>
      </c>
      <c r="AD246" s="5" t="s">
        <v>411</v>
      </c>
      <c r="AE246" s="3">
        <v>0.0</v>
      </c>
      <c r="AF246" s="5" t="s">
        <v>412</v>
      </c>
      <c r="AG246" s="3">
        <v>0.0</v>
      </c>
      <c r="AH246" s="5" t="s">
        <v>413</v>
      </c>
      <c r="AI246" s="3">
        <v>0.0</v>
      </c>
      <c r="AJ246" s="5" t="s">
        <v>414</v>
      </c>
      <c r="AK246" s="3">
        <v>0.0</v>
      </c>
      <c r="AL246" s="3">
        <f t="shared" si="2"/>
        <v>3</v>
      </c>
      <c r="AM246" s="7">
        <f t="shared" si="3"/>
        <v>1</v>
      </c>
      <c r="AN246" s="3">
        <f t="shared" si="4"/>
        <v>0</v>
      </c>
      <c r="AO246" s="8">
        <f t="shared" si="5"/>
        <v>0.2857142857</v>
      </c>
    </row>
    <row r="247" ht="15.75" customHeight="1">
      <c r="A247" s="4">
        <v>44720.31626157407</v>
      </c>
      <c r="B247" s="4">
        <v>44721.46126157408</v>
      </c>
      <c r="C247" s="5" t="s">
        <v>30</v>
      </c>
      <c r="D247" s="5" t="s">
        <v>63</v>
      </c>
      <c r="E247" s="6">
        <v>100.0</v>
      </c>
      <c r="F247" s="6">
        <v>98928.0</v>
      </c>
      <c r="G247" s="5" t="s">
        <v>64</v>
      </c>
      <c r="H247" s="4">
        <v>44721.46127584491</v>
      </c>
      <c r="I247" s="5" t="s">
        <v>415</v>
      </c>
      <c r="J247" s="5" t="s">
        <v>66</v>
      </c>
      <c r="K247" s="5" t="s">
        <v>66</v>
      </c>
      <c r="L247" s="5" t="s">
        <v>66</v>
      </c>
      <c r="M247" s="5" t="s">
        <v>66</v>
      </c>
      <c r="N247" s="6">
        <v>42.3559</v>
      </c>
      <c r="O247" s="6">
        <v>-71.2083</v>
      </c>
      <c r="P247" s="5" t="s">
        <v>67</v>
      </c>
      <c r="Q247" s="5" t="s">
        <v>68</v>
      </c>
      <c r="R247" s="5" t="s">
        <v>416</v>
      </c>
      <c r="S247" s="5" t="s">
        <v>416</v>
      </c>
      <c r="T247" s="5">
        <f t="shared" si="1"/>
        <v>0</v>
      </c>
      <c r="U247" s="5" t="s">
        <v>71</v>
      </c>
      <c r="V247" s="5" t="s">
        <v>76</v>
      </c>
      <c r="W247" s="3">
        <v>1.0</v>
      </c>
      <c r="X247" s="5" t="s">
        <v>417</v>
      </c>
      <c r="Y247" s="3">
        <v>2.0</v>
      </c>
      <c r="Z247" s="6">
        <v>1984.0</v>
      </c>
      <c r="AA247" s="7">
        <v>1.0</v>
      </c>
      <c r="AB247" s="5" t="s">
        <v>418</v>
      </c>
      <c r="AC247" s="3">
        <v>0.0</v>
      </c>
      <c r="AD247" s="5" t="s">
        <v>419</v>
      </c>
      <c r="AE247" s="3">
        <v>0.0</v>
      </c>
      <c r="AF247" s="5" t="s">
        <v>420</v>
      </c>
      <c r="AG247" s="3">
        <v>1.0</v>
      </c>
      <c r="AH247" s="5" t="s">
        <v>421</v>
      </c>
      <c r="AI247" s="3">
        <v>0.0</v>
      </c>
      <c r="AJ247" s="9" t="s">
        <v>422</v>
      </c>
      <c r="AK247" s="3">
        <v>0.0</v>
      </c>
      <c r="AL247" s="3">
        <f t="shared" si="2"/>
        <v>4</v>
      </c>
      <c r="AM247" s="7">
        <f t="shared" si="3"/>
        <v>1</v>
      </c>
      <c r="AN247" s="3">
        <f t="shared" si="4"/>
        <v>0</v>
      </c>
      <c r="AO247" s="8">
        <f t="shared" si="5"/>
        <v>0.3571428571</v>
      </c>
    </row>
    <row r="248" ht="15.75" customHeight="1">
      <c r="A248" s="4">
        <v>44721.291446759256</v>
      </c>
      <c r="B248" s="4">
        <v>44722.329675925925</v>
      </c>
      <c r="C248" s="5" t="s">
        <v>30</v>
      </c>
      <c r="D248" s="5" t="s">
        <v>63</v>
      </c>
      <c r="E248" s="6">
        <v>100.0</v>
      </c>
      <c r="F248" s="6">
        <v>89702.0</v>
      </c>
      <c r="G248" s="5" t="s">
        <v>64</v>
      </c>
      <c r="H248" s="4">
        <v>44722.329684386576</v>
      </c>
      <c r="I248" s="5" t="s">
        <v>2071</v>
      </c>
      <c r="J248" s="5" t="s">
        <v>66</v>
      </c>
      <c r="K248" s="5" t="s">
        <v>66</v>
      </c>
      <c r="L248" s="5" t="s">
        <v>66</v>
      </c>
      <c r="M248" s="5" t="s">
        <v>66</v>
      </c>
      <c r="N248" s="6">
        <v>42.3559</v>
      </c>
      <c r="O248" s="6">
        <v>-71.2083</v>
      </c>
      <c r="P248" s="5" t="s">
        <v>67</v>
      </c>
      <c r="Q248" s="5" t="s">
        <v>68</v>
      </c>
      <c r="R248" s="5" t="s">
        <v>2072</v>
      </c>
      <c r="S248" s="5" t="s">
        <v>2072</v>
      </c>
      <c r="T248" s="5">
        <f t="shared" si="1"/>
        <v>0</v>
      </c>
      <c r="U248" s="5" t="s">
        <v>93</v>
      </c>
      <c r="V248" s="5" t="s">
        <v>76</v>
      </c>
      <c r="W248" s="3">
        <v>1.0</v>
      </c>
      <c r="X248" s="5" t="s">
        <v>2073</v>
      </c>
      <c r="Y248" s="3">
        <v>2.0</v>
      </c>
      <c r="Z248" s="6">
        <v>1986.0</v>
      </c>
      <c r="AA248" s="7">
        <v>0.0</v>
      </c>
      <c r="AB248" s="5" t="s">
        <v>2074</v>
      </c>
      <c r="AC248" s="3">
        <v>2.0</v>
      </c>
      <c r="AD248" s="5" t="s">
        <v>2075</v>
      </c>
      <c r="AE248" s="3">
        <v>1.0</v>
      </c>
      <c r="AF248" s="5" t="s">
        <v>2076</v>
      </c>
      <c r="AG248" s="3">
        <v>2.0</v>
      </c>
      <c r="AH248" s="5" t="s">
        <v>2077</v>
      </c>
      <c r="AI248" s="3">
        <v>2.0</v>
      </c>
      <c r="AJ248" s="5" t="s">
        <v>2078</v>
      </c>
      <c r="AK248" s="3">
        <v>1.0</v>
      </c>
      <c r="AL248" s="3">
        <f t="shared" si="2"/>
        <v>5</v>
      </c>
      <c r="AM248" s="7">
        <f t="shared" si="3"/>
        <v>4</v>
      </c>
      <c r="AN248" s="3">
        <f t="shared" si="4"/>
        <v>2</v>
      </c>
      <c r="AO248" s="8">
        <f t="shared" si="5"/>
        <v>0.7857142857</v>
      </c>
    </row>
    <row r="249" ht="15.75" customHeight="1">
      <c r="A249" s="4">
        <v>44720.46059027778</v>
      </c>
      <c r="B249" s="4">
        <v>44722.43394675926</v>
      </c>
      <c r="C249" s="5" t="s">
        <v>30</v>
      </c>
      <c r="D249" s="5" t="s">
        <v>83</v>
      </c>
      <c r="E249" s="6">
        <v>100.0</v>
      </c>
      <c r="F249" s="6">
        <v>170497.0</v>
      </c>
      <c r="G249" s="5" t="s">
        <v>64</v>
      </c>
      <c r="H249" s="4">
        <v>44722.433950844905</v>
      </c>
      <c r="I249" s="5" t="s">
        <v>1047</v>
      </c>
      <c r="J249" s="5" t="s">
        <v>66</v>
      </c>
      <c r="K249" s="5" t="s">
        <v>66</v>
      </c>
      <c r="L249" s="5" t="s">
        <v>66</v>
      </c>
      <c r="M249" s="5" t="s">
        <v>66</v>
      </c>
      <c r="N249" s="6">
        <v>42.354</v>
      </c>
      <c r="O249" s="6">
        <v>-71.185</v>
      </c>
      <c r="P249" s="5" t="s">
        <v>67</v>
      </c>
      <c r="Q249" s="5" t="s">
        <v>68</v>
      </c>
      <c r="R249" s="5" t="s">
        <v>1048</v>
      </c>
      <c r="S249" s="5" t="s">
        <v>1048</v>
      </c>
      <c r="T249" s="5">
        <f t="shared" si="1"/>
        <v>0</v>
      </c>
      <c r="U249" s="5" t="s">
        <v>93</v>
      </c>
      <c r="V249" s="5" t="s">
        <v>76</v>
      </c>
      <c r="W249" s="3">
        <v>1.0</v>
      </c>
      <c r="X249" s="5" t="s">
        <v>1049</v>
      </c>
      <c r="Y249" s="3">
        <v>2.0</v>
      </c>
      <c r="Z249" s="6">
        <v>1995.0</v>
      </c>
      <c r="AA249" s="7">
        <v>0.0</v>
      </c>
      <c r="AB249" s="5" t="s">
        <v>1050</v>
      </c>
      <c r="AC249" s="3">
        <v>0.0</v>
      </c>
      <c r="AD249" s="9" t="s">
        <v>1051</v>
      </c>
      <c r="AE249" s="3">
        <v>0.0</v>
      </c>
      <c r="AF249" s="5" t="s">
        <v>1052</v>
      </c>
      <c r="AG249" s="3">
        <v>1.0</v>
      </c>
      <c r="AH249" s="5" t="s">
        <v>1053</v>
      </c>
      <c r="AI249" s="3">
        <v>2.0</v>
      </c>
      <c r="AJ249" s="9" t="s">
        <v>1054</v>
      </c>
      <c r="AK249" s="3">
        <v>1.0</v>
      </c>
      <c r="AL249" s="3">
        <f t="shared" si="2"/>
        <v>4</v>
      </c>
      <c r="AM249" s="7">
        <f t="shared" si="3"/>
        <v>2</v>
      </c>
      <c r="AN249" s="3">
        <f t="shared" si="4"/>
        <v>1</v>
      </c>
      <c r="AO249" s="8">
        <f t="shared" si="5"/>
        <v>0.5</v>
      </c>
    </row>
    <row r="250" ht="15.75" customHeight="1">
      <c r="A250" s="10">
        <v>44720.256944444445</v>
      </c>
      <c r="B250" s="10">
        <v>44726.501388888886</v>
      </c>
      <c r="C250" s="3" t="s">
        <v>30</v>
      </c>
      <c r="D250" s="3" t="s">
        <v>83</v>
      </c>
      <c r="E250" s="11">
        <v>100.0</v>
      </c>
      <c r="F250" s="11">
        <v>539535.0</v>
      </c>
      <c r="G250" s="3" t="b">
        <v>1</v>
      </c>
      <c r="H250" s="10">
        <v>44726.501388888886</v>
      </c>
      <c r="I250" s="3" t="s">
        <v>1822</v>
      </c>
      <c r="J250" s="3"/>
      <c r="K250" s="3"/>
      <c r="L250" s="3"/>
      <c r="M250" s="3"/>
      <c r="N250" s="11">
        <v>42.354</v>
      </c>
      <c r="O250" s="11">
        <v>-71.185</v>
      </c>
      <c r="P250" s="3" t="s">
        <v>67</v>
      </c>
      <c r="Q250" s="3" t="s">
        <v>68</v>
      </c>
      <c r="R250" s="6" t="s">
        <v>1823</v>
      </c>
      <c r="S250" s="6" t="s">
        <v>1824</v>
      </c>
      <c r="T250" s="5">
        <f t="shared" si="1"/>
        <v>1</v>
      </c>
      <c r="U250" s="6" t="s">
        <v>171</v>
      </c>
      <c r="V250" s="6" t="s">
        <v>76</v>
      </c>
      <c r="W250" s="3">
        <v>1.0</v>
      </c>
      <c r="X250" s="6" t="s">
        <v>1825</v>
      </c>
      <c r="Y250" s="3">
        <v>2.0</v>
      </c>
      <c r="Z250" s="12">
        <v>1984.0</v>
      </c>
      <c r="AA250" s="7">
        <v>1.0</v>
      </c>
      <c r="AB250" s="6" t="s">
        <v>1826</v>
      </c>
      <c r="AC250" s="3">
        <v>1.0</v>
      </c>
      <c r="AD250" s="6" t="s">
        <v>1827</v>
      </c>
      <c r="AE250" s="3">
        <v>1.0</v>
      </c>
      <c r="AF250" s="6" t="s">
        <v>1828</v>
      </c>
      <c r="AG250" s="3">
        <v>2.0</v>
      </c>
      <c r="AH250" s="6" t="s">
        <v>1829</v>
      </c>
      <c r="AI250" s="3">
        <v>1.0</v>
      </c>
      <c r="AJ250" s="6" t="s">
        <v>1830</v>
      </c>
      <c r="AK250" s="3">
        <v>2.0</v>
      </c>
      <c r="AL250" s="3">
        <f t="shared" si="2"/>
        <v>5</v>
      </c>
      <c r="AM250" s="7">
        <f t="shared" si="3"/>
        <v>3</v>
      </c>
      <c r="AN250" s="3">
        <f t="shared" si="4"/>
        <v>3</v>
      </c>
      <c r="AO250" s="8">
        <f t="shared" si="5"/>
        <v>0.7857142857</v>
      </c>
    </row>
    <row r="251" ht="15.75" customHeight="1">
      <c r="A251" s="10">
        <v>44720.46388888889</v>
      </c>
      <c r="B251" s="10">
        <v>44726.501388888886</v>
      </c>
      <c r="C251" s="3" t="s">
        <v>30</v>
      </c>
      <c r="D251" s="3" t="s">
        <v>83</v>
      </c>
      <c r="E251" s="11">
        <v>100.0</v>
      </c>
      <c r="F251" s="11">
        <v>521659.0</v>
      </c>
      <c r="G251" s="3" t="b">
        <v>1</v>
      </c>
      <c r="H251" s="10">
        <v>44726.501388888886</v>
      </c>
      <c r="I251" s="3" t="s">
        <v>839</v>
      </c>
      <c r="J251" s="3"/>
      <c r="K251" s="3"/>
      <c r="L251" s="3"/>
      <c r="M251" s="3"/>
      <c r="N251" s="11">
        <v>42.354</v>
      </c>
      <c r="O251" s="11">
        <v>-71.185</v>
      </c>
      <c r="P251" s="3" t="s">
        <v>67</v>
      </c>
      <c r="Q251" s="3" t="s">
        <v>68</v>
      </c>
      <c r="R251" s="6" t="s">
        <v>840</v>
      </c>
      <c r="S251" s="6" t="s">
        <v>840</v>
      </c>
      <c r="T251" s="5">
        <f t="shared" si="1"/>
        <v>0</v>
      </c>
      <c r="U251" s="6" t="s">
        <v>171</v>
      </c>
      <c r="V251" s="6" t="s">
        <v>76</v>
      </c>
      <c r="W251" s="3">
        <v>1.0</v>
      </c>
      <c r="X251" s="6" t="s">
        <v>841</v>
      </c>
      <c r="Y251" s="3">
        <v>0.0</v>
      </c>
      <c r="Z251" s="12">
        <v>1984.0</v>
      </c>
      <c r="AA251" s="7">
        <v>1.0</v>
      </c>
      <c r="AB251" s="6" t="s">
        <v>842</v>
      </c>
      <c r="AC251" s="3">
        <v>1.0</v>
      </c>
      <c r="AD251" s="6" t="s">
        <v>843</v>
      </c>
      <c r="AE251" s="3">
        <v>0.0</v>
      </c>
      <c r="AF251" s="6" t="s">
        <v>844</v>
      </c>
      <c r="AG251" s="3">
        <v>0.0</v>
      </c>
      <c r="AH251" s="6" t="s">
        <v>845</v>
      </c>
      <c r="AI251" s="3">
        <v>0.0</v>
      </c>
      <c r="AJ251" s="6" t="s">
        <v>846</v>
      </c>
      <c r="AK251" s="3">
        <v>0.0</v>
      </c>
      <c r="AL251" s="3">
        <f t="shared" si="2"/>
        <v>1</v>
      </c>
      <c r="AM251" s="7">
        <f t="shared" si="3"/>
        <v>2</v>
      </c>
      <c r="AN251" s="3">
        <f t="shared" si="4"/>
        <v>0</v>
      </c>
      <c r="AO251" s="8">
        <f t="shared" si="5"/>
        <v>0.2142857143</v>
      </c>
    </row>
    <row r="252" ht="15.75" customHeight="1">
      <c r="A252" s="10">
        <v>44720.254166666666</v>
      </c>
      <c r="B252" s="10">
        <v>44720.26666666667</v>
      </c>
      <c r="C252" s="3" t="s">
        <v>30</v>
      </c>
      <c r="D252" s="3" t="s">
        <v>63</v>
      </c>
      <c r="E252" s="11">
        <v>80.0</v>
      </c>
      <c r="F252" s="11">
        <v>1092.0</v>
      </c>
      <c r="G252" s="3" t="b">
        <v>0</v>
      </c>
      <c r="H252" s="10">
        <v>44727.26666666667</v>
      </c>
      <c r="I252" s="3" t="s">
        <v>128</v>
      </c>
      <c r="J252" s="3"/>
      <c r="K252" s="3"/>
      <c r="L252" s="3"/>
      <c r="M252" s="3"/>
      <c r="N252" s="3"/>
      <c r="O252" s="3"/>
      <c r="P252" s="3" t="s">
        <v>67</v>
      </c>
      <c r="Q252" s="3" t="s">
        <v>68</v>
      </c>
      <c r="R252" s="6" t="s">
        <v>129</v>
      </c>
      <c r="S252" s="6" t="s">
        <v>130</v>
      </c>
      <c r="T252" s="5">
        <f t="shared" si="1"/>
        <v>1</v>
      </c>
      <c r="U252" s="6" t="s">
        <v>93</v>
      </c>
      <c r="V252" s="6" t="s">
        <v>86</v>
      </c>
      <c r="W252" s="3">
        <v>0.0</v>
      </c>
      <c r="X252" s="6" t="s">
        <v>131</v>
      </c>
      <c r="Y252" s="3">
        <v>0.0</v>
      </c>
      <c r="Z252" s="12">
        <v>1990.0</v>
      </c>
      <c r="AA252" s="7">
        <v>0.0</v>
      </c>
      <c r="AB252" s="6" t="s">
        <v>132</v>
      </c>
      <c r="AC252" s="3">
        <v>0.0</v>
      </c>
      <c r="AD252" s="6" t="s">
        <v>133</v>
      </c>
      <c r="AE252" s="3">
        <v>0.0</v>
      </c>
      <c r="AF252" s="6" t="s">
        <v>134</v>
      </c>
      <c r="AG252" s="3">
        <v>1.0</v>
      </c>
      <c r="AH252" s="6"/>
      <c r="AI252" s="3"/>
      <c r="AJ252" s="6"/>
      <c r="AK252" s="3"/>
      <c r="AL252" s="3">
        <f t="shared" si="2"/>
        <v>1</v>
      </c>
      <c r="AM252" s="7">
        <f t="shared" si="3"/>
        <v>0</v>
      </c>
      <c r="AN252" s="3">
        <f t="shared" si="4"/>
        <v>0</v>
      </c>
      <c r="AO252" s="8">
        <f t="shared" si="5"/>
        <v>0.07142857143</v>
      </c>
    </row>
    <row r="253" ht="15.75" customHeight="1">
      <c r="A253" s="10">
        <v>44720.25833333333</v>
      </c>
      <c r="B253" s="10">
        <v>44720.268055555556</v>
      </c>
      <c r="C253" s="3" t="s">
        <v>30</v>
      </c>
      <c r="D253" s="3" t="s">
        <v>63</v>
      </c>
      <c r="E253" s="11">
        <v>40.0</v>
      </c>
      <c r="F253" s="11">
        <v>808.0</v>
      </c>
      <c r="G253" s="3" t="b">
        <v>0</v>
      </c>
      <c r="H253" s="10">
        <v>44727.268055555556</v>
      </c>
      <c r="I253" s="3" t="s">
        <v>135</v>
      </c>
      <c r="J253" s="3"/>
      <c r="K253" s="3"/>
      <c r="L253" s="3"/>
      <c r="M253" s="3"/>
      <c r="N253" s="3"/>
      <c r="O253" s="3"/>
      <c r="P253" s="3" t="s">
        <v>67</v>
      </c>
      <c r="Q253" s="3" t="s">
        <v>68</v>
      </c>
      <c r="R253" s="6" t="s">
        <v>136</v>
      </c>
      <c r="S253" s="6" t="s">
        <v>137</v>
      </c>
      <c r="T253" s="5">
        <f t="shared" si="1"/>
        <v>1</v>
      </c>
      <c r="U253" s="6" t="s">
        <v>93</v>
      </c>
      <c r="V253" s="6" t="s">
        <v>138</v>
      </c>
      <c r="W253" s="3">
        <v>0.0</v>
      </c>
      <c r="X253" s="6"/>
      <c r="Y253" s="3"/>
      <c r="Z253" s="6"/>
      <c r="AA253" s="7"/>
      <c r="AB253" s="6"/>
      <c r="AC253" s="3"/>
      <c r="AD253" s="6"/>
      <c r="AE253" s="3"/>
      <c r="AF253" s="6"/>
      <c r="AG253" s="3"/>
      <c r="AH253" s="6"/>
      <c r="AI253" s="3"/>
      <c r="AJ253" s="6"/>
      <c r="AK253" s="3"/>
      <c r="AL253" s="3">
        <f t="shared" si="2"/>
        <v>0</v>
      </c>
      <c r="AM253" s="7">
        <f t="shared" si="3"/>
        <v>0</v>
      </c>
      <c r="AN253" s="3">
        <f t="shared" si="4"/>
        <v>0</v>
      </c>
      <c r="AO253" s="8">
        <f t="shared" si="5"/>
        <v>0</v>
      </c>
    </row>
    <row r="254" ht="15.75" customHeight="1">
      <c r="A254" s="10">
        <v>44720.260416666664</v>
      </c>
      <c r="B254" s="10">
        <v>44720.268055555556</v>
      </c>
      <c r="C254" s="3" t="s">
        <v>30</v>
      </c>
      <c r="D254" s="3" t="s">
        <v>63</v>
      </c>
      <c r="E254" s="11">
        <v>90.0</v>
      </c>
      <c r="F254" s="11">
        <v>683.0</v>
      </c>
      <c r="G254" s="3" t="b">
        <v>0</v>
      </c>
      <c r="H254" s="10">
        <v>44727.268055555556</v>
      </c>
      <c r="I254" s="3" t="s">
        <v>139</v>
      </c>
      <c r="J254" s="3"/>
      <c r="K254" s="3"/>
      <c r="L254" s="3"/>
      <c r="M254" s="3"/>
      <c r="N254" s="3"/>
      <c r="O254" s="3"/>
      <c r="P254" s="3" t="s">
        <v>67</v>
      </c>
      <c r="Q254" s="3" t="s">
        <v>68</v>
      </c>
      <c r="R254" s="6" t="s">
        <v>140</v>
      </c>
      <c r="S254" s="6" t="s">
        <v>140</v>
      </c>
      <c r="T254" s="5">
        <f t="shared" si="1"/>
        <v>0</v>
      </c>
      <c r="U254" s="6" t="s">
        <v>141</v>
      </c>
      <c r="V254" s="6" t="s">
        <v>76</v>
      </c>
      <c r="W254" s="3">
        <v>1.0</v>
      </c>
      <c r="X254" s="6" t="s">
        <v>142</v>
      </c>
      <c r="Y254" s="3">
        <v>1.0</v>
      </c>
      <c r="Z254" s="12">
        <v>1980.0</v>
      </c>
      <c r="AA254" s="7">
        <v>0.0</v>
      </c>
      <c r="AB254" s="6" t="s">
        <v>89</v>
      </c>
      <c r="AC254" s="3">
        <v>0.0</v>
      </c>
      <c r="AD254" s="6"/>
      <c r="AE254" s="3"/>
      <c r="AF254" s="6" t="s">
        <v>143</v>
      </c>
      <c r="AG254" s="3">
        <v>1.0</v>
      </c>
      <c r="AH254" s="6" t="s">
        <v>89</v>
      </c>
      <c r="AI254" s="3">
        <v>0.0</v>
      </c>
      <c r="AJ254" s="6"/>
      <c r="AK254" s="3"/>
      <c r="AL254" s="3">
        <f t="shared" si="2"/>
        <v>3</v>
      </c>
      <c r="AM254" s="7">
        <f t="shared" si="3"/>
        <v>0</v>
      </c>
      <c r="AN254" s="3">
        <f t="shared" si="4"/>
        <v>0</v>
      </c>
      <c r="AO254" s="8">
        <f t="shared" si="5"/>
        <v>0.2142857143</v>
      </c>
    </row>
    <row r="255" ht="15.75" customHeight="1">
      <c r="A255" s="10">
        <v>44720.260416666664</v>
      </c>
      <c r="B255" s="10">
        <v>44720.268055555556</v>
      </c>
      <c r="C255" s="3" t="s">
        <v>30</v>
      </c>
      <c r="D255" s="3" t="s">
        <v>63</v>
      </c>
      <c r="E255" s="11">
        <v>60.0</v>
      </c>
      <c r="F255" s="11">
        <v>686.0</v>
      </c>
      <c r="G255" s="3" t="b">
        <v>0</v>
      </c>
      <c r="H255" s="10">
        <v>44727.268055555556</v>
      </c>
      <c r="I255" s="3" t="s">
        <v>423</v>
      </c>
      <c r="J255" s="3"/>
      <c r="K255" s="3"/>
      <c r="L255" s="3"/>
      <c r="M255" s="3"/>
      <c r="N255" s="3"/>
      <c r="O255" s="3"/>
      <c r="P255" s="3" t="s">
        <v>67</v>
      </c>
      <c r="Q255" s="3" t="s">
        <v>68</v>
      </c>
      <c r="R255" s="6" t="s">
        <v>424</v>
      </c>
      <c r="S255" s="6" t="s">
        <v>424</v>
      </c>
      <c r="T255" s="5">
        <f t="shared" si="1"/>
        <v>0</v>
      </c>
      <c r="U255" s="6" t="s">
        <v>141</v>
      </c>
      <c r="V255" s="6" t="s">
        <v>76</v>
      </c>
      <c r="W255" s="3">
        <v>1.0</v>
      </c>
      <c r="X255" s="6" t="s">
        <v>425</v>
      </c>
      <c r="Y255" s="3">
        <v>2.0</v>
      </c>
      <c r="Z255" s="12">
        <v>1984.0</v>
      </c>
      <c r="AA255" s="7">
        <v>1.0</v>
      </c>
      <c r="AB255" s="6" t="s">
        <v>426</v>
      </c>
      <c r="AC255" s="3">
        <v>0.0</v>
      </c>
      <c r="AD255" s="6"/>
      <c r="AE255" s="3"/>
      <c r="AF255" s="6"/>
      <c r="AG255" s="3"/>
      <c r="AH255" s="6"/>
      <c r="AI255" s="3"/>
      <c r="AJ255" s="6"/>
      <c r="AK255" s="3"/>
      <c r="AL255" s="3">
        <f t="shared" si="2"/>
        <v>3</v>
      </c>
      <c r="AM255" s="7">
        <f t="shared" si="3"/>
        <v>1</v>
      </c>
      <c r="AN255" s="3">
        <f t="shared" si="4"/>
        <v>0</v>
      </c>
      <c r="AO255" s="8">
        <f t="shared" si="5"/>
        <v>0.2857142857</v>
      </c>
    </row>
    <row r="256" ht="15.75" customHeight="1">
      <c r="A256" s="10">
        <v>44720.25833333333</v>
      </c>
      <c r="B256" s="10">
        <v>44720.27013888889</v>
      </c>
      <c r="C256" s="3" t="s">
        <v>30</v>
      </c>
      <c r="D256" s="3" t="s">
        <v>63</v>
      </c>
      <c r="E256" s="11">
        <v>90.0</v>
      </c>
      <c r="F256" s="11">
        <v>1032.0</v>
      </c>
      <c r="G256" s="3" t="b">
        <v>0</v>
      </c>
      <c r="H256" s="10">
        <v>44727.27013888889</v>
      </c>
      <c r="I256" s="3" t="s">
        <v>847</v>
      </c>
      <c r="J256" s="3"/>
      <c r="K256" s="3"/>
      <c r="L256" s="3"/>
      <c r="M256" s="3"/>
      <c r="N256" s="3"/>
      <c r="O256" s="3"/>
      <c r="P256" s="3" t="s">
        <v>67</v>
      </c>
      <c r="Q256" s="3" t="s">
        <v>68</v>
      </c>
      <c r="R256" s="6" t="s">
        <v>848</v>
      </c>
      <c r="S256" s="6" t="s">
        <v>848</v>
      </c>
      <c r="T256" s="5">
        <f t="shared" si="1"/>
        <v>0</v>
      </c>
      <c r="U256" s="6" t="s">
        <v>171</v>
      </c>
      <c r="V256" s="6" t="s">
        <v>76</v>
      </c>
      <c r="W256" s="3">
        <v>1.0</v>
      </c>
      <c r="X256" s="6" t="s">
        <v>849</v>
      </c>
      <c r="Y256" s="3">
        <v>2.0</v>
      </c>
      <c r="Z256" s="12">
        <v>1984.0</v>
      </c>
      <c r="AA256" s="7">
        <v>1.0</v>
      </c>
      <c r="AB256" s="6" t="s">
        <v>850</v>
      </c>
      <c r="AC256" s="3">
        <v>0.0</v>
      </c>
      <c r="AD256" s="6" t="s">
        <v>851</v>
      </c>
      <c r="AE256" s="3">
        <v>0.0</v>
      </c>
      <c r="AF256" s="6" t="s">
        <v>852</v>
      </c>
      <c r="AG256" s="3">
        <v>2.0</v>
      </c>
      <c r="AH256" s="6" t="s">
        <v>853</v>
      </c>
      <c r="AI256" s="3">
        <v>1.0</v>
      </c>
      <c r="AJ256" s="6" t="s">
        <v>854</v>
      </c>
      <c r="AK256" s="3">
        <v>0.0</v>
      </c>
      <c r="AL256" s="3">
        <f t="shared" si="2"/>
        <v>5</v>
      </c>
      <c r="AM256" s="7">
        <f t="shared" si="3"/>
        <v>2</v>
      </c>
      <c r="AN256" s="3">
        <f t="shared" si="4"/>
        <v>0</v>
      </c>
      <c r="AO256" s="8">
        <f t="shared" si="5"/>
        <v>0.5</v>
      </c>
    </row>
    <row r="257" ht="15.75" customHeight="1">
      <c r="A257" s="10">
        <v>44720.259722222225</v>
      </c>
      <c r="B257" s="10">
        <v>44720.27222222222</v>
      </c>
      <c r="C257" s="3" t="s">
        <v>30</v>
      </c>
      <c r="D257" s="3" t="s">
        <v>63</v>
      </c>
      <c r="E257" s="11">
        <v>90.0</v>
      </c>
      <c r="F257" s="11">
        <v>1025.0</v>
      </c>
      <c r="G257" s="3" t="b">
        <v>0</v>
      </c>
      <c r="H257" s="10">
        <v>44727.27222222222</v>
      </c>
      <c r="I257" s="3" t="s">
        <v>1498</v>
      </c>
      <c r="J257" s="3"/>
      <c r="K257" s="3"/>
      <c r="L257" s="3"/>
      <c r="M257" s="3"/>
      <c r="N257" s="3"/>
      <c r="O257" s="3"/>
      <c r="P257" s="3" t="s">
        <v>67</v>
      </c>
      <c r="Q257" s="3" t="s">
        <v>68</v>
      </c>
      <c r="R257" s="6" t="s">
        <v>1499</v>
      </c>
      <c r="S257" s="6" t="s">
        <v>1499</v>
      </c>
      <c r="T257" s="5">
        <f t="shared" si="1"/>
        <v>0</v>
      </c>
      <c r="U257" s="6" t="s">
        <v>141</v>
      </c>
      <c r="V257" s="6" t="s">
        <v>76</v>
      </c>
      <c r="W257" s="3">
        <v>1.0</v>
      </c>
      <c r="X257" s="6" t="s">
        <v>1500</v>
      </c>
      <c r="Y257" s="3">
        <v>2.0</v>
      </c>
      <c r="Z257" s="12">
        <v>1985.0</v>
      </c>
      <c r="AA257" s="7">
        <v>1.0</v>
      </c>
      <c r="AB257" s="6" t="s">
        <v>1501</v>
      </c>
      <c r="AC257" s="3">
        <v>1.0</v>
      </c>
      <c r="AD257" s="6" t="s">
        <v>1502</v>
      </c>
      <c r="AE257" s="3">
        <v>1.0</v>
      </c>
      <c r="AF257" s="6" t="s">
        <v>1503</v>
      </c>
      <c r="AG257" s="3">
        <v>1.0</v>
      </c>
      <c r="AH257" s="6" t="s">
        <v>1504</v>
      </c>
      <c r="AI257" s="3">
        <v>1.0</v>
      </c>
      <c r="AJ257" s="6"/>
      <c r="AK257" s="3"/>
      <c r="AL257" s="3">
        <f t="shared" si="2"/>
        <v>4</v>
      </c>
      <c r="AM257" s="7">
        <f t="shared" si="3"/>
        <v>3</v>
      </c>
      <c r="AN257" s="3">
        <f t="shared" si="4"/>
        <v>1</v>
      </c>
      <c r="AO257" s="8">
        <f t="shared" si="5"/>
        <v>0.5714285714</v>
      </c>
    </row>
    <row r="258" ht="15.75" customHeight="1">
      <c r="A258" s="10">
        <v>44720.260416666664</v>
      </c>
      <c r="B258" s="10">
        <v>44720.27222222222</v>
      </c>
      <c r="C258" s="3" t="s">
        <v>30</v>
      </c>
      <c r="D258" s="3" t="s">
        <v>83</v>
      </c>
      <c r="E258" s="11">
        <v>80.0</v>
      </c>
      <c r="F258" s="11">
        <v>1042.0</v>
      </c>
      <c r="G258" s="3" t="b">
        <v>0</v>
      </c>
      <c r="H258" s="10">
        <v>44727.27222222222</v>
      </c>
      <c r="I258" s="3" t="s">
        <v>144</v>
      </c>
      <c r="J258" s="3"/>
      <c r="K258" s="3"/>
      <c r="L258" s="3"/>
      <c r="M258" s="3"/>
      <c r="N258" s="3"/>
      <c r="O258" s="3"/>
      <c r="P258" s="3" t="s">
        <v>67</v>
      </c>
      <c r="Q258" s="3" t="s">
        <v>68</v>
      </c>
      <c r="R258" s="6" t="s">
        <v>145</v>
      </c>
      <c r="S258" s="6" t="s">
        <v>146</v>
      </c>
      <c r="T258" s="5">
        <f t="shared" si="1"/>
        <v>1</v>
      </c>
      <c r="U258" s="6" t="s">
        <v>141</v>
      </c>
      <c r="V258" s="6" t="s">
        <v>138</v>
      </c>
      <c r="W258" s="3">
        <v>0.0</v>
      </c>
      <c r="X258" s="6" t="s">
        <v>147</v>
      </c>
      <c r="Y258" s="3">
        <v>0.0</v>
      </c>
      <c r="Z258" s="12">
        <v>1990.0</v>
      </c>
      <c r="AA258" s="7">
        <v>0.0</v>
      </c>
      <c r="AB258" s="6" t="s">
        <v>148</v>
      </c>
      <c r="AC258" s="3">
        <v>0.0</v>
      </c>
      <c r="AD258" s="6" t="s">
        <v>149</v>
      </c>
      <c r="AE258" s="3">
        <v>0.0</v>
      </c>
      <c r="AF258" s="6" t="s">
        <v>150</v>
      </c>
      <c r="AG258" s="3">
        <v>2.0</v>
      </c>
      <c r="AH258" s="6" t="s">
        <v>151</v>
      </c>
      <c r="AI258" s="3">
        <v>0.0</v>
      </c>
      <c r="AJ258" s="6" t="s">
        <v>152</v>
      </c>
      <c r="AK258" s="3">
        <v>0.0</v>
      </c>
      <c r="AL258" s="3">
        <f t="shared" si="2"/>
        <v>2</v>
      </c>
      <c r="AM258" s="7">
        <f t="shared" si="3"/>
        <v>0</v>
      </c>
      <c r="AN258" s="3">
        <f t="shared" si="4"/>
        <v>0</v>
      </c>
      <c r="AO258" s="8">
        <f t="shared" si="5"/>
        <v>0.1428571429</v>
      </c>
    </row>
    <row r="259" ht="15.75" customHeight="1">
      <c r="A259" s="10">
        <v>44720.26180555556</v>
      </c>
      <c r="B259" s="10">
        <v>44720.27222222222</v>
      </c>
      <c r="C259" s="3" t="s">
        <v>30</v>
      </c>
      <c r="D259" s="3" t="s">
        <v>63</v>
      </c>
      <c r="E259" s="11">
        <v>80.0</v>
      </c>
      <c r="F259" s="11">
        <v>944.0</v>
      </c>
      <c r="G259" s="3" t="b">
        <v>0</v>
      </c>
      <c r="H259" s="10">
        <v>44727.27222222222</v>
      </c>
      <c r="I259" s="3" t="s">
        <v>597</v>
      </c>
      <c r="J259" s="3"/>
      <c r="K259" s="3"/>
      <c r="L259" s="3"/>
      <c r="M259" s="3"/>
      <c r="N259" s="3"/>
      <c r="O259" s="3"/>
      <c r="P259" s="3" t="s">
        <v>67</v>
      </c>
      <c r="Q259" s="3" t="s">
        <v>68</v>
      </c>
      <c r="R259" s="6" t="s">
        <v>598</v>
      </c>
      <c r="S259" s="6" t="s">
        <v>598</v>
      </c>
      <c r="T259" s="5">
        <f t="shared" si="1"/>
        <v>0</v>
      </c>
      <c r="U259" s="6" t="s">
        <v>141</v>
      </c>
      <c r="V259" s="6" t="s">
        <v>76</v>
      </c>
      <c r="W259" s="3">
        <v>1.0</v>
      </c>
      <c r="X259" s="6" t="s">
        <v>599</v>
      </c>
      <c r="Y259" s="3">
        <v>2.0</v>
      </c>
      <c r="Z259" s="12">
        <v>1984.0</v>
      </c>
      <c r="AA259" s="7">
        <v>1.0</v>
      </c>
      <c r="AB259" s="6" t="s">
        <v>600</v>
      </c>
      <c r="AC259" s="3">
        <v>0.0</v>
      </c>
      <c r="AD259" s="6" t="s">
        <v>601</v>
      </c>
      <c r="AE259" s="3">
        <v>1.0</v>
      </c>
      <c r="AF259" s="6" t="s">
        <v>602</v>
      </c>
      <c r="AG259" s="3">
        <v>2.0</v>
      </c>
      <c r="AH259" s="6"/>
      <c r="AI259" s="3"/>
      <c r="AJ259" s="6" t="s">
        <v>603</v>
      </c>
      <c r="AK259" s="3">
        <v>0.0</v>
      </c>
      <c r="AL259" s="3">
        <f t="shared" si="2"/>
        <v>5</v>
      </c>
      <c r="AM259" s="7">
        <f t="shared" si="3"/>
        <v>1</v>
      </c>
      <c r="AN259" s="3">
        <f t="shared" si="4"/>
        <v>1</v>
      </c>
      <c r="AO259" s="8">
        <f t="shared" si="5"/>
        <v>0.5</v>
      </c>
    </row>
    <row r="260" ht="15.75" customHeight="1">
      <c r="A260" s="10">
        <v>44720.26111111111</v>
      </c>
      <c r="B260" s="10">
        <v>44720.27291666667</v>
      </c>
      <c r="C260" s="3" t="s">
        <v>30</v>
      </c>
      <c r="D260" s="3" t="s">
        <v>83</v>
      </c>
      <c r="E260" s="11">
        <v>80.0</v>
      </c>
      <c r="F260" s="11">
        <v>1003.0</v>
      </c>
      <c r="G260" s="3" t="b">
        <v>0</v>
      </c>
      <c r="H260" s="10">
        <v>44727.27291666667</v>
      </c>
      <c r="I260" s="3" t="s">
        <v>1505</v>
      </c>
      <c r="J260" s="3"/>
      <c r="K260" s="3"/>
      <c r="L260" s="3"/>
      <c r="M260" s="3"/>
      <c r="N260" s="3"/>
      <c r="O260" s="3"/>
      <c r="P260" s="3" t="s">
        <v>67</v>
      </c>
      <c r="Q260" s="3" t="s">
        <v>68</v>
      </c>
      <c r="R260" s="6" t="s">
        <v>1506</v>
      </c>
      <c r="S260" s="6" t="s">
        <v>1506</v>
      </c>
      <c r="T260" s="5">
        <f t="shared" si="1"/>
        <v>0</v>
      </c>
      <c r="U260" s="6" t="s">
        <v>141</v>
      </c>
      <c r="V260" s="6" t="s">
        <v>76</v>
      </c>
      <c r="W260" s="3">
        <v>1.0</v>
      </c>
      <c r="X260" s="6" t="s">
        <v>1507</v>
      </c>
      <c r="Y260" s="3">
        <v>2.0</v>
      </c>
      <c r="Z260" s="12">
        <v>1984.0</v>
      </c>
      <c r="AA260" s="7">
        <v>1.0</v>
      </c>
      <c r="AB260" s="6" t="s">
        <v>1508</v>
      </c>
      <c r="AC260" s="3">
        <v>2.0</v>
      </c>
      <c r="AD260" s="6" t="s">
        <v>1509</v>
      </c>
      <c r="AE260" s="3">
        <v>1.0</v>
      </c>
      <c r="AF260" s="6" t="s">
        <v>1510</v>
      </c>
      <c r="AG260" s="3">
        <v>1.0</v>
      </c>
      <c r="AH260" s="13"/>
      <c r="AI260" s="3"/>
      <c r="AJ260" s="6"/>
      <c r="AK260" s="3"/>
      <c r="AL260" s="3">
        <f t="shared" si="2"/>
        <v>4</v>
      </c>
      <c r="AM260" s="7">
        <f t="shared" si="3"/>
        <v>3</v>
      </c>
      <c r="AN260" s="3">
        <f t="shared" si="4"/>
        <v>1</v>
      </c>
      <c r="AO260" s="8">
        <f t="shared" si="5"/>
        <v>0.5714285714</v>
      </c>
    </row>
    <row r="261" ht="15.75" customHeight="1">
      <c r="A261" s="10">
        <v>44720.260416666664</v>
      </c>
      <c r="B261" s="10">
        <v>44720.27291666667</v>
      </c>
      <c r="C261" s="3" t="s">
        <v>30</v>
      </c>
      <c r="D261" s="3" t="s">
        <v>83</v>
      </c>
      <c r="E261" s="11">
        <v>80.0</v>
      </c>
      <c r="F261" s="11">
        <v>1120.0</v>
      </c>
      <c r="G261" s="3" t="b">
        <v>0</v>
      </c>
      <c r="H261" s="10">
        <v>44727.27291666667</v>
      </c>
      <c r="I261" s="3" t="s">
        <v>427</v>
      </c>
      <c r="J261" s="3"/>
      <c r="K261" s="3"/>
      <c r="L261" s="3"/>
      <c r="M261" s="3"/>
      <c r="N261" s="3"/>
      <c r="O261" s="3"/>
      <c r="P261" s="3" t="s">
        <v>67</v>
      </c>
      <c r="Q261" s="3" t="s">
        <v>68</v>
      </c>
      <c r="R261" s="6" t="s">
        <v>428</v>
      </c>
      <c r="S261" s="6" t="s">
        <v>428</v>
      </c>
      <c r="T261" s="5">
        <f t="shared" si="1"/>
        <v>0</v>
      </c>
      <c r="U261" s="6" t="s">
        <v>141</v>
      </c>
      <c r="V261" s="6" t="s">
        <v>76</v>
      </c>
      <c r="W261" s="3">
        <v>1.0</v>
      </c>
      <c r="X261" s="6" t="s">
        <v>429</v>
      </c>
      <c r="Y261" s="3">
        <v>0.0</v>
      </c>
      <c r="Z261" s="12">
        <v>1985.0</v>
      </c>
      <c r="AA261" s="7">
        <v>1.0</v>
      </c>
      <c r="AB261" s="6" t="s">
        <v>430</v>
      </c>
      <c r="AC261" s="3">
        <v>0.0</v>
      </c>
      <c r="AD261" s="6" t="s">
        <v>431</v>
      </c>
      <c r="AE261" s="3">
        <v>0.0</v>
      </c>
      <c r="AF261" s="6" t="s">
        <v>432</v>
      </c>
      <c r="AG261" s="3">
        <v>1.0</v>
      </c>
      <c r="AH261" s="13"/>
      <c r="AI261" s="3"/>
      <c r="AJ261" s="6"/>
      <c r="AK261" s="3"/>
      <c r="AL261" s="3">
        <f t="shared" si="2"/>
        <v>2</v>
      </c>
      <c r="AM261" s="7">
        <f t="shared" si="3"/>
        <v>1</v>
      </c>
      <c r="AN261" s="3">
        <f t="shared" si="4"/>
        <v>0</v>
      </c>
      <c r="AO261" s="8">
        <f t="shared" si="5"/>
        <v>0.2142857143</v>
      </c>
    </row>
    <row r="262" ht="15.75" customHeight="1">
      <c r="A262" s="10">
        <v>44720.25486111111</v>
      </c>
      <c r="B262" s="10">
        <v>44720.274305555555</v>
      </c>
      <c r="C262" s="3" t="s">
        <v>30</v>
      </c>
      <c r="D262" s="3" t="s">
        <v>83</v>
      </c>
      <c r="E262" s="11">
        <v>90.0</v>
      </c>
      <c r="F262" s="11">
        <v>1713.0</v>
      </c>
      <c r="G262" s="3" t="b">
        <v>0</v>
      </c>
      <c r="H262" s="10">
        <v>44727.275</v>
      </c>
      <c r="I262" s="3" t="s">
        <v>855</v>
      </c>
      <c r="J262" s="3"/>
      <c r="K262" s="3"/>
      <c r="L262" s="3"/>
      <c r="M262" s="3"/>
      <c r="N262" s="3"/>
      <c r="O262" s="3"/>
      <c r="P262" s="3" t="s">
        <v>67</v>
      </c>
      <c r="Q262" s="3" t="s">
        <v>68</v>
      </c>
      <c r="R262" s="6" t="s">
        <v>856</v>
      </c>
      <c r="S262" s="6" t="s">
        <v>857</v>
      </c>
      <c r="T262" s="5">
        <f t="shared" si="1"/>
        <v>1</v>
      </c>
      <c r="U262" s="6" t="s">
        <v>93</v>
      </c>
      <c r="V262" s="6" t="s">
        <v>86</v>
      </c>
      <c r="W262" s="3">
        <v>0.0</v>
      </c>
      <c r="X262" s="6" t="s">
        <v>858</v>
      </c>
      <c r="Y262" s="3">
        <v>0.0</v>
      </c>
      <c r="Z262" s="12">
        <v>1985.0</v>
      </c>
      <c r="AA262" s="7">
        <v>1.0</v>
      </c>
      <c r="AB262" s="6" t="s">
        <v>859</v>
      </c>
      <c r="AC262" s="3">
        <v>0.0</v>
      </c>
      <c r="AD262" s="6" t="s">
        <v>860</v>
      </c>
      <c r="AE262" s="3">
        <v>0.0</v>
      </c>
      <c r="AF262" s="6" t="s">
        <v>861</v>
      </c>
      <c r="AG262" s="3">
        <v>1.0</v>
      </c>
      <c r="AH262" s="13" t="s">
        <v>862</v>
      </c>
      <c r="AI262" s="3">
        <v>1.0</v>
      </c>
      <c r="AJ262" s="6" t="s">
        <v>863</v>
      </c>
      <c r="AK262" s="3">
        <v>0.0</v>
      </c>
      <c r="AL262" s="3">
        <f t="shared" si="2"/>
        <v>1</v>
      </c>
      <c r="AM262" s="7">
        <f t="shared" si="3"/>
        <v>2</v>
      </c>
      <c r="AN262" s="3">
        <f t="shared" si="4"/>
        <v>0</v>
      </c>
      <c r="AO262" s="8">
        <f t="shared" si="5"/>
        <v>0.2142857143</v>
      </c>
    </row>
    <row r="263" ht="15.75" customHeight="1">
      <c r="A263" s="10">
        <v>44720.251388888886</v>
      </c>
      <c r="B263" s="10">
        <v>44720.27569444444</v>
      </c>
      <c r="C263" s="3" t="s">
        <v>30</v>
      </c>
      <c r="D263" s="3" t="s">
        <v>83</v>
      </c>
      <c r="E263" s="11">
        <v>90.0</v>
      </c>
      <c r="F263" s="11">
        <v>2102.0</v>
      </c>
      <c r="G263" s="3" t="b">
        <v>0</v>
      </c>
      <c r="H263" s="10">
        <v>44727.27569444444</v>
      </c>
      <c r="I263" s="3" t="s">
        <v>433</v>
      </c>
      <c r="J263" s="3"/>
      <c r="K263" s="3"/>
      <c r="L263" s="3"/>
      <c r="M263" s="3"/>
      <c r="N263" s="3"/>
      <c r="O263" s="3"/>
      <c r="P263" s="3" t="s">
        <v>67</v>
      </c>
      <c r="Q263" s="3" t="s">
        <v>68</v>
      </c>
      <c r="R263" s="6" t="s">
        <v>434</v>
      </c>
      <c r="S263" s="6" t="s">
        <v>435</v>
      </c>
      <c r="T263" s="5">
        <f t="shared" si="1"/>
        <v>1</v>
      </c>
      <c r="U263" s="6" t="s">
        <v>71</v>
      </c>
      <c r="V263" s="6" t="s">
        <v>76</v>
      </c>
      <c r="W263" s="3">
        <v>1.0</v>
      </c>
      <c r="X263" s="6" t="s">
        <v>436</v>
      </c>
      <c r="Y263" s="3">
        <v>2.0</v>
      </c>
      <c r="Z263" s="12">
        <v>1994.0</v>
      </c>
      <c r="AA263" s="7">
        <v>0.0</v>
      </c>
      <c r="AB263" s="6" t="s">
        <v>437</v>
      </c>
      <c r="AC263" s="3">
        <v>1.0</v>
      </c>
      <c r="AD263" s="6" t="s">
        <v>438</v>
      </c>
      <c r="AE263" s="3">
        <v>0.0</v>
      </c>
      <c r="AF263" s="6" t="s">
        <v>439</v>
      </c>
      <c r="AG263" s="3">
        <v>1.0</v>
      </c>
      <c r="AH263" s="13"/>
      <c r="AI263" s="3"/>
      <c r="AJ263" s="6"/>
      <c r="AK263" s="3"/>
      <c r="AL263" s="3">
        <f t="shared" si="2"/>
        <v>4</v>
      </c>
      <c r="AM263" s="7">
        <f t="shared" si="3"/>
        <v>1</v>
      </c>
      <c r="AN263" s="3">
        <f t="shared" si="4"/>
        <v>0</v>
      </c>
      <c r="AO263" s="8">
        <f t="shared" si="5"/>
        <v>0.3571428571</v>
      </c>
    </row>
    <row r="264" ht="15.75" customHeight="1">
      <c r="A264" s="10">
        <v>44720.259722222225</v>
      </c>
      <c r="B264" s="10">
        <v>44720.28472222222</v>
      </c>
      <c r="C264" s="3" t="s">
        <v>30</v>
      </c>
      <c r="D264" s="3" t="s">
        <v>63</v>
      </c>
      <c r="E264" s="11">
        <v>80.0</v>
      </c>
      <c r="F264" s="11">
        <v>2119.0</v>
      </c>
      <c r="G264" s="3" t="b">
        <v>0</v>
      </c>
      <c r="H264" s="10">
        <v>44727.28472222222</v>
      </c>
      <c r="I264" s="3" t="s">
        <v>864</v>
      </c>
      <c r="J264" s="3"/>
      <c r="K264" s="3"/>
      <c r="L264" s="3"/>
      <c r="M264" s="3"/>
      <c r="N264" s="3"/>
      <c r="O264" s="3"/>
      <c r="P264" s="3" t="s">
        <v>67</v>
      </c>
      <c r="Q264" s="3" t="s">
        <v>68</v>
      </c>
      <c r="R264" s="6" t="s">
        <v>865</v>
      </c>
      <c r="S264" s="6" t="s">
        <v>866</v>
      </c>
      <c r="T264" s="5">
        <f t="shared" si="1"/>
        <v>1</v>
      </c>
      <c r="U264" s="6" t="s">
        <v>141</v>
      </c>
      <c r="V264" s="6" t="s">
        <v>76</v>
      </c>
      <c r="W264" s="3">
        <v>1.0</v>
      </c>
      <c r="X264" s="6" t="s">
        <v>867</v>
      </c>
      <c r="Y264" s="3">
        <v>2.0</v>
      </c>
      <c r="Z264" s="12">
        <v>1985.0</v>
      </c>
      <c r="AA264" s="7">
        <v>1.0</v>
      </c>
      <c r="AB264" s="6" t="s">
        <v>868</v>
      </c>
      <c r="AC264" s="3">
        <v>1.0</v>
      </c>
      <c r="AD264" s="6" t="s">
        <v>869</v>
      </c>
      <c r="AE264" s="3">
        <v>0.0</v>
      </c>
      <c r="AF264" s="16" t="s">
        <v>870</v>
      </c>
      <c r="AG264" s="3">
        <v>2.0</v>
      </c>
      <c r="AH264" s="13"/>
      <c r="AI264" s="3"/>
      <c r="AJ264" s="6"/>
      <c r="AK264" s="3"/>
      <c r="AL264" s="3">
        <f t="shared" si="2"/>
        <v>5</v>
      </c>
      <c r="AM264" s="7">
        <f t="shared" si="3"/>
        <v>2</v>
      </c>
      <c r="AN264" s="3">
        <f t="shared" si="4"/>
        <v>0</v>
      </c>
      <c r="AO264" s="8">
        <f t="shared" si="5"/>
        <v>0.5</v>
      </c>
    </row>
    <row r="265" ht="15.75" customHeight="1">
      <c r="A265" s="10">
        <v>44720.25555555556</v>
      </c>
      <c r="B265" s="10">
        <v>44720.29722222222</v>
      </c>
      <c r="C265" s="3" t="s">
        <v>30</v>
      </c>
      <c r="D265" s="3" t="s">
        <v>83</v>
      </c>
      <c r="E265" s="11">
        <v>90.0</v>
      </c>
      <c r="F265" s="11">
        <v>3625.0</v>
      </c>
      <c r="G265" s="3" t="b">
        <v>0</v>
      </c>
      <c r="H265" s="10">
        <v>44727.29722222222</v>
      </c>
      <c r="I265" s="3" t="s">
        <v>1511</v>
      </c>
      <c r="J265" s="3"/>
      <c r="K265" s="3"/>
      <c r="L265" s="3"/>
      <c r="M265" s="3"/>
      <c r="N265" s="3"/>
      <c r="O265" s="3"/>
      <c r="P265" s="3" t="s">
        <v>67</v>
      </c>
      <c r="Q265" s="3" t="s">
        <v>68</v>
      </c>
      <c r="R265" s="6" t="s">
        <v>1512</v>
      </c>
      <c r="S265" s="6" t="s">
        <v>1513</v>
      </c>
      <c r="T265" s="5">
        <f t="shared" si="1"/>
        <v>1</v>
      </c>
      <c r="U265" s="6" t="s">
        <v>171</v>
      </c>
      <c r="V265" s="6" t="s">
        <v>76</v>
      </c>
      <c r="W265" s="3">
        <v>1.0</v>
      </c>
      <c r="X265" s="6" t="s">
        <v>1514</v>
      </c>
      <c r="Y265" s="3">
        <v>1.0</v>
      </c>
      <c r="Z265" s="12">
        <v>1980.0</v>
      </c>
      <c r="AA265" s="7">
        <v>0.0</v>
      </c>
      <c r="AB265" s="6" t="s">
        <v>1515</v>
      </c>
      <c r="AC265" s="3">
        <v>2.0</v>
      </c>
      <c r="AD265" s="6" t="s">
        <v>1516</v>
      </c>
      <c r="AE265" s="3">
        <v>1.0</v>
      </c>
      <c r="AF265" s="6" t="s">
        <v>1517</v>
      </c>
      <c r="AG265" s="3">
        <v>0.0</v>
      </c>
      <c r="AH265" s="13" t="s">
        <v>1518</v>
      </c>
      <c r="AI265" s="3">
        <v>1.0</v>
      </c>
      <c r="AJ265" s="6"/>
      <c r="AK265" s="3"/>
      <c r="AL265" s="3">
        <f t="shared" si="2"/>
        <v>2</v>
      </c>
      <c r="AM265" s="7">
        <f t="shared" si="3"/>
        <v>3</v>
      </c>
      <c r="AN265" s="3">
        <f t="shared" si="4"/>
        <v>1</v>
      </c>
      <c r="AO265" s="8">
        <f t="shared" si="5"/>
        <v>0.4285714286</v>
      </c>
    </row>
    <row r="266" ht="15.75" customHeight="1">
      <c r="A266" s="10">
        <v>44720.31458333333</v>
      </c>
      <c r="B266" s="10">
        <v>44720.32708333333</v>
      </c>
      <c r="C266" s="3" t="s">
        <v>30</v>
      </c>
      <c r="D266" s="3" t="s">
        <v>63</v>
      </c>
      <c r="E266" s="11">
        <v>70.0</v>
      </c>
      <c r="F266" s="11">
        <v>1077.0</v>
      </c>
      <c r="G266" s="3" t="b">
        <v>0</v>
      </c>
      <c r="H266" s="10">
        <v>44727.32708333333</v>
      </c>
      <c r="I266" s="3" t="s">
        <v>604</v>
      </c>
      <c r="J266" s="3"/>
      <c r="K266" s="3"/>
      <c r="L266" s="3"/>
      <c r="M266" s="3"/>
      <c r="N266" s="3"/>
      <c r="O266" s="3"/>
      <c r="P266" s="3" t="s">
        <v>67</v>
      </c>
      <c r="Q266" s="3" t="s">
        <v>68</v>
      </c>
      <c r="R266" s="6" t="s">
        <v>605</v>
      </c>
      <c r="S266" s="6" t="s">
        <v>606</v>
      </c>
      <c r="T266" s="5">
        <f t="shared" si="1"/>
        <v>1</v>
      </c>
      <c r="U266" s="6" t="s">
        <v>171</v>
      </c>
      <c r="V266" s="6" t="s">
        <v>76</v>
      </c>
      <c r="W266" s="3">
        <v>1.0</v>
      </c>
      <c r="X266" s="6" t="s">
        <v>607</v>
      </c>
      <c r="Y266" s="3">
        <v>0.0</v>
      </c>
      <c r="Z266" s="12">
        <v>1985.0</v>
      </c>
      <c r="AA266" s="7">
        <v>1.0</v>
      </c>
      <c r="AB266" s="6" t="s">
        <v>608</v>
      </c>
      <c r="AC266" s="3">
        <v>0.0</v>
      </c>
      <c r="AD266" s="6" t="s">
        <v>609</v>
      </c>
      <c r="AE266" s="3">
        <v>1.0</v>
      </c>
      <c r="AF266" s="6"/>
      <c r="AG266" s="3"/>
      <c r="AH266" s="13"/>
      <c r="AI266" s="3"/>
      <c r="AJ266" s="6"/>
      <c r="AK266" s="3"/>
      <c r="AL266" s="3">
        <f t="shared" si="2"/>
        <v>1</v>
      </c>
      <c r="AM266" s="7">
        <f t="shared" si="3"/>
        <v>1</v>
      </c>
      <c r="AN266" s="3">
        <f t="shared" si="4"/>
        <v>1</v>
      </c>
      <c r="AO266" s="8">
        <f t="shared" si="5"/>
        <v>0.2142857143</v>
      </c>
    </row>
    <row r="267" ht="15.75" customHeight="1">
      <c r="A267" s="10">
        <v>44720.31458333333</v>
      </c>
      <c r="B267" s="10">
        <v>44720.33125</v>
      </c>
      <c r="C267" s="3" t="s">
        <v>30</v>
      </c>
      <c r="D267" s="3" t="s">
        <v>83</v>
      </c>
      <c r="E267" s="11">
        <v>80.0</v>
      </c>
      <c r="F267" s="11">
        <v>1465.0</v>
      </c>
      <c r="G267" s="3" t="b">
        <v>0</v>
      </c>
      <c r="H267" s="10">
        <v>44727.33194444444</v>
      </c>
      <c r="I267" s="3" t="s">
        <v>871</v>
      </c>
      <c r="J267" s="3"/>
      <c r="K267" s="3"/>
      <c r="L267" s="3"/>
      <c r="M267" s="3"/>
      <c r="N267" s="3"/>
      <c r="O267" s="3"/>
      <c r="P267" s="3" t="s">
        <v>67</v>
      </c>
      <c r="Q267" s="3" t="s">
        <v>68</v>
      </c>
      <c r="R267" s="6" t="s">
        <v>872</v>
      </c>
      <c r="S267" s="6" t="s">
        <v>872</v>
      </c>
      <c r="T267" s="5">
        <f t="shared" si="1"/>
        <v>0</v>
      </c>
      <c r="U267" s="6" t="s">
        <v>71</v>
      </c>
      <c r="V267" s="6" t="s">
        <v>76</v>
      </c>
      <c r="W267" s="3">
        <v>1.0</v>
      </c>
      <c r="X267" s="6" t="s">
        <v>873</v>
      </c>
      <c r="Y267" s="3">
        <v>1.0</v>
      </c>
      <c r="Z267" s="12">
        <v>1985.0</v>
      </c>
      <c r="AA267" s="7">
        <v>1.0</v>
      </c>
      <c r="AB267" s="6" t="s">
        <v>874</v>
      </c>
      <c r="AC267" s="3">
        <v>1.0</v>
      </c>
      <c r="AD267" s="6" t="s">
        <v>119</v>
      </c>
      <c r="AE267" s="3">
        <v>0.0</v>
      </c>
      <c r="AF267" s="16" t="s">
        <v>875</v>
      </c>
      <c r="AG267" s="3">
        <v>1.0</v>
      </c>
      <c r="AH267" s="6"/>
      <c r="AI267" s="3"/>
      <c r="AJ267" s="6"/>
      <c r="AK267" s="3"/>
      <c r="AL267" s="3">
        <f t="shared" si="2"/>
        <v>3</v>
      </c>
      <c r="AM267" s="7">
        <f t="shared" si="3"/>
        <v>2</v>
      </c>
      <c r="AN267" s="3">
        <f t="shared" si="4"/>
        <v>0</v>
      </c>
      <c r="AO267" s="8">
        <f t="shared" si="5"/>
        <v>0.3571428571</v>
      </c>
    </row>
    <row r="268" ht="15.75" customHeight="1">
      <c r="A268" s="10">
        <v>44720.31736111111</v>
      </c>
      <c r="B268" s="10">
        <v>44720.33263888889</v>
      </c>
      <c r="C268" s="3" t="s">
        <v>30</v>
      </c>
      <c r="D268" s="3" t="s">
        <v>83</v>
      </c>
      <c r="E268" s="11">
        <v>90.0</v>
      </c>
      <c r="F268" s="11">
        <v>1346.0</v>
      </c>
      <c r="G268" s="3" t="b">
        <v>0</v>
      </c>
      <c r="H268" s="10">
        <v>44727.33263888889</v>
      </c>
      <c r="I268" s="3" t="s">
        <v>1323</v>
      </c>
      <c r="J268" s="3"/>
      <c r="K268" s="3"/>
      <c r="L268" s="3"/>
      <c r="M268" s="3"/>
      <c r="N268" s="3"/>
      <c r="O268" s="3"/>
      <c r="P268" s="3" t="s">
        <v>67</v>
      </c>
      <c r="Q268" s="3" t="s">
        <v>68</v>
      </c>
      <c r="R268" s="6" t="s">
        <v>1324</v>
      </c>
      <c r="S268" s="6" t="s">
        <v>1324</v>
      </c>
      <c r="T268" s="5">
        <f t="shared" si="1"/>
        <v>0</v>
      </c>
      <c r="U268" s="6" t="s">
        <v>141</v>
      </c>
      <c r="V268" s="6" t="s">
        <v>76</v>
      </c>
      <c r="W268" s="3">
        <v>1.0</v>
      </c>
      <c r="X268" s="6" t="s">
        <v>1325</v>
      </c>
      <c r="Y268" s="3">
        <v>2.0</v>
      </c>
      <c r="Z268" s="12">
        <v>1987.0</v>
      </c>
      <c r="AA268" s="7">
        <v>0.0</v>
      </c>
      <c r="AB268" s="6" t="s">
        <v>1326</v>
      </c>
      <c r="AC268" s="3">
        <v>1.0</v>
      </c>
      <c r="AD268" s="6" t="s">
        <v>1327</v>
      </c>
      <c r="AE268" s="3">
        <v>1.0</v>
      </c>
      <c r="AF268" s="6" t="s">
        <v>1328</v>
      </c>
      <c r="AG268" s="3">
        <v>0.0</v>
      </c>
      <c r="AH268" s="6" t="s">
        <v>1329</v>
      </c>
      <c r="AI268" s="3">
        <v>1.0</v>
      </c>
      <c r="AJ268" s="6" t="s">
        <v>1330</v>
      </c>
      <c r="AK268" s="3">
        <v>2.0</v>
      </c>
      <c r="AL268" s="3">
        <f t="shared" si="2"/>
        <v>3</v>
      </c>
      <c r="AM268" s="7">
        <f t="shared" si="3"/>
        <v>2</v>
      </c>
      <c r="AN268" s="3">
        <f t="shared" si="4"/>
        <v>3</v>
      </c>
      <c r="AO268" s="8">
        <f t="shared" si="5"/>
        <v>0.5714285714</v>
      </c>
    </row>
    <row r="269" ht="15.75" customHeight="1">
      <c r="A269" s="10">
        <v>44720.313888888886</v>
      </c>
      <c r="B269" s="10">
        <v>44720.333333333336</v>
      </c>
      <c r="C269" s="3" t="s">
        <v>30</v>
      </c>
      <c r="D269" s="3" t="s">
        <v>83</v>
      </c>
      <c r="E269" s="11">
        <v>90.0</v>
      </c>
      <c r="F269" s="11">
        <v>1675.0</v>
      </c>
      <c r="G269" s="3" t="b">
        <v>0</v>
      </c>
      <c r="H269" s="10">
        <v>44727.333333333336</v>
      </c>
      <c r="I269" s="3" t="s">
        <v>610</v>
      </c>
      <c r="J269" s="3"/>
      <c r="K269" s="3"/>
      <c r="L269" s="3"/>
      <c r="M269" s="3"/>
      <c r="N269" s="3"/>
      <c r="O269" s="3"/>
      <c r="P269" s="3" t="s">
        <v>67</v>
      </c>
      <c r="Q269" s="3" t="s">
        <v>68</v>
      </c>
      <c r="R269" s="6" t="s">
        <v>611</v>
      </c>
      <c r="S269" s="6" t="s">
        <v>611</v>
      </c>
      <c r="T269" s="5">
        <f t="shared" si="1"/>
        <v>0</v>
      </c>
      <c r="U269" s="6" t="s">
        <v>141</v>
      </c>
      <c r="V269" s="6" t="s">
        <v>76</v>
      </c>
      <c r="W269" s="3">
        <v>1.0</v>
      </c>
      <c r="X269" s="6" t="s">
        <v>612</v>
      </c>
      <c r="Y269" s="3">
        <v>2.0</v>
      </c>
      <c r="Z269" s="12">
        <v>1985.0</v>
      </c>
      <c r="AA269" s="7">
        <v>1.0</v>
      </c>
      <c r="AB269" s="6" t="s">
        <v>613</v>
      </c>
      <c r="AC269" s="3">
        <v>0.0</v>
      </c>
      <c r="AD269" s="6" t="s">
        <v>614</v>
      </c>
      <c r="AE269" s="3">
        <v>1.0</v>
      </c>
      <c r="AF269" s="6" t="s">
        <v>615</v>
      </c>
      <c r="AG269" s="3">
        <v>1.0</v>
      </c>
      <c r="AH269" s="6" t="s">
        <v>616</v>
      </c>
      <c r="AI269" s="3">
        <v>0.0</v>
      </c>
      <c r="AJ269" s="6" t="s">
        <v>617</v>
      </c>
      <c r="AK269" s="3">
        <v>0.0</v>
      </c>
      <c r="AL269" s="3">
        <f t="shared" si="2"/>
        <v>4</v>
      </c>
      <c r="AM269" s="7">
        <f t="shared" si="3"/>
        <v>1</v>
      </c>
      <c r="AN269" s="3">
        <f t="shared" si="4"/>
        <v>1</v>
      </c>
      <c r="AO269" s="8">
        <f t="shared" si="5"/>
        <v>0.4285714286</v>
      </c>
    </row>
    <row r="270" ht="15.75" customHeight="1">
      <c r="A270" s="10">
        <v>44720.31875</v>
      </c>
      <c r="B270" s="10">
        <v>44720.334027777775</v>
      </c>
      <c r="C270" s="3" t="s">
        <v>30</v>
      </c>
      <c r="D270" s="3" t="s">
        <v>83</v>
      </c>
      <c r="E270" s="11">
        <v>80.0</v>
      </c>
      <c r="F270" s="11">
        <v>1270.0</v>
      </c>
      <c r="G270" s="3" t="b">
        <v>0</v>
      </c>
      <c r="H270" s="10">
        <v>44727.334027777775</v>
      </c>
      <c r="I270" s="3" t="s">
        <v>618</v>
      </c>
      <c r="J270" s="3"/>
      <c r="K270" s="3"/>
      <c r="L270" s="3"/>
      <c r="M270" s="3"/>
      <c r="N270" s="3"/>
      <c r="O270" s="3"/>
      <c r="P270" s="3" t="s">
        <v>67</v>
      </c>
      <c r="Q270" s="3" t="s">
        <v>68</v>
      </c>
      <c r="R270" s="6" t="s">
        <v>619</v>
      </c>
      <c r="S270" s="6" t="s">
        <v>619</v>
      </c>
      <c r="T270" s="5">
        <f t="shared" si="1"/>
        <v>0</v>
      </c>
      <c r="U270" s="6" t="s">
        <v>141</v>
      </c>
      <c r="V270" s="6" t="s">
        <v>76</v>
      </c>
      <c r="W270" s="3">
        <v>1.0</v>
      </c>
      <c r="X270" s="6" t="s">
        <v>620</v>
      </c>
      <c r="Y270" s="3">
        <v>2.0</v>
      </c>
      <c r="Z270" s="12">
        <v>1984.0</v>
      </c>
      <c r="AA270" s="7">
        <v>1.0</v>
      </c>
      <c r="AB270" s="6" t="s">
        <v>621</v>
      </c>
      <c r="AC270" s="3">
        <v>0.0</v>
      </c>
      <c r="AD270" s="6" t="s">
        <v>622</v>
      </c>
      <c r="AE270" s="3">
        <v>1.0</v>
      </c>
      <c r="AF270" s="6" t="s">
        <v>623</v>
      </c>
      <c r="AG270" s="3">
        <v>1.0</v>
      </c>
      <c r="AH270" s="6"/>
      <c r="AI270" s="3"/>
      <c r="AJ270" s="6"/>
      <c r="AK270" s="3"/>
      <c r="AL270" s="3">
        <f t="shared" si="2"/>
        <v>4</v>
      </c>
      <c r="AM270" s="7">
        <f t="shared" si="3"/>
        <v>1</v>
      </c>
      <c r="AN270" s="3">
        <f t="shared" si="4"/>
        <v>1</v>
      </c>
      <c r="AO270" s="8">
        <f t="shared" si="5"/>
        <v>0.4285714286</v>
      </c>
    </row>
    <row r="271" ht="15.75" customHeight="1">
      <c r="A271" s="10">
        <v>44720.31805555556</v>
      </c>
      <c r="B271" s="10">
        <v>44720.334027777775</v>
      </c>
      <c r="C271" s="3" t="s">
        <v>30</v>
      </c>
      <c r="D271" s="3" t="s">
        <v>63</v>
      </c>
      <c r="E271" s="11">
        <v>80.0</v>
      </c>
      <c r="F271" s="11">
        <v>1377.0</v>
      </c>
      <c r="G271" s="3" t="b">
        <v>0</v>
      </c>
      <c r="H271" s="10">
        <v>44727.33472222222</v>
      </c>
      <c r="I271" s="3" t="s">
        <v>876</v>
      </c>
      <c r="J271" s="3"/>
      <c r="K271" s="3"/>
      <c r="L271" s="3"/>
      <c r="M271" s="3"/>
      <c r="N271" s="3"/>
      <c r="O271" s="3"/>
      <c r="P271" s="3" t="s">
        <v>67</v>
      </c>
      <c r="Q271" s="3" t="s">
        <v>68</v>
      </c>
      <c r="R271" s="6" t="s">
        <v>877</v>
      </c>
      <c r="S271" s="6" t="s">
        <v>878</v>
      </c>
      <c r="T271" s="5">
        <f t="shared" si="1"/>
        <v>1</v>
      </c>
      <c r="U271" s="6" t="s">
        <v>141</v>
      </c>
      <c r="V271" s="6" t="s">
        <v>76</v>
      </c>
      <c r="W271" s="3">
        <v>1.0</v>
      </c>
      <c r="X271" s="6" t="s">
        <v>879</v>
      </c>
      <c r="Y271" s="3">
        <v>2.0</v>
      </c>
      <c r="Z271" s="12">
        <v>1983.0</v>
      </c>
      <c r="AA271" s="7">
        <v>1.0</v>
      </c>
      <c r="AB271" s="6" t="s">
        <v>880</v>
      </c>
      <c r="AC271" s="3">
        <v>1.0</v>
      </c>
      <c r="AD271" s="6" t="s">
        <v>881</v>
      </c>
      <c r="AE271" s="3">
        <v>0.0</v>
      </c>
      <c r="AF271" s="6" t="s">
        <v>882</v>
      </c>
      <c r="AG271" s="3">
        <v>1.0</v>
      </c>
      <c r="AH271" s="6" t="s">
        <v>883</v>
      </c>
      <c r="AI271" s="3">
        <v>0.0</v>
      </c>
      <c r="AJ271" s="6" t="s">
        <v>884</v>
      </c>
      <c r="AK271" s="3">
        <v>0.0</v>
      </c>
      <c r="AL271" s="3">
        <f t="shared" si="2"/>
        <v>4</v>
      </c>
      <c r="AM271" s="7">
        <f t="shared" si="3"/>
        <v>2</v>
      </c>
      <c r="AN271" s="3">
        <f t="shared" si="4"/>
        <v>0</v>
      </c>
      <c r="AO271" s="8">
        <f t="shared" si="5"/>
        <v>0.4285714286</v>
      </c>
    </row>
    <row r="272" ht="15.75" customHeight="1">
      <c r="A272" s="10">
        <v>44720.39791666667</v>
      </c>
      <c r="B272" s="10">
        <v>44720.419444444444</v>
      </c>
      <c r="C272" s="3" t="s">
        <v>30</v>
      </c>
      <c r="D272" s="3" t="s">
        <v>83</v>
      </c>
      <c r="E272" s="11">
        <v>90.0</v>
      </c>
      <c r="F272" s="11">
        <v>1843.0</v>
      </c>
      <c r="G272" s="3" t="b">
        <v>0</v>
      </c>
      <c r="H272" s="10">
        <v>44727.419444444444</v>
      </c>
      <c r="I272" s="3" t="s">
        <v>1402</v>
      </c>
      <c r="J272" s="3"/>
      <c r="K272" s="3"/>
      <c r="L272" s="3"/>
      <c r="M272" s="3"/>
      <c r="N272" s="3"/>
      <c r="O272" s="3"/>
      <c r="P272" s="3" t="s">
        <v>67</v>
      </c>
      <c r="Q272" s="3" t="s">
        <v>68</v>
      </c>
      <c r="R272" s="6" t="s">
        <v>1403</v>
      </c>
      <c r="S272" s="6" t="s">
        <v>1403</v>
      </c>
      <c r="T272" s="5">
        <f t="shared" si="1"/>
        <v>0</v>
      </c>
      <c r="U272" s="6" t="s">
        <v>141</v>
      </c>
      <c r="V272" s="6" t="s">
        <v>76</v>
      </c>
      <c r="W272" s="3">
        <v>1.0</v>
      </c>
      <c r="X272" s="6" t="s">
        <v>1404</v>
      </c>
      <c r="Y272" s="3">
        <v>2.0</v>
      </c>
      <c r="Z272" s="12">
        <v>1985.0</v>
      </c>
      <c r="AA272" s="7">
        <v>1.0</v>
      </c>
      <c r="AB272" s="6" t="s">
        <v>1405</v>
      </c>
      <c r="AC272" s="3">
        <v>2.0</v>
      </c>
      <c r="AD272" s="6" t="s">
        <v>1406</v>
      </c>
      <c r="AE272" s="3">
        <v>0.0</v>
      </c>
      <c r="AF272" s="6" t="s">
        <v>1407</v>
      </c>
      <c r="AG272" s="3">
        <v>1.0</v>
      </c>
      <c r="AH272" s="6" t="s">
        <v>1408</v>
      </c>
      <c r="AI272" s="3">
        <v>0.0</v>
      </c>
      <c r="AJ272" s="6"/>
      <c r="AK272" s="3"/>
      <c r="AL272" s="3">
        <f t="shared" si="2"/>
        <v>4</v>
      </c>
      <c r="AM272" s="7">
        <f t="shared" si="3"/>
        <v>3</v>
      </c>
      <c r="AN272" s="3">
        <f t="shared" si="4"/>
        <v>0</v>
      </c>
      <c r="AO272" s="8">
        <f t="shared" si="5"/>
        <v>0.5</v>
      </c>
    </row>
    <row r="273" ht="15.75" customHeight="1">
      <c r="A273" s="10">
        <v>44720.40347222222</v>
      </c>
      <c r="B273" s="10">
        <v>44720.42083333333</v>
      </c>
      <c r="C273" s="3" t="s">
        <v>30</v>
      </c>
      <c r="D273" s="3" t="s">
        <v>63</v>
      </c>
      <c r="E273" s="11">
        <v>90.0</v>
      </c>
      <c r="F273" s="11">
        <v>1460.0</v>
      </c>
      <c r="G273" s="3" t="b">
        <v>0</v>
      </c>
      <c r="H273" s="10">
        <v>44727.42083333333</v>
      </c>
      <c r="I273" s="3" t="s">
        <v>885</v>
      </c>
      <c r="J273" s="3"/>
      <c r="K273" s="3"/>
      <c r="L273" s="3"/>
      <c r="M273" s="3"/>
      <c r="N273" s="3"/>
      <c r="O273" s="3"/>
      <c r="P273" s="3" t="s">
        <v>67</v>
      </c>
      <c r="Q273" s="3" t="s">
        <v>68</v>
      </c>
      <c r="R273" s="6" t="s">
        <v>886</v>
      </c>
      <c r="S273" s="6" t="s">
        <v>887</v>
      </c>
      <c r="T273" s="5">
        <f t="shared" si="1"/>
        <v>1</v>
      </c>
      <c r="U273" s="6" t="s">
        <v>141</v>
      </c>
      <c r="V273" s="6" t="s">
        <v>76</v>
      </c>
      <c r="W273" s="3">
        <v>1.0</v>
      </c>
      <c r="X273" s="6" t="s">
        <v>888</v>
      </c>
      <c r="Y273" s="3">
        <v>2.0</v>
      </c>
      <c r="Z273" s="12">
        <v>1985.0</v>
      </c>
      <c r="AA273" s="7">
        <v>1.0</v>
      </c>
      <c r="AB273" s="6" t="s">
        <v>889</v>
      </c>
      <c r="AC273" s="3">
        <v>1.0</v>
      </c>
      <c r="AD273" s="6" t="s">
        <v>890</v>
      </c>
      <c r="AE273" s="3">
        <v>0.0</v>
      </c>
      <c r="AF273" s="6" t="s">
        <v>891</v>
      </c>
      <c r="AG273" s="3">
        <v>2.0</v>
      </c>
      <c r="AH273" s="6" t="s">
        <v>892</v>
      </c>
      <c r="AI273" s="3">
        <v>0.0</v>
      </c>
      <c r="AJ273" s="6"/>
      <c r="AK273" s="3"/>
      <c r="AL273" s="3">
        <f t="shared" si="2"/>
        <v>5</v>
      </c>
      <c r="AM273" s="7">
        <f t="shared" si="3"/>
        <v>2</v>
      </c>
      <c r="AN273" s="3">
        <f t="shared" si="4"/>
        <v>0</v>
      </c>
      <c r="AO273" s="8">
        <f t="shared" si="5"/>
        <v>0.5</v>
      </c>
    </row>
    <row r="274" ht="15.75" customHeight="1">
      <c r="A274" s="10">
        <v>44720.39791666667</v>
      </c>
      <c r="B274" s="10">
        <v>44720.42152777778</v>
      </c>
      <c r="C274" s="3" t="s">
        <v>30</v>
      </c>
      <c r="D274" s="3" t="s">
        <v>63</v>
      </c>
      <c r="E274" s="11">
        <v>80.0</v>
      </c>
      <c r="F274" s="11">
        <v>2029.0</v>
      </c>
      <c r="G274" s="3" t="b">
        <v>0</v>
      </c>
      <c r="H274" s="10">
        <v>44727.42152777778</v>
      </c>
      <c r="I274" s="3" t="s">
        <v>1055</v>
      </c>
      <c r="J274" s="3"/>
      <c r="K274" s="3"/>
      <c r="L274" s="3"/>
      <c r="M274" s="3"/>
      <c r="N274" s="3"/>
      <c r="O274" s="3"/>
      <c r="P274" s="3" t="s">
        <v>67</v>
      </c>
      <c r="Q274" s="3" t="s">
        <v>68</v>
      </c>
      <c r="R274" s="6" t="s">
        <v>1056</v>
      </c>
      <c r="S274" s="6" t="s">
        <v>1057</v>
      </c>
      <c r="T274" s="5">
        <f t="shared" si="1"/>
        <v>1</v>
      </c>
      <c r="U274" s="6" t="s">
        <v>141</v>
      </c>
      <c r="V274" s="6" t="s">
        <v>76</v>
      </c>
      <c r="W274" s="3">
        <v>1.0</v>
      </c>
      <c r="X274" s="6" t="s">
        <v>1058</v>
      </c>
      <c r="Y274" s="3">
        <v>1.0</v>
      </c>
      <c r="Z274" s="12">
        <v>1984.0</v>
      </c>
      <c r="AA274" s="7">
        <v>1.0</v>
      </c>
      <c r="AB274" s="6" t="s">
        <v>1059</v>
      </c>
      <c r="AC274" s="3">
        <v>1.0</v>
      </c>
      <c r="AD274" s="6" t="s">
        <v>1060</v>
      </c>
      <c r="AE274" s="3">
        <v>1.0</v>
      </c>
      <c r="AF274" s="6" t="s">
        <v>1061</v>
      </c>
      <c r="AG274" s="3">
        <v>1.0</v>
      </c>
      <c r="AH274" s="6" t="s">
        <v>1062</v>
      </c>
      <c r="AI274" s="3">
        <v>0.0</v>
      </c>
      <c r="AJ274" s="6"/>
      <c r="AK274" s="3"/>
      <c r="AL274" s="3">
        <f t="shared" si="2"/>
        <v>3</v>
      </c>
      <c r="AM274" s="7">
        <f t="shared" si="3"/>
        <v>2</v>
      </c>
      <c r="AN274" s="3">
        <f t="shared" si="4"/>
        <v>1</v>
      </c>
      <c r="AO274" s="8">
        <f t="shared" si="5"/>
        <v>0.4285714286</v>
      </c>
    </row>
    <row r="275" ht="15.75" customHeight="1">
      <c r="A275" s="10">
        <v>44720.31875</v>
      </c>
      <c r="B275" s="10">
        <v>44720.427083333336</v>
      </c>
      <c r="C275" s="3" t="s">
        <v>30</v>
      </c>
      <c r="D275" s="3" t="s">
        <v>63</v>
      </c>
      <c r="E275" s="11">
        <v>90.0</v>
      </c>
      <c r="F275" s="11">
        <v>9379.0</v>
      </c>
      <c r="G275" s="3" t="b">
        <v>0</v>
      </c>
      <c r="H275" s="10">
        <v>44727.427083333336</v>
      </c>
      <c r="I275" s="3" t="s">
        <v>624</v>
      </c>
      <c r="J275" s="3"/>
      <c r="K275" s="3"/>
      <c r="L275" s="3"/>
      <c r="M275" s="3"/>
      <c r="N275" s="3"/>
      <c r="O275" s="3"/>
      <c r="P275" s="3" t="s">
        <v>67</v>
      </c>
      <c r="Q275" s="3" t="s">
        <v>68</v>
      </c>
      <c r="R275" s="6" t="s">
        <v>625</v>
      </c>
      <c r="S275" s="6" t="s">
        <v>626</v>
      </c>
      <c r="T275" s="5">
        <f t="shared" si="1"/>
        <v>1</v>
      </c>
      <c r="U275" s="6" t="s">
        <v>141</v>
      </c>
      <c r="V275" s="6" t="s">
        <v>76</v>
      </c>
      <c r="W275" s="3">
        <v>1.0</v>
      </c>
      <c r="X275" s="6" t="s">
        <v>627</v>
      </c>
      <c r="Y275" s="3">
        <v>2.0</v>
      </c>
      <c r="Z275" s="12">
        <v>1985.0</v>
      </c>
      <c r="AA275" s="7">
        <v>1.0</v>
      </c>
      <c r="AB275" s="6" t="s">
        <v>628</v>
      </c>
      <c r="AC275" s="3">
        <v>0.0</v>
      </c>
      <c r="AD275" s="6" t="s">
        <v>629</v>
      </c>
      <c r="AE275" s="3">
        <v>1.0</v>
      </c>
      <c r="AF275" s="6" t="s">
        <v>630</v>
      </c>
      <c r="AG275" s="3">
        <v>0.0</v>
      </c>
      <c r="AH275" s="6" t="s">
        <v>631</v>
      </c>
      <c r="AI275" s="3">
        <v>0.0</v>
      </c>
      <c r="AJ275" s="6" t="s">
        <v>632</v>
      </c>
      <c r="AK275" s="3">
        <v>0.0</v>
      </c>
      <c r="AL275" s="3">
        <f t="shared" si="2"/>
        <v>3</v>
      </c>
      <c r="AM275" s="7">
        <f t="shared" si="3"/>
        <v>1</v>
      </c>
      <c r="AN275" s="3">
        <f t="shared" si="4"/>
        <v>1</v>
      </c>
      <c r="AO275" s="8">
        <f t="shared" si="5"/>
        <v>0.3571428571</v>
      </c>
    </row>
    <row r="276" ht="15.75" customHeight="1">
      <c r="A276" s="10">
        <v>44720.39791666667</v>
      </c>
      <c r="B276" s="10">
        <v>44720.42916666667</v>
      </c>
      <c r="C276" s="3" t="s">
        <v>30</v>
      </c>
      <c r="D276" s="3" t="s">
        <v>63</v>
      </c>
      <c r="E276" s="11">
        <v>90.0</v>
      </c>
      <c r="F276" s="11">
        <v>2677.0</v>
      </c>
      <c r="G276" s="3" t="b">
        <v>0</v>
      </c>
      <c r="H276" s="10">
        <v>44727.42916666667</v>
      </c>
      <c r="I276" s="3" t="s">
        <v>893</v>
      </c>
      <c r="J276" s="3"/>
      <c r="K276" s="3"/>
      <c r="L276" s="3"/>
      <c r="M276" s="3"/>
      <c r="N276" s="3"/>
      <c r="O276" s="3"/>
      <c r="P276" s="3" t="s">
        <v>67</v>
      </c>
      <c r="Q276" s="3" t="s">
        <v>68</v>
      </c>
      <c r="R276" s="6" t="s">
        <v>894</v>
      </c>
      <c r="S276" s="6" t="s">
        <v>895</v>
      </c>
      <c r="T276" s="5">
        <f t="shared" si="1"/>
        <v>1</v>
      </c>
      <c r="U276" s="6" t="s">
        <v>141</v>
      </c>
      <c r="V276" s="6" t="s">
        <v>76</v>
      </c>
      <c r="W276" s="3">
        <v>1.0</v>
      </c>
      <c r="X276" s="6" t="s">
        <v>896</v>
      </c>
      <c r="Y276" s="3">
        <v>1.0</v>
      </c>
      <c r="Z276" s="12">
        <v>1985.0</v>
      </c>
      <c r="AA276" s="7">
        <v>1.0</v>
      </c>
      <c r="AB276" s="6" t="s">
        <v>897</v>
      </c>
      <c r="AC276" s="3">
        <v>1.0</v>
      </c>
      <c r="AD276" s="6" t="s">
        <v>898</v>
      </c>
      <c r="AE276" s="3">
        <v>0.0</v>
      </c>
      <c r="AF276" s="16" t="s">
        <v>899</v>
      </c>
      <c r="AG276" s="3">
        <v>1.0</v>
      </c>
      <c r="AH276" s="6" t="s">
        <v>900</v>
      </c>
      <c r="AI276" s="3">
        <v>0.0</v>
      </c>
      <c r="AJ276" s="6"/>
      <c r="AK276" s="3"/>
      <c r="AL276" s="3">
        <f t="shared" si="2"/>
        <v>3</v>
      </c>
      <c r="AM276" s="7">
        <f t="shared" si="3"/>
        <v>2</v>
      </c>
      <c r="AN276" s="3">
        <f t="shared" si="4"/>
        <v>0</v>
      </c>
      <c r="AO276" s="8">
        <f t="shared" si="5"/>
        <v>0.3571428571</v>
      </c>
    </row>
    <row r="277" ht="15.75" customHeight="1">
      <c r="A277" s="10">
        <v>44720.4</v>
      </c>
      <c r="B277" s="10">
        <v>44720.45138888889</v>
      </c>
      <c r="C277" s="3" t="s">
        <v>30</v>
      </c>
      <c r="D277" s="3" t="s">
        <v>63</v>
      </c>
      <c r="E277" s="11">
        <v>90.0</v>
      </c>
      <c r="F277" s="11">
        <v>4485.0</v>
      </c>
      <c r="G277" s="3" t="b">
        <v>0</v>
      </c>
      <c r="H277" s="10">
        <v>44727.45208333333</v>
      </c>
      <c r="I277" s="3" t="s">
        <v>1519</v>
      </c>
      <c r="J277" s="3"/>
      <c r="K277" s="3"/>
      <c r="L277" s="3"/>
      <c r="M277" s="3"/>
      <c r="N277" s="3"/>
      <c r="O277" s="3"/>
      <c r="P277" s="3" t="s">
        <v>67</v>
      </c>
      <c r="Q277" s="3" t="s">
        <v>68</v>
      </c>
      <c r="R277" s="6" t="s">
        <v>1520</v>
      </c>
      <c r="S277" s="6" t="s">
        <v>1521</v>
      </c>
      <c r="T277" s="5">
        <f t="shared" si="1"/>
        <v>1</v>
      </c>
      <c r="U277" s="6" t="s">
        <v>141</v>
      </c>
      <c r="V277" s="6" t="s">
        <v>76</v>
      </c>
      <c r="W277" s="3">
        <v>1.0</v>
      </c>
      <c r="X277" s="6" t="s">
        <v>1522</v>
      </c>
      <c r="Y277" s="3">
        <v>2.0</v>
      </c>
      <c r="Z277" s="12">
        <v>1984.0</v>
      </c>
      <c r="AA277" s="7">
        <v>1.0</v>
      </c>
      <c r="AB277" s="6" t="s">
        <v>1523</v>
      </c>
      <c r="AC277" s="3">
        <v>1.0</v>
      </c>
      <c r="AD277" s="6" t="s">
        <v>1524</v>
      </c>
      <c r="AE277" s="3">
        <v>1.0</v>
      </c>
      <c r="AF277" s="6" t="s">
        <v>1525</v>
      </c>
      <c r="AG277" s="3">
        <v>2.0</v>
      </c>
      <c r="AH277" s="6" t="s">
        <v>1526</v>
      </c>
      <c r="AI277" s="3">
        <v>1.0</v>
      </c>
      <c r="AJ277" s="6" t="s">
        <v>1527</v>
      </c>
      <c r="AK277" s="3">
        <v>0.0</v>
      </c>
      <c r="AL277" s="3">
        <f t="shared" si="2"/>
        <v>5</v>
      </c>
      <c r="AM277" s="7">
        <f t="shared" si="3"/>
        <v>3</v>
      </c>
      <c r="AN277" s="3">
        <f t="shared" si="4"/>
        <v>1</v>
      </c>
      <c r="AO277" s="8">
        <f t="shared" si="5"/>
        <v>0.6428571429</v>
      </c>
    </row>
    <row r="278" ht="15.75" customHeight="1">
      <c r="A278" s="10">
        <v>44720.259722222225</v>
      </c>
      <c r="B278" s="10">
        <v>44720.46944444445</v>
      </c>
      <c r="C278" s="3" t="s">
        <v>30</v>
      </c>
      <c r="D278" s="3" t="s">
        <v>83</v>
      </c>
      <c r="E278" s="11">
        <v>90.0</v>
      </c>
      <c r="F278" s="11">
        <v>18113.0</v>
      </c>
      <c r="G278" s="3" t="b">
        <v>0</v>
      </c>
      <c r="H278" s="10">
        <v>44727.46944444445</v>
      </c>
      <c r="I278" s="3" t="s">
        <v>1063</v>
      </c>
      <c r="J278" s="3"/>
      <c r="K278" s="3"/>
      <c r="L278" s="3"/>
      <c r="M278" s="3"/>
      <c r="N278" s="3"/>
      <c r="O278" s="3"/>
      <c r="P278" s="3" t="s">
        <v>67</v>
      </c>
      <c r="Q278" s="3" t="s">
        <v>68</v>
      </c>
      <c r="R278" s="6" t="s">
        <v>1064</v>
      </c>
      <c r="S278" s="6" t="s">
        <v>1065</v>
      </c>
      <c r="T278" s="5">
        <f t="shared" si="1"/>
        <v>1</v>
      </c>
      <c r="U278" s="6" t="s">
        <v>141</v>
      </c>
      <c r="V278" s="6" t="s">
        <v>86</v>
      </c>
      <c r="W278" s="3">
        <v>0.0</v>
      </c>
      <c r="X278" s="6" t="s">
        <v>1066</v>
      </c>
      <c r="Y278" s="3">
        <v>1.0</v>
      </c>
      <c r="Z278" s="12">
        <v>1984.0</v>
      </c>
      <c r="AA278" s="7">
        <v>1.0</v>
      </c>
      <c r="AB278" s="6" t="s">
        <v>1067</v>
      </c>
      <c r="AC278" s="3">
        <v>0.0</v>
      </c>
      <c r="AD278" s="6" t="s">
        <v>1068</v>
      </c>
      <c r="AE278" s="3">
        <v>1.0</v>
      </c>
      <c r="AF278" s="6" t="s">
        <v>1069</v>
      </c>
      <c r="AG278" s="3">
        <v>1.0</v>
      </c>
      <c r="AH278" s="6" t="s">
        <v>1070</v>
      </c>
      <c r="AI278" s="3">
        <v>1.0</v>
      </c>
      <c r="AJ278" s="6" t="s">
        <v>1071</v>
      </c>
      <c r="AK278" s="3">
        <v>0.0</v>
      </c>
      <c r="AL278" s="3">
        <f t="shared" si="2"/>
        <v>2</v>
      </c>
      <c r="AM278" s="7">
        <f t="shared" si="3"/>
        <v>2</v>
      </c>
      <c r="AN278" s="3">
        <f t="shared" si="4"/>
        <v>1</v>
      </c>
      <c r="AO278" s="8">
        <f t="shared" si="5"/>
        <v>0.3571428571</v>
      </c>
    </row>
    <row r="279" ht="15.75" customHeight="1">
      <c r="A279" s="10">
        <v>44720.39861111111</v>
      </c>
      <c r="B279" s="10">
        <v>44720.47430555556</v>
      </c>
      <c r="C279" s="3" t="s">
        <v>30</v>
      </c>
      <c r="D279" s="3" t="s">
        <v>83</v>
      </c>
      <c r="E279" s="11">
        <v>80.0</v>
      </c>
      <c r="F279" s="11">
        <v>6498.0</v>
      </c>
      <c r="G279" s="3" t="b">
        <v>0</v>
      </c>
      <c r="H279" s="10">
        <v>44727.47430555556</v>
      </c>
      <c r="I279" s="3" t="s">
        <v>1528</v>
      </c>
      <c r="J279" s="3"/>
      <c r="K279" s="3"/>
      <c r="L279" s="3"/>
      <c r="M279" s="3"/>
      <c r="N279" s="3"/>
      <c r="O279" s="3"/>
      <c r="P279" s="3" t="s">
        <v>67</v>
      </c>
      <c r="Q279" s="3" t="s">
        <v>68</v>
      </c>
      <c r="R279" s="6" t="s">
        <v>1529</v>
      </c>
      <c r="S279" s="6" t="s">
        <v>1530</v>
      </c>
      <c r="T279" s="5">
        <f t="shared" si="1"/>
        <v>1</v>
      </c>
      <c r="U279" s="6" t="s">
        <v>141</v>
      </c>
      <c r="V279" s="6" t="s">
        <v>76</v>
      </c>
      <c r="W279" s="3">
        <v>1.0</v>
      </c>
      <c r="X279" s="6" t="s">
        <v>1531</v>
      </c>
      <c r="Y279" s="3">
        <v>2.0</v>
      </c>
      <c r="Z279" s="12">
        <v>1984.0</v>
      </c>
      <c r="AA279" s="7">
        <v>1.0</v>
      </c>
      <c r="AB279" s="6" t="s">
        <v>1532</v>
      </c>
      <c r="AC279" s="3">
        <v>2.0</v>
      </c>
      <c r="AD279" s="6" t="s">
        <v>1533</v>
      </c>
      <c r="AE279" s="3">
        <v>1.0</v>
      </c>
      <c r="AF279" s="6" t="s">
        <v>1534</v>
      </c>
      <c r="AG279" s="3">
        <v>0.0</v>
      </c>
      <c r="AH279" s="13" t="s">
        <v>1535</v>
      </c>
      <c r="AI279" s="3">
        <v>0.0</v>
      </c>
      <c r="AJ279" s="13" t="s">
        <v>1536</v>
      </c>
      <c r="AK279" s="3">
        <v>0.0</v>
      </c>
      <c r="AL279" s="3">
        <f t="shared" si="2"/>
        <v>3</v>
      </c>
      <c r="AM279" s="7">
        <f t="shared" si="3"/>
        <v>3</v>
      </c>
      <c r="AN279" s="3">
        <f t="shared" si="4"/>
        <v>1</v>
      </c>
      <c r="AO279" s="8">
        <f t="shared" si="5"/>
        <v>0.5</v>
      </c>
    </row>
    <row r="280" ht="15.75" customHeight="1">
      <c r="A280" s="10">
        <v>44720.46944444445</v>
      </c>
      <c r="B280" s="10">
        <v>44720.48125</v>
      </c>
      <c r="C280" s="3" t="s">
        <v>30</v>
      </c>
      <c r="D280" s="3" t="s">
        <v>63</v>
      </c>
      <c r="E280" s="11">
        <v>40.0</v>
      </c>
      <c r="F280" s="11">
        <v>1004.0</v>
      </c>
      <c r="G280" s="3" t="b">
        <v>0</v>
      </c>
      <c r="H280" s="10">
        <v>44727.48125</v>
      </c>
      <c r="I280" s="3" t="s">
        <v>153</v>
      </c>
      <c r="J280" s="3"/>
      <c r="K280" s="3"/>
      <c r="L280" s="3"/>
      <c r="M280" s="3"/>
      <c r="N280" s="3"/>
      <c r="O280" s="3"/>
      <c r="P280" s="3" t="s">
        <v>67</v>
      </c>
      <c r="Q280" s="3" t="s">
        <v>68</v>
      </c>
      <c r="R280" s="6" t="s">
        <v>154</v>
      </c>
      <c r="S280" s="6" t="s">
        <v>154</v>
      </c>
      <c r="T280" s="5">
        <f t="shared" si="1"/>
        <v>0</v>
      </c>
      <c r="U280" s="6" t="s">
        <v>141</v>
      </c>
      <c r="V280" s="6" t="s">
        <v>76</v>
      </c>
      <c r="W280" s="3">
        <v>1.0</v>
      </c>
      <c r="X280" s="6" t="s">
        <v>155</v>
      </c>
      <c r="Y280" s="3">
        <v>0.0</v>
      </c>
      <c r="Z280" s="6"/>
      <c r="AA280" s="7"/>
      <c r="AB280" s="6"/>
      <c r="AC280" s="3"/>
      <c r="AD280" s="6"/>
      <c r="AE280" s="3"/>
      <c r="AF280" s="6"/>
      <c r="AG280" s="3"/>
      <c r="AH280" s="6"/>
      <c r="AI280" s="3"/>
      <c r="AJ280" s="6"/>
      <c r="AK280" s="3"/>
      <c r="AL280" s="3">
        <f t="shared" si="2"/>
        <v>1</v>
      </c>
      <c r="AM280" s="7">
        <f t="shared" si="3"/>
        <v>0</v>
      </c>
      <c r="AN280" s="3">
        <f t="shared" si="4"/>
        <v>0</v>
      </c>
      <c r="AO280" s="8">
        <f t="shared" si="5"/>
        <v>0.07142857143</v>
      </c>
    </row>
    <row r="281" ht="15.75" customHeight="1">
      <c r="A281" s="10">
        <v>44720.464583333334</v>
      </c>
      <c r="B281" s="10">
        <v>44720.481944444444</v>
      </c>
      <c r="C281" s="3" t="s">
        <v>30</v>
      </c>
      <c r="D281" s="3" t="s">
        <v>83</v>
      </c>
      <c r="E281" s="11">
        <v>70.0</v>
      </c>
      <c r="F281" s="11">
        <v>1450.0</v>
      </c>
      <c r="G281" s="3" t="b">
        <v>0</v>
      </c>
      <c r="H281" s="10">
        <v>44727.481944444444</v>
      </c>
      <c r="I281" s="3" t="s">
        <v>440</v>
      </c>
      <c r="J281" s="3"/>
      <c r="K281" s="3"/>
      <c r="L281" s="3"/>
      <c r="M281" s="3"/>
      <c r="N281" s="3"/>
      <c r="O281" s="3"/>
      <c r="P281" s="3" t="s">
        <v>67</v>
      </c>
      <c r="Q281" s="3" t="s">
        <v>68</v>
      </c>
      <c r="R281" s="6" t="s">
        <v>441</v>
      </c>
      <c r="S281" s="6" t="s">
        <v>442</v>
      </c>
      <c r="T281" s="5">
        <f t="shared" si="1"/>
        <v>1</v>
      </c>
      <c r="U281" s="6" t="s">
        <v>93</v>
      </c>
      <c r="V281" s="6" t="s">
        <v>138</v>
      </c>
      <c r="W281" s="3">
        <v>0.0</v>
      </c>
      <c r="X281" s="6" t="s">
        <v>443</v>
      </c>
      <c r="Y281" s="3">
        <v>0.0</v>
      </c>
      <c r="Z281" s="12">
        <v>1986.0</v>
      </c>
      <c r="AA281" s="7">
        <v>0.0</v>
      </c>
      <c r="AB281" s="6" t="s">
        <v>444</v>
      </c>
      <c r="AC281" s="3">
        <v>1.0</v>
      </c>
      <c r="AD281" s="6" t="s">
        <v>445</v>
      </c>
      <c r="AE281" s="3">
        <v>0.0</v>
      </c>
      <c r="AF281" s="6"/>
      <c r="AG281" s="3"/>
      <c r="AH281" s="6"/>
      <c r="AI281" s="3"/>
      <c r="AJ281" s="6"/>
      <c r="AK281" s="3"/>
      <c r="AL281" s="3">
        <f t="shared" si="2"/>
        <v>0</v>
      </c>
      <c r="AM281" s="7">
        <f t="shared" si="3"/>
        <v>1</v>
      </c>
      <c r="AN281" s="3">
        <f t="shared" si="4"/>
        <v>0</v>
      </c>
      <c r="AO281" s="8">
        <f t="shared" si="5"/>
        <v>0.07142857143</v>
      </c>
    </row>
    <row r="282" ht="15.75" customHeight="1">
      <c r="A282" s="10">
        <v>44720.475</v>
      </c>
      <c r="B282" s="10">
        <v>44720.48333333333</v>
      </c>
      <c r="C282" s="3" t="s">
        <v>30</v>
      </c>
      <c r="D282" s="3" t="s">
        <v>63</v>
      </c>
      <c r="E282" s="11">
        <v>60.0</v>
      </c>
      <c r="F282" s="11">
        <v>720.0</v>
      </c>
      <c r="G282" s="3" t="b">
        <v>0</v>
      </c>
      <c r="H282" s="10">
        <v>44727.48333333333</v>
      </c>
      <c r="I282" s="3" t="s">
        <v>446</v>
      </c>
      <c r="J282" s="3"/>
      <c r="K282" s="3"/>
      <c r="L282" s="3"/>
      <c r="M282" s="3"/>
      <c r="N282" s="3"/>
      <c r="O282" s="3"/>
      <c r="P282" s="3" t="s">
        <v>67</v>
      </c>
      <c r="Q282" s="3" t="s">
        <v>68</v>
      </c>
      <c r="R282" s="6" t="s">
        <v>447</v>
      </c>
      <c r="S282" s="6" t="s">
        <v>448</v>
      </c>
      <c r="T282" s="5">
        <f t="shared" si="1"/>
        <v>1</v>
      </c>
      <c r="U282" s="6" t="s">
        <v>171</v>
      </c>
      <c r="V282" s="6" t="s">
        <v>76</v>
      </c>
      <c r="W282" s="3">
        <v>1.0</v>
      </c>
      <c r="X282" s="6" t="s">
        <v>449</v>
      </c>
      <c r="Y282" s="3">
        <v>2.0</v>
      </c>
      <c r="Z282" s="12">
        <v>85.0</v>
      </c>
      <c r="AA282" s="7">
        <v>1.0</v>
      </c>
      <c r="AB282" s="6" t="s">
        <v>450</v>
      </c>
      <c r="AC282" s="3">
        <v>0.0</v>
      </c>
      <c r="AD282" s="6"/>
      <c r="AE282" s="3"/>
      <c r="AF282" s="6"/>
      <c r="AG282" s="3"/>
      <c r="AH282" s="6"/>
      <c r="AI282" s="3"/>
      <c r="AJ282" s="6"/>
      <c r="AK282" s="3"/>
      <c r="AL282" s="3">
        <f t="shared" si="2"/>
        <v>3</v>
      </c>
      <c r="AM282" s="7">
        <f t="shared" si="3"/>
        <v>1</v>
      </c>
      <c r="AN282" s="3">
        <f t="shared" si="4"/>
        <v>0</v>
      </c>
      <c r="AO282" s="8">
        <f t="shared" si="5"/>
        <v>0.2857142857</v>
      </c>
    </row>
    <row r="283" ht="15.75" customHeight="1">
      <c r="A283" s="10">
        <v>44720.47152777778</v>
      </c>
      <c r="B283" s="10">
        <v>44720.48402777778</v>
      </c>
      <c r="C283" s="3" t="s">
        <v>30</v>
      </c>
      <c r="D283" s="3" t="s">
        <v>83</v>
      </c>
      <c r="E283" s="11">
        <v>80.0</v>
      </c>
      <c r="F283" s="11">
        <v>1030.0</v>
      </c>
      <c r="G283" s="3" t="b">
        <v>0</v>
      </c>
      <c r="H283" s="10">
        <v>44727.48402777778</v>
      </c>
      <c r="I283" s="3" t="s">
        <v>1831</v>
      </c>
      <c r="J283" s="3"/>
      <c r="K283" s="3"/>
      <c r="L283" s="3"/>
      <c r="M283" s="3"/>
      <c r="N283" s="3"/>
      <c r="O283" s="3"/>
      <c r="P283" s="3" t="s">
        <v>67</v>
      </c>
      <c r="Q283" s="3" t="s">
        <v>68</v>
      </c>
      <c r="R283" s="6" t="s">
        <v>1832</v>
      </c>
      <c r="S283" s="6" t="s">
        <v>1832</v>
      </c>
      <c r="T283" s="5">
        <f t="shared" si="1"/>
        <v>0</v>
      </c>
      <c r="U283" s="6" t="s">
        <v>141</v>
      </c>
      <c r="V283" s="6" t="s">
        <v>76</v>
      </c>
      <c r="W283" s="3">
        <v>1.0</v>
      </c>
      <c r="X283" s="6" t="s">
        <v>1833</v>
      </c>
      <c r="Y283" s="3">
        <v>2.0</v>
      </c>
      <c r="Z283" s="12">
        <v>1984.0</v>
      </c>
      <c r="AA283" s="7">
        <v>1.0</v>
      </c>
      <c r="AB283" s="6" t="s">
        <v>1834</v>
      </c>
      <c r="AC283" s="3">
        <v>2.0</v>
      </c>
      <c r="AD283" s="6" t="s">
        <v>1835</v>
      </c>
      <c r="AE283" s="3">
        <v>1.0</v>
      </c>
      <c r="AF283" s="6" t="s">
        <v>1836</v>
      </c>
      <c r="AG283" s="3">
        <v>2.0</v>
      </c>
      <c r="AH283" s="6"/>
      <c r="AI283" s="3"/>
      <c r="AJ283" s="6" t="s">
        <v>1837</v>
      </c>
      <c r="AK283" s="3">
        <v>2.0</v>
      </c>
      <c r="AL283" s="3">
        <f t="shared" si="2"/>
        <v>5</v>
      </c>
      <c r="AM283" s="7">
        <f t="shared" si="3"/>
        <v>3</v>
      </c>
      <c r="AN283" s="3">
        <f t="shared" si="4"/>
        <v>3</v>
      </c>
      <c r="AO283" s="8">
        <f t="shared" si="5"/>
        <v>0.7857142857</v>
      </c>
    </row>
    <row r="284" ht="15.75" customHeight="1">
      <c r="A284" s="10">
        <v>44720.472916666666</v>
      </c>
      <c r="B284" s="10">
        <v>44720.51875</v>
      </c>
      <c r="C284" s="3" t="s">
        <v>30</v>
      </c>
      <c r="D284" s="3" t="s">
        <v>156</v>
      </c>
      <c r="E284" s="11">
        <v>40.0</v>
      </c>
      <c r="F284" s="11">
        <v>3960.0</v>
      </c>
      <c r="G284" s="3" t="b">
        <v>0</v>
      </c>
      <c r="H284" s="10">
        <v>44727.51875</v>
      </c>
      <c r="I284" s="3" t="s">
        <v>157</v>
      </c>
      <c r="J284" s="3"/>
      <c r="K284" s="3"/>
      <c r="L284" s="3"/>
      <c r="M284" s="3"/>
      <c r="N284" s="3"/>
      <c r="O284" s="3"/>
      <c r="P284" s="3" t="s">
        <v>67</v>
      </c>
      <c r="Q284" s="3" t="s">
        <v>68</v>
      </c>
      <c r="R284" s="6" t="s">
        <v>158</v>
      </c>
      <c r="S284" s="6" t="s">
        <v>158</v>
      </c>
      <c r="T284" s="5">
        <f t="shared" si="1"/>
        <v>0</v>
      </c>
      <c r="U284" s="6" t="s">
        <v>141</v>
      </c>
      <c r="V284" s="6" t="s">
        <v>86</v>
      </c>
      <c r="W284" s="3">
        <v>0.0</v>
      </c>
      <c r="X284" s="6" t="s">
        <v>159</v>
      </c>
      <c r="Y284" s="3">
        <v>0.0</v>
      </c>
      <c r="Z284" s="6"/>
      <c r="AA284" s="7"/>
      <c r="AB284" s="6"/>
      <c r="AC284" s="3"/>
      <c r="AD284" s="6"/>
      <c r="AE284" s="3"/>
      <c r="AF284" s="6"/>
      <c r="AG284" s="3"/>
      <c r="AH284" s="6"/>
      <c r="AI284" s="3"/>
      <c r="AJ284" s="6"/>
      <c r="AK284" s="3"/>
      <c r="AL284" s="3">
        <f t="shared" si="2"/>
        <v>0</v>
      </c>
      <c r="AM284" s="7">
        <f t="shared" si="3"/>
        <v>0</v>
      </c>
      <c r="AN284" s="3">
        <f t="shared" si="4"/>
        <v>0</v>
      </c>
      <c r="AO284" s="8">
        <f t="shared" si="5"/>
        <v>0</v>
      </c>
    </row>
    <row r="285" ht="15.75" customHeight="1">
      <c r="A285" s="10">
        <v>44720.46805555555</v>
      </c>
      <c r="B285" s="10">
        <v>44720.69027777778</v>
      </c>
      <c r="C285" s="3" t="s">
        <v>30</v>
      </c>
      <c r="D285" s="3" t="s">
        <v>1161</v>
      </c>
      <c r="E285" s="11">
        <v>90.0</v>
      </c>
      <c r="F285" s="11">
        <v>19219.0</v>
      </c>
      <c r="G285" s="3" t="b">
        <v>0</v>
      </c>
      <c r="H285" s="10">
        <v>44727.69027777778</v>
      </c>
      <c r="I285" s="3" t="s">
        <v>1162</v>
      </c>
      <c r="J285" s="3"/>
      <c r="K285" s="3"/>
      <c r="L285" s="3"/>
      <c r="M285" s="3"/>
      <c r="N285" s="3"/>
      <c r="O285" s="3"/>
      <c r="P285" s="3" t="s">
        <v>67</v>
      </c>
      <c r="Q285" s="3" t="s">
        <v>68</v>
      </c>
      <c r="R285" s="6" t="s">
        <v>1163</v>
      </c>
      <c r="S285" s="6" t="s">
        <v>1164</v>
      </c>
      <c r="T285" s="5">
        <f t="shared" si="1"/>
        <v>1</v>
      </c>
      <c r="U285" s="6" t="s">
        <v>141</v>
      </c>
      <c r="V285" s="6" t="s">
        <v>76</v>
      </c>
      <c r="W285" s="3">
        <v>1.0</v>
      </c>
      <c r="X285" s="6" t="s">
        <v>1165</v>
      </c>
      <c r="Y285" s="3">
        <v>2.0</v>
      </c>
      <c r="Z285" s="12">
        <v>1987.0</v>
      </c>
      <c r="AA285" s="7">
        <v>0.0</v>
      </c>
      <c r="AB285" s="6" t="s">
        <v>1166</v>
      </c>
      <c r="AC285" s="3">
        <v>2.0</v>
      </c>
      <c r="AD285" s="6" t="s">
        <v>1167</v>
      </c>
      <c r="AE285" s="3">
        <v>2.0</v>
      </c>
      <c r="AF285" s="6" t="s">
        <v>1168</v>
      </c>
      <c r="AG285" s="3">
        <v>2.0</v>
      </c>
      <c r="AH285" s="6" t="s">
        <v>1169</v>
      </c>
      <c r="AI285" s="3">
        <v>0.0</v>
      </c>
      <c r="AJ285" s="6"/>
      <c r="AK285" s="3"/>
      <c r="AL285" s="3">
        <f t="shared" si="2"/>
        <v>5</v>
      </c>
      <c r="AM285" s="7">
        <f t="shared" si="3"/>
        <v>2</v>
      </c>
      <c r="AN285" s="3">
        <f t="shared" si="4"/>
        <v>2</v>
      </c>
      <c r="AO285" s="8">
        <f t="shared" si="5"/>
        <v>0.6428571429</v>
      </c>
    </row>
    <row r="286" ht="15.75" customHeight="1">
      <c r="A286" s="10">
        <v>44720.4</v>
      </c>
      <c r="B286" s="10">
        <v>44721.26944444444</v>
      </c>
      <c r="C286" s="3" t="s">
        <v>30</v>
      </c>
      <c r="D286" s="3" t="s">
        <v>63</v>
      </c>
      <c r="E286" s="11">
        <v>60.0</v>
      </c>
      <c r="F286" s="11">
        <v>75141.0</v>
      </c>
      <c r="G286" s="3" t="b">
        <v>0</v>
      </c>
      <c r="H286" s="10">
        <v>44728.26944444444</v>
      </c>
      <c r="I286" s="3" t="s">
        <v>901</v>
      </c>
      <c r="J286" s="3"/>
      <c r="K286" s="3"/>
      <c r="L286" s="3"/>
      <c r="M286" s="3"/>
      <c r="N286" s="3"/>
      <c r="O286" s="3"/>
      <c r="P286" s="3" t="s">
        <v>67</v>
      </c>
      <c r="Q286" s="3" t="s">
        <v>68</v>
      </c>
      <c r="R286" s="6" t="s">
        <v>902</v>
      </c>
      <c r="S286" s="17" t="s">
        <v>903</v>
      </c>
      <c r="T286" s="5">
        <f t="shared" si="1"/>
        <v>1</v>
      </c>
      <c r="U286" s="6" t="s">
        <v>141</v>
      </c>
      <c r="V286" s="6" t="s">
        <v>311</v>
      </c>
      <c r="W286" s="3">
        <v>0.0</v>
      </c>
      <c r="X286" s="16" t="s">
        <v>904</v>
      </c>
      <c r="Y286" s="3">
        <v>0.0</v>
      </c>
      <c r="Z286" s="12">
        <v>1984.0</v>
      </c>
      <c r="AA286" s="7">
        <v>1.0</v>
      </c>
      <c r="AB286" s="6" t="s">
        <v>905</v>
      </c>
      <c r="AC286" s="3">
        <v>1.0</v>
      </c>
      <c r="AD286" s="6"/>
      <c r="AE286" s="3"/>
      <c r="AF286" s="6"/>
      <c r="AG286" s="3"/>
      <c r="AH286" s="6"/>
      <c r="AI286" s="3"/>
      <c r="AJ286" s="6"/>
      <c r="AK286" s="3"/>
      <c r="AL286" s="3">
        <f t="shared" si="2"/>
        <v>0</v>
      </c>
      <c r="AM286" s="7">
        <f t="shared" si="3"/>
        <v>2</v>
      </c>
      <c r="AN286" s="3">
        <f t="shared" si="4"/>
        <v>0</v>
      </c>
      <c r="AO286" s="8">
        <f t="shared" si="5"/>
        <v>0.1428571429</v>
      </c>
    </row>
    <row r="287" ht="15.75" customHeight="1">
      <c r="A287" s="10">
        <v>44720.39791666667</v>
      </c>
      <c r="B287" s="10">
        <v>44721.27222222222</v>
      </c>
      <c r="C287" s="3" t="s">
        <v>30</v>
      </c>
      <c r="D287" s="3" t="s">
        <v>63</v>
      </c>
      <c r="E287" s="11">
        <v>80.0</v>
      </c>
      <c r="F287" s="11">
        <v>75546.0</v>
      </c>
      <c r="G287" s="3" t="b">
        <v>0</v>
      </c>
      <c r="H287" s="10">
        <v>44728.27222222222</v>
      </c>
      <c r="I287" s="3" t="s">
        <v>1649</v>
      </c>
      <c r="J287" s="3"/>
      <c r="K287" s="3"/>
      <c r="L287" s="3"/>
      <c r="M287" s="3"/>
      <c r="N287" s="3"/>
      <c r="O287" s="3"/>
      <c r="P287" s="3" t="s">
        <v>67</v>
      </c>
      <c r="Q287" s="3" t="s">
        <v>68</v>
      </c>
      <c r="R287" s="6" t="s">
        <v>1650</v>
      </c>
      <c r="S287" s="6" t="s">
        <v>1651</v>
      </c>
      <c r="T287" s="5">
        <f t="shared" si="1"/>
        <v>1</v>
      </c>
      <c r="U287" s="6" t="s">
        <v>141</v>
      </c>
      <c r="V287" s="6" t="s">
        <v>76</v>
      </c>
      <c r="W287" s="3">
        <v>1.0</v>
      </c>
      <c r="X287" s="6" t="s">
        <v>1652</v>
      </c>
      <c r="Y287" s="3">
        <v>2.0</v>
      </c>
      <c r="Z287" s="12">
        <v>1984.0</v>
      </c>
      <c r="AA287" s="7">
        <v>1.0</v>
      </c>
      <c r="AB287" s="6" t="s">
        <v>1653</v>
      </c>
      <c r="AC287" s="3">
        <v>1.0</v>
      </c>
      <c r="AD287" s="6" t="s">
        <v>1654</v>
      </c>
      <c r="AE287" s="3">
        <v>1.0</v>
      </c>
      <c r="AF287" s="6" t="s">
        <v>1655</v>
      </c>
      <c r="AG287" s="3">
        <v>2.0</v>
      </c>
      <c r="AH287" s="6" t="s">
        <v>1656</v>
      </c>
      <c r="AI287" s="3">
        <v>1.0</v>
      </c>
      <c r="AJ287" s="6" t="s">
        <v>1657</v>
      </c>
      <c r="AK287" s="3">
        <v>1.0</v>
      </c>
      <c r="AL287" s="3">
        <f t="shared" si="2"/>
        <v>5</v>
      </c>
      <c r="AM287" s="7">
        <f t="shared" si="3"/>
        <v>3</v>
      </c>
      <c r="AN287" s="3">
        <f t="shared" si="4"/>
        <v>2</v>
      </c>
      <c r="AO287" s="8">
        <f t="shared" si="5"/>
        <v>0.7142857143</v>
      </c>
    </row>
    <row r="288" ht="15.75" customHeight="1">
      <c r="A288" s="10">
        <v>44720.470138888886</v>
      </c>
      <c r="B288" s="10">
        <v>44721.28055555555</v>
      </c>
      <c r="C288" s="3" t="s">
        <v>30</v>
      </c>
      <c r="D288" s="3" t="s">
        <v>63</v>
      </c>
      <c r="E288" s="11">
        <v>90.0</v>
      </c>
      <c r="F288" s="11">
        <v>70031.0</v>
      </c>
      <c r="G288" s="3" t="b">
        <v>0</v>
      </c>
      <c r="H288" s="10">
        <v>44728.28055555555</v>
      </c>
      <c r="I288" s="3" t="s">
        <v>1838</v>
      </c>
      <c r="J288" s="3"/>
      <c r="K288" s="3"/>
      <c r="L288" s="3"/>
      <c r="M288" s="3"/>
      <c r="N288" s="3"/>
      <c r="O288" s="3"/>
      <c r="P288" s="3" t="s">
        <v>67</v>
      </c>
      <c r="Q288" s="3" t="s">
        <v>68</v>
      </c>
      <c r="R288" s="6" t="s">
        <v>1839</v>
      </c>
      <c r="S288" s="6" t="s">
        <v>1840</v>
      </c>
      <c r="T288" s="5">
        <f t="shared" si="1"/>
        <v>1</v>
      </c>
      <c r="U288" s="6" t="s">
        <v>141</v>
      </c>
      <c r="V288" s="6" t="s">
        <v>76</v>
      </c>
      <c r="W288" s="3">
        <v>1.0</v>
      </c>
      <c r="X288" s="6" t="s">
        <v>1841</v>
      </c>
      <c r="Y288" s="3">
        <v>2.0</v>
      </c>
      <c r="Z288" s="12">
        <v>1984.0</v>
      </c>
      <c r="AA288" s="7">
        <v>1.0</v>
      </c>
      <c r="AB288" s="6" t="s">
        <v>1842</v>
      </c>
      <c r="AC288" s="3">
        <v>1.0</v>
      </c>
      <c r="AD288" s="6" t="s">
        <v>1843</v>
      </c>
      <c r="AE288" s="3">
        <v>1.0</v>
      </c>
      <c r="AF288" s="6" t="s">
        <v>1844</v>
      </c>
      <c r="AG288" s="3">
        <v>1.0</v>
      </c>
      <c r="AH288" s="6" t="s">
        <v>1845</v>
      </c>
      <c r="AI288" s="3">
        <v>1.0</v>
      </c>
      <c r="AJ288" s="6" t="s">
        <v>1846</v>
      </c>
      <c r="AK288" s="3">
        <v>2.0</v>
      </c>
      <c r="AL288" s="3">
        <f t="shared" si="2"/>
        <v>4</v>
      </c>
      <c r="AM288" s="7">
        <f t="shared" si="3"/>
        <v>3</v>
      </c>
      <c r="AN288" s="3">
        <f t="shared" si="4"/>
        <v>3</v>
      </c>
      <c r="AO288" s="8">
        <f t="shared" si="5"/>
        <v>0.7142857143</v>
      </c>
    </row>
    <row r="289" ht="15.75" customHeight="1">
      <c r="A289" s="10">
        <v>44720.470138888886</v>
      </c>
      <c r="B289" s="10">
        <v>44721.28125</v>
      </c>
      <c r="C289" s="3" t="s">
        <v>30</v>
      </c>
      <c r="D289" s="3" t="s">
        <v>83</v>
      </c>
      <c r="E289" s="11">
        <v>80.0</v>
      </c>
      <c r="F289" s="11">
        <v>70078.0</v>
      </c>
      <c r="G289" s="3" t="b">
        <v>0</v>
      </c>
      <c r="H289" s="10">
        <v>44728.28125</v>
      </c>
      <c r="I289" s="3" t="s">
        <v>906</v>
      </c>
      <c r="J289" s="3"/>
      <c r="K289" s="3"/>
      <c r="L289" s="3"/>
      <c r="M289" s="3"/>
      <c r="N289" s="3"/>
      <c r="O289" s="3"/>
      <c r="P289" s="3" t="s">
        <v>67</v>
      </c>
      <c r="Q289" s="3" t="s">
        <v>68</v>
      </c>
      <c r="R289" s="6" t="s">
        <v>907</v>
      </c>
      <c r="S289" s="6" t="s">
        <v>907</v>
      </c>
      <c r="T289" s="5">
        <f t="shared" si="1"/>
        <v>0</v>
      </c>
      <c r="U289" s="6" t="s">
        <v>141</v>
      </c>
      <c r="V289" s="6" t="s">
        <v>76</v>
      </c>
      <c r="W289" s="3">
        <v>1.0</v>
      </c>
      <c r="X289" s="6" t="s">
        <v>908</v>
      </c>
      <c r="Y289" s="3">
        <v>2.0</v>
      </c>
      <c r="Z289" s="12">
        <v>1985.0</v>
      </c>
      <c r="AA289" s="7">
        <v>1.0</v>
      </c>
      <c r="AB289" s="6" t="s">
        <v>909</v>
      </c>
      <c r="AC289" s="3">
        <v>1.0</v>
      </c>
      <c r="AD289" s="6" t="s">
        <v>910</v>
      </c>
      <c r="AE289" s="3">
        <v>0.0</v>
      </c>
      <c r="AF289" s="6" t="s">
        <v>911</v>
      </c>
      <c r="AG289" s="3">
        <v>1.0</v>
      </c>
      <c r="AH289" s="6"/>
      <c r="AI289" s="3"/>
      <c r="AJ289" s="6" t="s">
        <v>912</v>
      </c>
      <c r="AK289" s="3">
        <v>0.0</v>
      </c>
      <c r="AL289" s="3">
        <f t="shared" si="2"/>
        <v>4</v>
      </c>
      <c r="AM289" s="7">
        <f t="shared" si="3"/>
        <v>2</v>
      </c>
      <c r="AN289" s="3">
        <f t="shared" si="4"/>
        <v>0</v>
      </c>
      <c r="AO289" s="8">
        <f t="shared" si="5"/>
        <v>0.4285714286</v>
      </c>
    </row>
    <row r="290" ht="15.75" customHeight="1">
      <c r="A290" s="10">
        <v>44720.46319444444</v>
      </c>
      <c r="B290" s="10">
        <v>44721.28888888889</v>
      </c>
      <c r="C290" s="3" t="s">
        <v>30</v>
      </c>
      <c r="D290" s="3" t="s">
        <v>63</v>
      </c>
      <c r="E290" s="11">
        <v>90.0</v>
      </c>
      <c r="F290" s="11">
        <v>71328.0</v>
      </c>
      <c r="G290" s="3" t="b">
        <v>0</v>
      </c>
      <c r="H290" s="10">
        <v>44728.28888888889</v>
      </c>
      <c r="I290" s="3" t="s">
        <v>1847</v>
      </c>
      <c r="J290" s="3"/>
      <c r="K290" s="3"/>
      <c r="L290" s="3"/>
      <c r="M290" s="3"/>
      <c r="N290" s="3"/>
      <c r="O290" s="3"/>
      <c r="P290" s="3" t="s">
        <v>67</v>
      </c>
      <c r="Q290" s="3" t="s">
        <v>68</v>
      </c>
      <c r="R290" s="6" t="s">
        <v>1848</v>
      </c>
      <c r="S290" s="6" t="s">
        <v>1848</v>
      </c>
      <c r="T290" s="5">
        <f t="shared" si="1"/>
        <v>0</v>
      </c>
      <c r="U290" s="6" t="s">
        <v>141</v>
      </c>
      <c r="V290" s="6" t="s">
        <v>76</v>
      </c>
      <c r="W290" s="3">
        <v>1.0</v>
      </c>
      <c r="X290" s="16" t="s">
        <v>1849</v>
      </c>
      <c r="Y290" s="3">
        <v>0.0</v>
      </c>
      <c r="Z290" s="12">
        <v>1984.0</v>
      </c>
      <c r="AA290" s="7">
        <v>1.0</v>
      </c>
      <c r="AB290" s="6" t="s">
        <v>1850</v>
      </c>
      <c r="AC290" s="3">
        <v>1.0</v>
      </c>
      <c r="AD290" s="6" t="s">
        <v>1851</v>
      </c>
      <c r="AE290" s="3">
        <v>1.0</v>
      </c>
      <c r="AF290" s="6" t="s">
        <v>1852</v>
      </c>
      <c r="AG290" s="3">
        <v>1.0</v>
      </c>
      <c r="AH290" s="6" t="s">
        <v>1853</v>
      </c>
      <c r="AI290" s="3">
        <v>1.0</v>
      </c>
      <c r="AJ290" s="16" t="s">
        <v>1854</v>
      </c>
      <c r="AK290" s="3">
        <v>2.0</v>
      </c>
      <c r="AL290" s="3">
        <f t="shared" si="2"/>
        <v>2</v>
      </c>
      <c r="AM290" s="7">
        <f t="shared" si="3"/>
        <v>3</v>
      </c>
      <c r="AN290" s="3">
        <f t="shared" si="4"/>
        <v>3</v>
      </c>
      <c r="AO290" s="8">
        <f t="shared" si="5"/>
        <v>0.5714285714</v>
      </c>
    </row>
    <row r="291" ht="15.75" customHeight="1">
      <c r="A291" s="10">
        <v>44720.259722222225</v>
      </c>
      <c r="B291" s="10">
        <v>44721.41736111111</v>
      </c>
      <c r="C291" s="3" t="s">
        <v>30</v>
      </c>
      <c r="D291" s="3" t="s">
        <v>83</v>
      </c>
      <c r="E291" s="11">
        <v>90.0</v>
      </c>
      <c r="F291" s="11">
        <v>99991.0</v>
      </c>
      <c r="G291" s="3" t="b">
        <v>0</v>
      </c>
      <c r="H291" s="10">
        <v>44728.41875</v>
      </c>
      <c r="I291" s="3" t="s">
        <v>451</v>
      </c>
      <c r="J291" s="3"/>
      <c r="K291" s="3"/>
      <c r="L291" s="3"/>
      <c r="M291" s="3"/>
      <c r="N291" s="3"/>
      <c r="O291" s="3"/>
      <c r="P291" s="3" t="s">
        <v>67</v>
      </c>
      <c r="Q291" s="3" t="s">
        <v>68</v>
      </c>
      <c r="R291" s="6" t="s">
        <v>452</v>
      </c>
      <c r="S291" s="6" t="s">
        <v>453</v>
      </c>
      <c r="T291" s="5">
        <f t="shared" si="1"/>
        <v>1</v>
      </c>
      <c r="U291" s="6" t="s">
        <v>141</v>
      </c>
      <c r="V291" s="6" t="s">
        <v>86</v>
      </c>
      <c r="W291" s="3">
        <v>0.0</v>
      </c>
      <c r="X291" s="6" t="s">
        <v>454</v>
      </c>
      <c r="Y291" s="3">
        <v>1.0</v>
      </c>
      <c r="Z291" s="12">
        <v>1983.0</v>
      </c>
      <c r="AA291" s="7">
        <v>1.0</v>
      </c>
      <c r="AB291" s="6" t="s">
        <v>455</v>
      </c>
      <c r="AC291" s="3">
        <v>0.0</v>
      </c>
      <c r="AD291" s="6" t="s">
        <v>456</v>
      </c>
      <c r="AE291" s="3">
        <v>0.0</v>
      </c>
      <c r="AF291" s="6" t="s">
        <v>457</v>
      </c>
      <c r="AG291" s="3">
        <v>0.0</v>
      </c>
      <c r="AH291" s="13" t="s">
        <v>458</v>
      </c>
      <c r="AI291" s="3">
        <v>0.0</v>
      </c>
      <c r="AJ291" s="13" t="s">
        <v>459</v>
      </c>
      <c r="AK291" s="3">
        <v>0.0</v>
      </c>
      <c r="AL291" s="3">
        <f t="shared" si="2"/>
        <v>1</v>
      </c>
      <c r="AM291" s="7">
        <f t="shared" si="3"/>
        <v>1</v>
      </c>
      <c r="AN291" s="3">
        <f t="shared" si="4"/>
        <v>0</v>
      </c>
      <c r="AO291" s="8">
        <f t="shared" si="5"/>
        <v>0.1428571429</v>
      </c>
    </row>
    <row r="292" ht="15.75" customHeight="1">
      <c r="A292" s="10">
        <v>44720.31736111111</v>
      </c>
      <c r="B292" s="10">
        <v>44721.42361111111</v>
      </c>
      <c r="C292" s="3" t="s">
        <v>30</v>
      </c>
      <c r="D292" s="3" t="s">
        <v>83</v>
      </c>
      <c r="E292" s="11">
        <v>60.0</v>
      </c>
      <c r="F292" s="11">
        <v>95538.0</v>
      </c>
      <c r="G292" s="3" t="b">
        <v>0</v>
      </c>
      <c r="H292" s="10">
        <v>44728.425</v>
      </c>
      <c r="I292" s="3" t="s">
        <v>913</v>
      </c>
      <c r="J292" s="3"/>
      <c r="K292" s="3"/>
      <c r="L292" s="3"/>
      <c r="M292" s="3"/>
      <c r="N292" s="3"/>
      <c r="O292" s="3"/>
      <c r="P292" s="3" t="s">
        <v>67</v>
      </c>
      <c r="Q292" s="3" t="s">
        <v>68</v>
      </c>
      <c r="R292" s="6" t="s">
        <v>914</v>
      </c>
      <c r="S292" s="6" t="s">
        <v>914</v>
      </c>
      <c r="T292" s="5">
        <f t="shared" si="1"/>
        <v>0</v>
      </c>
      <c r="U292" s="6" t="s">
        <v>141</v>
      </c>
      <c r="V292" s="6" t="s">
        <v>76</v>
      </c>
      <c r="W292" s="3">
        <v>1.0</v>
      </c>
      <c r="X292" s="6" t="s">
        <v>915</v>
      </c>
      <c r="Y292" s="3">
        <v>2.0</v>
      </c>
      <c r="Z292" s="12">
        <v>1980.0</v>
      </c>
      <c r="AA292" s="7">
        <v>0.0</v>
      </c>
      <c r="AB292" s="6" t="s">
        <v>916</v>
      </c>
      <c r="AC292" s="3">
        <v>0.0</v>
      </c>
      <c r="AD292" s="6"/>
      <c r="AE292" s="3"/>
      <c r="AF292" s="6"/>
      <c r="AG292" s="3"/>
      <c r="AH292" s="6" t="s">
        <v>917</v>
      </c>
      <c r="AI292" s="3">
        <v>2.0</v>
      </c>
      <c r="AJ292" s="6"/>
      <c r="AK292" s="3"/>
      <c r="AL292" s="3">
        <f t="shared" si="2"/>
        <v>3</v>
      </c>
      <c r="AM292" s="7">
        <f t="shared" si="3"/>
        <v>2</v>
      </c>
      <c r="AN292" s="3">
        <f t="shared" si="4"/>
        <v>0</v>
      </c>
      <c r="AO292" s="8">
        <f t="shared" si="5"/>
        <v>0.3571428571</v>
      </c>
    </row>
    <row r="293" ht="15.75" customHeight="1">
      <c r="A293" s="10">
        <v>44720.39791666667</v>
      </c>
      <c r="B293" s="10">
        <v>44721.45</v>
      </c>
      <c r="C293" s="3" t="s">
        <v>30</v>
      </c>
      <c r="D293" s="3" t="s">
        <v>83</v>
      </c>
      <c r="E293" s="11">
        <v>70.0</v>
      </c>
      <c r="F293" s="11">
        <v>90934.0</v>
      </c>
      <c r="G293" s="3" t="b">
        <v>0</v>
      </c>
      <c r="H293" s="10">
        <v>44728.45</v>
      </c>
      <c r="I293" s="3" t="s">
        <v>1537</v>
      </c>
      <c r="J293" s="3"/>
      <c r="K293" s="3"/>
      <c r="L293" s="3"/>
      <c r="M293" s="3"/>
      <c r="N293" s="3"/>
      <c r="O293" s="3"/>
      <c r="P293" s="3" t="s">
        <v>67</v>
      </c>
      <c r="Q293" s="3" t="s">
        <v>68</v>
      </c>
      <c r="R293" s="6" t="s">
        <v>1538</v>
      </c>
      <c r="S293" s="6" t="s">
        <v>1539</v>
      </c>
      <c r="T293" s="5">
        <f t="shared" si="1"/>
        <v>1</v>
      </c>
      <c r="U293" s="6" t="s">
        <v>141</v>
      </c>
      <c r="V293" s="6" t="s">
        <v>76</v>
      </c>
      <c r="W293" s="3">
        <v>1.0</v>
      </c>
      <c r="X293" s="6" t="s">
        <v>1540</v>
      </c>
      <c r="Y293" s="3">
        <v>2.0</v>
      </c>
      <c r="Z293" s="12">
        <v>1984.0</v>
      </c>
      <c r="AA293" s="7">
        <v>1.0</v>
      </c>
      <c r="AB293" s="6" t="s">
        <v>1541</v>
      </c>
      <c r="AC293" s="3">
        <v>2.0</v>
      </c>
      <c r="AD293" s="6" t="s">
        <v>1542</v>
      </c>
      <c r="AE293" s="3">
        <v>1.0</v>
      </c>
      <c r="AF293" s="6"/>
      <c r="AG293" s="3"/>
      <c r="AH293" s="6"/>
      <c r="AI293" s="3"/>
      <c r="AJ293" s="6"/>
      <c r="AK293" s="3"/>
      <c r="AL293" s="3">
        <f t="shared" si="2"/>
        <v>3</v>
      </c>
      <c r="AM293" s="7">
        <f t="shared" si="3"/>
        <v>3</v>
      </c>
      <c r="AN293" s="3">
        <f t="shared" si="4"/>
        <v>1</v>
      </c>
      <c r="AO293" s="8">
        <f t="shared" si="5"/>
        <v>0.5</v>
      </c>
    </row>
    <row r="294" ht="15.75" customHeight="1">
      <c r="A294" s="10">
        <v>44720.31805555556</v>
      </c>
      <c r="B294" s="10">
        <v>44721.450694444444</v>
      </c>
      <c r="C294" s="3" t="s">
        <v>30</v>
      </c>
      <c r="D294" s="3" t="s">
        <v>63</v>
      </c>
      <c r="E294" s="11">
        <v>90.0</v>
      </c>
      <c r="F294" s="11">
        <v>97828.0</v>
      </c>
      <c r="G294" s="3" t="b">
        <v>0</v>
      </c>
      <c r="H294" s="10">
        <v>44728.45277777778</v>
      </c>
      <c r="I294" s="3" t="s">
        <v>460</v>
      </c>
      <c r="J294" s="3"/>
      <c r="K294" s="3"/>
      <c r="L294" s="3"/>
      <c r="M294" s="3"/>
      <c r="N294" s="3"/>
      <c r="O294" s="3"/>
      <c r="P294" s="3" t="s">
        <v>67</v>
      </c>
      <c r="Q294" s="3" t="s">
        <v>68</v>
      </c>
      <c r="R294" s="6" t="s">
        <v>461</v>
      </c>
      <c r="S294" s="6" t="s">
        <v>461</v>
      </c>
      <c r="T294" s="5">
        <f t="shared" si="1"/>
        <v>0</v>
      </c>
      <c r="U294" s="6" t="s">
        <v>141</v>
      </c>
      <c r="V294" s="6" t="s">
        <v>86</v>
      </c>
      <c r="W294" s="3">
        <v>0.0</v>
      </c>
      <c r="X294" s="6" t="s">
        <v>462</v>
      </c>
      <c r="Y294" s="3">
        <v>0.0</v>
      </c>
      <c r="Z294" s="12">
        <v>1984.0</v>
      </c>
      <c r="AA294" s="7">
        <v>1.0</v>
      </c>
      <c r="AB294" s="6" t="s">
        <v>463</v>
      </c>
      <c r="AC294" s="3">
        <v>0.0</v>
      </c>
      <c r="AD294" s="6" t="s">
        <v>464</v>
      </c>
      <c r="AE294" s="3">
        <v>0.0</v>
      </c>
      <c r="AF294" s="6" t="s">
        <v>465</v>
      </c>
      <c r="AG294" s="3">
        <v>1.0</v>
      </c>
      <c r="AH294" s="6" t="s">
        <v>466</v>
      </c>
      <c r="AI294" s="3">
        <v>0.0</v>
      </c>
      <c r="AJ294" s="6"/>
      <c r="AK294" s="3"/>
      <c r="AL294" s="3">
        <f t="shared" si="2"/>
        <v>1</v>
      </c>
      <c r="AM294" s="7">
        <f t="shared" si="3"/>
        <v>1</v>
      </c>
      <c r="AN294" s="3">
        <f t="shared" si="4"/>
        <v>0</v>
      </c>
      <c r="AO294" s="8">
        <f t="shared" si="5"/>
        <v>0.1428571429</v>
      </c>
    </row>
    <row r="295" ht="20.25" customHeight="1">
      <c r="A295" s="14">
        <v>44720.32084490741</v>
      </c>
      <c r="B295" s="14">
        <v>44722.25208333333</v>
      </c>
      <c r="C295" s="6" t="s">
        <v>30</v>
      </c>
      <c r="D295" s="6" t="s">
        <v>83</v>
      </c>
      <c r="E295" s="12">
        <v>80.0</v>
      </c>
      <c r="F295" s="12">
        <v>166863.0</v>
      </c>
      <c r="G295" s="15" t="b">
        <v>0</v>
      </c>
      <c r="H295" s="14">
        <v>44729.2521875</v>
      </c>
      <c r="I295" s="6" t="s">
        <v>633</v>
      </c>
      <c r="J295" s="6"/>
      <c r="K295" s="6"/>
      <c r="L295" s="6"/>
      <c r="M295" s="6"/>
      <c r="N295" s="6"/>
      <c r="O295" s="6"/>
      <c r="P295" s="6" t="s">
        <v>67</v>
      </c>
      <c r="Q295" s="6" t="s">
        <v>68</v>
      </c>
      <c r="R295" s="6" t="s">
        <v>634</v>
      </c>
      <c r="S295" s="6"/>
      <c r="T295" s="5">
        <f t="shared" si="1"/>
        <v>0</v>
      </c>
      <c r="U295" s="6" t="s">
        <v>171</v>
      </c>
      <c r="V295" s="6" t="s">
        <v>76</v>
      </c>
      <c r="W295" s="3">
        <v>1.0</v>
      </c>
      <c r="X295" s="6" t="s">
        <v>635</v>
      </c>
      <c r="Y295" s="3">
        <v>2.0</v>
      </c>
      <c r="Z295" s="12">
        <v>1995.0</v>
      </c>
      <c r="AA295" s="7">
        <v>0.0</v>
      </c>
      <c r="AB295" s="6" t="s">
        <v>636</v>
      </c>
      <c r="AC295" s="3">
        <v>1.0</v>
      </c>
      <c r="AD295" s="6" t="s">
        <v>637</v>
      </c>
      <c r="AE295" s="3">
        <v>1.0</v>
      </c>
      <c r="AF295" s="16" t="s">
        <v>638</v>
      </c>
      <c r="AG295" s="3">
        <v>1.0</v>
      </c>
      <c r="AH295" s="6"/>
      <c r="AI295" s="3"/>
      <c r="AJ295" s="6"/>
      <c r="AK295" s="3"/>
      <c r="AL295" s="3">
        <f t="shared" si="2"/>
        <v>4</v>
      </c>
      <c r="AM295" s="7">
        <f t="shared" si="3"/>
        <v>1</v>
      </c>
      <c r="AN295" s="3">
        <f t="shared" si="4"/>
        <v>1</v>
      </c>
      <c r="AO295" s="8">
        <f t="shared" si="5"/>
        <v>0.4285714286</v>
      </c>
    </row>
    <row r="296" ht="22.5" customHeight="1">
      <c r="A296" s="10">
        <v>44720.252962962964</v>
      </c>
      <c r="B296" s="10">
        <v>44727.279861111114</v>
      </c>
      <c r="C296" s="3" t="s">
        <v>30</v>
      </c>
      <c r="D296" s="3" t="s">
        <v>63</v>
      </c>
      <c r="E296" s="11">
        <v>70.0</v>
      </c>
      <c r="F296" s="11">
        <v>607163.0</v>
      </c>
      <c r="G296" s="3" t="b">
        <v>0</v>
      </c>
      <c r="H296" s="10">
        <v>44734.280381944445</v>
      </c>
      <c r="I296" s="3" t="s">
        <v>2263</v>
      </c>
      <c r="J296" s="3"/>
      <c r="K296" s="3"/>
      <c r="L296" s="3"/>
      <c r="M296" s="3"/>
      <c r="N296" s="3"/>
      <c r="O296" s="3"/>
      <c r="P296" s="3" t="s">
        <v>67</v>
      </c>
      <c r="Q296" s="3" t="s">
        <v>68</v>
      </c>
      <c r="R296" s="3" t="s">
        <v>2264</v>
      </c>
      <c r="S296" s="3"/>
      <c r="T296" s="5">
        <f t="shared" si="1"/>
        <v>0</v>
      </c>
      <c r="U296" s="6" t="s">
        <v>93</v>
      </c>
      <c r="V296" s="6" t="s">
        <v>76</v>
      </c>
      <c r="W296" s="3">
        <v>1.0</v>
      </c>
      <c r="X296" s="6" t="s">
        <v>2265</v>
      </c>
      <c r="Y296" s="3">
        <v>2.0</v>
      </c>
      <c r="Z296" s="12">
        <v>1984.0</v>
      </c>
      <c r="AA296" s="7">
        <v>1.0</v>
      </c>
      <c r="AB296" s="6" t="s">
        <v>2266</v>
      </c>
      <c r="AC296" s="3">
        <v>2.0</v>
      </c>
      <c r="AD296" s="6" t="s">
        <v>2267</v>
      </c>
      <c r="AE296" s="3">
        <v>1.0</v>
      </c>
      <c r="AF296" s="6"/>
      <c r="AG296" s="3"/>
      <c r="AH296" s="5" t="s">
        <v>2268</v>
      </c>
      <c r="AI296" s="3">
        <v>2.0</v>
      </c>
      <c r="AJ296" s="6"/>
      <c r="AK296" s="3"/>
      <c r="AL296" s="3">
        <f t="shared" si="2"/>
        <v>3</v>
      </c>
      <c r="AM296" s="7">
        <f t="shared" si="3"/>
        <v>5</v>
      </c>
      <c r="AN296" s="3">
        <f t="shared" si="4"/>
        <v>1</v>
      </c>
      <c r="AO296" s="8">
        <f t="shared" si="5"/>
        <v>0.6428571429</v>
      </c>
    </row>
    <row r="297" ht="21.0" customHeight="1">
      <c r="A297" s="10">
        <v>44735.45347222222</v>
      </c>
      <c r="B297" s="10">
        <v>44735.46527777778</v>
      </c>
      <c r="C297" s="3" t="s">
        <v>30</v>
      </c>
      <c r="D297" s="3" t="s">
        <v>83</v>
      </c>
      <c r="E297" s="11">
        <v>100.0</v>
      </c>
      <c r="F297" s="11">
        <v>1030.0</v>
      </c>
      <c r="G297" s="3" t="b">
        <v>1</v>
      </c>
      <c r="H297" s="10">
        <v>44735.46527777778</v>
      </c>
      <c r="I297" s="3" t="s">
        <v>1072</v>
      </c>
      <c r="J297" s="3"/>
      <c r="K297" s="3"/>
      <c r="L297" s="3"/>
      <c r="M297" s="3"/>
      <c r="N297" s="11">
        <v>42.3559</v>
      </c>
      <c r="O297" s="11">
        <v>-71.2083</v>
      </c>
      <c r="P297" s="3" t="s">
        <v>67</v>
      </c>
      <c r="Q297" s="3" t="s">
        <v>68</v>
      </c>
      <c r="R297" s="3" t="s">
        <v>1073</v>
      </c>
      <c r="S297" s="3"/>
      <c r="T297" s="5">
        <f t="shared" si="1"/>
        <v>0</v>
      </c>
      <c r="U297" s="6" t="s">
        <v>171</v>
      </c>
      <c r="V297" s="6" t="s">
        <v>76</v>
      </c>
      <c r="W297" s="3">
        <v>1.0</v>
      </c>
      <c r="X297" s="6" t="s">
        <v>1074</v>
      </c>
      <c r="Y297" s="3">
        <v>0.0</v>
      </c>
      <c r="Z297" s="12">
        <v>1985.0</v>
      </c>
      <c r="AA297" s="7">
        <v>1.0</v>
      </c>
      <c r="AB297" s="6" t="s">
        <v>1075</v>
      </c>
      <c r="AC297" s="3">
        <v>1.0</v>
      </c>
      <c r="AD297" s="6" t="s">
        <v>1076</v>
      </c>
      <c r="AE297" s="3">
        <v>1.0</v>
      </c>
      <c r="AF297" s="6" t="s">
        <v>1077</v>
      </c>
      <c r="AG297" s="3">
        <v>2.0</v>
      </c>
      <c r="AH297" s="6" t="s">
        <v>1078</v>
      </c>
      <c r="AI297" s="3">
        <v>0.0</v>
      </c>
      <c r="AJ297" s="6" t="s">
        <v>1079</v>
      </c>
      <c r="AK297" s="3">
        <v>0.0</v>
      </c>
      <c r="AL297" s="3">
        <f t="shared" si="2"/>
        <v>3</v>
      </c>
      <c r="AM297" s="7">
        <f t="shared" si="3"/>
        <v>2</v>
      </c>
      <c r="AN297" s="3">
        <f t="shared" si="4"/>
        <v>1</v>
      </c>
      <c r="AO297" s="8">
        <f t="shared" si="5"/>
        <v>0.4285714286</v>
      </c>
    </row>
    <row r="298" ht="15.75" customHeight="1">
      <c r="A298" s="10"/>
      <c r="B298" s="10"/>
      <c r="C298" s="3"/>
      <c r="D298" s="3"/>
      <c r="E298" s="11"/>
      <c r="F298" s="11"/>
      <c r="G298" s="3"/>
      <c r="H298" s="10"/>
      <c r="I298" s="3"/>
      <c r="J298" s="3"/>
      <c r="K298" s="3"/>
      <c r="L298" s="3"/>
      <c r="M298" s="3"/>
      <c r="N298" s="3"/>
      <c r="O298" s="3"/>
      <c r="P298" s="3"/>
      <c r="Q298" s="3"/>
      <c r="R298" s="6"/>
      <c r="S298" s="6"/>
      <c r="T298" s="13">
        <f>SUM(T3:T297)</f>
        <v>114</v>
      </c>
      <c r="U298" s="6"/>
      <c r="V298" s="6"/>
      <c r="W298" s="8">
        <f>AVERAGE(W3:W297)</f>
        <v>0.8771331058</v>
      </c>
      <c r="X298" s="6"/>
      <c r="Y298" s="8">
        <f>AVERAGE(Y3:Y297)/2</f>
        <v>0.7835051546</v>
      </c>
      <c r="Z298" s="12"/>
      <c r="AA298" s="8">
        <f>AVERAGE(AA3:AA297)</f>
        <v>0.845890411</v>
      </c>
      <c r="AB298" s="6"/>
      <c r="AC298" s="8">
        <f>AVERAGE(AC3:AC297)/2</f>
        <v>0.4243986254</v>
      </c>
      <c r="AD298" s="6"/>
      <c r="AE298" s="8">
        <f>AVERAGE(AE3:AE297)/2</f>
        <v>0.3947368421</v>
      </c>
      <c r="AF298" s="6"/>
      <c r="AG298" s="8">
        <f>AVERAGE(AG3:AG297)/2</f>
        <v>0.6178571429</v>
      </c>
      <c r="AH298" s="6"/>
      <c r="AI298" s="8">
        <f>AVERAGE(AI3:AI297)/2</f>
        <v>0.3708487085</v>
      </c>
      <c r="AJ298" s="6"/>
      <c r="AK298" s="8">
        <f>AVERAGE(AK3:AK297)/2</f>
        <v>0.4655870445</v>
      </c>
      <c r="AL298" s="20">
        <f t="shared" ref="AL298:AO298" si="6">AVERAGE(AL3:AL297)</f>
        <v>3.589830508</v>
      </c>
      <c r="AM298" s="20">
        <f t="shared" si="6"/>
        <v>2.355932203</v>
      </c>
      <c r="AN298" s="20">
        <f t="shared" si="6"/>
        <v>1.542372881</v>
      </c>
      <c r="AO298" s="8">
        <f t="shared" si="6"/>
        <v>0.5348668281</v>
      </c>
    </row>
    <row r="299" ht="15.75" customHeight="1">
      <c r="AA299" s="5"/>
      <c r="AL299" s="8">
        <f t="shared" ref="AL299:AM299" si="7">AL298/5</f>
        <v>0.7179661017</v>
      </c>
      <c r="AM299" s="8">
        <f t="shared" si="7"/>
        <v>0.4711864407</v>
      </c>
      <c r="AN299" s="8">
        <f>AN298/4</f>
        <v>0.3855932203</v>
      </c>
    </row>
    <row r="300" ht="15.75" customHeight="1">
      <c r="AA300" s="5"/>
      <c r="AL300" s="3"/>
      <c r="AM300" s="3"/>
      <c r="AN300" s="3"/>
    </row>
    <row r="301" ht="15.75" customHeight="1">
      <c r="AA301" s="5"/>
      <c r="AL301" s="3"/>
      <c r="AM301" s="3"/>
      <c r="AN301" s="3"/>
    </row>
    <row r="302" ht="15.75" customHeight="1">
      <c r="AA302" s="5"/>
      <c r="AL302" s="3"/>
      <c r="AM302" s="3"/>
      <c r="AN302" s="3"/>
    </row>
    <row r="303" ht="15.75" customHeight="1">
      <c r="AA303" s="5"/>
      <c r="AL303" s="3"/>
      <c r="AM303" s="3"/>
      <c r="AN303" s="3"/>
    </row>
    <row r="304" ht="15.75" customHeight="1">
      <c r="AA304" s="5"/>
      <c r="AL304" s="3"/>
      <c r="AM304" s="3"/>
      <c r="AN304" s="3"/>
    </row>
    <row r="305" ht="15.75" customHeight="1">
      <c r="AA305" s="5"/>
      <c r="AL305" s="3"/>
      <c r="AM305" s="3"/>
      <c r="AN305" s="3"/>
    </row>
    <row r="306" ht="15.75" customHeight="1">
      <c r="AA306" s="5"/>
      <c r="AL306" s="3"/>
      <c r="AM306" s="3"/>
      <c r="AN306" s="3"/>
    </row>
    <row r="307" ht="15.75" customHeight="1">
      <c r="AA307" s="5"/>
      <c r="AL307" s="3"/>
      <c r="AM307" s="3"/>
      <c r="AN307" s="3"/>
    </row>
    <row r="308" ht="15.75" customHeight="1">
      <c r="AA308" s="5"/>
      <c r="AL308" s="3"/>
      <c r="AM308" s="3"/>
      <c r="AN308" s="3"/>
    </row>
    <row r="309" ht="15.75" customHeight="1">
      <c r="AA309" s="5"/>
      <c r="AL309" s="3"/>
      <c r="AM309" s="3"/>
      <c r="AN309" s="3"/>
    </row>
    <row r="310" ht="15.75" customHeight="1">
      <c r="AA310" s="5"/>
      <c r="AL310" s="3"/>
      <c r="AM310" s="3"/>
      <c r="AN310" s="3"/>
    </row>
    <row r="311" ht="15.75" customHeight="1">
      <c r="AA311" s="5"/>
      <c r="AL311" s="3"/>
      <c r="AM311" s="3"/>
      <c r="AN311" s="3"/>
    </row>
    <row r="312" ht="15.75" customHeight="1">
      <c r="AA312" s="5"/>
      <c r="AL312" s="3"/>
      <c r="AM312" s="3"/>
      <c r="AN312" s="3"/>
    </row>
    <row r="313" ht="15.75" customHeight="1">
      <c r="AA313" s="5"/>
      <c r="AL313" s="3"/>
      <c r="AM313" s="3"/>
      <c r="AN313" s="3"/>
    </row>
    <row r="314" ht="15.75" customHeight="1">
      <c r="AA314" s="5"/>
      <c r="AL314" s="3"/>
      <c r="AM314" s="3"/>
      <c r="AN314" s="3"/>
    </row>
    <row r="315" ht="15.75" customHeight="1">
      <c r="AA315" s="5"/>
      <c r="AL315" s="3"/>
      <c r="AM315" s="3"/>
      <c r="AN315" s="3"/>
    </row>
    <row r="316" ht="15.75" customHeight="1">
      <c r="AA316" s="5"/>
      <c r="AL316" s="3"/>
      <c r="AM316" s="3"/>
      <c r="AN316" s="3"/>
    </row>
    <row r="317" ht="15.75" customHeight="1">
      <c r="AA317" s="5"/>
      <c r="AL317" s="3"/>
      <c r="AM317" s="3"/>
      <c r="AN317" s="3"/>
    </row>
    <row r="318" ht="15.75" customHeight="1">
      <c r="AA318" s="5"/>
      <c r="AL318" s="3"/>
      <c r="AM318" s="3"/>
      <c r="AN318" s="3"/>
    </row>
    <row r="319" ht="15.75" customHeight="1">
      <c r="AA319" s="5"/>
      <c r="AL319" s="3"/>
      <c r="AM319" s="3"/>
      <c r="AN319" s="3"/>
    </row>
    <row r="320" ht="15.75" customHeight="1">
      <c r="AA320" s="5"/>
      <c r="AL320" s="3"/>
      <c r="AM320" s="3"/>
      <c r="AN320" s="3"/>
    </row>
    <row r="321" ht="15.75" customHeight="1">
      <c r="AA321" s="5"/>
      <c r="AL321" s="3"/>
      <c r="AM321" s="3"/>
      <c r="AN321" s="3"/>
    </row>
    <row r="322" ht="15.75" customHeight="1">
      <c r="AA322" s="5"/>
      <c r="AL322" s="3"/>
      <c r="AM322" s="3"/>
      <c r="AN322" s="3"/>
    </row>
    <row r="323" ht="15.75" customHeight="1">
      <c r="AA323" s="5"/>
      <c r="AL323" s="3"/>
      <c r="AM323" s="3"/>
      <c r="AN323" s="3"/>
    </row>
    <row r="324" ht="15.75" customHeight="1">
      <c r="AA324" s="5"/>
      <c r="AL324" s="3"/>
      <c r="AM324" s="3"/>
      <c r="AN324" s="3"/>
    </row>
    <row r="325" ht="15.75" customHeight="1">
      <c r="AA325" s="5"/>
      <c r="AL325" s="3"/>
      <c r="AM325" s="3"/>
      <c r="AN325" s="3"/>
    </row>
    <row r="326" ht="15.75" customHeight="1">
      <c r="AA326" s="5"/>
      <c r="AL326" s="3"/>
      <c r="AM326" s="3"/>
      <c r="AN326" s="3"/>
    </row>
    <row r="327" ht="15.75" customHeight="1">
      <c r="AA327" s="5"/>
      <c r="AL327" s="3"/>
      <c r="AM327" s="3"/>
      <c r="AN327" s="3"/>
    </row>
    <row r="328" ht="15.75" customHeight="1">
      <c r="AA328" s="5"/>
      <c r="AL328" s="3"/>
      <c r="AM328" s="3"/>
      <c r="AN328" s="3"/>
    </row>
    <row r="329" ht="15.75" customHeight="1">
      <c r="AA329" s="5"/>
      <c r="AL329" s="3"/>
      <c r="AM329" s="3"/>
      <c r="AN329" s="3"/>
    </row>
    <row r="330" ht="15.75" customHeight="1">
      <c r="AA330" s="5"/>
      <c r="AL330" s="3"/>
      <c r="AM330" s="3"/>
      <c r="AN330" s="3"/>
    </row>
    <row r="331" ht="15.75" customHeight="1">
      <c r="AA331" s="5"/>
      <c r="AL331" s="3"/>
      <c r="AM331" s="3"/>
      <c r="AN331" s="3"/>
    </row>
    <row r="332" ht="15.75" customHeight="1">
      <c r="AA332" s="5"/>
      <c r="AL332" s="3"/>
      <c r="AM332" s="3"/>
      <c r="AN332" s="3"/>
    </row>
    <row r="333" ht="15.75" customHeight="1">
      <c r="AA333" s="5"/>
      <c r="AL333" s="3"/>
      <c r="AM333" s="3"/>
      <c r="AN333" s="3"/>
    </row>
    <row r="334" ht="15.75" customHeight="1">
      <c r="AA334" s="5"/>
      <c r="AL334" s="3"/>
      <c r="AM334" s="3"/>
      <c r="AN334" s="3"/>
    </row>
    <row r="335" ht="15.75" customHeight="1">
      <c r="AA335" s="5"/>
      <c r="AL335" s="3"/>
      <c r="AM335" s="3"/>
      <c r="AN335" s="3"/>
    </row>
    <row r="336" ht="15.75" customHeight="1">
      <c r="AA336" s="5"/>
      <c r="AL336" s="3"/>
      <c r="AM336" s="3"/>
      <c r="AN336" s="3"/>
    </row>
    <row r="337" ht="15.75" customHeight="1">
      <c r="AA337" s="5"/>
      <c r="AL337" s="3"/>
      <c r="AM337" s="3"/>
      <c r="AN337" s="3"/>
    </row>
    <row r="338" ht="15.75" customHeight="1">
      <c r="AA338" s="5"/>
      <c r="AL338" s="3"/>
      <c r="AM338" s="3"/>
      <c r="AN338" s="3"/>
    </row>
    <row r="339" ht="15.75" customHeight="1">
      <c r="AA339" s="5"/>
      <c r="AL339" s="3"/>
      <c r="AM339" s="3"/>
      <c r="AN339" s="3"/>
    </row>
    <row r="340" ht="15.75" customHeight="1">
      <c r="AA340" s="5"/>
      <c r="AL340" s="3"/>
      <c r="AM340" s="3"/>
      <c r="AN340" s="3"/>
    </row>
    <row r="341" ht="15.75" customHeight="1">
      <c r="AA341" s="5"/>
      <c r="AL341" s="3"/>
      <c r="AM341" s="3"/>
      <c r="AN341" s="3"/>
    </row>
    <row r="342" ht="15.75" customHeight="1">
      <c r="AA342" s="5"/>
      <c r="AL342" s="3"/>
      <c r="AM342" s="3"/>
      <c r="AN342" s="3"/>
    </row>
    <row r="343" ht="15.75" customHeight="1">
      <c r="AA343" s="5"/>
      <c r="AL343" s="3"/>
      <c r="AM343" s="3"/>
      <c r="AN343" s="3"/>
    </row>
    <row r="344" ht="15.75" customHeight="1">
      <c r="AA344" s="5"/>
      <c r="AL344" s="3"/>
      <c r="AM344" s="3"/>
      <c r="AN344" s="3"/>
    </row>
    <row r="345" ht="15.75" customHeight="1">
      <c r="AA345" s="5"/>
      <c r="AL345" s="3"/>
      <c r="AM345" s="3"/>
      <c r="AN345" s="3"/>
    </row>
    <row r="346" ht="15.75" customHeight="1">
      <c r="AA346" s="5"/>
      <c r="AL346" s="3"/>
      <c r="AM346" s="3"/>
      <c r="AN346" s="3"/>
    </row>
    <row r="347" ht="15.75" customHeight="1">
      <c r="AA347" s="5"/>
      <c r="AL347" s="3"/>
      <c r="AM347" s="3"/>
      <c r="AN347" s="3"/>
    </row>
    <row r="348" ht="15.75" customHeight="1">
      <c r="AA348" s="5"/>
      <c r="AL348" s="3"/>
      <c r="AM348" s="3"/>
      <c r="AN348" s="3"/>
    </row>
    <row r="349" ht="15.75" customHeight="1">
      <c r="AA349" s="5"/>
      <c r="AL349" s="3"/>
      <c r="AM349" s="3"/>
      <c r="AN349" s="3"/>
    </row>
    <row r="350" ht="15.75" customHeight="1">
      <c r="AA350" s="5"/>
      <c r="AL350" s="3"/>
      <c r="AM350" s="3"/>
      <c r="AN350" s="3"/>
    </row>
    <row r="351" ht="15.75" customHeight="1">
      <c r="AA351" s="5"/>
      <c r="AL351" s="3"/>
      <c r="AM351" s="3"/>
      <c r="AN351" s="3"/>
    </row>
    <row r="352" ht="15.75" customHeight="1">
      <c r="AA352" s="5"/>
      <c r="AL352" s="3"/>
      <c r="AM352" s="3"/>
      <c r="AN352" s="3"/>
    </row>
    <row r="353" ht="15.75" customHeight="1">
      <c r="AA353" s="5"/>
      <c r="AL353" s="3"/>
      <c r="AM353" s="3"/>
      <c r="AN353" s="3"/>
    </row>
    <row r="354" ht="15.75" customHeight="1">
      <c r="AA354" s="5"/>
      <c r="AL354" s="3"/>
      <c r="AM354" s="3"/>
      <c r="AN354" s="3"/>
    </row>
    <row r="355" ht="15.75" customHeight="1">
      <c r="AA355" s="5"/>
      <c r="AL355" s="3"/>
      <c r="AM355" s="3"/>
      <c r="AN355" s="3"/>
    </row>
    <row r="356" ht="15.75" customHeight="1">
      <c r="AA356" s="5"/>
      <c r="AL356" s="3"/>
      <c r="AM356" s="3"/>
      <c r="AN356" s="3"/>
    </row>
    <row r="357" ht="15.75" customHeight="1">
      <c r="AA357" s="5"/>
      <c r="AL357" s="3"/>
      <c r="AM357" s="3"/>
      <c r="AN357" s="3"/>
    </row>
    <row r="358" ht="15.75" customHeight="1">
      <c r="AA358" s="5"/>
      <c r="AL358" s="3"/>
      <c r="AM358" s="3"/>
      <c r="AN358" s="3"/>
    </row>
    <row r="359" ht="15.75" customHeight="1">
      <c r="AA359" s="5"/>
      <c r="AL359" s="3"/>
      <c r="AM359" s="3"/>
      <c r="AN359" s="3"/>
    </row>
    <row r="360" ht="15.75" customHeight="1">
      <c r="AA360" s="5"/>
      <c r="AL360" s="3"/>
      <c r="AM360" s="3"/>
      <c r="AN360" s="3"/>
    </row>
    <row r="361" ht="15.75" customHeight="1">
      <c r="AA361" s="5"/>
      <c r="AL361" s="3"/>
      <c r="AM361" s="3"/>
      <c r="AN361" s="3"/>
    </row>
    <row r="362" ht="15.75" customHeight="1">
      <c r="AA362" s="5"/>
      <c r="AL362" s="3"/>
      <c r="AM362" s="3"/>
      <c r="AN362" s="3"/>
    </row>
    <row r="363" ht="15.75" customHeight="1">
      <c r="AA363" s="5"/>
      <c r="AL363" s="3"/>
      <c r="AM363" s="3"/>
      <c r="AN363" s="3"/>
    </row>
    <row r="364" ht="15.75" customHeight="1">
      <c r="AA364" s="5"/>
      <c r="AL364" s="3"/>
      <c r="AM364" s="3"/>
      <c r="AN364" s="3"/>
    </row>
    <row r="365" ht="15.75" customHeight="1">
      <c r="AA365" s="5"/>
      <c r="AL365" s="3"/>
      <c r="AM365" s="3"/>
      <c r="AN365" s="3"/>
    </row>
    <row r="366" ht="15.75" customHeight="1">
      <c r="AA366" s="5"/>
      <c r="AL366" s="3"/>
      <c r="AM366" s="3"/>
      <c r="AN366" s="3"/>
    </row>
    <row r="367" ht="15.75" customHeight="1">
      <c r="AA367" s="5"/>
      <c r="AL367" s="3"/>
      <c r="AM367" s="3"/>
      <c r="AN367" s="3"/>
    </row>
    <row r="368" ht="15.75" customHeight="1">
      <c r="AA368" s="5"/>
      <c r="AL368" s="3"/>
      <c r="AM368" s="3"/>
      <c r="AN368" s="3"/>
    </row>
    <row r="369" ht="15.75" customHeight="1">
      <c r="AA369" s="5"/>
      <c r="AL369" s="3"/>
      <c r="AM369" s="3"/>
      <c r="AN369" s="3"/>
    </row>
    <row r="370" ht="15.75" customHeight="1">
      <c r="AA370" s="5"/>
      <c r="AL370" s="3"/>
      <c r="AM370" s="3"/>
      <c r="AN370" s="3"/>
    </row>
    <row r="371" ht="15.75" customHeight="1">
      <c r="AA371" s="5"/>
      <c r="AL371" s="3"/>
      <c r="AM371" s="3"/>
      <c r="AN371" s="3"/>
    </row>
    <row r="372" ht="15.75" customHeight="1">
      <c r="AA372" s="5"/>
      <c r="AL372" s="3"/>
      <c r="AM372" s="3"/>
      <c r="AN372" s="3"/>
    </row>
    <row r="373" ht="15.75" customHeight="1">
      <c r="AA373" s="5"/>
      <c r="AL373" s="3"/>
      <c r="AM373" s="3"/>
      <c r="AN373" s="3"/>
    </row>
    <row r="374" ht="15.75" customHeight="1">
      <c r="AA374" s="5"/>
      <c r="AL374" s="3"/>
      <c r="AM374" s="3"/>
      <c r="AN374" s="3"/>
    </row>
    <row r="375" ht="15.75" customHeight="1">
      <c r="AA375" s="5"/>
      <c r="AL375" s="3"/>
      <c r="AM375" s="3"/>
      <c r="AN375" s="3"/>
    </row>
    <row r="376" ht="15.75" customHeight="1">
      <c r="AA376" s="5"/>
      <c r="AL376" s="3"/>
      <c r="AM376" s="3"/>
      <c r="AN376" s="3"/>
    </row>
    <row r="377" ht="15.75" customHeight="1">
      <c r="AA377" s="5"/>
      <c r="AL377" s="3"/>
      <c r="AM377" s="3"/>
      <c r="AN377" s="3"/>
    </row>
    <row r="378" ht="15.75" customHeight="1">
      <c r="AA378" s="5"/>
      <c r="AL378" s="3"/>
      <c r="AM378" s="3"/>
      <c r="AN378" s="3"/>
    </row>
    <row r="379" ht="15.75" customHeight="1">
      <c r="AA379" s="5"/>
      <c r="AL379" s="3"/>
      <c r="AM379" s="3"/>
      <c r="AN379" s="3"/>
    </row>
    <row r="380" ht="15.75" customHeight="1">
      <c r="AA380" s="5"/>
      <c r="AL380" s="3"/>
      <c r="AM380" s="3"/>
      <c r="AN380" s="3"/>
    </row>
    <row r="381" ht="15.75" customHeight="1">
      <c r="AA381" s="5"/>
      <c r="AL381" s="3"/>
      <c r="AM381" s="3"/>
      <c r="AN381" s="3"/>
    </row>
    <row r="382" ht="15.75" customHeight="1">
      <c r="AA382" s="5"/>
      <c r="AL382" s="3"/>
      <c r="AM382" s="3"/>
      <c r="AN382" s="3"/>
    </row>
    <row r="383" ht="15.75" customHeight="1">
      <c r="AA383" s="5"/>
      <c r="AL383" s="3"/>
      <c r="AM383" s="3"/>
      <c r="AN383" s="3"/>
    </row>
    <row r="384" ht="15.75" customHeight="1">
      <c r="AA384" s="5"/>
      <c r="AL384" s="3"/>
      <c r="AM384" s="3"/>
      <c r="AN384" s="3"/>
    </row>
    <row r="385" ht="15.75" customHeight="1">
      <c r="AA385" s="5"/>
      <c r="AL385" s="3"/>
      <c r="AM385" s="3"/>
      <c r="AN385" s="3"/>
    </row>
    <row r="386" ht="15.75" customHeight="1">
      <c r="AA386" s="5"/>
      <c r="AL386" s="3"/>
      <c r="AM386" s="3"/>
      <c r="AN386" s="3"/>
    </row>
    <row r="387" ht="15.75" customHeight="1">
      <c r="AA387" s="5"/>
      <c r="AL387" s="3"/>
      <c r="AM387" s="3"/>
      <c r="AN387" s="3"/>
    </row>
    <row r="388" ht="15.75" customHeight="1">
      <c r="AA388" s="5"/>
      <c r="AL388" s="3"/>
      <c r="AM388" s="3"/>
      <c r="AN388" s="3"/>
    </row>
    <row r="389" ht="15.75" customHeight="1">
      <c r="AA389" s="5"/>
      <c r="AL389" s="3"/>
      <c r="AM389" s="3"/>
      <c r="AN389" s="3"/>
    </row>
    <row r="390" ht="15.75" customHeight="1">
      <c r="AA390" s="5"/>
      <c r="AL390" s="3"/>
      <c r="AM390" s="3"/>
      <c r="AN390" s="3"/>
    </row>
    <row r="391" ht="15.75" customHeight="1">
      <c r="AA391" s="5"/>
      <c r="AL391" s="3"/>
      <c r="AM391" s="3"/>
      <c r="AN391" s="3"/>
    </row>
    <row r="392" ht="15.75" customHeight="1">
      <c r="AA392" s="5"/>
      <c r="AL392" s="3"/>
      <c r="AM392" s="3"/>
      <c r="AN392" s="3"/>
    </row>
    <row r="393" ht="15.75" customHeight="1">
      <c r="AA393" s="5"/>
      <c r="AL393" s="3"/>
      <c r="AM393" s="3"/>
      <c r="AN393" s="3"/>
    </row>
    <row r="394" ht="15.75" customHeight="1">
      <c r="AA394" s="5"/>
      <c r="AL394" s="3"/>
      <c r="AM394" s="3"/>
      <c r="AN394" s="3"/>
    </row>
    <row r="395" ht="15.75" customHeight="1">
      <c r="AA395" s="5"/>
      <c r="AL395" s="3"/>
      <c r="AM395" s="3"/>
      <c r="AN395" s="3"/>
    </row>
    <row r="396" ht="15.75" customHeight="1">
      <c r="AA396" s="5"/>
      <c r="AL396" s="3"/>
      <c r="AM396" s="3"/>
      <c r="AN396" s="3"/>
    </row>
    <row r="397" ht="15.75" customHeight="1">
      <c r="AA397" s="5"/>
      <c r="AL397" s="3"/>
      <c r="AM397" s="3"/>
      <c r="AN397" s="3"/>
    </row>
    <row r="398" ht="15.75" customHeight="1">
      <c r="AA398" s="5"/>
      <c r="AL398" s="3"/>
      <c r="AM398" s="3"/>
      <c r="AN398" s="3"/>
    </row>
    <row r="399" ht="15.75" customHeight="1">
      <c r="AA399" s="5"/>
      <c r="AL399" s="3"/>
      <c r="AM399" s="3"/>
      <c r="AN399" s="3"/>
    </row>
    <row r="400" ht="15.75" customHeight="1">
      <c r="AA400" s="5"/>
      <c r="AL400" s="3"/>
      <c r="AM400" s="3"/>
      <c r="AN400" s="3"/>
    </row>
    <row r="401" ht="15.75" customHeight="1">
      <c r="AA401" s="5"/>
      <c r="AL401" s="3"/>
      <c r="AM401" s="3"/>
      <c r="AN401" s="3"/>
    </row>
    <row r="402" ht="15.75" customHeight="1">
      <c r="AA402" s="5"/>
      <c r="AL402" s="3"/>
      <c r="AM402" s="3"/>
      <c r="AN402" s="3"/>
    </row>
    <row r="403" ht="15.75" customHeight="1">
      <c r="AA403" s="5"/>
      <c r="AL403" s="3"/>
      <c r="AM403" s="3"/>
      <c r="AN403" s="3"/>
    </row>
    <row r="404" ht="15.75" customHeight="1">
      <c r="AA404" s="5"/>
      <c r="AL404" s="3"/>
      <c r="AM404" s="3"/>
      <c r="AN404" s="3"/>
    </row>
    <row r="405" ht="15.75" customHeight="1">
      <c r="AA405" s="5"/>
      <c r="AL405" s="3"/>
      <c r="AM405" s="3"/>
      <c r="AN405" s="3"/>
    </row>
    <row r="406" ht="15.75" customHeight="1">
      <c r="AA406" s="5"/>
      <c r="AL406" s="3"/>
      <c r="AM406" s="3"/>
      <c r="AN406" s="3"/>
    </row>
    <row r="407" ht="15.75" customHeight="1">
      <c r="AA407" s="5"/>
      <c r="AL407" s="3"/>
      <c r="AM407" s="3"/>
      <c r="AN407" s="3"/>
    </row>
    <row r="408" ht="15.75" customHeight="1">
      <c r="AA408" s="5"/>
      <c r="AL408" s="3"/>
      <c r="AM408" s="3"/>
      <c r="AN408" s="3"/>
    </row>
    <row r="409" ht="15.75" customHeight="1">
      <c r="AA409" s="5"/>
      <c r="AL409" s="3"/>
      <c r="AM409" s="3"/>
      <c r="AN409" s="3"/>
    </row>
    <row r="410" ht="15.75" customHeight="1">
      <c r="AA410" s="5"/>
      <c r="AL410" s="3"/>
      <c r="AM410" s="3"/>
      <c r="AN410" s="3"/>
    </row>
    <row r="411" ht="15.75" customHeight="1">
      <c r="AA411" s="5"/>
      <c r="AL411" s="3"/>
      <c r="AM411" s="3"/>
      <c r="AN411" s="3"/>
    </row>
    <row r="412" ht="15.75" customHeight="1">
      <c r="AA412" s="5"/>
      <c r="AL412" s="3"/>
      <c r="AM412" s="3"/>
      <c r="AN412" s="3"/>
    </row>
    <row r="413" ht="15.75" customHeight="1">
      <c r="AA413" s="5"/>
      <c r="AL413" s="3"/>
      <c r="AM413" s="3"/>
      <c r="AN413" s="3"/>
    </row>
    <row r="414" ht="15.75" customHeight="1">
      <c r="AA414" s="5"/>
      <c r="AL414" s="3"/>
      <c r="AM414" s="3"/>
      <c r="AN414" s="3"/>
    </row>
    <row r="415" ht="15.75" customHeight="1">
      <c r="AA415" s="5"/>
      <c r="AL415" s="3"/>
      <c r="AM415" s="3"/>
      <c r="AN415" s="3"/>
    </row>
    <row r="416" ht="15.75" customHeight="1">
      <c r="AA416" s="5"/>
      <c r="AL416" s="3"/>
      <c r="AM416" s="3"/>
      <c r="AN416" s="3"/>
    </row>
    <row r="417" ht="15.75" customHeight="1">
      <c r="AA417" s="5"/>
      <c r="AL417" s="3"/>
      <c r="AM417" s="3"/>
      <c r="AN417" s="3"/>
    </row>
    <row r="418" ht="15.75" customHeight="1">
      <c r="AA418" s="5"/>
      <c r="AL418" s="3"/>
      <c r="AM418" s="3"/>
      <c r="AN418" s="3"/>
    </row>
    <row r="419" ht="15.75" customHeight="1">
      <c r="AA419" s="5"/>
      <c r="AL419" s="3"/>
      <c r="AM419" s="3"/>
      <c r="AN419" s="3"/>
    </row>
    <row r="420" ht="15.75" customHeight="1">
      <c r="AA420" s="5"/>
      <c r="AL420" s="3"/>
      <c r="AM420" s="3"/>
      <c r="AN420" s="3"/>
    </row>
    <row r="421" ht="15.75" customHeight="1">
      <c r="AA421" s="5"/>
      <c r="AL421" s="3"/>
      <c r="AM421" s="3"/>
      <c r="AN421" s="3"/>
    </row>
    <row r="422" ht="15.75" customHeight="1">
      <c r="AA422" s="5"/>
      <c r="AL422" s="3"/>
      <c r="AM422" s="3"/>
      <c r="AN422" s="3"/>
    </row>
    <row r="423" ht="15.75" customHeight="1">
      <c r="AA423" s="5"/>
      <c r="AL423" s="3"/>
      <c r="AM423" s="3"/>
      <c r="AN423" s="3"/>
    </row>
    <row r="424" ht="15.75" customHeight="1">
      <c r="AA424" s="5"/>
      <c r="AL424" s="3"/>
      <c r="AM424" s="3"/>
      <c r="AN424" s="3"/>
    </row>
    <row r="425" ht="15.75" customHeight="1">
      <c r="AA425" s="5"/>
      <c r="AL425" s="3"/>
      <c r="AM425" s="3"/>
      <c r="AN425" s="3"/>
    </row>
    <row r="426" ht="15.75" customHeight="1">
      <c r="AA426" s="5"/>
      <c r="AL426" s="3"/>
      <c r="AM426" s="3"/>
      <c r="AN426" s="3"/>
    </row>
    <row r="427" ht="15.75" customHeight="1">
      <c r="AA427" s="5"/>
      <c r="AL427" s="3"/>
      <c r="AM427" s="3"/>
      <c r="AN427" s="3"/>
    </row>
    <row r="428" ht="15.75" customHeight="1">
      <c r="AA428" s="5"/>
      <c r="AL428" s="3"/>
      <c r="AM428" s="3"/>
      <c r="AN428" s="3"/>
    </row>
    <row r="429" ht="15.75" customHeight="1">
      <c r="AA429" s="5"/>
      <c r="AL429" s="3"/>
      <c r="AM429" s="3"/>
      <c r="AN429" s="3"/>
    </row>
    <row r="430" ht="15.75" customHeight="1">
      <c r="AA430" s="5"/>
      <c r="AL430" s="3"/>
      <c r="AM430" s="3"/>
      <c r="AN430" s="3"/>
    </row>
    <row r="431" ht="15.75" customHeight="1">
      <c r="AA431" s="5"/>
      <c r="AL431" s="3"/>
      <c r="AM431" s="3"/>
      <c r="AN431" s="3"/>
    </row>
    <row r="432" ht="15.75" customHeight="1">
      <c r="AA432" s="5"/>
      <c r="AL432" s="3"/>
      <c r="AM432" s="3"/>
      <c r="AN432" s="3"/>
    </row>
    <row r="433" ht="15.75" customHeight="1">
      <c r="AA433" s="5"/>
      <c r="AL433" s="3"/>
      <c r="AM433" s="3"/>
      <c r="AN433" s="3"/>
    </row>
    <row r="434" ht="15.75" customHeight="1">
      <c r="AA434" s="5"/>
      <c r="AL434" s="3"/>
      <c r="AM434" s="3"/>
      <c r="AN434" s="3"/>
    </row>
    <row r="435" ht="15.75" customHeight="1">
      <c r="AA435" s="5"/>
      <c r="AL435" s="3"/>
      <c r="AM435" s="3"/>
      <c r="AN435" s="3"/>
    </row>
    <row r="436" ht="15.75" customHeight="1">
      <c r="AA436" s="5"/>
      <c r="AL436" s="3"/>
      <c r="AM436" s="3"/>
      <c r="AN436" s="3"/>
    </row>
    <row r="437" ht="15.75" customHeight="1">
      <c r="AA437" s="5"/>
      <c r="AL437" s="3"/>
      <c r="AM437" s="3"/>
      <c r="AN437" s="3"/>
    </row>
    <row r="438" ht="15.75" customHeight="1">
      <c r="AA438" s="5"/>
      <c r="AL438" s="3"/>
      <c r="AM438" s="3"/>
      <c r="AN438" s="3"/>
    </row>
    <row r="439" ht="15.75" customHeight="1">
      <c r="AA439" s="5"/>
      <c r="AL439" s="3"/>
      <c r="AM439" s="3"/>
      <c r="AN439" s="3"/>
    </row>
    <row r="440" ht="15.75" customHeight="1">
      <c r="AA440" s="5"/>
      <c r="AL440" s="3"/>
      <c r="AM440" s="3"/>
      <c r="AN440" s="3"/>
    </row>
    <row r="441" ht="15.75" customHeight="1">
      <c r="AA441" s="5"/>
      <c r="AL441" s="3"/>
      <c r="AM441" s="3"/>
      <c r="AN441" s="3"/>
    </row>
    <row r="442" ht="15.75" customHeight="1">
      <c r="AA442" s="5"/>
      <c r="AL442" s="3"/>
      <c r="AM442" s="3"/>
      <c r="AN442" s="3"/>
    </row>
    <row r="443" ht="15.75" customHeight="1">
      <c r="AA443" s="5"/>
      <c r="AL443" s="3"/>
      <c r="AM443" s="3"/>
      <c r="AN443" s="3"/>
    </row>
    <row r="444" ht="15.75" customHeight="1">
      <c r="AA444" s="5"/>
      <c r="AL444" s="3"/>
      <c r="AM444" s="3"/>
      <c r="AN444" s="3"/>
    </row>
    <row r="445" ht="15.75" customHeight="1">
      <c r="AA445" s="5"/>
      <c r="AL445" s="3"/>
      <c r="AM445" s="3"/>
      <c r="AN445" s="3"/>
    </row>
    <row r="446" ht="15.75" customHeight="1">
      <c r="AA446" s="5"/>
      <c r="AL446" s="3"/>
      <c r="AM446" s="3"/>
      <c r="AN446" s="3"/>
    </row>
    <row r="447" ht="15.75" customHeight="1">
      <c r="AA447" s="5"/>
      <c r="AL447" s="3"/>
      <c r="AM447" s="3"/>
      <c r="AN447" s="3"/>
    </row>
    <row r="448" ht="15.75" customHeight="1">
      <c r="AA448" s="5"/>
      <c r="AL448" s="3"/>
      <c r="AM448" s="3"/>
      <c r="AN448" s="3"/>
    </row>
    <row r="449" ht="15.75" customHeight="1">
      <c r="AA449" s="5"/>
      <c r="AL449" s="3"/>
      <c r="AM449" s="3"/>
      <c r="AN449" s="3"/>
    </row>
    <row r="450" ht="15.75" customHeight="1">
      <c r="AA450" s="5"/>
      <c r="AL450" s="3"/>
      <c r="AM450" s="3"/>
      <c r="AN450" s="3"/>
    </row>
    <row r="451" ht="15.75" customHeight="1">
      <c r="AA451" s="5"/>
      <c r="AL451" s="3"/>
      <c r="AM451" s="3"/>
      <c r="AN451" s="3"/>
    </row>
    <row r="452" ht="15.75" customHeight="1">
      <c r="AA452" s="5"/>
      <c r="AL452" s="3"/>
      <c r="AM452" s="3"/>
      <c r="AN452" s="3"/>
    </row>
    <row r="453" ht="15.75" customHeight="1">
      <c r="AA453" s="5"/>
      <c r="AL453" s="3"/>
      <c r="AM453" s="3"/>
      <c r="AN453" s="3"/>
    </row>
    <row r="454" ht="15.75" customHeight="1">
      <c r="AA454" s="5"/>
      <c r="AL454" s="3"/>
      <c r="AM454" s="3"/>
      <c r="AN454" s="3"/>
    </row>
    <row r="455" ht="15.75" customHeight="1">
      <c r="AA455" s="5"/>
      <c r="AL455" s="3"/>
      <c r="AM455" s="3"/>
      <c r="AN455" s="3"/>
    </row>
    <row r="456" ht="15.75" customHeight="1">
      <c r="AA456" s="5"/>
      <c r="AL456" s="3"/>
      <c r="AM456" s="3"/>
      <c r="AN456" s="3"/>
    </row>
    <row r="457" ht="15.75" customHeight="1">
      <c r="AA457" s="5"/>
      <c r="AL457" s="3"/>
      <c r="AM457" s="3"/>
      <c r="AN457" s="3"/>
    </row>
    <row r="458" ht="15.75" customHeight="1">
      <c r="AA458" s="5"/>
      <c r="AL458" s="3"/>
      <c r="AM458" s="3"/>
      <c r="AN458" s="3"/>
    </row>
    <row r="459" ht="15.75" customHeight="1">
      <c r="AA459" s="5"/>
      <c r="AL459" s="3"/>
      <c r="AM459" s="3"/>
      <c r="AN459" s="3"/>
    </row>
    <row r="460" ht="15.75" customHeight="1">
      <c r="AA460" s="5"/>
      <c r="AL460" s="3"/>
      <c r="AM460" s="3"/>
      <c r="AN460" s="3"/>
    </row>
    <row r="461" ht="15.75" customHeight="1">
      <c r="AA461" s="5"/>
      <c r="AL461" s="3"/>
      <c r="AM461" s="3"/>
      <c r="AN461" s="3"/>
    </row>
    <row r="462" ht="15.75" customHeight="1">
      <c r="AA462" s="5"/>
      <c r="AL462" s="3"/>
      <c r="AM462" s="3"/>
      <c r="AN462" s="3"/>
    </row>
    <row r="463" ht="15.75" customHeight="1">
      <c r="AA463" s="5"/>
      <c r="AL463" s="3"/>
      <c r="AM463" s="3"/>
      <c r="AN463" s="3"/>
    </row>
    <row r="464" ht="15.75" customHeight="1">
      <c r="AA464" s="5"/>
      <c r="AL464" s="3"/>
      <c r="AM464" s="3"/>
      <c r="AN464" s="3"/>
    </row>
    <row r="465" ht="15.75" customHeight="1">
      <c r="AA465" s="5"/>
      <c r="AL465" s="3"/>
      <c r="AM465" s="3"/>
      <c r="AN465" s="3"/>
    </row>
    <row r="466" ht="15.75" customHeight="1">
      <c r="AA466" s="5"/>
      <c r="AL466" s="3"/>
      <c r="AM466" s="3"/>
      <c r="AN466" s="3"/>
    </row>
    <row r="467" ht="15.75" customHeight="1">
      <c r="AA467" s="5"/>
      <c r="AL467" s="3"/>
      <c r="AM467" s="3"/>
      <c r="AN467" s="3"/>
    </row>
    <row r="468" ht="15.75" customHeight="1">
      <c r="AA468" s="5"/>
      <c r="AL468" s="3"/>
      <c r="AM468" s="3"/>
      <c r="AN468" s="3"/>
    </row>
    <row r="469" ht="15.75" customHeight="1">
      <c r="AA469" s="5"/>
      <c r="AL469" s="3"/>
      <c r="AM469" s="3"/>
      <c r="AN469" s="3"/>
    </row>
    <row r="470" ht="15.75" customHeight="1">
      <c r="AA470" s="5"/>
      <c r="AL470" s="3"/>
      <c r="AM470" s="3"/>
      <c r="AN470" s="3"/>
    </row>
    <row r="471" ht="15.75" customHeight="1">
      <c r="AA471" s="5"/>
      <c r="AL471" s="3"/>
      <c r="AM471" s="3"/>
      <c r="AN471" s="3"/>
    </row>
    <row r="472" ht="15.75" customHeight="1">
      <c r="AA472" s="5"/>
      <c r="AL472" s="3"/>
      <c r="AM472" s="3"/>
      <c r="AN472" s="3"/>
    </row>
    <row r="473" ht="15.75" customHeight="1">
      <c r="AA473" s="5"/>
      <c r="AL473" s="3"/>
      <c r="AM473" s="3"/>
      <c r="AN473" s="3"/>
    </row>
    <row r="474" ht="15.75" customHeight="1">
      <c r="AA474" s="5"/>
      <c r="AL474" s="3"/>
      <c r="AM474" s="3"/>
      <c r="AN474" s="3"/>
    </row>
    <row r="475" ht="15.75" customHeight="1">
      <c r="AA475" s="5"/>
      <c r="AL475" s="3"/>
      <c r="AM475" s="3"/>
      <c r="AN475" s="3"/>
    </row>
    <row r="476" ht="15.75" customHeight="1">
      <c r="AA476" s="5"/>
      <c r="AL476" s="3"/>
      <c r="AM476" s="3"/>
      <c r="AN476" s="3"/>
    </row>
    <row r="477" ht="15.75" customHeight="1">
      <c r="AA477" s="5"/>
      <c r="AL477" s="3"/>
      <c r="AM477" s="3"/>
      <c r="AN477" s="3"/>
    </row>
    <row r="478" ht="15.75" customHeight="1">
      <c r="AA478" s="5"/>
      <c r="AL478" s="3"/>
      <c r="AM478" s="3"/>
      <c r="AN478" s="3"/>
    </row>
    <row r="479" ht="15.75" customHeight="1">
      <c r="AA479" s="5"/>
      <c r="AL479" s="3"/>
      <c r="AM479" s="3"/>
      <c r="AN479" s="3"/>
    </row>
    <row r="480" ht="15.75" customHeight="1">
      <c r="AA480" s="5"/>
      <c r="AL480" s="3"/>
      <c r="AM480" s="3"/>
      <c r="AN480" s="3"/>
    </row>
    <row r="481" ht="15.75" customHeight="1">
      <c r="AA481" s="5"/>
      <c r="AL481" s="3"/>
      <c r="AM481" s="3"/>
      <c r="AN481" s="3"/>
    </row>
    <row r="482" ht="15.75" customHeight="1">
      <c r="AA482" s="5"/>
      <c r="AL482" s="3"/>
      <c r="AM482" s="3"/>
      <c r="AN482" s="3"/>
    </row>
    <row r="483" ht="15.75" customHeight="1">
      <c r="AA483" s="5"/>
      <c r="AL483" s="3"/>
      <c r="AM483" s="3"/>
      <c r="AN483" s="3"/>
    </row>
    <row r="484" ht="15.75" customHeight="1">
      <c r="AA484" s="5"/>
      <c r="AL484" s="3"/>
      <c r="AM484" s="3"/>
      <c r="AN484" s="3"/>
    </row>
    <row r="485" ht="15.75" customHeight="1">
      <c r="AA485" s="5"/>
      <c r="AL485" s="3"/>
      <c r="AM485" s="3"/>
      <c r="AN485" s="3"/>
    </row>
    <row r="486" ht="15.75" customHeight="1">
      <c r="AA486" s="5"/>
      <c r="AL486" s="3"/>
      <c r="AM486" s="3"/>
      <c r="AN486" s="3"/>
    </row>
    <row r="487" ht="15.75" customHeight="1">
      <c r="AA487" s="5"/>
      <c r="AL487" s="3"/>
      <c r="AM487" s="3"/>
      <c r="AN487" s="3"/>
    </row>
    <row r="488" ht="15.75" customHeight="1">
      <c r="AA488" s="5"/>
      <c r="AL488" s="3"/>
      <c r="AM488" s="3"/>
      <c r="AN488" s="3"/>
    </row>
    <row r="489" ht="15.75" customHeight="1">
      <c r="AA489" s="5"/>
      <c r="AL489" s="3"/>
      <c r="AM489" s="3"/>
      <c r="AN489" s="3"/>
    </row>
    <row r="490" ht="15.75" customHeight="1">
      <c r="AA490" s="5"/>
      <c r="AL490" s="3"/>
      <c r="AM490" s="3"/>
      <c r="AN490" s="3"/>
    </row>
    <row r="491" ht="15.75" customHeight="1">
      <c r="AA491" s="5"/>
      <c r="AL491" s="3"/>
      <c r="AM491" s="3"/>
      <c r="AN491" s="3"/>
    </row>
    <row r="492" ht="15.75" customHeight="1">
      <c r="AA492" s="5"/>
      <c r="AL492" s="3"/>
      <c r="AM492" s="3"/>
      <c r="AN492" s="3"/>
    </row>
    <row r="493" ht="15.75" customHeight="1">
      <c r="AA493" s="5"/>
      <c r="AL493" s="3"/>
      <c r="AM493" s="3"/>
      <c r="AN493" s="3"/>
    </row>
    <row r="494" ht="15.75" customHeight="1">
      <c r="AA494" s="5"/>
      <c r="AL494" s="3"/>
      <c r="AM494" s="3"/>
      <c r="AN494" s="3"/>
    </row>
    <row r="495" ht="15.75" customHeight="1">
      <c r="AA495" s="5"/>
      <c r="AL495" s="3"/>
      <c r="AM495" s="3"/>
      <c r="AN495" s="3"/>
    </row>
    <row r="496" ht="15.75" customHeight="1">
      <c r="AA496" s="5"/>
      <c r="AL496" s="3"/>
      <c r="AM496" s="3"/>
      <c r="AN496" s="3"/>
    </row>
    <row r="497" ht="15.75" customHeight="1">
      <c r="AA497" s="5"/>
      <c r="AL497" s="3"/>
      <c r="AM497" s="3"/>
      <c r="AN497" s="3"/>
    </row>
    <row r="498" ht="15.75" customHeight="1">
      <c r="AA498" s="5"/>
      <c r="AL498" s="3"/>
      <c r="AM498" s="3"/>
      <c r="AN498" s="3"/>
    </row>
    <row r="499" ht="15.75" customHeight="1">
      <c r="AA499" s="5"/>
      <c r="AL499" s="3"/>
      <c r="AM499" s="3"/>
      <c r="AN499" s="3"/>
    </row>
    <row r="500" ht="15.75" customHeight="1">
      <c r="AA500" s="5"/>
      <c r="AL500" s="3"/>
      <c r="AM500" s="3"/>
      <c r="AN500" s="3"/>
    </row>
    <row r="501" ht="15.75" customHeight="1">
      <c r="AA501" s="5"/>
      <c r="AL501" s="3"/>
      <c r="AM501" s="3"/>
      <c r="AN501" s="3"/>
    </row>
    <row r="502" ht="15.75" customHeight="1">
      <c r="AA502" s="5"/>
      <c r="AL502" s="3"/>
      <c r="AM502" s="3"/>
      <c r="AN502" s="3"/>
    </row>
    <row r="503" ht="15.75" customHeight="1">
      <c r="AA503" s="5"/>
      <c r="AL503" s="3"/>
      <c r="AM503" s="3"/>
      <c r="AN503" s="3"/>
    </row>
    <row r="504" ht="15.75" customHeight="1">
      <c r="AA504" s="5"/>
      <c r="AL504" s="3"/>
      <c r="AM504" s="3"/>
      <c r="AN504" s="3"/>
    </row>
    <row r="505" ht="15.75" customHeight="1">
      <c r="AA505" s="5"/>
      <c r="AL505" s="3"/>
      <c r="AM505" s="3"/>
      <c r="AN505" s="3"/>
    </row>
    <row r="506" ht="15.75" customHeight="1">
      <c r="AA506" s="5"/>
      <c r="AL506" s="3"/>
      <c r="AM506" s="3"/>
      <c r="AN506" s="3"/>
    </row>
    <row r="507" ht="15.75" customHeight="1">
      <c r="AA507" s="5"/>
      <c r="AL507" s="3"/>
      <c r="AM507" s="3"/>
      <c r="AN507" s="3"/>
    </row>
    <row r="508" ht="15.75" customHeight="1">
      <c r="AA508" s="5"/>
      <c r="AL508" s="3"/>
      <c r="AM508" s="3"/>
      <c r="AN508" s="3"/>
    </row>
    <row r="509" ht="15.75" customHeight="1">
      <c r="AA509" s="5"/>
      <c r="AL509" s="3"/>
      <c r="AM509" s="3"/>
      <c r="AN509" s="3"/>
    </row>
    <row r="510" ht="15.75" customHeight="1">
      <c r="AA510" s="5"/>
      <c r="AL510" s="3"/>
      <c r="AM510" s="3"/>
      <c r="AN510" s="3"/>
    </row>
    <row r="511" ht="15.75" customHeight="1">
      <c r="AA511" s="5"/>
      <c r="AL511" s="3"/>
      <c r="AM511" s="3"/>
      <c r="AN511" s="3"/>
    </row>
    <row r="512" ht="15.75" customHeight="1">
      <c r="AA512" s="5"/>
      <c r="AL512" s="3"/>
      <c r="AM512" s="3"/>
      <c r="AN512" s="3"/>
    </row>
    <row r="513" ht="15.75" customHeight="1">
      <c r="AA513" s="5"/>
      <c r="AL513" s="3"/>
      <c r="AM513" s="3"/>
      <c r="AN513" s="3"/>
    </row>
    <row r="514" ht="15.75" customHeight="1">
      <c r="AA514" s="5"/>
      <c r="AL514" s="3"/>
      <c r="AM514" s="3"/>
      <c r="AN514" s="3"/>
    </row>
    <row r="515" ht="15.75" customHeight="1">
      <c r="AA515" s="5"/>
      <c r="AL515" s="3"/>
      <c r="AM515" s="3"/>
      <c r="AN515" s="3"/>
    </row>
    <row r="516" ht="15.75" customHeight="1">
      <c r="AA516" s="5"/>
      <c r="AL516" s="3"/>
      <c r="AM516" s="3"/>
      <c r="AN516" s="3"/>
    </row>
    <row r="517" ht="15.75" customHeight="1">
      <c r="AA517" s="5"/>
      <c r="AL517" s="3"/>
      <c r="AM517" s="3"/>
      <c r="AN517" s="3"/>
    </row>
    <row r="518" ht="15.75" customHeight="1">
      <c r="AA518" s="5"/>
      <c r="AL518" s="3"/>
      <c r="AM518" s="3"/>
      <c r="AN518" s="3"/>
    </row>
    <row r="519" ht="15.75" customHeight="1">
      <c r="AA519" s="5"/>
      <c r="AL519" s="3"/>
      <c r="AM519" s="3"/>
      <c r="AN519" s="3"/>
    </row>
    <row r="520" ht="15.75" customHeight="1">
      <c r="AA520" s="5"/>
      <c r="AL520" s="3"/>
      <c r="AM520" s="3"/>
      <c r="AN520" s="3"/>
    </row>
    <row r="521" ht="15.75" customHeight="1">
      <c r="AA521" s="5"/>
      <c r="AL521" s="3"/>
      <c r="AM521" s="3"/>
      <c r="AN521" s="3"/>
    </row>
    <row r="522" ht="15.75" customHeight="1">
      <c r="AA522" s="5"/>
      <c r="AL522" s="3"/>
      <c r="AM522" s="3"/>
      <c r="AN522" s="3"/>
    </row>
    <row r="523" ht="15.75" customHeight="1">
      <c r="AA523" s="5"/>
      <c r="AL523" s="3"/>
      <c r="AM523" s="3"/>
      <c r="AN523" s="3"/>
    </row>
    <row r="524" ht="15.75" customHeight="1">
      <c r="AA524" s="5"/>
      <c r="AL524" s="3"/>
      <c r="AM524" s="3"/>
      <c r="AN524" s="3"/>
    </row>
    <row r="525" ht="15.75" customHeight="1">
      <c r="AA525" s="5"/>
      <c r="AL525" s="3"/>
      <c r="AM525" s="3"/>
      <c r="AN525" s="3"/>
    </row>
    <row r="526" ht="15.75" customHeight="1">
      <c r="AA526" s="5"/>
      <c r="AL526" s="3"/>
      <c r="AM526" s="3"/>
      <c r="AN526" s="3"/>
    </row>
    <row r="527" ht="15.75" customHeight="1">
      <c r="AA527" s="5"/>
      <c r="AL527" s="3"/>
      <c r="AM527" s="3"/>
      <c r="AN527" s="3"/>
    </row>
    <row r="528" ht="15.75" customHeight="1">
      <c r="AA528" s="5"/>
      <c r="AL528" s="3"/>
      <c r="AM528" s="3"/>
      <c r="AN528" s="3"/>
    </row>
    <row r="529" ht="15.75" customHeight="1">
      <c r="AA529" s="5"/>
      <c r="AL529" s="3"/>
      <c r="AM529" s="3"/>
      <c r="AN529" s="3"/>
    </row>
    <row r="530" ht="15.75" customHeight="1">
      <c r="AA530" s="5"/>
      <c r="AL530" s="3"/>
      <c r="AM530" s="3"/>
      <c r="AN530" s="3"/>
    </row>
    <row r="531" ht="15.75" customHeight="1">
      <c r="AA531" s="5"/>
      <c r="AL531" s="3"/>
      <c r="AM531" s="3"/>
      <c r="AN531" s="3"/>
    </row>
    <row r="532" ht="15.75" customHeight="1">
      <c r="AA532" s="5"/>
      <c r="AL532" s="3"/>
      <c r="AM532" s="3"/>
      <c r="AN532" s="3"/>
    </row>
    <row r="533" ht="15.75" customHeight="1">
      <c r="AA533" s="5"/>
      <c r="AL533" s="3"/>
      <c r="AM533" s="3"/>
      <c r="AN533" s="3"/>
    </row>
    <row r="534" ht="15.75" customHeight="1">
      <c r="AA534" s="5"/>
      <c r="AL534" s="3"/>
      <c r="AM534" s="3"/>
      <c r="AN534" s="3"/>
    </row>
    <row r="535" ht="15.75" customHeight="1">
      <c r="AA535" s="5"/>
      <c r="AL535" s="3"/>
      <c r="AM535" s="3"/>
      <c r="AN535" s="3"/>
    </row>
    <row r="536" ht="15.75" customHeight="1">
      <c r="AA536" s="5"/>
      <c r="AL536" s="3"/>
      <c r="AM536" s="3"/>
      <c r="AN536" s="3"/>
    </row>
    <row r="537" ht="15.75" customHeight="1">
      <c r="AA537" s="5"/>
      <c r="AL537" s="3"/>
      <c r="AM537" s="3"/>
      <c r="AN537" s="3"/>
    </row>
    <row r="538" ht="15.75" customHeight="1">
      <c r="AA538" s="5"/>
      <c r="AL538" s="3"/>
      <c r="AM538" s="3"/>
      <c r="AN538" s="3"/>
    </row>
    <row r="539" ht="15.75" customHeight="1">
      <c r="AA539" s="5"/>
      <c r="AL539" s="3"/>
      <c r="AM539" s="3"/>
      <c r="AN539" s="3"/>
    </row>
    <row r="540" ht="15.75" customHeight="1">
      <c r="AA540" s="5"/>
      <c r="AL540" s="3"/>
      <c r="AM540" s="3"/>
      <c r="AN540" s="3"/>
    </row>
    <row r="541" ht="15.75" customHeight="1">
      <c r="AA541" s="5"/>
      <c r="AL541" s="3"/>
      <c r="AM541" s="3"/>
      <c r="AN541" s="3"/>
    </row>
    <row r="542" ht="15.75" customHeight="1">
      <c r="AA542" s="5"/>
      <c r="AL542" s="3"/>
      <c r="AM542" s="3"/>
      <c r="AN542" s="3"/>
    </row>
    <row r="543" ht="15.75" customHeight="1">
      <c r="AA543" s="5"/>
      <c r="AL543" s="3"/>
      <c r="AM543" s="3"/>
      <c r="AN543" s="3"/>
    </row>
    <row r="544" ht="15.75" customHeight="1">
      <c r="AA544" s="5"/>
      <c r="AL544" s="3"/>
      <c r="AM544" s="3"/>
      <c r="AN544" s="3"/>
    </row>
    <row r="545" ht="15.75" customHeight="1">
      <c r="AA545" s="5"/>
      <c r="AL545" s="3"/>
      <c r="AM545" s="3"/>
      <c r="AN545" s="3"/>
    </row>
    <row r="546" ht="15.75" customHeight="1">
      <c r="AA546" s="5"/>
      <c r="AL546" s="3"/>
      <c r="AM546" s="3"/>
      <c r="AN546" s="3"/>
    </row>
    <row r="547" ht="15.75" customHeight="1">
      <c r="AA547" s="5"/>
      <c r="AL547" s="3"/>
      <c r="AM547" s="3"/>
      <c r="AN547" s="3"/>
    </row>
    <row r="548" ht="15.75" customHeight="1">
      <c r="AA548" s="5"/>
      <c r="AL548" s="3"/>
      <c r="AM548" s="3"/>
      <c r="AN548" s="3"/>
    </row>
    <row r="549" ht="15.75" customHeight="1">
      <c r="AA549" s="5"/>
      <c r="AL549" s="3"/>
      <c r="AM549" s="3"/>
      <c r="AN549" s="3"/>
    </row>
    <row r="550" ht="15.75" customHeight="1">
      <c r="AA550" s="5"/>
      <c r="AL550" s="3"/>
      <c r="AM550" s="3"/>
      <c r="AN550" s="3"/>
    </row>
    <row r="551" ht="15.75" customHeight="1">
      <c r="AA551" s="5"/>
      <c r="AL551" s="3"/>
      <c r="AM551" s="3"/>
      <c r="AN551" s="3"/>
    </row>
    <row r="552" ht="15.75" customHeight="1">
      <c r="AA552" s="5"/>
      <c r="AL552" s="3"/>
      <c r="AM552" s="3"/>
      <c r="AN552" s="3"/>
    </row>
    <row r="553" ht="15.75" customHeight="1">
      <c r="AA553" s="5"/>
      <c r="AL553" s="3"/>
      <c r="AM553" s="3"/>
      <c r="AN553" s="3"/>
    </row>
    <row r="554" ht="15.75" customHeight="1">
      <c r="AA554" s="5"/>
      <c r="AL554" s="3"/>
      <c r="AM554" s="3"/>
      <c r="AN554" s="3"/>
    </row>
    <row r="555" ht="15.75" customHeight="1">
      <c r="AA555" s="5"/>
      <c r="AL555" s="3"/>
      <c r="AM555" s="3"/>
      <c r="AN555" s="3"/>
    </row>
    <row r="556" ht="15.75" customHeight="1">
      <c r="AA556" s="5"/>
      <c r="AL556" s="3"/>
      <c r="AM556" s="3"/>
      <c r="AN556" s="3"/>
    </row>
    <row r="557" ht="15.75" customHeight="1">
      <c r="AA557" s="5"/>
      <c r="AL557" s="3"/>
      <c r="AM557" s="3"/>
      <c r="AN557" s="3"/>
    </row>
    <row r="558" ht="15.75" customHeight="1">
      <c r="AA558" s="5"/>
      <c r="AL558" s="3"/>
      <c r="AM558" s="3"/>
      <c r="AN558" s="3"/>
    </row>
    <row r="559" ht="15.75" customHeight="1">
      <c r="AA559" s="5"/>
      <c r="AL559" s="3"/>
      <c r="AM559" s="3"/>
      <c r="AN559" s="3"/>
    </row>
    <row r="560" ht="15.75" customHeight="1">
      <c r="AA560" s="5"/>
      <c r="AL560" s="3"/>
      <c r="AM560" s="3"/>
      <c r="AN560" s="3"/>
    </row>
    <row r="561" ht="15.75" customHeight="1">
      <c r="AA561" s="5"/>
      <c r="AL561" s="3"/>
      <c r="AM561" s="3"/>
      <c r="AN561" s="3"/>
    </row>
    <row r="562" ht="15.75" customHeight="1">
      <c r="AA562" s="5"/>
      <c r="AL562" s="3"/>
      <c r="AM562" s="3"/>
      <c r="AN562" s="3"/>
    </row>
    <row r="563" ht="15.75" customHeight="1">
      <c r="AA563" s="5"/>
      <c r="AL563" s="3"/>
      <c r="AM563" s="3"/>
      <c r="AN563" s="3"/>
    </row>
    <row r="564" ht="15.75" customHeight="1">
      <c r="AA564" s="5"/>
      <c r="AL564" s="3"/>
      <c r="AM564" s="3"/>
      <c r="AN564" s="3"/>
    </row>
    <row r="565" ht="15.75" customHeight="1">
      <c r="AA565" s="5"/>
      <c r="AL565" s="3"/>
      <c r="AM565" s="3"/>
      <c r="AN565" s="3"/>
    </row>
    <row r="566" ht="15.75" customHeight="1">
      <c r="AA566" s="5"/>
      <c r="AL566" s="3"/>
      <c r="AM566" s="3"/>
      <c r="AN566" s="3"/>
    </row>
    <row r="567" ht="15.75" customHeight="1">
      <c r="AA567" s="5"/>
      <c r="AL567" s="3"/>
      <c r="AM567" s="3"/>
      <c r="AN567" s="3"/>
    </row>
    <row r="568" ht="15.75" customHeight="1">
      <c r="AA568" s="5"/>
      <c r="AL568" s="3"/>
      <c r="AM568" s="3"/>
      <c r="AN568" s="3"/>
    </row>
    <row r="569" ht="15.75" customHeight="1">
      <c r="AA569" s="5"/>
      <c r="AL569" s="3"/>
      <c r="AM569" s="3"/>
      <c r="AN569" s="3"/>
    </row>
    <row r="570" ht="15.75" customHeight="1">
      <c r="AA570" s="5"/>
      <c r="AL570" s="3"/>
      <c r="AM570" s="3"/>
      <c r="AN570" s="3"/>
    </row>
    <row r="571" ht="15.75" customHeight="1">
      <c r="AA571" s="5"/>
      <c r="AL571" s="3"/>
      <c r="AM571" s="3"/>
      <c r="AN571" s="3"/>
    </row>
    <row r="572" ht="15.75" customHeight="1">
      <c r="AA572" s="5"/>
      <c r="AL572" s="3"/>
      <c r="AM572" s="3"/>
      <c r="AN572" s="3"/>
    </row>
    <row r="573" ht="15.75" customHeight="1">
      <c r="AA573" s="5"/>
      <c r="AL573" s="3"/>
      <c r="AM573" s="3"/>
      <c r="AN573" s="3"/>
    </row>
    <row r="574" ht="15.75" customHeight="1">
      <c r="AA574" s="5"/>
      <c r="AL574" s="3"/>
      <c r="AM574" s="3"/>
      <c r="AN574" s="3"/>
    </row>
    <row r="575" ht="15.75" customHeight="1">
      <c r="AA575" s="5"/>
      <c r="AL575" s="3"/>
      <c r="AM575" s="3"/>
      <c r="AN575" s="3"/>
    </row>
    <row r="576" ht="15.75" customHeight="1">
      <c r="AA576" s="5"/>
      <c r="AL576" s="3"/>
      <c r="AM576" s="3"/>
      <c r="AN576" s="3"/>
    </row>
    <row r="577" ht="15.75" customHeight="1">
      <c r="AA577" s="5"/>
      <c r="AL577" s="3"/>
      <c r="AM577" s="3"/>
      <c r="AN577" s="3"/>
    </row>
    <row r="578" ht="15.75" customHeight="1">
      <c r="AA578" s="5"/>
      <c r="AL578" s="3"/>
      <c r="AM578" s="3"/>
      <c r="AN578" s="3"/>
    </row>
    <row r="579" ht="15.75" customHeight="1">
      <c r="AA579" s="5"/>
      <c r="AL579" s="3"/>
      <c r="AM579" s="3"/>
      <c r="AN579" s="3"/>
    </row>
    <row r="580" ht="15.75" customHeight="1">
      <c r="AA580" s="5"/>
      <c r="AL580" s="3"/>
      <c r="AM580" s="3"/>
      <c r="AN580" s="3"/>
    </row>
    <row r="581" ht="15.75" customHeight="1">
      <c r="AA581" s="5"/>
      <c r="AL581" s="3"/>
      <c r="AM581" s="3"/>
      <c r="AN581" s="3"/>
    </row>
    <row r="582" ht="15.75" customHeight="1">
      <c r="AA582" s="5"/>
      <c r="AL582" s="3"/>
      <c r="AM582" s="3"/>
      <c r="AN582" s="3"/>
    </row>
    <row r="583" ht="15.75" customHeight="1">
      <c r="AA583" s="5"/>
      <c r="AL583" s="3"/>
      <c r="AM583" s="3"/>
      <c r="AN583" s="3"/>
    </row>
    <row r="584" ht="15.75" customHeight="1">
      <c r="AA584" s="5"/>
      <c r="AL584" s="3"/>
      <c r="AM584" s="3"/>
      <c r="AN584" s="3"/>
    </row>
    <row r="585" ht="15.75" customHeight="1">
      <c r="AA585" s="5"/>
      <c r="AL585" s="3"/>
      <c r="AM585" s="3"/>
      <c r="AN585" s="3"/>
    </row>
    <row r="586" ht="15.75" customHeight="1">
      <c r="AA586" s="5"/>
      <c r="AL586" s="3"/>
      <c r="AM586" s="3"/>
      <c r="AN586" s="3"/>
    </row>
    <row r="587" ht="15.75" customHeight="1">
      <c r="AA587" s="5"/>
      <c r="AL587" s="3"/>
      <c r="AM587" s="3"/>
      <c r="AN587" s="3"/>
    </row>
    <row r="588" ht="15.75" customHeight="1">
      <c r="AA588" s="5"/>
      <c r="AL588" s="3"/>
      <c r="AM588" s="3"/>
      <c r="AN588" s="3"/>
    </row>
    <row r="589" ht="15.75" customHeight="1">
      <c r="AA589" s="5"/>
      <c r="AL589" s="3"/>
      <c r="AM589" s="3"/>
      <c r="AN589" s="3"/>
    </row>
    <row r="590" ht="15.75" customHeight="1">
      <c r="AA590" s="5"/>
      <c r="AL590" s="3"/>
      <c r="AM590" s="3"/>
      <c r="AN590" s="3"/>
    </row>
    <row r="591" ht="15.75" customHeight="1">
      <c r="AA591" s="5"/>
      <c r="AL591" s="3"/>
      <c r="AM591" s="3"/>
      <c r="AN591" s="3"/>
    </row>
    <row r="592" ht="15.75" customHeight="1">
      <c r="AA592" s="5"/>
      <c r="AL592" s="3"/>
      <c r="AM592" s="3"/>
      <c r="AN592" s="3"/>
    </row>
    <row r="593" ht="15.75" customHeight="1">
      <c r="AA593" s="5"/>
      <c r="AL593" s="3"/>
      <c r="AM593" s="3"/>
      <c r="AN593" s="3"/>
    </row>
    <row r="594" ht="15.75" customHeight="1">
      <c r="AA594" s="5"/>
      <c r="AL594" s="3"/>
      <c r="AM594" s="3"/>
      <c r="AN594" s="3"/>
    </row>
    <row r="595" ht="15.75" customHeight="1">
      <c r="AA595" s="5"/>
      <c r="AL595" s="3"/>
      <c r="AM595" s="3"/>
      <c r="AN595" s="3"/>
    </row>
    <row r="596" ht="15.75" customHeight="1">
      <c r="AA596" s="5"/>
      <c r="AL596" s="3"/>
      <c r="AM596" s="3"/>
      <c r="AN596" s="3"/>
    </row>
    <row r="597" ht="15.75" customHeight="1">
      <c r="AA597" s="5"/>
      <c r="AL597" s="3"/>
      <c r="AM597" s="3"/>
      <c r="AN597" s="3"/>
    </row>
    <row r="598" ht="15.75" customHeight="1">
      <c r="AA598" s="5"/>
      <c r="AL598" s="3"/>
      <c r="AM598" s="3"/>
      <c r="AN598" s="3"/>
    </row>
    <row r="599" ht="15.75" customHeight="1">
      <c r="AA599" s="5"/>
      <c r="AL599" s="3"/>
      <c r="AM599" s="3"/>
      <c r="AN599" s="3"/>
    </row>
    <row r="600" ht="15.75" customHeight="1">
      <c r="AA600" s="5"/>
      <c r="AL600" s="3"/>
      <c r="AM600" s="3"/>
      <c r="AN600" s="3"/>
    </row>
    <row r="601" ht="15.75" customHeight="1">
      <c r="AA601" s="5"/>
      <c r="AL601" s="3"/>
      <c r="AM601" s="3"/>
      <c r="AN601" s="3"/>
    </row>
    <row r="602" ht="15.75" customHeight="1">
      <c r="AA602" s="5"/>
      <c r="AL602" s="3"/>
      <c r="AM602" s="3"/>
      <c r="AN602" s="3"/>
    </row>
    <row r="603" ht="15.75" customHeight="1">
      <c r="AA603" s="5"/>
      <c r="AL603" s="3"/>
      <c r="AM603" s="3"/>
      <c r="AN603" s="3"/>
    </row>
    <row r="604" ht="15.75" customHeight="1">
      <c r="AA604" s="5"/>
      <c r="AL604" s="3"/>
      <c r="AM604" s="3"/>
      <c r="AN604" s="3"/>
    </row>
    <row r="605" ht="15.75" customHeight="1">
      <c r="AA605" s="5"/>
      <c r="AL605" s="3"/>
      <c r="AM605" s="3"/>
      <c r="AN605" s="3"/>
    </row>
    <row r="606" ht="15.75" customHeight="1">
      <c r="AA606" s="5"/>
      <c r="AL606" s="3"/>
      <c r="AM606" s="3"/>
      <c r="AN606" s="3"/>
    </row>
    <row r="607" ht="15.75" customHeight="1">
      <c r="AA607" s="5"/>
      <c r="AL607" s="3"/>
      <c r="AM607" s="3"/>
      <c r="AN607" s="3"/>
    </row>
    <row r="608" ht="15.75" customHeight="1">
      <c r="AA608" s="5"/>
      <c r="AL608" s="3"/>
      <c r="AM608" s="3"/>
      <c r="AN608" s="3"/>
    </row>
    <row r="609" ht="15.75" customHeight="1">
      <c r="AA609" s="5"/>
      <c r="AL609" s="3"/>
      <c r="AM609" s="3"/>
      <c r="AN609" s="3"/>
    </row>
    <row r="610" ht="15.75" customHeight="1">
      <c r="AA610" s="5"/>
      <c r="AL610" s="3"/>
      <c r="AM610" s="3"/>
      <c r="AN610" s="3"/>
    </row>
    <row r="611" ht="15.75" customHeight="1">
      <c r="AA611" s="5"/>
      <c r="AL611" s="3"/>
      <c r="AM611" s="3"/>
      <c r="AN611" s="3"/>
    </row>
    <row r="612" ht="15.75" customHeight="1">
      <c r="AA612" s="5"/>
      <c r="AL612" s="3"/>
      <c r="AM612" s="3"/>
      <c r="AN612" s="3"/>
    </row>
    <row r="613" ht="15.75" customHeight="1">
      <c r="AA613" s="5"/>
      <c r="AL613" s="3"/>
      <c r="AM613" s="3"/>
      <c r="AN613" s="3"/>
    </row>
    <row r="614" ht="15.75" customHeight="1">
      <c r="AA614" s="5"/>
      <c r="AL614" s="3"/>
      <c r="AM614" s="3"/>
      <c r="AN614" s="3"/>
    </row>
    <row r="615" ht="15.75" customHeight="1">
      <c r="AA615" s="5"/>
      <c r="AL615" s="3"/>
      <c r="AM615" s="3"/>
      <c r="AN615" s="3"/>
    </row>
    <row r="616" ht="15.75" customHeight="1">
      <c r="AA616" s="5"/>
      <c r="AL616" s="3"/>
      <c r="AM616" s="3"/>
      <c r="AN616" s="3"/>
    </row>
    <row r="617" ht="15.75" customHeight="1">
      <c r="AA617" s="5"/>
      <c r="AL617" s="3"/>
      <c r="AM617" s="3"/>
      <c r="AN617" s="3"/>
    </row>
    <row r="618" ht="15.75" customHeight="1">
      <c r="AA618" s="5"/>
      <c r="AL618" s="3"/>
      <c r="AM618" s="3"/>
      <c r="AN618" s="3"/>
    </row>
    <row r="619" ht="15.75" customHeight="1">
      <c r="AA619" s="5"/>
      <c r="AL619" s="3"/>
      <c r="AM619" s="3"/>
      <c r="AN619" s="3"/>
    </row>
    <row r="620" ht="15.75" customHeight="1">
      <c r="AA620" s="5"/>
      <c r="AL620" s="3"/>
      <c r="AM620" s="3"/>
      <c r="AN620" s="3"/>
    </row>
    <row r="621" ht="15.75" customHeight="1">
      <c r="AA621" s="5"/>
      <c r="AL621" s="3"/>
      <c r="AM621" s="3"/>
      <c r="AN621" s="3"/>
    </row>
    <row r="622" ht="15.75" customHeight="1">
      <c r="AA622" s="5"/>
      <c r="AL622" s="3"/>
      <c r="AM622" s="3"/>
      <c r="AN622" s="3"/>
    </row>
    <row r="623" ht="15.75" customHeight="1">
      <c r="AA623" s="5"/>
      <c r="AL623" s="3"/>
      <c r="AM623" s="3"/>
      <c r="AN623" s="3"/>
    </row>
    <row r="624" ht="15.75" customHeight="1">
      <c r="AA624" s="5"/>
      <c r="AL624" s="3"/>
      <c r="AM624" s="3"/>
      <c r="AN624" s="3"/>
    </row>
    <row r="625" ht="15.75" customHeight="1">
      <c r="AA625" s="5"/>
      <c r="AL625" s="3"/>
      <c r="AM625" s="3"/>
      <c r="AN625" s="3"/>
    </row>
    <row r="626" ht="15.75" customHeight="1">
      <c r="AA626" s="5"/>
      <c r="AL626" s="3"/>
      <c r="AM626" s="3"/>
      <c r="AN626" s="3"/>
    </row>
    <row r="627" ht="15.75" customHeight="1">
      <c r="AA627" s="5"/>
      <c r="AL627" s="3"/>
      <c r="AM627" s="3"/>
      <c r="AN627" s="3"/>
    </row>
    <row r="628" ht="15.75" customHeight="1">
      <c r="AA628" s="5"/>
      <c r="AL628" s="3"/>
      <c r="AM628" s="3"/>
      <c r="AN628" s="3"/>
    </row>
    <row r="629" ht="15.75" customHeight="1">
      <c r="AA629" s="5"/>
      <c r="AL629" s="3"/>
      <c r="AM629" s="3"/>
      <c r="AN629" s="3"/>
    </row>
    <row r="630" ht="15.75" customHeight="1">
      <c r="AA630" s="5"/>
      <c r="AL630" s="3"/>
      <c r="AM630" s="3"/>
      <c r="AN630" s="3"/>
    </row>
    <row r="631" ht="15.75" customHeight="1">
      <c r="AA631" s="5"/>
      <c r="AL631" s="3"/>
      <c r="AM631" s="3"/>
      <c r="AN631" s="3"/>
    </row>
    <row r="632" ht="15.75" customHeight="1">
      <c r="AA632" s="5"/>
      <c r="AL632" s="3"/>
      <c r="AM632" s="3"/>
      <c r="AN632" s="3"/>
    </row>
    <row r="633" ht="15.75" customHeight="1">
      <c r="AA633" s="5"/>
      <c r="AL633" s="3"/>
      <c r="AM633" s="3"/>
      <c r="AN633" s="3"/>
    </row>
    <row r="634" ht="15.75" customHeight="1">
      <c r="AA634" s="5"/>
      <c r="AL634" s="3"/>
      <c r="AM634" s="3"/>
      <c r="AN634" s="3"/>
    </row>
    <row r="635" ht="15.75" customHeight="1">
      <c r="AA635" s="5"/>
      <c r="AL635" s="3"/>
      <c r="AM635" s="3"/>
      <c r="AN635" s="3"/>
    </row>
    <row r="636" ht="15.75" customHeight="1">
      <c r="AA636" s="5"/>
      <c r="AL636" s="3"/>
      <c r="AM636" s="3"/>
      <c r="AN636" s="3"/>
    </row>
    <row r="637" ht="15.75" customHeight="1">
      <c r="AA637" s="5"/>
      <c r="AL637" s="3"/>
      <c r="AM637" s="3"/>
      <c r="AN637" s="3"/>
    </row>
    <row r="638" ht="15.75" customHeight="1">
      <c r="AA638" s="5"/>
      <c r="AL638" s="3"/>
      <c r="AM638" s="3"/>
      <c r="AN638" s="3"/>
    </row>
    <row r="639" ht="15.75" customHeight="1">
      <c r="AA639" s="5"/>
      <c r="AL639" s="3"/>
      <c r="AM639" s="3"/>
      <c r="AN639" s="3"/>
    </row>
    <row r="640" ht="15.75" customHeight="1">
      <c r="AA640" s="5"/>
      <c r="AL640" s="3"/>
      <c r="AM640" s="3"/>
      <c r="AN640" s="3"/>
    </row>
    <row r="641" ht="15.75" customHeight="1">
      <c r="AA641" s="5"/>
      <c r="AL641" s="3"/>
      <c r="AM641" s="3"/>
      <c r="AN641" s="3"/>
    </row>
    <row r="642" ht="15.75" customHeight="1">
      <c r="AA642" s="5"/>
      <c r="AL642" s="3"/>
      <c r="AM642" s="3"/>
      <c r="AN642" s="3"/>
    </row>
    <row r="643" ht="15.75" customHeight="1">
      <c r="AA643" s="5"/>
      <c r="AL643" s="3"/>
      <c r="AM643" s="3"/>
      <c r="AN643" s="3"/>
    </row>
    <row r="644" ht="15.75" customHeight="1">
      <c r="AA644" s="5"/>
      <c r="AL644" s="3"/>
      <c r="AM644" s="3"/>
      <c r="AN644" s="3"/>
    </row>
    <row r="645" ht="15.75" customHeight="1">
      <c r="AA645" s="5"/>
      <c r="AL645" s="3"/>
      <c r="AM645" s="3"/>
      <c r="AN645" s="3"/>
    </row>
    <row r="646" ht="15.75" customHeight="1">
      <c r="AA646" s="5"/>
      <c r="AL646" s="3"/>
      <c r="AM646" s="3"/>
      <c r="AN646" s="3"/>
    </row>
    <row r="647" ht="15.75" customHeight="1">
      <c r="AA647" s="5"/>
      <c r="AL647" s="3"/>
      <c r="AM647" s="3"/>
      <c r="AN647" s="3"/>
    </row>
    <row r="648" ht="15.75" customHeight="1">
      <c r="AA648" s="5"/>
      <c r="AL648" s="3"/>
      <c r="AM648" s="3"/>
      <c r="AN648" s="3"/>
    </row>
    <row r="649" ht="15.75" customHeight="1">
      <c r="AA649" s="5"/>
      <c r="AL649" s="3"/>
      <c r="AM649" s="3"/>
      <c r="AN649" s="3"/>
    </row>
    <row r="650" ht="15.75" customHeight="1">
      <c r="AA650" s="5"/>
      <c r="AL650" s="3"/>
      <c r="AM650" s="3"/>
      <c r="AN650" s="3"/>
    </row>
    <row r="651" ht="15.75" customHeight="1">
      <c r="AA651" s="5"/>
      <c r="AL651" s="3"/>
      <c r="AM651" s="3"/>
      <c r="AN651" s="3"/>
    </row>
    <row r="652" ht="15.75" customHeight="1">
      <c r="AA652" s="5"/>
      <c r="AL652" s="3"/>
      <c r="AM652" s="3"/>
      <c r="AN652" s="3"/>
    </row>
    <row r="653" ht="15.75" customHeight="1">
      <c r="AA653" s="5"/>
      <c r="AL653" s="3"/>
      <c r="AM653" s="3"/>
      <c r="AN653" s="3"/>
    </row>
    <row r="654" ht="15.75" customHeight="1">
      <c r="AA654" s="5"/>
      <c r="AL654" s="3"/>
      <c r="AM654" s="3"/>
      <c r="AN654" s="3"/>
    </row>
    <row r="655" ht="15.75" customHeight="1">
      <c r="AA655" s="5"/>
      <c r="AL655" s="3"/>
      <c r="AM655" s="3"/>
      <c r="AN655" s="3"/>
    </row>
    <row r="656" ht="15.75" customHeight="1">
      <c r="AA656" s="5"/>
      <c r="AL656" s="3"/>
      <c r="AM656" s="3"/>
      <c r="AN656" s="3"/>
    </row>
    <row r="657" ht="15.75" customHeight="1">
      <c r="AA657" s="5"/>
      <c r="AL657" s="3"/>
      <c r="AM657" s="3"/>
      <c r="AN657" s="3"/>
    </row>
    <row r="658" ht="15.75" customHeight="1">
      <c r="AA658" s="5"/>
      <c r="AL658" s="3"/>
      <c r="AM658" s="3"/>
      <c r="AN658" s="3"/>
    </row>
    <row r="659" ht="15.75" customHeight="1">
      <c r="AA659" s="5"/>
      <c r="AL659" s="3"/>
      <c r="AM659" s="3"/>
      <c r="AN659" s="3"/>
    </row>
    <row r="660" ht="15.75" customHeight="1">
      <c r="AA660" s="5"/>
      <c r="AL660" s="3"/>
      <c r="AM660" s="3"/>
      <c r="AN660" s="3"/>
    </row>
    <row r="661" ht="15.75" customHeight="1">
      <c r="AA661" s="5"/>
      <c r="AL661" s="3"/>
      <c r="AM661" s="3"/>
      <c r="AN661" s="3"/>
    </row>
    <row r="662" ht="15.75" customHeight="1">
      <c r="AA662" s="5"/>
      <c r="AL662" s="3"/>
      <c r="AM662" s="3"/>
      <c r="AN662" s="3"/>
    </row>
    <row r="663" ht="15.75" customHeight="1">
      <c r="AA663" s="5"/>
      <c r="AL663" s="3"/>
      <c r="AM663" s="3"/>
      <c r="AN663" s="3"/>
    </row>
    <row r="664" ht="15.75" customHeight="1">
      <c r="AA664" s="5"/>
      <c r="AL664" s="3"/>
      <c r="AM664" s="3"/>
      <c r="AN664" s="3"/>
    </row>
    <row r="665" ht="15.75" customHeight="1">
      <c r="AA665" s="5"/>
      <c r="AL665" s="3"/>
      <c r="AM665" s="3"/>
      <c r="AN665" s="3"/>
    </row>
    <row r="666" ht="15.75" customHeight="1">
      <c r="AA666" s="5"/>
      <c r="AL666" s="3"/>
      <c r="AM666" s="3"/>
      <c r="AN666" s="3"/>
    </row>
    <row r="667" ht="15.75" customHeight="1">
      <c r="AA667" s="5"/>
      <c r="AL667" s="3"/>
      <c r="AM667" s="3"/>
      <c r="AN667" s="3"/>
    </row>
    <row r="668" ht="15.75" customHeight="1">
      <c r="AA668" s="5"/>
      <c r="AL668" s="3"/>
      <c r="AM668" s="3"/>
      <c r="AN668" s="3"/>
    </row>
    <row r="669" ht="15.75" customHeight="1">
      <c r="AA669" s="5"/>
      <c r="AL669" s="3"/>
      <c r="AM669" s="3"/>
      <c r="AN669" s="3"/>
    </row>
    <row r="670" ht="15.75" customHeight="1">
      <c r="AA670" s="5"/>
      <c r="AL670" s="3"/>
      <c r="AM670" s="3"/>
      <c r="AN670" s="3"/>
    </row>
    <row r="671" ht="15.75" customHeight="1">
      <c r="AA671" s="5"/>
      <c r="AL671" s="3"/>
      <c r="AM671" s="3"/>
      <c r="AN671" s="3"/>
    </row>
    <row r="672" ht="15.75" customHeight="1">
      <c r="AA672" s="5"/>
      <c r="AL672" s="3"/>
      <c r="AM672" s="3"/>
      <c r="AN672" s="3"/>
    </row>
    <row r="673" ht="15.75" customHeight="1">
      <c r="AA673" s="5"/>
      <c r="AL673" s="3"/>
      <c r="AM673" s="3"/>
      <c r="AN673" s="3"/>
    </row>
    <row r="674" ht="15.75" customHeight="1">
      <c r="AA674" s="5"/>
      <c r="AL674" s="3"/>
      <c r="AM674" s="3"/>
      <c r="AN674" s="3"/>
    </row>
    <row r="675" ht="15.75" customHeight="1">
      <c r="AA675" s="5"/>
      <c r="AL675" s="3"/>
      <c r="AM675" s="3"/>
      <c r="AN675" s="3"/>
    </row>
    <row r="676" ht="15.75" customHeight="1">
      <c r="AA676" s="5"/>
      <c r="AL676" s="3"/>
      <c r="AM676" s="3"/>
      <c r="AN676" s="3"/>
    </row>
    <row r="677" ht="15.75" customHeight="1">
      <c r="AA677" s="5"/>
      <c r="AL677" s="3"/>
      <c r="AM677" s="3"/>
      <c r="AN677" s="3"/>
    </row>
    <row r="678" ht="15.75" customHeight="1">
      <c r="AA678" s="5"/>
      <c r="AL678" s="3"/>
      <c r="AM678" s="3"/>
      <c r="AN678" s="3"/>
    </row>
    <row r="679" ht="15.75" customHeight="1">
      <c r="AA679" s="5"/>
      <c r="AL679" s="3"/>
      <c r="AM679" s="3"/>
      <c r="AN679" s="3"/>
    </row>
    <row r="680" ht="15.75" customHeight="1">
      <c r="AA680" s="5"/>
      <c r="AL680" s="3"/>
      <c r="AM680" s="3"/>
      <c r="AN680" s="3"/>
    </row>
    <row r="681" ht="15.75" customHeight="1">
      <c r="AA681" s="5"/>
      <c r="AL681" s="3"/>
      <c r="AM681" s="3"/>
      <c r="AN681" s="3"/>
    </row>
    <row r="682" ht="15.75" customHeight="1">
      <c r="AA682" s="5"/>
      <c r="AL682" s="3"/>
      <c r="AM682" s="3"/>
      <c r="AN682" s="3"/>
    </row>
    <row r="683" ht="15.75" customHeight="1">
      <c r="AA683" s="5"/>
      <c r="AL683" s="3"/>
      <c r="AM683" s="3"/>
      <c r="AN683" s="3"/>
    </row>
    <row r="684" ht="15.75" customHeight="1">
      <c r="AA684" s="5"/>
      <c r="AL684" s="3"/>
      <c r="AM684" s="3"/>
      <c r="AN684" s="3"/>
    </row>
    <row r="685" ht="15.75" customHeight="1">
      <c r="AA685" s="5"/>
      <c r="AL685" s="3"/>
      <c r="AM685" s="3"/>
      <c r="AN685" s="3"/>
    </row>
    <row r="686" ht="15.75" customHeight="1">
      <c r="AA686" s="5"/>
      <c r="AL686" s="3"/>
      <c r="AM686" s="3"/>
      <c r="AN686" s="3"/>
    </row>
    <row r="687" ht="15.75" customHeight="1">
      <c r="AA687" s="5"/>
      <c r="AL687" s="3"/>
      <c r="AM687" s="3"/>
      <c r="AN687" s="3"/>
    </row>
    <row r="688" ht="15.75" customHeight="1">
      <c r="AA688" s="5"/>
      <c r="AL688" s="3"/>
      <c r="AM688" s="3"/>
      <c r="AN688" s="3"/>
    </row>
    <row r="689" ht="15.75" customHeight="1">
      <c r="AA689" s="5"/>
      <c r="AL689" s="3"/>
      <c r="AM689" s="3"/>
      <c r="AN689" s="3"/>
    </row>
    <row r="690" ht="15.75" customHeight="1">
      <c r="AA690" s="5"/>
      <c r="AL690" s="3"/>
      <c r="AM690" s="3"/>
      <c r="AN690" s="3"/>
    </row>
    <row r="691" ht="15.75" customHeight="1">
      <c r="AA691" s="5"/>
      <c r="AL691" s="3"/>
      <c r="AM691" s="3"/>
      <c r="AN691" s="3"/>
    </row>
    <row r="692" ht="15.75" customHeight="1">
      <c r="AA692" s="5"/>
      <c r="AL692" s="3"/>
      <c r="AM692" s="3"/>
      <c r="AN692" s="3"/>
    </row>
    <row r="693" ht="15.75" customHeight="1">
      <c r="AA693" s="5"/>
      <c r="AL693" s="3"/>
      <c r="AM693" s="3"/>
      <c r="AN693" s="3"/>
    </row>
    <row r="694" ht="15.75" customHeight="1">
      <c r="AA694" s="5"/>
      <c r="AL694" s="3"/>
      <c r="AM694" s="3"/>
      <c r="AN694" s="3"/>
    </row>
    <row r="695" ht="15.75" customHeight="1">
      <c r="AA695" s="5"/>
      <c r="AL695" s="3"/>
      <c r="AM695" s="3"/>
      <c r="AN695" s="3"/>
    </row>
    <row r="696" ht="15.75" customHeight="1">
      <c r="AA696" s="5"/>
      <c r="AL696" s="3"/>
      <c r="AM696" s="3"/>
      <c r="AN696" s="3"/>
    </row>
    <row r="697" ht="15.75" customHeight="1">
      <c r="AA697" s="5"/>
      <c r="AL697" s="3"/>
      <c r="AM697" s="3"/>
      <c r="AN697" s="3"/>
    </row>
    <row r="698" ht="15.75" customHeight="1">
      <c r="AA698" s="5"/>
      <c r="AL698" s="3"/>
      <c r="AM698" s="3"/>
      <c r="AN698" s="3"/>
    </row>
    <row r="699" ht="15.75" customHeight="1">
      <c r="AA699" s="5"/>
      <c r="AL699" s="3"/>
      <c r="AM699" s="3"/>
      <c r="AN699" s="3"/>
    </row>
    <row r="700" ht="15.75" customHeight="1">
      <c r="AA700" s="5"/>
      <c r="AL700" s="3"/>
      <c r="AM700" s="3"/>
      <c r="AN700" s="3"/>
    </row>
    <row r="701" ht="15.75" customHeight="1">
      <c r="AA701" s="5"/>
      <c r="AL701" s="3"/>
      <c r="AM701" s="3"/>
      <c r="AN701" s="3"/>
    </row>
    <row r="702" ht="15.75" customHeight="1">
      <c r="AA702" s="5"/>
      <c r="AL702" s="3"/>
      <c r="AM702" s="3"/>
      <c r="AN702" s="3"/>
    </row>
    <row r="703" ht="15.75" customHeight="1">
      <c r="AA703" s="5"/>
      <c r="AL703" s="3"/>
      <c r="AM703" s="3"/>
      <c r="AN703" s="3"/>
    </row>
    <row r="704" ht="15.75" customHeight="1">
      <c r="AA704" s="5"/>
      <c r="AL704" s="3"/>
      <c r="AM704" s="3"/>
      <c r="AN704" s="3"/>
    </row>
    <row r="705" ht="15.75" customHeight="1">
      <c r="AA705" s="5"/>
      <c r="AL705" s="3"/>
      <c r="AM705" s="3"/>
      <c r="AN705" s="3"/>
    </row>
    <row r="706" ht="15.75" customHeight="1">
      <c r="AA706" s="5"/>
      <c r="AL706" s="3"/>
      <c r="AM706" s="3"/>
      <c r="AN706" s="3"/>
    </row>
    <row r="707" ht="15.75" customHeight="1">
      <c r="AA707" s="5"/>
      <c r="AL707" s="3"/>
      <c r="AM707" s="3"/>
      <c r="AN707" s="3"/>
    </row>
    <row r="708" ht="15.75" customHeight="1">
      <c r="AA708" s="5"/>
      <c r="AL708" s="3"/>
      <c r="AM708" s="3"/>
      <c r="AN708" s="3"/>
    </row>
    <row r="709" ht="15.75" customHeight="1">
      <c r="AA709" s="5"/>
      <c r="AL709" s="3"/>
      <c r="AM709" s="3"/>
      <c r="AN709" s="3"/>
    </row>
    <row r="710" ht="15.75" customHeight="1">
      <c r="AA710" s="5"/>
      <c r="AL710" s="3"/>
      <c r="AM710" s="3"/>
      <c r="AN710" s="3"/>
    </row>
    <row r="711" ht="15.75" customHeight="1">
      <c r="AA711" s="5"/>
      <c r="AL711" s="3"/>
      <c r="AM711" s="3"/>
      <c r="AN711" s="3"/>
    </row>
    <row r="712" ht="15.75" customHeight="1">
      <c r="AA712" s="5"/>
      <c r="AL712" s="3"/>
      <c r="AM712" s="3"/>
      <c r="AN712" s="3"/>
    </row>
    <row r="713" ht="15.75" customHeight="1">
      <c r="AA713" s="5"/>
      <c r="AL713" s="3"/>
      <c r="AM713" s="3"/>
      <c r="AN713" s="3"/>
    </row>
    <row r="714" ht="15.75" customHeight="1">
      <c r="AA714" s="5"/>
      <c r="AL714" s="3"/>
      <c r="AM714" s="3"/>
      <c r="AN714" s="3"/>
    </row>
    <row r="715" ht="15.75" customHeight="1">
      <c r="AA715" s="5"/>
      <c r="AL715" s="3"/>
      <c r="AM715" s="3"/>
      <c r="AN715" s="3"/>
    </row>
    <row r="716" ht="15.75" customHeight="1">
      <c r="AA716" s="5"/>
      <c r="AL716" s="3"/>
      <c r="AM716" s="3"/>
      <c r="AN716" s="3"/>
    </row>
    <row r="717" ht="15.75" customHeight="1">
      <c r="AA717" s="5"/>
      <c r="AL717" s="3"/>
      <c r="AM717" s="3"/>
      <c r="AN717" s="3"/>
    </row>
    <row r="718" ht="15.75" customHeight="1">
      <c r="AA718" s="5"/>
      <c r="AL718" s="3"/>
      <c r="AM718" s="3"/>
      <c r="AN718" s="3"/>
    </row>
    <row r="719" ht="15.75" customHeight="1">
      <c r="AA719" s="5"/>
      <c r="AL719" s="3"/>
      <c r="AM719" s="3"/>
      <c r="AN719" s="3"/>
    </row>
    <row r="720" ht="15.75" customHeight="1">
      <c r="AA720" s="5"/>
      <c r="AL720" s="3"/>
      <c r="AM720" s="3"/>
      <c r="AN720" s="3"/>
    </row>
    <row r="721" ht="15.75" customHeight="1">
      <c r="AA721" s="5"/>
      <c r="AL721" s="3"/>
      <c r="AM721" s="3"/>
      <c r="AN721" s="3"/>
    </row>
    <row r="722" ht="15.75" customHeight="1">
      <c r="AA722" s="5"/>
      <c r="AL722" s="3"/>
      <c r="AM722" s="3"/>
      <c r="AN722" s="3"/>
    </row>
    <row r="723" ht="15.75" customHeight="1">
      <c r="AA723" s="5"/>
      <c r="AL723" s="3"/>
      <c r="AM723" s="3"/>
      <c r="AN723" s="3"/>
    </row>
    <row r="724" ht="15.75" customHeight="1">
      <c r="AA724" s="5"/>
      <c r="AL724" s="3"/>
      <c r="AM724" s="3"/>
      <c r="AN724" s="3"/>
    </row>
    <row r="725" ht="15.75" customHeight="1">
      <c r="AA725" s="5"/>
      <c r="AL725" s="3"/>
      <c r="AM725" s="3"/>
      <c r="AN725" s="3"/>
    </row>
    <row r="726" ht="15.75" customHeight="1">
      <c r="AA726" s="5"/>
      <c r="AL726" s="3"/>
      <c r="AM726" s="3"/>
      <c r="AN726" s="3"/>
    </row>
    <row r="727" ht="15.75" customHeight="1">
      <c r="AA727" s="5"/>
      <c r="AL727" s="3"/>
      <c r="AM727" s="3"/>
      <c r="AN727" s="3"/>
    </row>
    <row r="728" ht="15.75" customHeight="1">
      <c r="AA728" s="5"/>
      <c r="AL728" s="3"/>
      <c r="AM728" s="3"/>
      <c r="AN728" s="3"/>
    </row>
    <row r="729" ht="15.75" customHeight="1">
      <c r="AA729" s="5"/>
      <c r="AL729" s="3"/>
      <c r="AM729" s="3"/>
      <c r="AN729" s="3"/>
    </row>
    <row r="730" ht="15.75" customHeight="1">
      <c r="AA730" s="5"/>
      <c r="AL730" s="3"/>
      <c r="AM730" s="3"/>
      <c r="AN730" s="3"/>
    </row>
    <row r="731" ht="15.75" customHeight="1">
      <c r="AA731" s="5"/>
      <c r="AL731" s="3"/>
      <c r="AM731" s="3"/>
      <c r="AN731" s="3"/>
    </row>
    <row r="732" ht="15.75" customHeight="1">
      <c r="AA732" s="5"/>
      <c r="AL732" s="3"/>
      <c r="AM732" s="3"/>
      <c r="AN732" s="3"/>
    </row>
    <row r="733" ht="15.75" customHeight="1">
      <c r="AA733" s="5"/>
      <c r="AL733" s="3"/>
      <c r="AM733" s="3"/>
      <c r="AN733" s="3"/>
    </row>
    <row r="734" ht="15.75" customHeight="1">
      <c r="AA734" s="5"/>
      <c r="AL734" s="3"/>
      <c r="AM734" s="3"/>
      <c r="AN734" s="3"/>
    </row>
    <row r="735" ht="15.75" customHeight="1">
      <c r="AA735" s="5"/>
      <c r="AL735" s="3"/>
      <c r="AM735" s="3"/>
      <c r="AN735" s="3"/>
    </row>
    <row r="736" ht="15.75" customHeight="1">
      <c r="AA736" s="5"/>
      <c r="AL736" s="3"/>
      <c r="AM736" s="3"/>
      <c r="AN736" s="3"/>
    </row>
    <row r="737" ht="15.75" customHeight="1">
      <c r="AA737" s="5"/>
      <c r="AL737" s="3"/>
      <c r="AM737" s="3"/>
      <c r="AN737" s="3"/>
    </row>
    <row r="738" ht="15.75" customHeight="1">
      <c r="AA738" s="5"/>
      <c r="AL738" s="3"/>
      <c r="AM738" s="3"/>
      <c r="AN738" s="3"/>
    </row>
    <row r="739" ht="15.75" customHeight="1">
      <c r="AA739" s="5"/>
      <c r="AL739" s="3"/>
      <c r="AM739" s="3"/>
      <c r="AN739" s="3"/>
    </row>
    <row r="740" ht="15.75" customHeight="1">
      <c r="AA740" s="5"/>
      <c r="AL740" s="3"/>
      <c r="AM740" s="3"/>
      <c r="AN740" s="3"/>
    </row>
    <row r="741" ht="15.75" customHeight="1">
      <c r="AA741" s="5"/>
      <c r="AL741" s="3"/>
      <c r="AM741" s="3"/>
      <c r="AN741" s="3"/>
    </row>
    <row r="742" ht="15.75" customHeight="1">
      <c r="AA742" s="5"/>
      <c r="AL742" s="3"/>
      <c r="AM742" s="3"/>
      <c r="AN742" s="3"/>
    </row>
    <row r="743" ht="15.75" customHeight="1">
      <c r="AA743" s="5"/>
      <c r="AL743" s="3"/>
      <c r="AM743" s="3"/>
      <c r="AN743" s="3"/>
    </row>
    <row r="744" ht="15.75" customHeight="1">
      <c r="AA744" s="5"/>
      <c r="AL744" s="3"/>
      <c r="AM744" s="3"/>
      <c r="AN744" s="3"/>
    </row>
    <row r="745" ht="15.75" customHeight="1">
      <c r="AA745" s="5"/>
      <c r="AL745" s="3"/>
      <c r="AM745" s="3"/>
      <c r="AN745" s="3"/>
    </row>
    <row r="746" ht="15.75" customHeight="1">
      <c r="AA746" s="5"/>
      <c r="AL746" s="3"/>
      <c r="AM746" s="3"/>
      <c r="AN746" s="3"/>
    </row>
    <row r="747" ht="15.75" customHeight="1">
      <c r="AA747" s="5"/>
      <c r="AL747" s="3"/>
      <c r="AM747" s="3"/>
      <c r="AN747" s="3"/>
    </row>
    <row r="748" ht="15.75" customHeight="1">
      <c r="AA748" s="5"/>
      <c r="AL748" s="3"/>
      <c r="AM748" s="3"/>
      <c r="AN748" s="3"/>
    </row>
    <row r="749" ht="15.75" customHeight="1">
      <c r="AA749" s="5"/>
      <c r="AL749" s="3"/>
      <c r="AM749" s="3"/>
      <c r="AN749" s="3"/>
    </row>
    <row r="750" ht="15.75" customHeight="1">
      <c r="AA750" s="5"/>
      <c r="AL750" s="3"/>
      <c r="AM750" s="3"/>
      <c r="AN750" s="3"/>
    </row>
    <row r="751" ht="15.75" customHeight="1">
      <c r="AA751" s="5"/>
      <c r="AL751" s="3"/>
      <c r="AM751" s="3"/>
      <c r="AN751" s="3"/>
    </row>
    <row r="752" ht="15.75" customHeight="1">
      <c r="AA752" s="5"/>
      <c r="AL752" s="3"/>
      <c r="AM752" s="3"/>
      <c r="AN752" s="3"/>
    </row>
    <row r="753" ht="15.75" customHeight="1">
      <c r="AA753" s="5"/>
      <c r="AL753" s="3"/>
      <c r="AM753" s="3"/>
      <c r="AN753" s="3"/>
    </row>
    <row r="754" ht="15.75" customHeight="1">
      <c r="AA754" s="5"/>
      <c r="AL754" s="3"/>
      <c r="AM754" s="3"/>
      <c r="AN754" s="3"/>
    </row>
    <row r="755" ht="15.75" customHeight="1">
      <c r="AA755" s="5"/>
      <c r="AL755" s="3"/>
      <c r="AM755" s="3"/>
      <c r="AN755" s="3"/>
    </row>
    <row r="756" ht="15.75" customHeight="1">
      <c r="AA756" s="5"/>
      <c r="AL756" s="3"/>
      <c r="AM756" s="3"/>
      <c r="AN756" s="3"/>
    </row>
    <row r="757" ht="15.75" customHeight="1">
      <c r="AA757" s="5"/>
      <c r="AL757" s="3"/>
      <c r="AM757" s="3"/>
      <c r="AN757" s="3"/>
    </row>
    <row r="758" ht="15.75" customHeight="1">
      <c r="AA758" s="5"/>
      <c r="AL758" s="3"/>
      <c r="AM758" s="3"/>
      <c r="AN758" s="3"/>
    </row>
    <row r="759" ht="15.75" customHeight="1">
      <c r="AA759" s="5"/>
      <c r="AL759" s="3"/>
      <c r="AM759" s="3"/>
      <c r="AN759" s="3"/>
    </row>
    <row r="760" ht="15.75" customHeight="1">
      <c r="AA760" s="5"/>
      <c r="AL760" s="3"/>
      <c r="AM760" s="3"/>
      <c r="AN760" s="3"/>
    </row>
    <row r="761" ht="15.75" customHeight="1">
      <c r="AA761" s="5"/>
      <c r="AL761" s="3"/>
      <c r="AM761" s="3"/>
      <c r="AN761" s="3"/>
    </row>
    <row r="762" ht="15.75" customHeight="1">
      <c r="AA762" s="5"/>
      <c r="AL762" s="3"/>
      <c r="AM762" s="3"/>
      <c r="AN762" s="3"/>
    </row>
    <row r="763" ht="15.75" customHeight="1">
      <c r="AA763" s="5"/>
      <c r="AL763" s="3"/>
      <c r="AM763" s="3"/>
      <c r="AN763" s="3"/>
    </row>
    <row r="764" ht="15.75" customHeight="1">
      <c r="AA764" s="5"/>
      <c r="AL764" s="3"/>
      <c r="AM764" s="3"/>
      <c r="AN764" s="3"/>
    </row>
    <row r="765" ht="15.75" customHeight="1">
      <c r="AA765" s="5"/>
      <c r="AL765" s="3"/>
      <c r="AM765" s="3"/>
      <c r="AN765" s="3"/>
    </row>
    <row r="766" ht="15.75" customHeight="1">
      <c r="AA766" s="5"/>
      <c r="AL766" s="3"/>
      <c r="AM766" s="3"/>
      <c r="AN766" s="3"/>
    </row>
    <row r="767" ht="15.75" customHeight="1">
      <c r="AA767" s="5"/>
      <c r="AL767" s="3"/>
      <c r="AM767" s="3"/>
      <c r="AN767" s="3"/>
    </row>
    <row r="768" ht="15.75" customHeight="1">
      <c r="AA768" s="5"/>
      <c r="AL768" s="3"/>
      <c r="AM768" s="3"/>
      <c r="AN768" s="3"/>
    </row>
    <row r="769" ht="15.75" customHeight="1">
      <c r="AA769" s="5"/>
      <c r="AL769" s="3"/>
      <c r="AM769" s="3"/>
      <c r="AN769" s="3"/>
    </row>
    <row r="770" ht="15.75" customHeight="1">
      <c r="AA770" s="5"/>
      <c r="AL770" s="3"/>
      <c r="AM770" s="3"/>
      <c r="AN770" s="3"/>
    </row>
    <row r="771" ht="15.75" customHeight="1">
      <c r="AA771" s="5"/>
      <c r="AL771" s="3"/>
      <c r="AM771" s="3"/>
      <c r="AN771" s="3"/>
    </row>
    <row r="772" ht="15.75" customHeight="1">
      <c r="AA772" s="5"/>
      <c r="AL772" s="3"/>
      <c r="AM772" s="3"/>
      <c r="AN772" s="3"/>
    </row>
    <row r="773" ht="15.75" customHeight="1">
      <c r="AA773" s="5"/>
      <c r="AL773" s="3"/>
      <c r="AM773" s="3"/>
      <c r="AN773" s="3"/>
    </row>
    <row r="774" ht="15.75" customHeight="1">
      <c r="AA774" s="5"/>
      <c r="AL774" s="3"/>
      <c r="AM774" s="3"/>
      <c r="AN774" s="3"/>
    </row>
    <row r="775" ht="15.75" customHeight="1">
      <c r="AA775" s="5"/>
      <c r="AL775" s="3"/>
      <c r="AM775" s="3"/>
      <c r="AN775" s="3"/>
    </row>
    <row r="776" ht="15.75" customHeight="1">
      <c r="AA776" s="5"/>
      <c r="AL776" s="3"/>
      <c r="AM776" s="3"/>
      <c r="AN776" s="3"/>
    </row>
    <row r="777" ht="15.75" customHeight="1">
      <c r="AA777" s="5"/>
      <c r="AL777" s="3"/>
      <c r="AM777" s="3"/>
      <c r="AN777" s="3"/>
    </row>
    <row r="778" ht="15.75" customHeight="1">
      <c r="AA778" s="5"/>
      <c r="AL778" s="3"/>
      <c r="AM778" s="3"/>
      <c r="AN778" s="3"/>
    </row>
    <row r="779" ht="15.75" customHeight="1">
      <c r="AA779" s="5"/>
      <c r="AL779" s="3"/>
      <c r="AM779" s="3"/>
      <c r="AN779" s="3"/>
    </row>
    <row r="780" ht="15.75" customHeight="1">
      <c r="AA780" s="5"/>
      <c r="AL780" s="3"/>
      <c r="AM780" s="3"/>
      <c r="AN780" s="3"/>
    </row>
    <row r="781" ht="15.75" customHeight="1">
      <c r="AA781" s="5"/>
      <c r="AL781" s="3"/>
      <c r="AM781" s="3"/>
      <c r="AN781" s="3"/>
    </row>
    <row r="782" ht="15.75" customHeight="1">
      <c r="AA782" s="5"/>
      <c r="AL782" s="3"/>
      <c r="AM782" s="3"/>
      <c r="AN782" s="3"/>
    </row>
    <row r="783" ht="15.75" customHeight="1">
      <c r="AA783" s="5"/>
      <c r="AL783" s="3"/>
      <c r="AM783" s="3"/>
      <c r="AN783" s="3"/>
    </row>
    <row r="784" ht="15.75" customHeight="1">
      <c r="AA784" s="5"/>
      <c r="AL784" s="3"/>
      <c r="AM784" s="3"/>
      <c r="AN784" s="3"/>
    </row>
    <row r="785" ht="15.75" customHeight="1">
      <c r="AA785" s="5"/>
      <c r="AL785" s="3"/>
      <c r="AM785" s="3"/>
      <c r="AN785" s="3"/>
    </row>
    <row r="786" ht="15.75" customHeight="1">
      <c r="AA786" s="5"/>
      <c r="AL786" s="3"/>
      <c r="AM786" s="3"/>
      <c r="AN786" s="3"/>
    </row>
    <row r="787" ht="15.75" customHeight="1">
      <c r="AA787" s="5"/>
      <c r="AL787" s="3"/>
      <c r="AM787" s="3"/>
      <c r="AN787" s="3"/>
    </row>
    <row r="788" ht="15.75" customHeight="1">
      <c r="AA788" s="5"/>
      <c r="AL788" s="3"/>
      <c r="AM788" s="3"/>
      <c r="AN788" s="3"/>
    </row>
    <row r="789" ht="15.75" customHeight="1">
      <c r="AA789" s="5"/>
      <c r="AL789" s="3"/>
      <c r="AM789" s="3"/>
      <c r="AN789" s="3"/>
    </row>
    <row r="790" ht="15.75" customHeight="1">
      <c r="AA790" s="5"/>
      <c r="AL790" s="3"/>
      <c r="AM790" s="3"/>
      <c r="AN790" s="3"/>
    </row>
    <row r="791" ht="15.75" customHeight="1">
      <c r="AA791" s="5"/>
      <c r="AL791" s="3"/>
      <c r="AM791" s="3"/>
      <c r="AN791" s="3"/>
    </row>
    <row r="792" ht="15.75" customHeight="1">
      <c r="AA792" s="5"/>
      <c r="AL792" s="3"/>
      <c r="AM792" s="3"/>
      <c r="AN792" s="3"/>
    </row>
    <row r="793" ht="15.75" customHeight="1">
      <c r="AA793" s="5"/>
      <c r="AL793" s="3"/>
      <c r="AM793" s="3"/>
      <c r="AN793" s="3"/>
    </row>
    <row r="794" ht="15.75" customHeight="1">
      <c r="AA794" s="5"/>
      <c r="AL794" s="3"/>
      <c r="AM794" s="3"/>
      <c r="AN794" s="3"/>
    </row>
    <row r="795" ht="15.75" customHeight="1">
      <c r="AA795" s="5"/>
      <c r="AL795" s="3"/>
      <c r="AM795" s="3"/>
      <c r="AN795" s="3"/>
    </row>
    <row r="796" ht="15.75" customHeight="1">
      <c r="AA796" s="5"/>
      <c r="AL796" s="3"/>
      <c r="AM796" s="3"/>
      <c r="AN796" s="3"/>
    </row>
    <row r="797" ht="15.75" customHeight="1">
      <c r="AA797" s="5"/>
      <c r="AL797" s="3"/>
      <c r="AM797" s="3"/>
      <c r="AN797" s="3"/>
    </row>
    <row r="798" ht="15.75" customHeight="1">
      <c r="AA798" s="5"/>
      <c r="AL798" s="3"/>
      <c r="AM798" s="3"/>
      <c r="AN798" s="3"/>
    </row>
    <row r="799" ht="15.75" customHeight="1">
      <c r="AA799" s="5"/>
      <c r="AL799" s="3"/>
      <c r="AM799" s="3"/>
      <c r="AN799" s="3"/>
    </row>
    <row r="800" ht="15.75" customHeight="1">
      <c r="AA800" s="5"/>
      <c r="AL800" s="3"/>
      <c r="AM800" s="3"/>
      <c r="AN800" s="3"/>
    </row>
    <row r="801" ht="15.75" customHeight="1">
      <c r="AA801" s="5"/>
      <c r="AL801" s="3"/>
      <c r="AM801" s="3"/>
      <c r="AN801" s="3"/>
    </row>
    <row r="802" ht="15.75" customHeight="1">
      <c r="AA802" s="5"/>
      <c r="AL802" s="3"/>
      <c r="AM802" s="3"/>
      <c r="AN802" s="3"/>
    </row>
    <row r="803" ht="15.75" customHeight="1">
      <c r="AA803" s="5"/>
      <c r="AL803" s="3"/>
      <c r="AM803" s="3"/>
      <c r="AN803" s="3"/>
    </row>
    <row r="804" ht="15.75" customHeight="1">
      <c r="AA804" s="5"/>
      <c r="AL804" s="3"/>
      <c r="AM804" s="3"/>
      <c r="AN804" s="3"/>
    </row>
    <row r="805" ht="15.75" customHeight="1">
      <c r="AA805" s="5"/>
      <c r="AL805" s="3"/>
      <c r="AM805" s="3"/>
      <c r="AN805" s="3"/>
    </row>
    <row r="806" ht="15.75" customHeight="1">
      <c r="AA806" s="5"/>
      <c r="AL806" s="3"/>
      <c r="AM806" s="3"/>
      <c r="AN806" s="3"/>
    </row>
    <row r="807" ht="15.75" customHeight="1">
      <c r="AA807" s="5"/>
      <c r="AL807" s="3"/>
      <c r="AM807" s="3"/>
      <c r="AN807" s="3"/>
    </row>
    <row r="808" ht="15.75" customHeight="1">
      <c r="AA808" s="5"/>
      <c r="AL808" s="3"/>
      <c r="AM808" s="3"/>
      <c r="AN808" s="3"/>
    </row>
    <row r="809" ht="15.75" customHeight="1">
      <c r="AA809" s="5"/>
      <c r="AL809" s="3"/>
      <c r="AM809" s="3"/>
      <c r="AN809" s="3"/>
    </row>
    <row r="810" ht="15.75" customHeight="1">
      <c r="AA810" s="5"/>
      <c r="AL810" s="3"/>
      <c r="AM810" s="3"/>
      <c r="AN810" s="3"/>
    </row>
    <row r="811" ht="15.75" customHeight="1">
      <c r="AA811" s="5"/>
      <c r="AL811" s="3"/>
      <c r="AM811" s="3"/>
      <c r="AN811" s="3"/>
    </row>
    <row r="812" ht="15.75" customHeight="1">
      <c r="AA812" s="5"/>
      <c r="AL812" s="3"/>
      <c r="AM812" s="3"/>
      <c r="AN812" s="3"/>
    </row>
    <row r="813" ht="15.75" customHeight="1">
      <c r="AA813" s="5"/>
      <c r="AL813" s="3"/>
      <c r="AM813" s="3"/>
      <c r="AN813" s="3"/>
    </row>
    <row r="814" ht="15.75" customHeight="1">
      <c r="AA814" s="5"/>
      <c r="AL814" s="3"/>
      <c r="AM814" s="3"/>
      <c r="AN814" s="3"/>
    </row>
    <row r="815" ht="15.75" customHeight="1">
      <c r="AA815" s="5"/>
      <c r="AL815" s="3"/>
      <c r="AM815" s="3"/>
      <c r="AN815" s="3"/>
    </row>
    <row r="816" ht="15.75" customHeight="1">
      <c r="AA816" s="5"/>
      <c r="AL816" s="3"/>
      <c r="AM816" s="3"/>
      <c r="AN816" s="3"/>
    </row>
    <row r="817" ht="15.75" customHeight="1">
      <c r="AA817" s="5"/>
      <c r="AL817" s="3"/>
      <c r="AM817" s="3"/>
      <c r="AN817" s="3"/>
    </row>
    <row r="818" ht="15.75" customHeight="1">
      <c r="AA818" s="5"/>
      <c r="AL818" s="3"/>
      <c r="AM818" s="3"/>
      <c r="AN818" s="3"/>
    </row>
    <row r="819" ht="15.75" customHeight="1">
      <c r="AA819" s="5"/>
      <c r="AL819" s="3"/>
      <c r="AM819" s="3"/>
      <c r="AN819" s="3"/>
    </row>
    <row r="820" ht="15.75" customHeight="1">
      <c r="AA820" s="5"/>
      <c r="AL820" s="3"/>
      <c r="AM820" s="3"/>
      <c r="AN820" s="3"/>
    </row>
    <row r="821" ht="15.75" customHeight="1">
      <c r="AA821" s="5"/>
      <c r="AL821" s="3"/>
      <c r="AM821" s="3"/>
      <c r="AN821" s="3"/>
    </row>
    <row r="822" ht="15.75" customHeight="1">
      <c r="AA822" s="5"/>
      <c r="AL822" s="3"/>
      <c r="AM822" s="3"/>
      <c r="AN822" s="3"/>
    </row>
    <row r="823" ht="15.75" customHeight="1">
      <c r="AA823" s="5"/>
      <c r="AL823" s="3"/>
      <c r="AM823" s="3"/>
      <c r="AN823" s="3"/>
    </row>
    <row r="824" ht="15.75" customHeight="1">
      <c r="AA824" s="5"/>
      <c r="AL824" s="3"/>
      <c r="AM824" s="3"/>
      <c r="AN824" s="3"/>
    </row>
    <row r="825" ht="15.75" customHeight="1">
      <c r="AA825" s="5"/>
      <c r="AL825" s="3"/>
      <c r="AM825" s="3"/>
      <c r="AN825" s="3"/>
    </row>
    <row r="826" ht="15.75" customHeight="1">
      <c r="AA826" s="5"/>
      <c r="AL826" s="3"/>
      <c r="AM826" s="3"/>
      <c r="AN826" s="3"/>
    </row>
    <row r="827" ht="15.75" customHeight="1">
      <c r="AA827" s="5"/>
      <c r="AL827" s="3"/>
      <c r="AM827" s="3"/>
      <c r="AN827" s="3"/>
    </row>
    <row r="828" ht="15.75" customHeight="1">
      <c r="AA828" s="5"/>
      <c r="AL828" s="3"/>
      <c r="AM828" s="3"/>
      <c r="AN828" s="3"/>
    </row>
    <row r="829" ht="15.75" customHeight="1">
      <c r="AA829" s="5"/>
      <c r="AL829" s="3"/>
      <c r="AM829" s="3"/>
      <c r="AN829" s="3"/>
    </row>
    <row r="830" ht="15.75" customHeight="1">
      <c r="AA830" s="5"/>
      <c r="AL830" s="3"/>
      <c r="AM830" s="3"/>
      <c r="AN830" s="3"/>
    </row>
    <row r="831" ht="15.75" customHeight="1">
      <c r="AA831" s="5"/>
      <c r="AL831" s="3"/>
      <c r="AM831" s="3"/>
      <c r="AN831" s="3"/>
    </row>
    <row r="832" ht="15.75" customHeight="1">
      <c r="AA832" s="5"/>
      <c r="AL832" s="3"/>
      <c r="AM832" s="3"/>
      <c r="AN832" s="3"/>
    </row>
    <row r="833" ht="15.75" customHeight="1">
      <c r="AA833" s="5"/>
      <c r="AL833" s="3"/>
      <c r="AM833" s="3"/>
      <c r="AN833" s="3"/>
    </row>
    <row r="834" ht="15.75" customHeight="1">
      <c r="AA834" s="5"/>
      <c r="AL834" s="3"/>
      <c r="AM834" s="3"/>
      <c r="AN834" s="3"/>
    </row>
    <row r="835" ht="15.75" customHeight="1">
      <c r="AA835" s="5"/>
      <c r="AL835" s="3"/>
      <c r="AM835" s="3"/>
      <c r="AN835" s="3"/>
    </row>
    <row r="836" ht="15.75" customHeight="1">
      <c r="AA836" s="5"/>
      <c r="AL836" s="3"/>
      <c r="AM836" s="3"/>
      <c r="AN836" s="3"/>
    </row>
    <row r="837" ht="15.75" customHeight="1">
      <c r="AA837" s="5"/>
      <c r="AL837" s="3"/>
      <c r="AM837" s="3"/>
      <c r="AN837" s="3"/>
    </row>
    <row r="838" ht="15.75" customHeight="1">
      <c r="AA838" s="5"/>
      <c r="AL838" s="3"/>
      <c r="AM838" s="3"/>
      <c r="AN838" s="3"/>
    </row>
    <row r="839" ht="15.75" customHeight="1">
      <c r="AA839" s="5"/>
      <c r="AL839" s="3"/>
      <c r="AM839" s="3"/>
      <c r="AN839" s="3"/>
    </row>
    <row r="840" ht="15.75" customHeight="1">
      <c r="AA840" s="5"/>
      <c r="AL840" s="3"/>
      <c r="AM840" s="3"/>
      <c r="AN840" s="3"/>
    </row>
    <row r="841" ht="15.75" customHeight="1">
      <c r="AA841" s="5"/>
      <c r="AL841" s="3"/>
      <c r="AM841" s="3"/>
      <c r="AN841" s="3"/>
    </row>
    <row r="842" ht="15.75" customHeight="1">
      <c r="AA842" s="5"/>
      <c r="AL842" s="3"/>
      <c r="AM842" s="3"/>
      <c r="AN842" s="3"/>
    </row>
    <row r="843" ht="15.75" customHeight="1">
      <c r="AA843" s="5"/>
      <c r="AL843" s="3"/>
      <c r="AM843" s="3"/>
      <c r="AN843" s="3"/>
    </row>
    <row r="844" ht="15.75" customHeight="1">
      <c r="AA844" s="5"/>
      <c r="AL844" s="3"/>
      <c r="AM844" s="3"/>
      <c r="AN844" s="3"/>
    </row>
    <row r="845" ht="15.75" customHeight="1">
      <c r="AA845" s="5"/>
      <c r="AL845" s="3"/>
      <c r="AM845" s="3"/>
      <c r="AN845" s="3"/>
    </row>
    <row r="846" ht="15.75" customHeight="1">
      <c r="AA846" s="5"/>
      <c r="AL846" s="3"/>
      <c r="AM846" s="3"/>
      <c r="AN846" s="3"/>
    </row>
    <row r="847" ht="15.75" customHeight="1">
      <c r="AA847" s="5"/>
      <c r="AL847" s="3"/>
      <c r="AM847" s="3"/>
      <c r="AN847" s="3"/>
    </row>
    <row r="848" ht="15.75" customHeight="1">
      <c r="AA848" s="5"/>
      <c r="AL848" s="3"/>
      <c r="AM848" s="3"/>
      <c r="AN848" s="3"/>
    </row>
    <row r="849" ht="15.75" customHeight="1">
      <c r="AA849" s="5"/>
      <c r="AL849" s="3"/>
      <c r="AM849" s="3"/>
      <c r="AN849" s="3"/>
    </row>
    <row r="850" ht="15.75" customHeight="1">
      <c r="AA850" s="5"/>
      <c r="AL850" s="3"/>
      <c r="AM850" s="3"/>
      <c r="AN850" s="3"/>
    </row>
    <row r="851" ht="15.75" customHeight="1">
      <c r="AA851" s="5"/>
      <c r="AL851" s="3"/>
      <c r="AM851" s="3"/>
      <c r="AN851" s="3"/>
    </row>
    <row r="852" ht="15.75" customHeight="1">
      <c r="AA852" s="5"/>
      <c r="AL852" s="3"/>
      <c r="AM852" s="3"/>
      <c r="AN852" s="3"/>
    </row>
    <row r="853" ht="15.75" customHeight="1">
      <c r="AA853" s="5"/>
      <c r="AL853" s="3"/>
      <c r="AM853" s="3"/>
      <c r="AN853" s="3"/>
    </row>
    <row r="854" ht="15.75" customHeight="1">
      <c r="AA854" s="5"/>
      <c r="AL854" s="3"/>
      <c r="AM854" s="3"/>
      <c r="AN854" s="3"/>
    </row>
    <row r="855" ht="15.75" customHeight="1">
      <c r="AA855" s="5"/>
      <c r="AL855" s="3"/>
      <c r="AM855" s="3"/>
      <c r="AN855" s="3"/>
    </row>
    <row r="856" ht="15.75" customHeight="1">
      <c r="AA856" s="5"/>
      <c r="AL856" s="3"/>
      <c r="AM856" s="3"/>
      <c r="AN856" s="3"/>
    </row>
    <row r="857" ht="15.75" customHeight="1">
      <c r="AA857" s="5"/>
      <c r="AL857" s="3"/>
      <c r="AM857" s="3"/>
      <c r="AN857" s="3"/>
    </row>
    <row r="858" ht="15.75" customHeight="1">
      <c r="AA858" s="5"/>
      <c r="AL858" s="3"/>
      <c r="AM858" s="3"/>
      <c r="AN858" s="3"/>
    </row>
    <row r="859" ht="15.75" customHeight="1">
      <c r="AA859" s="5"/>
      <c r="AL859" s="3"/>
      <c r="AM859" s="3"/>
      <c r="AN859" s="3"/>
    </row>
    <row r="860" ht="15.75" customHeight="1">
      <c r="AA860" s="5"/>
      <c r="AL860" s="3"/>
      <c r="AM860" s="3"/>
      <c r="AN860" s="3"/>
    </row>
    <row r="861" ht="15.75" customHeight="1">
      <c r="AA861" s="5"/>
      <c r="AL861" s="3"/>
      <c r="AM861" s="3"/>
      <c r="AN861" s="3"/>
    </row>
    <row r="862" ht="15.75" customHeight="1">
      <c r="AA862" s="5"/>
      <c r="AL862" s="3"/>
      <c r="AM862" s="3"/>
      <c r="AN862" s="3"/>
    </row>
    <row r="863" ht="15.75" customHeight="1">
      <c r="AA863" s="5"/>
      <c r="AL863" s="3"/>
      <c r="AM863" s="3"/>
      <c r="AN863" s="3"/>
    </row>
    <row r="864" ht="15.75" customHeight="1">
      <c r="AA864" s="5"/>
      <c r="AL864" s="3"/>
      <c r="AM864" s="3"/>
      <c r="AN864" s="3"/>
    </row>
    <row r="865" ht="15.75" customHeight="1">
      <c r="AA865" s="5"/>
      <c r="AL865" s="3"/>
      <c r="AM865" s="3"/>
      <c r="AN865" s="3"/>
    </row>
    <row r="866" ht="15.75" customHeight="1">
      <c r="AA866" s="5"/>
      <c r="AL866" s="3"/>
      <c r="AM866" s="3"/>
      <c r="AN866" s="3"/>
    </row>
    <row r="867" ht="15.75" customHeight="1">
      <c r="AA867" s="5"/>
      <c r="AL867" s="3"/>
      <c r="AM867" s="3"/>
      <c r="AN867" s="3"/>
    </row>
    <row r="868" ht="15.75" customHeight="1">
      <c r="AA868" s="5"/>
      <c r="AL868" s="3"/>
      <c r="AM868" s="3"/>
      <c r="AN868" s="3"/>
    </row>
    <row r="869" ht="15.75" customHeight="1">
      <c r="AA869" s="5"/>
      <c r="AL869" s="3"/>
      <c r="AM869" s="3"/>
      <c r="AN869" s="3"/>
    </row>
    <row r="870" ht="15.75" customHeight="1">
      <c r="AA870" s="5"/>
      <c r="AL870" s="3"/>
      <c r="AM870" s="3"/>
      <c r="AN870" s="3"/>
    </row>
    <row r="871" ht="15.75" customHeight="1">
      <c r="AA871" s="5"/>
      <c r="AL871" s="3"/>
      <c r="AM871" s="3"/>
      <c r="AN871" s="3"/>
    </row>
    <row r="872" ht="15.75" customHeight="1">
      <c r="AA872" s="5"/>
      <c r="AL872" s="3"/>
      <c r="AM872" s="3"/>
      <c r="AN872" s="3"/>
    </row>
    <row r="873" ht="15.75" customHeight="1">
      <c r="AA873" s="5"/>
      <c r="AL873" s="3"/>
      <c r="AM873" s="3"/>
      <c r="AN873" s="3"/>
    </row>
    <row r="874" ht="15.75" customHeight="1">
      <c r="AA874" s="5"/>
      <c r="AL874" s="3"/>
      <c r="AM874" s="3"/>
      <c r="AN874" s="3"/>
    </row>
    <row r="875" ht="15.75" customHeight="1">
      <c r="AA875" s="5"/>
      <c r="AL875" s="3"/>
      <c r="AM875" s="3"/>
      <c r="AN875" s="3"/>
    </row>
    <row r="876" ht="15.75" customHeight="1">
      <c r="AA876" s="5"/>
      <c r="AL876" s="3"/>
      <c r="AM876" s="3"/>
      <c r="AN876" s="3"/>
    </row>
    <row r="877" ht="15.75" customHeight="1">
      <c r="AA877" s="5"/>
      <c r="AL877" s="3"/>
      <c r="AM877" s="3"/>
      <c r="AN877" s="3"/>
    </row>
    <row r="878" ht="15.75" customHeight="1">
      <c r="AA878" s="5"/>
      <c r="AL878" s="3"/>
      <c r="AM878" s="3"/>
      <c r="AN878" s="3"/>
    </row>
    <row r="879" ht="15.75" customHeight="1">
      <c r="AA879" s="5"/>
      <c r="AL879" s="3"/>
      <c r="AM879" s="3"/>
      <c r="AN879" s="3"/>
    </row>
    <row r="880" ht="15.75" customHeight="1">
      <c r="AA880" s="5"/>
      <c r="AL880" s="3"/>
      <c r="AM880" s="3"/>
      <c r="AN880" s="3"/>
    </row>
    <row r="881" ht="15.75" customHeight="1">
      <c r="AA881" s="5"/>
      <c r="AL881" s="3"/>
      <c r="AM881" s="3"/>
      <c r="AN881" s="3"/>
    </row>
    <row r="882" ht="15.75" customHeight="1">
      <c r="AA882" s="5"/>
      <c r="AL882" s="3"/>
      <c r="AM882" s="3"/>
      <c r="AN882" s="3"/>
    </row>
    <row r="883" ht="15.75" customHeight="1">
      <c r="AA883" s="5"/>
      <c r="AL883" s="3"/>
      <c r="AM883" s="3"/>
      <c r="AN883" s="3"/>
    </row>
    <row r="884" ht="15.75" customHeight="1">
      <c r="AA884" s="5"/>
      <c r="AL884" s="3"/>
      <c r="AM884" s="3"/>
      <c r="AN884" s="3"/>
    </row>
    <row r="885" ht="15.75" customHeight="1">
      <c r="AA885" s="5"/>
      <c r="AL885" s="3"/>
      <c r="AM885" s="3"/>
      <c r="AN885" s="3"/>
    </row>
    <row r="886" ht="15.75" customHeight="1">
      <c r="AA886" s="5"/>
      <c r="AL886" s="3"/>
      <c r="AM886" s="3"/>
      <c r="AN886" s="3"/>
    </row>
    <row r="887" ht="15.75" customHeight="1">
      <c r="AA887" s="5"/>
      <c r="AL887" s="3"/>
      <c r="AM887" s="3"/>
      <c r="AN887" s="3"/>
    </row>
    <row r="888" ht="15.75" customHeight="1">
      <c r="AA888" s="5"/>
      <c r="AL888" s="3"/>
      <c r="AM888" s="3"/>
      <c r="AN888" s="3"/>
    </row>
    <row r="889" ht="15.75" customHeight="1">
      <c r="AA889" s="5"/>
      <c r="AL889" s="3"/>
      <c r="AM889" s="3"/>
      <c r="AN889" s="3"/>
    </row>
    <row r="890" ht="15.75" customHeight="1">
      <c r="AA890" s="5"/>
      <c r="AL890" s="3"/>
      <c r="AM890" s="3"/>
      <c r="AN890" s="3"/>
    </row>
    <row r="891" ht="15.75" customHeight="1">
      <c r="AA891" s="5"/>
      <c r="AL891" s="3"/>
      <c r="AM891" s="3"/>
      <c r="AN891" s="3"/>
    </row>
    <row r="892" ht="15.75" customHeight="1">
      <c r="AA892" s="5"/>
      <c r="AL892" s="3"/>
      <c r="AM892" s="3"/>
      <c r="AN892" s="3"/>
    </row>
    <row r="893" ht="15.75" customHeight="1">
      <c r="AA893" s="5"/>
      <c r="AL893" s="3"/>
      <c r="AM893" s="3"/>
      <c r="AN893" s="3"/>
    </row>
    <row r="894" ht="15.75" customHeight="1">
      <c r="AA894" s="5"/>
      <c r="AL894" s="3"/>
      <c r="AM894" s="3"/>
      <c r="AN894" s="3"/>
    </row>
    <row r="895" ht="15.75" customHeight="1">
      <c r="AA895" s="5"/>
      <c r="AL895" s="3"/>
      <c r="AM895" s="3"/>
      <c r="AN895" s="3"/>
    </row>
    <row r="896" ht="15.75" customHeight="1">
      <c r="AA896" s="5"/>
      <c r="AL896" s="3"/>
      <c r="AM896" s="3"/>
      <c r="AN896" s="3"/>
    </row>
    <row r="897" ht="15.75" customHeight="1">
      <c r="AA897" s="5"/>
      <c r="AL897" s="3"/>
      <c r="AM897" s="3"/>
      <c r="AN897" s="3"/>
    </row>
    <row r="898" ht="15.75" customHeight="1">
      <c r="AA898" s="5"/>
      <c r="AL898" s="3"/>
      <c r="AM898" s="3"/>
      <c r="AN898" s="3"/>
    </row>
    <row r="899" ht="15.75" customHeight="1">
      <c r="AA899" s="5"/>
      <c r="AL899" s="3"/>
      <c r="AM899" s="3"/>
      <c r="AN899" s="3"/>
    </row>
    <row r="900" ht="15.75" customHeight="1">
      <c r="AA900" s="5"/>
      <c r="AL900" s="3"/>
      <c r="AM900" s="3"/>
      <c r="AN900" s="3"/>
    </row>
    <row r="901" ht="15.75" customHeight="1">
      <c r="AA901" s="5"/>
      <c r="AL901" s="3"/>
      <c r="AM901" s="3"/>
      <c r="AN901" s="3"/>
    </row>
    <row r="902" ht="15.75" customHeight="1">
      <c r="AA902" s="5"/>
      <c r="AL902" s="3"/>
      <c r="AM902" s="3"/>
      <c r="AN902" s="3"/>
    </row>
    <row r="903" ht="15.75" customHeight="1">
      <c r="AA903" s="5"/>
      <c r="AL903" s="3"/>
      <c r="AM903" s="3"/>
      <c r="AN903" s="3"/>
    </row>
    <row r="904" ht="15.75" customHeight="1">
      <c r="AA904" s="5"/>
      <c r="AL904" s="3"/>
      <c r="AM904" s="3"/>
      <c r="AN904" s="3"/>
    </row>
    <row r="905" ht="15.75" customHeight="1">
      <c r="AA905" s="5"/>
      <c r="AL905" s="3"/>
      <c r="AM905" s="3"/>
      <c r="AN905" s="3"/>
    </row>
    <row r="906" ht="15.75" customHeight="1">
      <c r="AA906" s="5"/>
      <c r="AL906" s="3"/>
      <c r="AM906" s="3"/>
      <c r="AN906" s="3"/>
    </row>
    <row r="907" ht="15.75" customHeight="1">
      <c r="AA907" s="5"/>
      <c r="AL907" s="3"/>
      <c r="AM907" s="3"/>
      <c r="AN907" s="3"/>
    </row>
    <row r="908" ht="15.75" customHeight="1">
      <c r="AA908" s="5"/>
      <c r="AL908" s="3"/>
      <c r="AM908" s="3"/>
      <c r="AN908" s="3"/>
    </row>
    <row r="909" ht="15.75" customHeight="1">
      <c r="AA909" s="5"/>
      <c r="AL909" s="3"/>
      <c r="AM909" s="3"/>
      <c r="AN909" s="3"/>
    </row>
    <row r="910" ht="15.75" customHeight="1">
      <c r="AA910" s="5"/>
      <c r="AL910" s="3"/>
      <c r="AM910" s="3"/>
      <c r="AN910" s="3"/>
    </row>
    <row r="911" ht="15.75" customHeight="1">
      <c r="AA911" s="5"/>
      <c r="AL911" s="3"/>
      <c r="AM911" s="3"/>
      <c r="AN911" s="3"/>
    </row>
    <row r="912" ht="15.75" customHeight="1">
      <c r="AA912" s="5"/>
      <c r="AL912" s="3"/>
      <c r="AM912" s="3"/>
      <c r="AN912" s="3"/>
    </row>
    <row r="913" ht="15.75" customHeight="1">
      <c r="AA913" s="5"/>
      <c r="AL913" s="3"/>
      <c r="AM913" s="3"/>
      <c r="AN913" s="3"/>
    </row>
    <row r="914" ht="15.75" customHeight="1">
      <c r="AA914" s="5"/>
      <c r="AL914" s="3"/>
      <c r="AM914" s="3"/>
      <c r="AN914" s="3"/>
    </row>
    <row r="915" ht="15.75" customHeight="1">
      <c r="AA915" s="5"/>
      <c r="AL915" s="3"/>
      <c r="AM915" s="3"/>
      <c r="AN915" s="3"/>
    </row>
    <row r="916" ht="15.75" customHeight="1">
      <c r="AA916" s="5"/>
      <c r="AL916" s="3"/>
      <c r="AM916" s="3"/>
      <c r="AN916" s="3"/>
    </row>
    <row r="917" ht="15.75" customHeight="1">
      <c r="AA917" s="5"/>
      <c r="AL917" s="3"/>
      <c r="AM917" s="3"/>
      <c r="AN917" s="3"/>
    </row>
    <row r="918" ht="15.75" customHeight="1">
      <c r="AA918" s="5"/>
      <c r="AL918" s="3"/>
      <c r="AM918" s="3"/>
      <c r="AN918" s="3"/>
    </row>
    <row r="919" ht="15.75" customHeight="1">
      <c r="AA919" s="5"/>
      <c r="AL919" s="3"/>
      <c r="AM919" s="3"/>
      <c r="AN919" s="3"/>
    </row>
    <row r="920" ht="15.75" customHeight="1">
      <c r="AA920" s="5"/>
      <c r="AL920" s="3"/>
      <c r="AM920" s="3"/>
      <c r="AN920" s="3"/>
    </row>
    <row r="921" ht="15.75" customHeight="1">
      <c r="AA921" s="5"/>
      <c r="AL921" s="3"/>
      <c r="AM921" s="3"/>
      <c r="AN921" s="3"/>
    </row>
    <row r="922" ht="15.75" customHeight="1">
      <c r="AA922" s="5"/>
      <c r="AL922" s="3"/>
      <c r="AM922" s="3"/>
      <c r="AN922" s="3"/>
    </row>
    <row r="923" ht="15.75" customHeight="1">
      <c r="AA923" s="5"/>
      <c r="AL923" s="3"/>
      <c r="AM923" s="3"/>
      <c r="AN923" s="3"/>
    </row>
    <row r="924" ht="15.75" customHeight="1">
      <c r="AA924" s="5"/>
      <c r="AL924" s="3"/>
      <c r="AM924" s="3"/>
      <c r="AN924" s="3"/>
    </row>
    <row r="925" ht="15.75" customHeight="1">
      <c r="AA925" s="5"/>
      <c r="AL925" s="3"/>
      <c r="AM925" s="3"/>
      <c r="AN925" s="3"/>
    </row>
    <row r="926" ht="15.75" customHeight="1">
      <c r="AA926" s="5"/>
      <c r="AL926" s="3"/>
      <c r="AM926" s="3"/>
      <c r="AN926" s="3"/>
    </row>
    <row r="927" ht="15.75" customHeight="1">
      <c r="AA927" s="5"/>
      <c r="AL927" s="3"/>
      <c r="AM927" s="3"/>
      <c r="AN927" s="3"/>
    </row>
    <row r="928" ht="15.75" customHeight="1">
      <c r="AA928" s="5"/>
      <c r="AL928" s="3"/>
      <c r="AM928" s="3"/>
      <c r="AN928" s="3"/>
    </row>
    <row r="929" ht="15.75" customHeight="1">
      <c r="AA929" s="5"/>
      <c r="AL929" s="3"/>
      <c r="AM929" s="3"/>
      <c r="AN929" s="3"/>
    </row>
    <row r="930" ht="15.75" customHeight="1">
      <c r="AA930" s="5"/>
      <c r="AL930" s="3"/>
      <c r="AM930" s="3"/>
      <c r="AN930" s="3"/>
    </row>
    <row r="931" ht="15.75" customHeight="1">
      <c r="AA931" s="5"/>
      <c r="AL931" s="3"/>
      <c r="AM931" s="3"/>
      <c r="AN931" s="3"/>
    </row>
    <row r="932" ht="15.75" customHeight="1">
      <c r="AA932" s="5"/>
      <c r="AL932" s="3"/>
      <c r="AM932" s="3"/>
      <c r="AN932" s="3"/>
    </row>
    <row r="933" ht="15.75" customHeight="1">
      <c r="AA933" s="5"/>
      <c r="AL933" s="3"/>
      <c r="AM933" s="3"/>
      <c r="AN933" s="3"/>
    </row>
    <row r="934" ht="15.75" customHeight="1">
      <c r="AA934" s="5"/>
      <c r="AL934" s="3"/>
      <c r="AM934" s="3"/>
      <c r="AN934" s="3"/>
    </row>
    <row r="935" ht="15.75" customHeight="1">
      <c r="AA935" s="5"/>
      <c r="AL935" s="3"/>
      <c r="AM935" s="3"/>
      <c r="AN935" s="3"/>
    </row>
    <row r="936" ht="15.75" customHeight="1">
      <c r="AA936" s="5"/>
      <c r="AL936" s="3"/>
      <c r="AM936" s="3"/>
      <c r="AN936" s="3"/>
    </row>
    <row r="937" ht="15.75" customHeight="1">
      <c r="AA937" s="5"/>
      <c r="AL937" s="3"/>
      <c r="AM937" s="3"/>
      <c r="AN937" s="3"/>
    </row>
    <row r="938" ht="15.75" customHeight="1">
      <c r="AA938" s="5"/>
      <c r="AL938" s="3"/>
      <c r="AM938" s="3"/>
      <c r="AN938" s="3"/>
    </row>
    <row r="939" ht="15.75" customHeight="1">
      <c r="AA939" s="5"/>
      <c r="AL939" s="3"/>
      <c r="AM939" s="3"/>
      <c r="AN939" s="3"/>
    </row>
    <row r="940" ht="15.75" customHeight="1">
      <c r="AA940" s="5"/>
      <c r="AL940" s="3"/>
      <c r="AM940" s="3"/>
      <c r="AN940" s="3"/>
    </row>
    <row r="941" ht="15.75" customHeight="1">
      <c r="AA941" s="5"/>
      <c r="AL941" s="3"/>
      <c r="AM941" s="3"/>
      <c r="AN941" s="3"/>
    </row>
    <row r="942" ht="15.75" customHeight="1">
      <c r="AA942" s="5"/>
      <c r="AL942" s="3"/>
      <c r="AM942" s="3"/>
      <c r="AN942" s="3"/>
    </row>
    <row r="943" ht="15.75" customHeight="1">
      <c r="AA943" s="5"/>
      <c r="AL943" s="3"/>
      <c r="AM943" s="3"/>
      <c r="AN943" s="3"/>
    </row>
    <row r="944" ht="15.75" customHeight="1">
      <c r="AA944" s="5"/>
      <c r="AL944" s="3"/>
      <c r="AM944" s="3"/>
      <c r="AN944" s="3"/>
    </row>
    <row r="945" ht="15.75" customHeight="1">
      <c r="AA945" s="5"/>
      <c r="AL945" s="3"/>
      <c r="AM945" s="3"/>
      <c r="AN945" s="3"/>
    </row>
    <row r="946" ht="15.75" customHeight="1">
      <c r="AA946" s="5"/>
      <c r="AL946" s="3"/>
      <c r="AM946" s="3"/>
      <c r="AN946" s="3"/>
    </row>
    <row r="947" ht="15.75" customHeight="1">
      <c r="AA947" s="5"/>
      <c r="AL947" s="3"/>
      <c r="AM947" s="3"/>
      <c r="AN947" s="3"/>
    </row>
    <row r="948" ht="15.75" customHeight="1">
      <c r="AA948" s="5"/>
      <c r="AL948" s="3"/>
      <c r="AM948" s="3"/>
      <c r="AN948" s="3"/>
    </row>
    <row r="949" ht="15.75" customHeight="1">
      <c r="AA949" s="5"/>
      <c r="AL949" s="3"/>
      <c r="AM949" s="3"/>
      <c r="AN949" s="3"/>
    </row>
    <row r="950" ht="15.75" customHeight="1">
      <c r="AA950" s="5"/>
      <c r="AL950" s="3"/>
      <c r="AM950" s="3"/>
      <c r="AN950" s="3"/>
    </row>
    <row r="951" ht="15.75" customHeight="1">
      <c r="AA951" s="5"/>
      <c r="AL951" s="3"/>
      <c r="AM951" s="3"/>
      <c r="AN951" s="3"/>
    </row>
    <row r="952" ht="15.75" customHeight="1">
      <c r="AA952" s="5"/>
      <c r="AL952" s="3"/>
      <c r="AM952" s="3"/>
      <c r="AN952" s="3"/>
    </row>
    <row r="953" ht="15.75" customHeight="1">
      <c r="AA953" s="5"/>
      <c r="AL953" s="3"/>
      <c r="AM953" s="3"/>
      <c r="AN953" s="3"/>
    </row>
    <row r="954" ht="15.75" customHeight="1">
      <c r="AA954" s="5"/>
      <c r="AL954" s="3"/>
      <c r="AM954" s="3"/>
      <c r="AN954" s="3"/>
    </row>
    <row r="955" ht="15.75" customHeight="1">
      <c r="AA955" s="5"/>
      <c r="AL955" s="3"/>
      <c r="AM955" s="3"/>
      <c r="AN955" s="3"/>
    </row>
    <row r="956" ht="15.75" customHeight="1">
      <c r="AA956" s="5"/>
      <c r="AL956" s="3"/>
      <c r="AM956" s="3"/>
      <c r="AN956" s="3"/>
    </row>
    <row r="957" ht="15.75" customHeight="1">
      <c r="AA957" s="5"/>
      <c r="AL957" s="3"/>
      <c r="AM957" s="3"/>
      <c r="AN957" s="3"/>
    </row>
    <row r="958" ht="15.75" customHeight="1">
      <c r="AA958" s="5"/>
      <c r="AL958" s="3"/>
      <c r="AM958" s="3"/>
      <c r="AN958" s="3"/>
    </row>
    <row r="959" ht="15.75" customHeight="1">
      <c r="AA959" s="5"/>
      <c r="AL959" s="3"/>
      <c r="AM959" s="3"/>
      <c r="AN959" s="3"/>
    </row>
    <row r="960" ht="15.75" customHeight="1">
      <c r="AA960" s="5"/>
      <c r="AL960" s="3"/>
      <c r="AM960" s="3"/>
      <c r="AN960" s="3"/>
    </row>
    <row r="961" ht="15.75" customHeight="1">
      <c r="AA961" s="5"/>
      <c r="AL961" s="3"/>
      <c r="AM961" s="3"/>
      <c r="AN961" s="3"/>
    </row>
    <row r="962" ht="15.75" customHeight="1">
      <c r="AA962" s="5"/>
      <c r="AL962" s="3"/>
      <c r="AM962" s="3"/>
      <c r="AN962" s="3"/>
    </row>
    <row r="963" ht="15.75" customHeight="1">
      <c r="AA963" s="5"/>
      <c r="AL963" s="3"/>
      <c r="AM963" s="3"/>
      <c r="AN963" s="3"/>
    </row>
    <row r="964" ht="15.75" customHeight="1">
      <c r="AA964" s="5"/>
      <c r="AL964" s="3"/>
      <c r="AM964" s="3"/>
      <c r="AN964" s="3"/>
    </row>
    <row r="965" ht="15.75" customHeight="1">
      <c r="AA965" s="5"/>
      <c r="AL965" s="3"/>
      <c r="AM965" s="3"/>
      <c r="AN965" s="3"/>
    </row>
    <row r="966" ht="15.75" customHeight="1">
      <c r="AA966" s="5"/>
      <c r="AL966" s="3"/>
      <c r="AM966" s="3"/>
      <c r="AN966" s="3"/>
    </row>
    <row r="967" ht="15.75" customHeight="1">
      <c r="AA967" s="5"/>
      <c r="AL967" s="3"/>
      <c r="AM967" s="3"/>
      <c r="AN967" s="3"/>
    </row>
    <row r="968" ht="15.75" customHeight="1">
      <c r="AA968" s="5"/>
      <c r="AL968" s="3"/>
      <c r="AM968" s="3"/>
      <c r="AN968" s="3"/>
    </row>
    <row r="969" ht="15.75" customHeight="1">
      <c r="AA969" s="5"/>
      <c r="AL969" s="3"/>
      <c r="AM969" s="3"/>
      <c r="AN969" s="3"/>
    </row>
    <row r="970" ht="15.75" customHeight="1">
      <c r="AA970" s="5"/>
      <c r="AL970" s="3"/>
      <c r="AM970" s="3"/>
      <c r="AN970" s="3"/>
    </row>
    <row r="971" ht="15.75" customHeight="1">
      <c r="AA971" s="5"/>
      <c r="AL971" s="3"/>
      <c r="AM971" s="3"/>
      <c r="AN971" s="3"/>
    </row>
    <row r="972" ht="15.75" customHeight="1">
      <c r="AA972" s="5"/>
      <c r="AL972" s="3"/>
      <c r="AM972" s="3"/>
      <c r="AN972" s="3"/>
    </row>
    <row r="973" ht="15.75" customHeight="1">
      <c r="AA973" s="5"/>
      <c r="AL973" s="3"/>
      <c r="AM973" s="3"/>
      <c r="AN973" s="3"/>
    </row>
    <row r="974" ht="15.75" customHeight="1">
      <c r="AA974" s="5"/>
      <c r="AL974" s="3"/>
      <c r="AM974" s="3"/>
      <c r="AN974" s="3"/>
    </row>
    <row r="975" ht="15.75" customHeight="1">
      <c r="AA975" s="5"/>
      <c r="AL975" s="3"/>
      <c r="AM975" s="3"/>
      <c r="AN975" s="3"/>
    </row>
    <row r="976" ht="15.75" customHeight="1">
      <c r="AA976" s="5"/>
      <c r="AL976" s="3"/>
      <c r="AM976" s="3"/>
      <c r="AN976" s="3"/>
    </row>
    <row r="977" ht="15.75" customHeight="1">
      <c r="AA977" s="5"/>
      <c r="AL977" s="3"/>
      <c r="AM977" s="3"/>
      <c r="AN977" s="3"/>
    </row>
    <row r="978" ht="15.75" customHeight="1">
      <c r="AA978" s="5"/>
      <c r="AL978" s="3"/>
      <c r="AM978" s="3"/>
      <c r="AN978" s="3"/>
    </row>
    <row r="979" ht="15.75" customHeight="1">
      <c r="AA979" s="5"/>
      <c r="AL979" s="3"/>
      <c r="AM979" s="3"/>
      <c r="AN979" s="3"/>
    </row>
    <row r="980" ht="15.75" customHeight="1">
      <c r="AA980" s="5"/>
      <c r="AL980" s="3"/>
      <c r="AM980" s="3"/>
      <c r="AN980" s="3"/>
    </row>
    <row r="981" ht="15.75" customHeight="1">
      <c r="AA981" s="5"/>
      <c r="AL981" s="3"/>
      <c r="AM981" s="3"/>
      <c r="AN981" s="3"/>
    </row>
    <row r="982" ht="15.75" customHeight="1">
      <c r="AA982" s="5"/>
      <c r="AL982" s="3"/>
      <c r="AM982" s="3"/>
      <c r="AN982" s="3"/>
    </row>
    <row r="983" ht="15.75" customHeight="1">
      <c r="AA983" s="5"/>
      <c r="AL983" s="3"/>
      <c r="AM983" s="3"/>
      <c r="AN983" s="3"/>
    </row>
    <row r="984" ht="15.75" customHeight="1">
      <c r="AA984" s="5"/>
      <c r="AL984" s="3"/>
      <c r="AM984" s="3"/>
      <c r="AN984" s="3"/>
    </row>
    <row r="985" ht="15.75" customHeight="1">
      <c r="AA985" s="5"/>
      <c r="AL985" s="3"/>
      <c r="AM985" s="3"/>
      <c r="AN985" s="3"/>
    </row>
    <row r="986" ht="15.75" customHeight="1">
      <c r="AA986" s="5"/>
      <c r="AL986" s="3"/>
      <c r="AM986" s="3"/>
      <c r="AN986" s="3"/>
    </row>
    <row r="987" ht="15.75" customHeight="1">
      <c r="AA987" s="5"/>
      <c r="AL987" s="3"/>
      <c r="AM987" s="3"/>
      <c r="AN987" s="3"/>
    </row>
    <row r="988" ht="15.75" customHeight="1">
      <c r="AA988" s="5"/>
      <c r="AL988" s="3"/>
      <c r="AM988" s="3"/>
      <c r="AN988" s="3"/>
    </row>
    <row r="989" ht="15.75" customHeight="1">
      <c r="AA989" s="5"/>
      <c r="AL989" s="3"/>
      <c r="AM989" s="3"/>
      <c r="AN989" s="3"/>
    </row>
    <row r="990" ht="15.75" customHeight="1">
      <c r="AA990" s="5"/>
      <c r="AL990" s="3"/>
      <c r="AM990" s="3"/>
      <c r="AN990" s="3"/>
    </row>
    <row r="991" ht="15.75" customHeight="1">
      <c r="AA991" s="5"/>
      <c r="AL991" s="3"/>
      <c r="AM991" s="3"/>
      <c r="AN991" s="3"/>
    </row>
    <row r="992" ht="15.75" customHeight="1">
      <c r="AA992" s="5"/>
      <c r="AL992" s="3"/>
      <c r="AM992" s="3"/>
      <c r="AN992" s="3"/>
    </row>
    <row r="993" ht="15.75" customHeight="1">
      <c r="AA993" s="5"/>
      <c r="AL993" s="3"/>
      <c r="AM993" s="3"/>
      <c r="AN993" s="3"/>
    </row>
    <row r="994" ht="15.75" customHeight="1">
      <c r="AA994" s="5"/>
      <c r="AL994" s="3"/>
      <c r="AM994" s="3"/>
      <c r="AN994" s="3"/>
    </row>
    <row r="995" ht="15.75" customHeight="1">
      <c r="AA995" s="5"/>
      <c r="AL995" s="3"/>
      <c r="AM995" s="3"/>
      <c r="AN995" s="3"/>
    </row>
    <row r="996" ht="15.75" customHeight="1">
      <c r="AA996" s="5"/>
      <c r="AL996" s="3"/>
      <c r="AM996" s="3"/>
      <c r="AN996" s="3"/>
    </row>
    <row r="997" ht="15.75" customHeight="1">
      <c r="AA997" s="5"/>
      <c r="AL997" s="3"/>
      <c r="AM997" s="3"/>
      <c r="AN997" s="3"/>
    </row>
    <row r="998" ht="15.75" customHeight="1">
      <c r="AA998" s="5"/>
      <c r="AL998" s="3"/>
      <c r="AM998" s="3"/>
      <c r="AN998" s="3"/>
    </row>
    <row r="999" ht="15.75" customHeight="1">
      <c r="AA999" s="5"/>
      <c r="AL999" s="3"/>
      <c r="AM999" s="3"/>
      <c r="AN999" s="3"/>
    </row>
    <row r="1000" ht="15.75" customHeight="1">
      <c r="AA1000" s="5"/>
      <c r="AL1000" s="3"/>
      <c r="AM1000" s="3"/>
      <c r="AN1000" s="3"/>
    </row>
  </sheetData>
  <autoFilter ref="$A$2:$AJ$297"/>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57"/>
    <col customWidth="1" min="3" max="3" width="27.29"/>
    <col customWidth="1" min="4" max="4" width="42.71"/>
  </cols>
  <sheetData>
    <row r="1">
      <c r="A1" s="22" t="s">
        <v>2420</v>
      </c>
      <c r="B1" s="22" t="s">
        <v>2421</v>
      </c>
      <c r="C1" s="22" t="s">
        <v>2422</v>
      </c>
      <c r="D1" s="22" t="s">
        <v>2423</v>
      </c>
    </row>
    <row r="2">
      <c r="A2" s="22" t="s">
        <v>197</v>
      </c>
      <c r="B2" s="22">
        <v>2.0</v>
      </c>
      <c r="C2" s="22">
        <v>1.0</v>
      </c>
      <c r="D2" s="22">
        <v>0.0</v>
      </c>
    </row>
    <row r="3">
      <c r="A3" s="22" t="s">
        <v>1659</v>
      </c>
      <c r="B3" s="22">
        <v>5.0</v>
      </c>
      <c r="C3" s="22">
        <v>3.0</v>
      </c>
      <c r="D3" s="22">
        <v>3.0</v>
      </c>
    </row>
    <row r="4">
      <c r="A4" s="22" t="s">
        <v>1667</v>
      </c>
      <c r="B4" s="22">
        <v>3.0</v>
      </c>
      <c r="C4" s="22">
        <v>3.0</v>
      </c>
      <c r="D4" s="22">
        <v>3.0</v>
      </c>
    </row>
    <row r="5">
      <c r="A5" s="22" t="s">
        <v>1332</v>
      </c>
      <c r="B5" s="22">
        <v>5.0</v>
      </c>
      <c r="C5" s="22">
        <v>2.0</v>
      </c>
      <c r="D5" s="22">
        <v>4.0</v>
      </c>
    </row>
    <row r="6">
      <c r="A6" s="22" t="s">
        <v>2080</v>
      </c>
      <c r="B6" s="22">
        <v>5.0</v>
      </c>
      <c r="C6" s="22">
        <v>4.0</v>
      </c>
      <c r="D6" s="22">
        <v>3.0</v>
      </c>
    </row>
    <row r="7">
      <c r="A7" s="22" t="s">
        <v>468</v>
      </c>
      <c r="B7" s="22">
        <v>5.0</v>
      </c>
      <c r="C7" s="22">
        <v>1.0</v>
      </c>
      <c r="D7" s="22">
        <v>1.0</v>
      </c>
    </row>
    <row r="8">
      <c r="A8" s="22" t="s">
        <v>705</v>
      </c>
      <c r="B8" s="22">
        <v>4.0</v>
      </c>
      <c r="C8" s="22">
        <v>1.0</v>
      </c>
      <c r="D8" s="22">
        <v>4.0</v>
      </c>
    </row>
    <row r="9">
      <c r="A9" s="22" t="s">
        <v>1922</v>
      </c>
      <c r="B9" s="22">
        <v>3.0</v>
      </c>
      <c r="C9" s="22">
        <v>4.0</v>
      </c>
      <c r="D9" s="22">
        <v>1.0</v>
      </c>
    </row>
    <row r="10">
      <c r="A10" s="22" t="s">
        <v>206</v>
      </c>
      <c r="B10" s="22">
        <v>3.0</v>
      </c>
      <c r="C10" s="22">
        <v>1.0</v>
      </c>
      <c r="D10" s="22">
        <v>0.0</v>
      </c>
    </row>
    <row r="11">
      <c r="A11" s="22" t="s">
        <v>214</v>
      </c>
      <c r="B11" s="22">
        <v>1.0</v>
      </c>
      <c r="C11" s="22">
        <v>1.0</v>
      </c>
      <c r="D11" s="22">
        <v>0.0</v>
      </c>
    </row>
    <row r="12">
      <c r="A12" s="22" t="s">
        <v>681</v>
      </c>
      <c r="B12" s="22">
        <v>5.0</v>
      </c>
      <c r="C12" s="22">
        <v>1.0</v>
      </c>
      <c r="D12" s="22">
        <v>3.0</v>
      </c>
    </row>
    <row r="13">
      <c r="A13" s="22" t="s">
        <v>476</v>
      </c>
      <c r="B13" s="22">
        <v>3.0</v>
      </c>
      <c r="C13" s="22">
        <v>1.0</v>
      </c>
      <c r="D13" s="22">
        <v>1.0</v>
      </c>
    </row>
    <row r="14">
      <c r="A14" s="22" t="s">
        <v>640</v>
      </c>
      <c r="B14" s="22">
        <v>3.0</v>
      </c>
      <c r="C14" s="22">
        <v>1.0</v>
      </c>
      <c r="D14" s="22">
        <v>2.0</v>
      </c>
    </row>
    <row r="15">
      <c r="A15" s="22" t="s">
        <v>919</v>
      </c>
      <c r="B15" s="22">
        <v>5.0</v>
      </c>
      <c r="C15" s="22">
        <v>2.0</v>
      </c>
      <c r="D15" s="22">
        <v>1.0</v>
      </c>
    </row>
    <row r="16">
      <c r="A16" s="22" t="s">
        <v>1410</v>
      </c>
      <c r="B16" s="22">
        <v>3.0</v>
      </c>
      <c r="C16" s="22">
        <v>3.0</v>
      </c>
      <c r="D16" s="22">
        <v>1.0</v>
      </c>
    </row>
    <row r="17">
      <c r="A17" s="22" t="s">
        <v>222</v>
      </c>
      <c r="B17" s="22">
        <v>3.0</v>
      </c>
      <c r="C17" s="22">
        <v>1.0</v>
      </c>
      <c r="D17" s="22">
        <v>0.0</v>
      </c>
    </row>
    <row r="18">
      <c r="A18" s="22" t="s">
        <v>648</v>
      </c>
      <c r="B18" s="22">
        <v>5.0</v>
      </c>
      <c r="C18" s="22">
        <v>1.0</v>
      </c>
      <c r="D18" s="22">
        <v>2.0</v>
      </c>
    </row>
    <row r="19">
      <c r="A19" s="22" t="s">
        <v>1171</v>
      </c>
      <c r="B19" s="22">
        <v>4.0</v>
      </c>
      <c r="C19" s="22">
        <v>2.0</v>
      </c>
      <c r="D19" s="22">
        <v>3.0</v>
      </c>
    </row>
    <row r="20">
      <c r="A20" s="22" t="s">
        <v>230</v>
      </c>
      <c r="B20" s="22">
        <v>3.0</v>
      </c>
      <c r="C20" s="22">
        <v>1.0</v>
      </c>
      <c r="D20" s="22">
        <v>0.0</v>
      </c>
    </row>
    <row r="21">
      <c r="A21" s="22" t="s">
        <v>1081</v>
      </c>
      <c r="B21" s="22">
        <v>5.0</v>
      </c>
      <c r="C21" s="22">
        <v>2.0</v>
      </c>
      <c r="D21" s="22">
        <v>2.0</v>
      </c>
    </row>
    <row r="22">
      <c r="A22" s="22" t="s">
        <v>238</v>
      </c>
      <c r="B22" s="22">
        <v>4.0</v>
      </c>
      <c r="C22" s="22">
        <v>1.0</v>
      </c>
      <c r="D22" s="22">
        <v>0.0</v>
      </c>
    </row>
    <row r="23">
      <c r="A23" s="22" t="s">
        <v>1544</v>
      </c>
      <c r="B23" s="22">
        <v>4.0</v>
      </c>
      <c r="C23" s="22">
        <v>3.0</v>
      </c>
      <c r="D23" s="22">
        <v>2.0</v>
      </c>
    </row>
    <row r="24">
      <c r="A24" s="22" t="s">
        <v>1553</v>
      </c>
      <c r="B24" s="22">
        <v>1.0</v>
      </c>
      <c r="C24" s="22">
        <v>3.0</v>
      </c>
      <c r="D24" s="22">
        <v>2.0</v>
      </c>
    </row>
    <row r="25">
      <c r="A25" s="22" t="s">
        <v>69</v>
      </c>
      <c r="B25" s="22">
        <v>0.0</v>
      </c>
      <c r="C25" s="22">
        <v>0.0</v>
      </c>
      <c r="D25" s="22">
        <v>0.0</v>
      </c>
    </row>
    <row r="26">
      <c r="A26" s="22" t="s">
        <v>1089</v>
      </c>
      <c r="B26" s="22">
        <v>4.0</v>
      </c>
      <c r="C26" s="22">
        <v>2.0</v>
      </c>
      <c r="D26" s="22">
        <v>2.0</v>
      </c>
    </row>
    <row r="27">
      <c r="A27" s="22" t="s">
        <v>244</v>
      </c>
      <c r="B27" s="22">
        <v>1.0</v>
      </c>
      <c r="C27" s="22">
        <v>1.0</v>
      </c>
      <c r="D27" s="22">
        <v>0.0</v>
      </c>
    </row>
    <row r="28">
      <c r="A28" s="22" t="s">
        <v>187</v>
      </c>
      <c r="B28" s="22">
        <v>4.0</v>
      </c>
      <c r="C28" s="22">
        <v>0.0</v>
      </c>
      <c r="D28" s="22">
        <v>3.0</v>
      </c>
    </row>
    <row r="29">
      <c r="A29" s="22" t="s">
        <v>730</v>
      </c>
      <c r="B29" s="22">
        <v>0.0</v>
      </c>
      <c r="C29" s="22">
        <v>2.0</v>
      </c>
      <c r="D29" s="22">
        <v>0.0</v>
      </c>
    </row>
    <row r="30">
      <c r="A30" s="22" t="s">
        <v>1179</v>
      </c>
      <c r="B30" s="22">
        <v>3.0</v>
      </c>
      <c r="C30" s="22">
        <v>2.0</v>
      </c>
      <c r="D30" s="22">
        <v>3.0</v>
      </c>
    </row>
    <row r="31">
      <c r="A31" s="22" t="s">
        <v>2393</v>
      </c>
      <c r="B31" s="22">
        <v>4.0</v>
      </c>
      <c r="C31" s="22">
        <v>5.0</v>
      </c>
      <c r="D31" s="22">
        <v>4.0</v>
      </c>
    </row>
    <row r="32">
      <c r="A32" s="22" t="s">
        <v>1562</v>
      </c>
      <c r="B32" s="22">
        <v>5.0</v>
      </c>
      <c r="C32" s="22">
        <v>3.0</v>
      </c>
      <c r="D32" s="22">
        <v>2.0</v>
      </c>
    </row>
    <row r="33">
      <c r="A33" s="22" t="s">
        <v>1571</v>
      </c>
      <c r="B33" s="22">
        <v>4.0</v>
      </c>
      <c r="C33" s="22">
        <v>3.0</v>
      </c>
      <c r="D33" s="22">
        <v>2.0</v>
      </c>
    </row>
    <row r="34">
      <c r="A34" s="22" t="s">
        <v>927</v>
      </c>
      <c r="B34" s="22">
        <v>2.0</v>
      </c>
      <c r="C34" s="22">
        <v>2.0</v>
      </c>
      <c r="D34" s="22">
        <v>1.0</v>
      </c>
    </row>
    <row r="35">
      <c r="A35" s="22" t="s">
        <v>736</v>
      </c>
      <c r="B35" s="22">
        <v>2.0</v>
      </c>
      <c r="C35" s="22">
        <v>2.0</v>
      </c>
      <c r="D35" s="22">
        <v>0.0</v>
      </c>
    </row>
    <row r="36">
      <c r="A36" s="22" t="s">
        <v>1418</v>
      </c>
      <c r="B36" s="22">
        <v>4.0</v>
      </c>
      <c r="C36" s="22">
        <v>3.0</v>
      </c>
      <c r="D36" s="22">
        <v>1.0</v>
      </c>
    </row>
    <row r="37">
      <c r="A37" s="22" t="s">
        <v>1675</v>
      </c>
      <c r="B37" s="22">
        <v>5.0</v>
      </c>
      <c r="C37" s="22">
        <v>3.0</v>
      </c>
      <c r="D37" s="22">
        <v>3.0</v>
      </c>
    </row>
    <row r="38">
      <c r="A38" s="22" t="s">
        <v>1683</v>
      </c>
      <c r="B38" s="22">
        <v>5.0</v>
      </c>
      <c r="C38" s="22">
        <v>3.0</v>
      </c>
      <c r="D38" s="22">
        <v>3.0</v>
      </c>
    </row>
    <row r="39">
      <c r="A39" s="22" t="s">
        <v>2314</v>
      </c>
      <c r="B39" s="22">
        <v>5.0</v>
      </c>
      <c r="C39" s="22">
        <v>5.0</v>
      </c>
      <c r="D39" s="22">
        <v>3.0</v>
      </c>
    </row>
    <row r="40">
      <c r="A40" s="22" t="s">
        <v>74</v>
      </c>
      <c r="B40" s="22">
        <v>5.0</v>
      </c>
      <c r="C40" s="22">
        <v>0.0</v>
      </c>
      <c r="D40" s="22">
        <v>0.0</v>
      </c>
    </row>
    <row r="41">
      <c r="A41" s="22" t="s">
        <v>2270</v>
      </c>
      <c r="B41" s="22">
        <v>5.0</v>
      </c>
      <c r="C41" s="22">
        <v>5.0</v>
      </c>
      <c r="D41" s="22">
        <v>2.0</v>
      </c>
    </row>
    <row r="42">
      <c r="A42" s="22" t="s">
        <v>743</v>
      </c>
      <c r="B42" s="22">
        <v>3.0</v>
      </c>
      <c r="C42" s="22">
        <v>2.0</v>
      </c>
      <c r="D42" s="22">
        <v>0.0</v>
      </c>
    </row>
    <row r="43">
      <c r="A43" s="22" t="s">
        <v>1692</v>
      </c>
      <c r="B43" s="22">
        <v>5.0</v>
      </c>
      <c r="C43" s="22">
        <v>3.0</v>
      </c>
      <c r="D43" s="22">
        <v>3.0</v>
      </c>
    </row>
    <row r="44">
      <c r="A44" s="22" t="s">
        <v>253</v>
      </c>
      <c r="B44" s="22">
        <v>0.0</v>
      </c>
      <c r="C44" s="22">
        <v>1.0</v>
      </c>
      <c r="D44" s="22">
        <v>0.0</v>
      </c>
    </row>
    <row r="45">
      <c r="A45" s="22" t="s">
        <v>1856</v>
      </c>
      <c r="B45" s="22">
        <v>5.0</v>
      </c>
      <c r="C45" s="22">
        <v>3.0</v>
      </c>
      <c r="D45" s="22">
        <v>4.0</v>
      </c>
    </row>
    <row r="46">
      <c r="A46" s="22" t="s">
        <v>1930</v>
      </c>
      <c r="B46" s="22">
        <v>4.0</v>
      </c>
      <c r="C46" s="22">
        <v>4.0</v>
      </c>
      <c r="D46" s="22">
        <v>1.0</v>
      </c>
    </row>
    <row r="47">
      <c r="A47" s="22" t="s">
        <v>2182</v>
      </c>
      <c r="B47" s="22">
        <v>5.0</v>
      </c>
      <c r="C47" s="22">
        <v>4.0</v>
      </c>
      <c r="D47" s="22">
        <v>4.0</v>
      </c>
    </row>
    <row r="48">
      <c r="A48" s="22" t="s">
        <v>1188</v>
      </c>
      <c r="B48" s="22">
        <v>5.0</v>
      </c>
      <c r="C48" s="22">
        <v>2.0</v>
      </c>
      <c r="D48" s="22">
        <v>3.0</v>
      </c>
    </row>
    <row r="49">
      <c r="A49" s="22" t="s">
        <v>689</v>
      </c>
      <c r="B49" s="22">
        <v>5.0</v>
      </c>
      <c r="C49" s="22">
        <v>1.0</v>
      </c>
      <c r="D49" s="22">
        <v>3.0</v>
      </c>
    </row>
    <row r="50">
      <c r="A50" s="22" t="s">
        <v>169</v>
      </c>
      <c r="B50" s="22">
        <v>4.0</v>
      </c>
      <c r="C50" s="22">
        <v>0.0</v>
      </c>
      <c r="D50" s="22">
        <v>2.0</v>
      </c>
    </row>
    <row r="51">
      <c r="A51" s="22" t="s">
        <v>484</v>
      </c>
      <c r="B51" s="22">
        <v>2.0</v>
      </c>
      <c r="C51" s="22">
        <v>1.0</v>
      </c>
      <c r="D51" s="22">
        <v>1.0</v>
      </c>
    </row>
    <row r="52">
      <c r="A52" s="22" t="s">
        <v>1700</v>
      </c>
      <c r="B52" s="22">
        <v>5.0</v>
      </c>
      <c r="C52" s="22">
        <v>3.0</v>
      </c>
      <c r="D52" s="22">
        <v>3.0</v>
      </c>
    </row>
    <row r="53">
      <c r="A53" s="22" t="s">
        <v>1580</v>
      </c>
      <c r="B53" s="22">
        <v>5.0</v>
      </c>
      <c r="C53" s="22">
        <v>3.0</v>
      </c>
      <c r="D53" s="22">
        <v>2.0</v>
      </c>
    </row>
    <row r="54">
      <c r="A54" s="22" t="s">
        <v>2190</v>
      </c>
      <c r="B54" s="22">
        <v>4.0</v>
      </c>
      <c r="C54" s="22">
        <v>4.0</v>
      </c>
      <c r="D54" s="22">
        <v>4.0</v>
      </c>
    </row>
    <row r="55">
      <c r="A55" s="22" t="s">
        <v>2225</v>
      </c>
      <c r="B55" s="22">
        <v>5.0</v>
      </c>
      <c r="C55" s="22">
        <v>5.0</v>
      </c>
      <c r="D55" s="22">
        <v>0.0</v>
      </c>
    </row>
    <row r="56">
      <c r="A56" s="22" t="s">
        <v>1427</v>
      </c>
      <c r="B56" s="22">
        <v>5.0</v>
      </c>
      <c r="C56" s="22">
        <v>3.0</v>
      </c>
      <c r="D56" s="22">
        <v>1.0</v>
      </c>
    </row>
    <row r="57">
      <c r="A57" s="22" t="s">
        <v>1197</v>
      </c>
      <c r="B57" s="22">
        <v>4.0</v>
      </c>
      <c r="C57" s="22">
        <v>2.0</v>
      </c>
      <c r="D57" s="22">
        <v>3.0</v>
      </c>
    </row>
    <row r="58">
      <c r="A58" s="22" t="s">
        <v>490</v>
      </c>
      <c r="B58" s="22">
        <v>3.0</v>
      </c>
      <c r="C58" s="22">
        <v>1.0</v>
      </c>
      <c r="D58" s="22">
        <v>1.0</v>
      </c>
    </row>
    <row r="59">
      <c r="A59" s="22" t="s">
        <v>656</v>
      </c>
      <c r="B59" s="22">
        <v>3.0</v>
      </c>
      <c r="C59" s="22">
        <v>1.0</v>
      </c>
      <c r="D59" s="22">
        <v>2.0</v>
      </c>
    </row>
    <row r="60">
      <c r="A60" s="22" t="s">
        <v>1098</v>
      </c>
      <c r="B60" s="22">
        <v>3.0</v>
      </c>
      <c r="C60" s="22">
        <v>2.0</v>
      </c>
      <c r="D60" s="22">
        <v>2.0</v>
      </c>
    </row>
    <row r="61">
      <c r="A61" s="22" t="s">
        <v>1864</v>
      </c>
      <c r="B61" s="22">
        <v>5.0</v>
      </c>
      <c r="C61" s="22">
        <v>3.0</v>
      </c>
      <c r="D61" s="22">
        <v>4.0</v>
      </c>
    </row>
    <row r="62">
      <c r="A62" s="22" t="s">
        <v>1939</v>
      </c>
      <c r="B62" s="22">
        <v>4.0</v>
      </c>
      <c r="C62" s="22">
        <v>4.0</v>
      </c>
      <c r="D62" s="22">
        <v>1.0</v>
      </c>
    </row>
    <row r="63">
      <c r="A63" s="22" t="s">
        <v>499</v>
      </c>
      <c r="B63" s="22">
        <v>0.0</v>
      </c>
      <c r="C63" s="22">
        <v>1.0</v>
      </c>
      <c r="D63" s="22">
        <v>1.0</v>
      </c>
    </row>
    <row r="64">
      <c r="A64" s="22" t="s">
        <v>1709</v>
      </c>
      <c r="B64" s="22">
        <v>4.0</v>
      </c>
      <c r="C64" s="22">
        <v>3.0</v>
      </c>
      <c r="D64" s="22">
        <v>3.0</v>
      </c>
    </row>
    <row r="65">
      <c r="A65" s="22" t="s">
        <v>261</v>
      </c>
      <c r="B65" s="22">
        <v>5.0</v>
      </c>
      <c r="C65" s="22">
        <v>1.0</v>
      </c>
      <c r="D65" s="22">
        <v>0.0</v>
      </c>
    </row>
    <row r="66">
      <c r="A66" s="22" t="s">
        <v>1436</v>
      </c>
      <c r="B66" s="22">
        <v>5.0</v>
      </c>
      <c r="C66" s="22">
        <v>3.0</v>
      </c>
      <c r="D66" s="22">
        <v>1.0</v>
      </c>
    </row>
    <row r="67">
      <c r="A67" s="22" t="s">
        <v>937</v>
      </c>
      <c r="B67" s="22">
        <v>1.0</v>
      </c>
      <c r="C67" s="22">
        <v>2.0</v>
      </c>
      <c r="D67" s="22">
        <v>1.0</v>
      </c>
    </row>
    <row r="68">
      <c r="A68" s="22" t="s">
        <v>179</v>
      </c>
      <c r="B68" s="22">
        <v>4.0</v>
      </c>
      <c r="C68" s="22">
        <v>0.0</v>
      </c>
      <c r="D68" s="22">
        <v>2.0</v>
      </c>
    </row>
    <row r="69">
      <c r="A69" s="22" t="s">
        <v>2323</v>
      </c>
      <c r="B69" s="22">
        <v>3.0</v>
      </c>
      <c r="C69" s="22">
        <v>5.0</v>
      </c>
      <c r="D69" s="22">
        <v>3.0</v>
      </c>
    </row>
    <row r="70">
      <c r="A70" s="22" t="s">
        <v>2088</v>
      </c>
      <c r="B70" s="22">
        <v>5.0</v>
      </c>
      <c r="C70" s="22">
        <v>4.0</v>
      </c>
      <c r="D70" s="22">
        <v>3.0</v>
      </c>
    </row>
    <row r="71">
      <c r="A71" s="22" t="s">
        <v>1340</v>
      </c>
      <c r="B71" s="22">
        <v>5.0</v>
      </c>
      <c r="C71" s="22">
        <v>2.0</v>
      </c>
      <c r="D71" s="22">
        <v>4.0</v>
      </c>
    </row>
    <row r="72">
      <c r="A72" s="22" t="s">
        <v>2331</v>
      </c>
      <c r="B72" s="22">
        <v>2.0</v>
      </c>
      <c r="C72" s="22">
        <v>5.0</v>
      </c>
      <c r="D72" s="22">
        <v>3.0</v>
      </c>
    </row>
    <row r="73">
      <c r="A73" s="22" t="s">
        <v>270</v>
      </c>
      <c r="B73" s="22">
        <v>5.0</v>
      </c>
      <c r="C73" s="22">
        <v>1.0</v>
      </c>
      <c r="D73" s="22">
        <v>0.0</v>
      </c>
    </row>
    <row r="74">
      <c r="A74" s="22" t="s">
        <v>279</v>
      </c>
      <c r="B74" s="22">
        <v>3.0</v>
      </c>
      <c r="C74" s="22">
        <v>1.0</v>
      </c>
      <c r="D74" s="22">
        <v>0.0</v>
      </c>
    </row>
    <row r="75">
      <c r="A75" s="22" t="s">
        <v>1445</v>
      </c>
      <c r="B75" s="22">
        <v>3.0</v>
      </c>
      <c r="C75" s="22">
        <v>3.0</v>
      </c>
      <c r="D75" s="22">
        <v>1.0</v>
      </c>
    </row>
    <row r="76">
      <c r="A76" s="22" t="s">
        <v>1589</v>
      </c>
      <c r="B76" s="22">
        <v>4.0</v>
      </c>
      <c r="C76" s="22">
        <v>3.0</v>
      </c>
      <c r="D76" s="22">
        <v>2.0</v>
      </c>
    </row>
    <row r="77">
      <c r="A77" s="22" t="s">
        <v>285</v>
      </c>
      <c r="B77" s="22">
        <v>5.0</v>
      </c>
      <c r="C77" s="22">
        <v>1.0</v>
      </c>
      <c r="D77" s="22">
        <v>0.0</v>
      </c>
    </row>
    <row r="78">
      <c r="A78" s="22" t="s">
        <v>713</v>
      </c>
      <c r="B78" s="22">
        <v>3.0</v>
      </c>
      <c r="C78" s="22">
        <v>1.0</v>
      </c>
      <c r="D78" s="22">
        <v>4.0</v>
      </c>
    </row>
    <row r="79">
      <c r="A79" s="22" t="s">
        <v>946</v>
      </c>
      <c r="B79" s="22">
        <v>5.0</v>
      </c>
      <c r="C79" s="22">
        <v>2.0</v>
      </c>
      <c r="D79" s="22">
        <v>1.0</v>
      </c>
    </row>
    <row r="80">
      <c r="A80" s="22" t="s">
        <v>954</v>
      </c>
      <c r="B80" s="22">
        <v>4.0</v>
      </c>
      <c r="C80" s="22">
        <v>2.0</v>
      </c>
      <c r="D80" s="22">
        <v>1.0</v>
      </c>
    </row>
    <row r="81">
      <c r="A81" s="22" t="s">
        <v>508</v>
      </c>
      <c r="B81" s="22">
        <v>5.0</v>
      </c>
      <c r="C81" s="22">
        <v>1.0</v>
      </c>
      <c r="D81" s="22">
        <v>1.0</v>
      </c>
    </row>
    <row r="82">
      <c r="A82" s="22" t="s">
        <v>515</v>
      </c>
      <c r="B82" s="22">
        <v>4.0</v>
      </c>
      <c r="C82" s="22">
        <v>1.0</v>
      </c>
      <c r="D82" s="22">
        <v>1.0</v>
      </c>
    </row>
    <row r="83">
      <c r="A83" s="22" t="s">
        <v>292</v>
      </c>
      <c r="B83" s="22">
        <v>3.0</v>
      </c>
      <c r="C83" s="22">
        <v>1.0</v>
      </c>
      <c r="D83" s="22">
        <v>0.0</v>
      </c>
    </row>
    <row r="84">
      <c r="A84" s="22" t="s">
        <v>1451</v>
      </c>
      <c r="B84" s="22">
        <v>3.0</v>
      </c>
      <c r="C84" s="22">
        <v>3.0</v>
      </c>
      <c r="D84" s="22">
        <v>1.0</v>
      </c>
    </row>
    <row r="85">
      <c r="A85" s="22" t="s">
        <v>2339</v>
      </c>
      <c r="B85" s="22">
        <v>4.0</v>
      </c>
      <c r="C85" s="22">
        <v>5.0</v>
      </c>
      <c r="D85" s="22">
        <v>3.0</v>
      </c>
    </row>
    <row r="86">
      <c r="A86" s="22" t="s">
        <v>1717</v>
      </c>
      <c r="B86" s="22">
        <v>5.0</v>
      </c>
      <c r="C86" s="22">
        <v>3.0</v>
      </c>
      <c r="D86" s="22">
        <v>3.0</v>
      </c>
    </row>
    <row r="87">
      <c r="A87" s="22" t="s">
        <v>751</v>
      </c>
      <c r="B87" s="22">
        <v>5.0</v>
      </c>
      <c r="C87" s="22">
        <v>2.0</v>
      </c>
      <c r="D87" s="22">
        <v>0.0</v>
      </c>
    </row>
    <row r="88">
      <c r="A88" s="22" t="s">
        <v>1948</v>
      </c>
      <c r="B88" s="22">
        <v>5.0</v>
      </c>
      <c r="C88" s="22">
        <v>4.0</v>
      </c>
      <c r="D88" s="22">
        <v>1.0</v>
      </c>
    </row>
    <row r="89">
      <c r="A89" s="22" t="s">
        <v>1106</v>
      </c>
      <c r="B89" s="22">
        <v>3.0</v>
      </c>
      <c r="C89" s="22">
        <v>2.0</v>
      </c>
      <c r="D89" s="22">
        <v>2.0</v>
      </c>
    </row>
    <row r="90">
      <c r="A90" s="22" t="s">
        <v>2279</v>
      </c>
      <c r="B90" s="22">
        <v>5.0</v>
      </c>
      <c r="C90" s="22">
        <v>5.0</v>
      </c>
      <c r="D90" s="22">
        <v>2.0</v>
      </c>
    </row>
    <row r="91">
      <c r="A91" s="22" t="s">
        <v>1206</v>
      </c>
      <c r="B91" s="22">
        <v>5.0</v>
      </c>
      <c r="C91" s="22">
        <v>2.0</v>
      </c>
      <c r="D91" s="22">
        <v>3.0</v>
      </c>
    </row>
    <row r="92">
      <c r="A92" s="22" t="s">
        <v>2233</v>
      </c>
      <c r="B92" s="22">
        <v>4.0</v>
      </c>
      <c r="C92" s="22">
        <v>5.0</v>
      </c>
      <c r="D92" s="22">
        <v>1.0</v>
      </c>
    </row>
    <row r="93">
      <c r="A93" s="22" t="s">
        <v>962</v>
      </c>
      <c r="B93" s="22">
        <v>3.0</v>
      </c>
      <c r="C93" s="22">
        <v>2.0</v>
      </c>
      <c r="D93" s="22">
        <v>1.0</v>
      </c>
    </row>
    <row r="94">
      <c r="A94" s="22" t="s">
        <v>85</v>
      </c>
      <c r="B94" s="22">
        <v>1.0</v>
      </c>
      <c r="C94" s="22">
        <v>0.0</v>
      </c>
      <c r="D94" s="22">
        <v>0.0</v>
      </c>
    </row>
    <row r="95">
      <c r="A95" s="22" t="s">
        <v>1215</v>
      </c>
      <c r="B95" s="22">
        <v>4.0</v>
      </c>
      <c r="C95" s="22">
        <v>2.0</v>
      </c>
      <c r="D95" s="22">
        <v>3.0</v>
      </c>
    </row>
    <row r="96">
      <c r="A96" s="22" t="s">
        <v>1357</v>
      </c>
      <c r="B96" s="22">
        <v>5.0</v>
      </c>
      <c r="C96" s="22">
        <v>3.0</v>
      </c>
      <c r="D96" s="22">
        <v>0.0</v>
      </c>
    </row>
    <row r="97">
      <c r="A97" s="22" t="s">
        <v>722</v>
      </c>
      <c r="B97" s="22">
        <v>5.0</v>
      </c>
      <c r="C97" s="22">
        <v>1.0</v>
      </c>
      <c r="D97" s="22">
        <v>4.0</v>
      </c>
    </row>
    <row r="98">
      <c r="A98" s="22" t="s">
        <v>523</v>
      </c>
      <c r="B98" s="22">
        <v>1.0</v>
      </c>
      <c r="C98" s="22">
        <v>1.0</v>
      </c>
      <c r="D98" s="22">
        <v>1.0</v>
      </c>
    </row>
    <row r="99">
      <c r="A99" s="22" t="s">
        <v>1996</v>
      </c>
      <c r="B99" s="22">
        <v>5.0</v>
      </c>
      <c r="C99" s="22">
        <v>4.0</v>
      </c>
      <c r="D99" s="22">
        <v>2.0</v>
      </c>
    </row>
    <row r="100">
      <c r="A100" s="22" t="s">
        <v>2097</v>
      </c>
      <c r="B100" s="22">
        <v>4.0</v>
      </c>
      <c r="C100" s="22">
        <v>4.0</v>
      </c>
      <c r="D100" s="22">
        <v>3.0</v>
      </c>
    </row>
    <row r="101">
      <c r="A101" s="22" t="s">
        <v>2004</v>
      </c>
      <c r="B101" s="22">
        <v>3.0</v>
      </c>
      <c r="C101" s="22">
        <v>4.0</v>
      </c>
      <c r="D101" s="22">
        <v>2.0</v>
      </c>
    </row>
    <row r="102">
      <c r="A102" s="22" t="s">
        <v>2348</v>
      </c>
      <c r="B102" s="22">
        <v>5.0</v>
      </c>
      <c r="C102" s="22">
        <v>5.0</v>
      </c>
      <c r="D102" s="22">
        <v>3.0</v>
      </c>
    </row>
    <row r="103">
      <c r="A103" s="22" t="s">
        <v>1224</v>
      </c>
      <c r="B103" s="22">
        <v>3.0</v>
      </c>
      <c r="C103" s="22">
        <v>2.0</v>
      </c>
      <c r="D103" s="22">
        <v>3.0</v>
      </c>
    </row>
    <row r="104">
      <c r="A104" s="22" t="s">
        <v>1459</v>
      </c>
      <c r="B104" s="22">
        <v>3.0</v>
      </c>
      <c r="C104" s="22">
        <v>3.0</v>
      </c>
      <c r="D104" s="22">
        <v>1.0</v>
      </c>
    </row>
    <row r="105">
      <c r="A105" s="22" t="s">
        <v>1725</v>
      </c>
      <c r="B105" s="22">
        <v>3.0</v>
      </c>
      <c r="C105" s="22">
        <v>3.0</v>
      </c>
      <c r="D105" s="22">
        <v>3.0</v>
      </c>
    </row>
    <row r="106">
      <c r="A106" s="22" t="s">
        <v>758</v>
      </c>
      <c r="B106" s="22">
        <v>4.0</v>
      </c>
      <c r="C106" s="22">
        <v>2.0</v>
      </c>
      <c r="D106" s="22">
        <v>0.0</v>
      </c>
    </row>
    <row r="107">
      <c r="A107" s="22" t="s">
        <v>766</v>
      </c>
      <c r="B107" s="22">
        <v>5.0</v>
      </c>
      <c r="C107" s="22">
        <v>2.0</v>
      </c>
      <c r="D107" s="22">
        <v>0.0</v>
      </c>
    </row>
    <row r="108">
      <c r="A108" s="22" t="s">
        <v>2012</v>
      </c>
      <c r="B108" s="22">
        <v>5.0</v>
      </c>
      <c r="C108" s="22">
        <v>4.0</v>
      </c>
      <c r="D108" s="22">
        <v>2.0</v>
      </c>
    </row>
    <row r="109">
      <c r="A109" s="22" t="s">
        <v>2105</v>
      </c>
      <c r="B109" s="22">
        <v>5.0</v>
      </c>
      <c r="C109" s="22">
        <v>4.0</v>
      </c>
      <c r="D109" s="22">
        <v>3.0</v>
      </c>
    </row>
    <row r="110">
      <c r="A110" s="22" t="s">
        <v>2114</v>
      </c>
      <c r="B110" s="22">
        <v>5.0</v>
      </c>
      <c r="C110" s="22">
        <v>4.0</v>
      </c>
      <c r="D110" s="22">
        <v>3.0</v>
      </c>
    </row>
    <row r="111">
      <c r="A111" s="22" t="s">
        <v>2123</v>
      </c>
      <c r="B111" s="22">
        <v>4.0</v>
      </c>
      <c r="C111" s="22">
        <v>4.0</v>
      </c>
      <c r="D111" s="22">
        <v>3.0</v>
      </c>
    </row>
    <row r="112">
      <c r="A112" s="22" t="s">
        <v>530</v>
      </c>
      <c r="B112" s="22">
        <v>3.0</v>
      </c>
      <c r="C112" s="22">
        <v>1.0</v>
      </c>
      <c r="D112" s="22">
        <v>1.0</v>
      </c>
    </row>
    <row r="113">
      <c r="A113" s="22" t="s">
        <v>2199</v>
      </c>
      <c r="B113" s="22">
        <v>5.0</v>
      </c>
      <c r="C113" s="22">
        <v>4.0</v>
      </c>
      <c r="D113" s="22">
        <v>4.0</v>
      </c>
    </row>
    <row r="114">
      <c r="A114" s="22" t="s">
        <v>2132</v>
      </c>
      <c r="B114" s="22">
        <v>5.0</v>
      </c>
      <c r="C114" s="22">
        <v>4.0</v>
      </c>
      <c r="D114" s="22">
        <v>3.0</v>
      </c>
    </row>
    <row r="115">
      <c r="A115" s="22" t="s">
        <v>1468</v>
      </c>
      <c r="B115" s="22">
        <v>3.0</v>
      </c>
      <c r="C115" s="22">
        <v>3.0</v>
      </c>
      <c r="D115" s="22">
        <v>1.0</v>
      </c>
    </row>
    <row r="116">
      <c r="A116" s="22" t="s">
        <v>1733</v>
      </c>
      <c r="B116" s="22">
        <v>5.0</v>
      </c>
      <c r="C116" s="22">
        <v>3.0</v>
      </c>
      <c r="D116" s="22">
        <v>3.0</v>
      </c>
    </row>
    <row r="117">
      <c r="A117" s="22" t="s">
        <v>773</v>
      </c>
      <c r="B117" s="22">
        <v>4.0</v>
      </c>
      <c r="C117" s="22">
        <v>2.0</v>
      </c>
      <c r="D117" s="22">
        <v>0.0</v>
      </c>
    </row>
    <row r="118">
      <c r="A118" s="22" t="s">
        <v>2021</v>
      </c>
      <c r="B118" s="22">
        <v>5.0</v>
      </c>
      <c r="C118" s="22">
        <v>4.0</v>
      </c>
      <c r="D118" s="22">
        <v>2.0</v>
      </c>
    </row>
    <row r="119">
      <c r="A119" s="22" t="s">
        <v>2402</v>
      </c>
      <c r="B119" s="22">
        <v>4.0</v>
      </c>
      <c r="C119" s="22">
        <v>5.0</v>
      </c>
      <c r="D119" s="22">
        <v>4.0</v>
      </c>
    </row>
    <row r="120">
      <c r="A120" s="22" t="s">
        <v>1366</v>
      </c>
      <c r="B120" s="22">
        <v>3.0</v>
      </c>
      <c r="C120" s="22">
        <v>3.0</v>
      </c>
      <c r="D120" s="22">
        <v>0.0</v>
      </c>
    </row>
    <row r="121">
      <c r="A121" s="22" t="s">
        <v>2357</v>
      </c>
      <c r="B121" s="22">
        <v>5.0</v>
      </c>
      <c r="C121" s="22">
        <v>5.0</v>
      </c>
      <c r="D121" s="22">
        <v>3.0</v>
      </c>
    </row>
    <row r="122">
      <c r="A122" s="22" t="s">
        <v>2029</v>
      </c>
      <c r="B122" s="22">
        <v>5.0</v>
      </c>
      <c r="C122" s="22">
        <v>4.0</v>
      </c>
      <c r="D122" s="22">
        <v>2.0</v>
      </c>
    </row>
    <row r="123">
      <c r="A123" s="22" t="s">
        <v>92</v>
      </c>
      <c r="B123" s="22">
        <v>3.0</v>
      </c>
      <c r="C123" s="22">
        <v>0.0</v>
      </c>
      <c r="D123" s="22">
        <v>0.0</v>
      </c>
    </row>
    <row r="124">
      <c r="A124" s="22" t="s">
        <v>101</v>
      </c>
      <c r="B124" s="22">
        <v>1.0</v>
      </c>
      <c r="C124" s="22">
        <v>0.0</v>
      </c>
      <c r="D124" s="22">
        <v>0.0</v>
      </c>
    </row>
    <row r="125">
      <c r="A125" s="22" t="s">
        <v>538</v>
      </c>
      <c r="B125" s="22">
        <v>0.0</v>
      </c>
      <c r="C125" s="22">
        <v>1.0</v>
      </c>
      <c r="D125" s="22">
        <v>1.0</v>
      </c>
    </row>
    <row r="126">
      <c r="A126" s="22" t="s">
        <v>1233</v>
      </c>
      <c r="B126" s="22">
        <v>5.0</v>
      </c>
      <c r="C126" s="22">
        <v>2.0</v>
      </c>
      <c r="D126" s="22">
        <v>3.0</v>
      </c>
    </row>
    <row r="127">
      <c r="A127" s="22" t="s">
        <v>782</v>
      </c>
      <c r="B127" s="22">
        <v>3.0</v>
      </c>
      <c r="C127" s="22">
        <v>2.0</v>
      </c>
      <c r="D127" s="22">
        <v>0.0</v>
      </c>
    </row>
    <row r="128">
      <c r="A128" s="22" t="s">
        <v>1241</v>
      </c>
      <c r="B128" s="22">
        <v>5.0</v>
      </c>
      <c r="C128" s="22">
        <v>2.0</v>
      </c>
      <c r="D128" s="22">
        <v>3.0</v>
      </c>
    </row>
    <row r="129">
      <c r="A129" s="22" t="s">
        <v>1741</v>
      </c>
      <c r="B129" s="22">
        <v>5.0</v>
      </c>
      <c r="C129" s="22">
        <v>3.0</v>
      </c>
      <c r="D129" s="22">
        <v>3.0</v>
      </c>
    </row>
    <row r="130">
      <c r="A130" s="22" t="s">
        <v>789</v>
      </c>
      <c r="B130" s="22">
        <v>2.0</v>
      </c>
      <c r="C130" s="22">
        <v>2.0</v>
      </c>
      <c r="D130" s="22">
        <v>0.0</v>
      </c>
    </row>
    <row r="131">
      <c r="A131" s="22" t="s">
        <v>546</v>
      </c>
      <c r="B131" s="22">
        <v>2.0</v>
      </c>
      <c r="C131" s="22">
        <v>1.0</v>
      </c>
      <c r="D131" s="22">
        <v>1.0</v>
      </c>
    </row>
    <row r="132">
      <c r="A132" s="22" t="s">
        <v>300</v>
      </c>
      <c r="B132" s="22">
        <v>3.0</v>
      </c>
      <c r="C132" s="22">
        <v>1.0</v>
      </c>
      <c r="D132" s="22">
        <v>0.0</v>
      </c>
    </row>
    <row r="133">
      <c r="A133" s="22" t="s">
        <v>109</v>
      </c>
      <c r="B133" s="22">
        <v>0.0</v>
      </c>
      <c r="C133" s="22">
        <v>0.0</v>
      </c>
      <c r="D133" s="22">
        <v>0.0</v>
      </c>
    </row>
    <row r="134">
      <c r="A134" s="22" t="s">
        <v>1957</v>
      </c>
      <c r="B134" s="22">
        <v>5.0</v>
      </c>
      <c r="C134" s="22">
        <v>4.0</v>
      </c>
      <c r="D134" s="22">
        <v>1.0</v>
      </c>
    </row>
    <row r="135">
      <c r="A135" s="22" t="s">
        <v>1598</v>
      </c>
      <c r="B135" s="22">
        <v>5.0</v>
      </c>
      <c r="C135" s="22">
        <v>3.0</v>
      </c>
      <c r="D135" s="22">
        <v>2.0</v>
      </c>
    </row>
    <row r="136">
      <c r="A136" s="22" t="s">
        <v>665</v>
      </c>
      <c r="B136" s="22">
        <v>4.0</v>
      </c>
      <c r="C136" s="22">
        <v>1.0</v>
      </c>
      <c r="D136" s="22">
        <v>2.0</v>
      </c>
    </row>
    <row r="137">
      <c r="A137" s="22" t="s">
        <v>795</v>
      </c>
      <c r="B137" s="22">
        <v>4.0</v>
      </c>
      <c r="C137" s="22">
        <v>2.0</v>
      </c>
      <c r="D137" s="22">
        <v>0.0</v>
      </c>
    </row>
    <row r="138">
      <c r="A138" s="22" t="s">
        <v>309</v>
      </c>
      <c r="B138" s="22">
        <v>0.0</v>
      </c>
      <c r="C138" s="22">
        <v>1.0</v>
      </c>
      <c r="D138" s="22">
        <v>0.0</v>
      </c>
    </row>
    <row r="139">
      <c r="A139" s="22" t="s">
        <v>318</v>
      </c>
      <c r="B139" s="22">
        <v>1.0</v>
      </c>
      <c r="C139" s="22">
        <v>1.0</v>
      </c>
      <c r="D139" s="22">
        <v>0.0</v>
      </c>
    </row>
    <row r="140">
      <c r="A140" s="22" t="s">
        <v>1749</v>
      </c>
      <c r="B140" s="22">
        <v>1.0</v>
      </c>
      <c r="C140" s="22">
        <v>3.0</v>
      </c>
      <c r="D140" s="22">
        <v>3.0</v>
      </c>
    </row>
    <row r="141">
      <c r="A141" s="22" t="s">
        <v>1964</v>
      </c>
      <c r="B141" s="22">
        <v>5.0</v>
      </c>
      <c r="C141" s="22">
        <v>4.0</v>
      </c>
      <c r="D141" s="22">
        <v>1.0</v>
      </c>
    </row>
    <row r="142">
      <c r="A142" s="22" t="s">
        <v>1757</v>
      </c>
      <c r="B142" s="22">
        <v>2.0</v>
      </c>
      <c r="C142" s="22">
        <v>3.0</v>
      </c>
      <c r="D142" s="22">
        <v>3.0</v>
      </c>
    </row>
    <row r="143">
      <c r="A143" s="22" t="s">
        <v>2366</v>
      </c>
      <c r="B143" s="22">
        <v>4.0</v>
      </c>
      <c r="C143" s="22">
        <v>5.0</v>
      </c>
      <c r="D143" s="22">
        <v>3.0</v>
      </c>
    </row>
    <row r="144">
      <c r="A144" s="22" t="s">
        <v>1476</v>
      </c>
      <c r="B144" s="22">
        <v>3.0</v>
      </c>
      <c r="C144" s="22">
        <v>3.0</v>
      </c>
      <c r="D144" s="22">
        <v>1.0</v>
      </c>
    </row>
    <row r="145">
      <c r="A145" s="22" t="s">
        <v>554</v>
      </c>
      <c r="B145" s="22">
        <v>5.0</v>
      </c>
      <c r="C145" s="22">
        <v>1.0</v>
      </c>
      <c r="D145" s="22">
        <v>1.0</v>
      </c>
    </row>
    <row r="146">
      <c r="A146" s="22" t="s">
        <v>970</v>
      </c>
      <c r="B146" s="22">
        <v>4.0</v>
      </c>
      <c r="C146" s="22">
        <v>2.0</v>
      </c>
      <c r="D146" s="22">
        <v>1.0</v>
      </c>
    </row>
    <row r="147">
      <c r="A147" s="22" t="s">
        <v>117</v>
      </c>
      <c r="B147" s="22">
        <v>0.0</v>
      </c>
      <c r="C147" s="22">
        <v>0.0</v>
      </c>
      <c r="D147" s="22">
        <v>0.0</v>
      </c>
    </row>
    <row r="148">
      <c r="A148" s="22" t="s">
        <v>978</v>
      </c>
      <c r="B148" s="22">
        <v>5.0</v>
      </c>
      <c r="C148" s="22">
        <v>2.0</v>
      </c>
      <c r="D148" s="22">
        <v>1.0</v>
      </c>
    </row>
    <row r="149">
      <c r="A149" s="22" t="s">
        <v>986</v>
      </c>
      <c r="B149" s="22">
        <v>3.0</v>
      </c>
      <c r="C149" s="22">
        <v>2.0</v>
      </c>
      <c r="D149" s="22">
        <v>1.0</v>
      </c>
    </row>
    <row r="150">
      <c r="A150" s="22" t="s">
        <v>562</v>
      </c>
      <c r="B150" s="22">
        <v>3.0</v>
      </c>
      <c r="C150" s="22">
        <v>1.0</v>
      </c>
      <c r="D150" s="22">
        <v>1.0</v>
      </c>
    </row>
    <row r="151">
      <c r="A151" s="22" t="s">
        <v>1373</v>
      </c>
      <c r="B151" s="22">
        <v>5.0</v>
      </c>
      <c r="C151" s="22">
        <v>3.0</v>
      </c>
      <c r="D151" s="22">
        <v>0.0</v>
      </c>
    </row>
    <row r="152">
      <c r="A152" s="22" t="s">
        <v>1765</v>
      </c>
      <c r="B152" s="22">
        <v>4.0</v>
      </c>
      <c r="C152" s="22">
        <v>3.0</v>
      </c>
      <c r="D152" s="22">
        <v>3.0</v>
      </c>
    </row>
    <row r="153">
      <c r="A153" s="22" t="s">
        <v>1972</v>
      </c>
      <c r="B153" s="22">
        <v>4.0</v>
      </c>
      <c r="C153" s="22">
        <v>4.0</v>
      </c>
      <c r="D153" s="22">
        <v>1.0</v>
      </c>
    </row>
    <row r="154">
      <c r="A154" s="22" t="s">
        <v>1381</v>
      </c>
      <c r="B154" s="22">
        <v>4.0</v>
      </c>
      <c r="C154" s="22">
        <v>3.0</v>
      </c>
      <c r="D154" s="22">
        <v>0.0</v>
      </c>
    </row>
    <row r="155">
      <c r="A155" s="22" t="s">
        <v>803</v>
      </c>
      <c r="B155" s="22">
        <v>2.0</v>
      </c>
      <c r="C155" s="22">
        <v>2.0</v>
      </c>
      <c r="D155" s="22">
        <v>0.0</v>
      </c>
    </row>
    <row r="156">
      <c r="A156" s="22" t="s">
        <v>1249</v>
      </c>
      <c r="B156" s="22">
        <v>5.0</v>
      </c>
      <c r="C156" s="22">
        <v>2.0</v>
      </c>
      <c r="D156" s="22">
        <v>3.0</v>
      </c>
    </row>
    <row r="157">
      <c r="A157" s="22" t="s">
        <v>995</v>
      </c>
      <c r="B157" s="22">
        <v>5.0</v>
      </c>
      <c r="C157" s="22">
        <v>2.0</v>
      </c>
      <c r="D157" s="22">
        <v>1.0</v>
      </c>
    </row>
    <row r="158">
      <c r="A158" s="22" t="s">
        <v>1003</v>
      </c>
      <c r="B158" s="22">
        <v>3.0</v>
      </c>
      <c r="C158" s="22">
        <v>2.0</v>
      </c>
      <c r="D158" s="22">
        <v>1.0</v>
      </c>
    </row>
    <row r="159">
      <c r="A159" s="22" t="s">
        <v>812</v>
      </c>
      <c r="B159" s="22">
        <v>3.0</v>
      </c>
      <c r="C159" s="22">
        <v>2.0</v>
      </c>
      <c r="D159" s="22">
        <v>0.0</v>
      </c>
    </row>
    <row r="160">
      <c r="A160" s="22" t="s">
        <v>819</v>
      </c>
      <c r="B160" s="22">
        <v>5.0</v>
      </c>
      <c r="C160" s="22">
        <v>2.0</v>
      </c>
      <c r="D160" s="22">
        <v>0.0</v>
      </c>
    </row>
    <row r="161">
      <c r="A161" s="22" t="s">
        <v>1482</v>
      </c>
      <c r="B161" s="22">
        <v>5.0</v>
      </c>
      <c r="C161" s="22">
        <v>3.0</v>
      </c>
      <c r="D161" s="22">
        <v>1.0</v>
      </c>
    </row>
    <row r="162">
      <c r="A162" s="22" t="s">
        <v>1873</v>
      </c>
      <c r="B162" s="22">
        <v>4.0</v>
      </c>
      <c r="C162" s="22">
        <v>3.0</v>
      </c>
      <c r="D162" s="22">
        <v>4.0</v>
      </c>
    </row>
    <row r="163">
      <c r="A163" s="22" t="s">
        <v>2038</v>
      </c>
      <c r="B163" s="22">
        <v>3.0</v>
      </c>
      <c r="C163" s="22">
        <v>4.0</v>
      </c>
      <c r="D163" s="22">
        <v>2.0</v>
      </c>
    </row>
    <row r="164">
      <c r="A164" s="22" t="s">
        <v>2241</v>
      </c>
      <c r="B164" s="22">
        <v>2.0</v>
      </c>
      <c r="C164" s="22">
        <v>5.0</v>
      </c>
      <c r="D164" s="22">
        <v>1.0</v>
      </c>
    </row>
    <row r="165">
      <c r="A165" s="22" t="s">
        <v>325</v>
      </c>
      <c r="B165" s="22">
        <v>1.0</v>
      </c>
      <c r="C165" s="22">
        <v>1.0</v>
      </c>
      <c r="D165" s="22">
        <v>0.0</v>
      </c>
    </row>
    <row r="166">
      <c r="A166" s="22" t="s">
        <v>333</v>
      </c>
      <c r="B166" s="22">
        <v>1.0</v>
      </c>
      <c r="C166" s="22">
        <v>1.0</v>
      </c>
      <c r="D166" s="22">
        <v>0.0</v>
      </c>
    </row>
    <row r="167">
      <c r="A167" s="22" t="s">
        <v>2287</v>
      </c>
      <c r="B167" s="22">
        <v>5.0</v>
      </c>
      <c r="C167" s="22">
        <v>5.0</v>
      </c>
      <c r="D167" s="22">
        <v>2.0</v>
      </c>
    </row>
    <row r="168">
      <c r="A168" s="22" t="s">
        <v>340</v>
      </c>
      <c r="B168" s="22">
        <v>2.0</v>
      </c>
      <c r="C168" s="22">
        <v>1.0</v>
      </c>
      <c r="D168" s="22">
        <v>0.0</v>
      </c>
    </row>
    <row r="169">
      <c r="A169" s="22" t="s">
        <v>1389</v>
      </c>
      <c r="B169" s="22">
        <v>0.0</v>
      </c>
      <c r="C169" s="22">
        <v>3.0</v>
      </c>
      <c r="D169" s="22">
        <v>0.0</v>
      </c>
    </row>
    <row r="170">
      <c r="A170" s="22" t="s">
        <v>2140</v>
      </c>
      <c r="B170" s="22">
        <v>5.0</v>
      </c>
      <c r="C170" s="22">
        <v>4.0</v>
      </c>
      <c r="D170" s="22">
        <v>3.0</v>
      </c>
    </row>
    <row r="171">
      <c r="A171" s="22" t="s">
        <v>2411</v>
      </c>
      <c r="B171" s="22">
        <v>5.0</v>
      </c>
      <c r="C171" s="22">
        <v>5.0</v>
      </c>
      <c r="D171" s="22">
        <v>4.0</v>
      </c>
    </row>
    <row r="172">
      <c r="A172" s="22" t="s">
        <v>1010</v>
      </c>
      <c r="B172" s="22">
        <v>5.0</v>
      </c>
      <c r="C172" s="22">
        <v>2.0</v>
      </c>
      <c r="D172" s="22">
        <v>1.0</v>
      </c>
    </row>
    <row r="173">
      <c r="A173" s="22" t="s">
        <v>1980</v>
      </c>
      <c r="B173" s="22">
        <v>4.0</v>
      </c>
      <c r="C173" s="22">
        <v>4.0</v>
      </c>
      <c r="D173" s="22">
        <v>1.0</v>
      </c>
    </row>
    <row r="174">
      <c r="A174" s="22" t="s">
        <v>1112</v>
      </c>
      <c r="B174" s="22">
        <v>5.0</v>
      </c>
      <c r="C174" s="22">
        <v>2.0</v>
      </c>
      <c r="D174" s="22">
        <v>2.0</v>
      </c>
    </row>
    <row r="175">
      <c r="A175" s="22" t="s">
        <v>1257</v>
      </c>
      <c r="B175" s="22">
        <v>5.0</v>
      </c>
      <c r="C175" s="22">
        <v>2.0</v>
      </c>
      <c r="D175" s="22">
        <v>3.0</v>
      </c>
    </row>
    <row r="176">
      <c r="A176" s="22" t="s">
        <v>697</v>
      </c>
      <c r="B176" s="22">
        <v>4.0</v>
      </c>
      <c r="C176" s="22">
        <v>1.0</v>
      </c>
      <c r="D176" s="22">
        <v>3.0</v>
      </c>
    </row>
    <row r="177">
      <c r="A177" s="22" t="s">
        <v>1266</v>
      </c>
      <c r="B177" s="22">
        <v>5.0</v>
      </c>
      <c r="C177" s="22">
        <v>2.0</v>
      </c>
      <c r="D177" s="22">
        <v>3.0</v>
      </c>
    </row>
    <row r="178">
      <c r="A178" s="22" t="s">
        <v>1017</v>
      </c>
      <c r="B178" s="22">
        <v>5.0</v>
      </c>
      <c r="C178" s="22">
        <v>2.0</v>
      </c>
      <c r="D178" s="22">
        <v>1.0</v>
      </c>
    </row>
    <row r="179">
      <c r="A179" s="22" t="s">
        <v>348</v>
      </c>
      <c r="B179" s="22">
        <v>1.0</v>
      </c>
      <c r="C179" s="22">
        <v>1.0</v>
      </c>
      <c r="D179" s="22">
        <v>0.0</v>
      </c>
    </row>
    <row r="180">
      <c r="A180" s="22" t="s">
        <v>1915</v>
      </c>
      <c r="B180" s="22">
        <v>3.0</v>
      </c>
      <c r="C180" s="22">
        <v>4.0</v>
      </c>
      <c r="D180" s="22">
        <v>0.0</v>
      </c>
    </row>
    <row r="181">
      <c r="A181" s="22" t="s">
        <v>357</v>
      </c>
      <c r="B181" s="22">
        <v>2.0</v>
      </c>
      <c r="C181" s="22">
        <v>1.0</v>
      </c>
      <c r="D181" s="22">
        <v>0.0</v>
      </c>
    </row>
    <row r="182">
      <c r="A182" s="22" t="s">
        <v>825</v>
      </c>
      <c r="B182" s="22">
        <v>1.0</v>
      </c>
      <c r="C182" s="22">
        <v>2.0</v>
      </c>
      <c r="D182" s="22">
        <v>0.0</v>
      </c>
    </row>
    <row r="183">
      <c r="A183" s="22" t="s">
        <v>831</v>
      </c>
      <c r="B183" s="22">
        <v>3.0</v>
      </c>
      <c r="C183" s="22">
        <v>2.0</v>
      </c>
      <c r="D183" s="22">
        <v>0.0</v>
      </c>
    </row>
    <row r="184">
      <c r="A184" s="22" t="s">
        <v>1025</v>
      </c>
      <c r="B184" s="22">
        <v>4.0</v>
      </c>
      <c r="C184" s="22">
        <v>2.0</v>
      </c>
      <c r="D184" s="22">
        <v>1.0</v>
      </c>
    </row>
    <row r="185">
      <c r="A185" s="22" t="s">
        <v>363</v>
      </c>
      <c r="B185" s="22">
        <v>5.0</v>
      </c>
      <c r="C185" s="22">
        <v>1.0</v>
      </c>
      <c r="D185" s="22">
        <v>0.0</v>
      </c>
    </row>
    <row r="186">
      <c r="A186" s="22" t="s">
        <v>1773</v>
      </c>
      <c r="B186" s="22">
        <v>3.0</v>
      </c>
      <c r="C186" s="22">
        <v>3.0</v>
      </c>
      <c r="D186" s="22">
        <v>3.0</v>
      </c>
    </row>
    <row r="187">
      <c r="A187" s="22" t="s">
        <v>1881</v>
      </c>
      <c r="B187" s="22">
        <v>5.0</v>
      </c>
      <c r="C187" s="22">
        <v>3.0</v>
      </c>
      <c r="D187" s="22">
        <v>4.0</v>
      </c>
    </row>
    <row r="188">
      <c r="A188" s="22" t="s">
        <v>161</v>
      </c>
      <c r="B188" s="22">
        <v>3.0</v>
      </c>
      <c r="C188" s="22">
        <v>0.0</v>
      </c>
      <c r="D188" s="22">
        <v>1.0</v>
      </c>
    </row>
    <row r="189">
      <c r="A189" s="22" t="s">
        <v>1274</v>
      </c>
      <c r="B189" s="22">
        <v>5.0</v>
      </c>
      <c r="C189" s="22">
        <v>2.0</v>
      </c>
      <c r="D189" s="22">
        <v>3.0</v>
      </c>
    </row>
    <row r="190">
      <c r="A190" s="22" t="s">
        <v>1395</v>
      </c>
      <c r="B190" s="22">
        <v>5.0</v>
      </c>
      <c r="C190" s="22">
        <v>3.0</v>
      </c>
      <c r="D190" s="22">
        <v>0.0</v>
      </c>
    </row>
    <row r="191">
      <c r="A191" s="22" t="s">
        <v>570</v>
      </c>
      <c r="B191" s="22">
        <v>1.0</v>
      </c>
      <c r="C191" s="22">
        <v>1.0</v>
      </c>
      <c r="D191" s="22">
        <v>1.0</v>
      </c>
    </row>
    <row r="192">
      <c r="A192" s="22" t="s">
        <v>371</v>
      </c>
      <c r="B192" s="22">
        <v>3.0</v>
      </c>
      <c r="C192" s="22">
        <v>1.0</v>
      </c>
      <c r="D192" s="22">
        <v>0.0</v>
      </c>
    </row>
    <row r="193">
      <c r="A193" s="22" t="s">
        <v>2208</v>
      </c>
      <c r="B193" s="22">
        <v>4.0</v>
      </c>
      <c r="C193" s="22">
        <v>4.0</v>
      </c>
      <c r="D193" s="22">
        <v>4.0</v>
      </c>
    </row>
    <row r="194">
      <c r="A194" s="22" t="s">
        <v>2296</v>
      </c>
      <c r="B194" s="22">
        <v>5.0</v>
      </c>
      <c r="C194" s="22">
        <v>5.0</v>
      </c>
      <c r="D194" s="22">
        <v>2.0</v>
      </c>
    </row>
    <row r="195">
      <c r="A195" s="22" t="s">
        <v>1890</v>
      </c>
      <c r="B195" s="22">
        <v>4.0</v>
      </c>
      <c r="C195" s="22">
        <v>3.0</v>
      </c>
      <c r="D195" s="22">
        <v>4.0</v>
      </c>
    </row>
    <row r="196">
      <c r="A196" s="22" t="s">
        <v>1282</v>
      </c>
      <c r="B196" s="22">
        <v>3.0</v>
      </c>
      <c r="C196" s="22">
        <v>2.0</v>
      </c>
      <c r="D196" s="22">
        <v>3.0</v>
      </c>
    </row>
    <row r="197">
      <c r="A197" s="22" t="s">
        <v>1781</v>
      </c>
      <c r="B197" s="22">
        <v>4.0</v>
      </c>
      <c r="C197" s="22">
        <v>3.0</v>
      </c>
      <c r="D197" s="22">
        <v>3.0</v>
      </c>
    </row>
    <row r="198">
      <c r="A198" s="22" t="s">
        <v>2217</v>
      </c>
      <c r="B198" s="22">
        <v>3.0</v>
      </c>
      <c r="C198" s="22">
        <v>4.0</v>
      </c>
      <c r="D198" s="22">
        <v>4.0</v>
      </c>
    </row>
    <row r="199">
      <c r="A199" s="22" t="s">
        <v>575</v>
      </c>
      <c r="B199" s="22">
        <v>3.0</v>
      </c>
      <c r="C199" s="22">
        <v>1.0</v>
      </c>
      <c r="D199" s="22">
        <v>1.0</v>
      </c>
    </row>
    <row r="200">
      <c r="A200" s="22" t="s">
        <v>1789</v>
      </c>
      <c r="B200" s="22">
        <v>5.0</v>
      </c>
      <c r="C200" s="22">
        <v>3.0</v>
      </c>
      <c r="D200" s="22">
        <v>3.0</v>
      </c>
    </row>
    <row r="201">
      <c r="A201" s="22" t="s">
        <v>583</v>
      </c>
      <c r="B201" s="22">
        <v>2.0</v>
      </c>
      <c r="C201" s="22">
        <v>1.0</v>
      </c>
      <c r="D201" s="22">
        <v>1.0</v>
      </c>
    </row>
    <row r="202">
      <c r="A202" s="22" t="s">
        <v>1797</v>
      </c>
      <c r="B202" s="22">
        <v>5.0</v>
      </c>
      <c r="C202" s="22">
        <v>3.0</v>
      </c>
      <c r="D202" s="22">
        <v>3.0</v>
      </c>
    </row>
    <row r="203">
      <c r="A203" s="22" t="s">
        <v>2046</v>
      </c>
      <c r="B203" s="22">
        <v>2.0</v>
      </c>
      <c r="C203" s="22">
        <v>4.0</v>
      </c>
      <c r="D203" s="22">
        <v>2.0</v>
      </c>
    </row>
    <row r="204">
      <c r="A204" s="22" t="s">
        <v>1120</v>
      </c>
      <c r="B204" s="22">
        <v>4.0</v>
      </c>
      <c r="C204" s="22">
        <v>2.0</v>
      </c>
      <c r="D204" s="22">
        <v>2.0</v>
      </c>
    </row>
    <row r="205">
      <c r="A205" s="22" t="s">
        <v>1290</v>
      </c>
      <c r="B205" s="22">
        <v>5.0</v>
      </c>
      <c r="C205" s="22">
        <v>2.0</v>
      </c>
      <c r="D205" s="22">
        <v>3.0</v>
      </c>
    </row>
    <row r="206">
      <c r="A206" s="22" t="s">
        <v>378</v>
      </c>
      <c r="B206" s="22">
        <v>5.0</v>
      </c>
      <c r="C206" s="22">
        <v>1.0</v>
      </c>
      <c r="D206" s="22">
        <v>0.0</v>
      </c>
    </row>
    <row r="207">
      <c r="A207" s="22" t="s">
        <v>592</v>
      </c>
      <c r="B207" s="22">
        <v>3.0</v>
      </c>
      <c r="C207" s="22">
        <v>1.0</v>
      </c>
      <c r="D207" s="22">
        <v>1.0</v>
      </c>
    </row>
    <row r="208">
      <c r="A208" s="22" t="s">
        <v>1128</v>
      </c>
      <c r="B208" s="22">
        <v>3.0</v>
      </c>
      <c r="C208" s="22">
        <v>2.0</v>
      </c>
      <c r="D208" s="22">
        <v>2.0</v>
      </c>
    </row>
    <row r="209">
      <c r="A209" s="22" t="s">
        <v>1299</v>
      </c>
      <c r="B209" s="22">
        <v>4.0</v>
      </c>
      <c r="C209" s="22">
        <v>2.0</v>
      </c>
      <c r="D209" s="22">
        <v>3.0</v>
      </c>
    </row>
    <row r="210">
      <c r="A210" s="22" t="s">
        <v>385</v>
      </c>
      <c r="B210" s="22">
        <v>4.0</v>
      </c>
      <c r="C210" s="22">
        <v>1.0</v>
      </c>
      <c r="D210" s="22">
        <v>0.0</v>
      </c>
    </row>
    <row r="211">
      <c r="A211" s="22" t="s">
        <v>393</v>
      </c>
      <c r="B211" s="22">
        <v>3.0</v>
      </c>
      <c r="C211" s="22">
        <v>1.0</v>
      </c>
      <c r="D211" s="22">
        <v>0.0</v>
      </c>
    </row>
    <row r="212">
      <c r="A212" s="22" t="s">
        <v>401</v>
      </c>
      <c r="B212" s="22">
        <v>3.0</v>
      </c>
      <c r="C212" s="22">
        <v>1.0</v>
      </c>
      <c r="D212" s="22">
        <v>0.0</v>
      </c>
    </row>
    <row r="213">
      <c r="A213" s="22" t="s">
        <v>2148</v>
      </c>
      <c r="B213" s="22">
        <v>5.0</v>
      </c>
      <c r="C213" s="22">
        <v>4.0</v>
      </c>
      <c r="D213" s="22">
        <v>3.0</v>
      </c>
    </row>
    <row r="214">
      <c r="A214" s="22" t="s">
        <v>1032</v>
      </c>
      <c r="B214" s="22">
        <v>3.0</v>
      </c>
      <c r="C214" s="22">
        <v>2.0</v>
      </c>
      <c r="D214" s="22">
        <v>1.0</v>
      </c>
    </row>
    <row r="215">
      <c r="A215" s="22" t="s">
        <v>1040</v>
      </c>
      <c r="B215" s="22">
        <v>2.0</v>
      </c>
      <c r="C215" s="22">
        <v>2.0</v>
      </c>
      <c r="D215" s="22">
        <v>1.0</v>
      </c>
    </row>
    <row r="216">
      <c r="A216" s="22" t="s">
        <v>1606</v>
      </c>
      <c r="B216" s="22">
        <v>1.0</v>
      </c>
      <c r="C216" s="22">
        <v>3.0</v>
      </c>
      <c r="D216" s="22">
        <v>2.0</v>
      </c>
    </row>
    <row r="217">
      <c r="A217" s="22" t="s">
        <v>1307</v>
      </c>
      <c r="B217" s="22">
        <v>5.0</v>
      </c>
      <c r="C217" s="22">
        <v>2.0</v>
      </c>
      <c r="D217" s="22">
        <v>3.0</v>
      </c>
    </row>
    <row r="218">
      <c r="A218" s="22" t="s">
        <v>1613</v>
      </c>
      <c r="B218" s="22">
        <v>3.0</v>
      </c>
      <c r="C218" s="22">
        <v>3.0</v>
      </c>
      <c r="D218" s="22">
        <v>2.0</v>
      </c>
    </row>
    <row r="219">
      <c r="A219" s="22" t="s">
        <v>2249</v>
      </c>
      <c r="B219" s="22">
        <v>5.0</v>
      </c>
      <c r="C219" s="22">
        <v>5.0</v>
      </c>
      <c r="D219" s="22">
        <v>1.0</v>
      </c>
    </row>
    <row r="220">
      <c r="A220" s="22" t="s">
        <v>1490</v>
      </c>
      <c r="B220" s="22">
        <v>5.0</v>
      </c>
      <c r="C220" s="22">
        <v>3.0</v>
      </c>
      <c r="D220" s="22">
        <v>1.0</v>
      </c>
    </row>
    <row r="221">
      <c r="A221" s="22" t="s">
        <v>1806</v>
      </c>
      <c r="B221" s="22">
        <v>5.0</v>
      </c>
      <c r="C221" s="22">
        <v>3.0</v>
      </c>
      <c r="D221" s="22">
        <v>3.0</v>
      </c>
    </row>
    <row r="222">
      <c r="A222" s="22" t="s">
        <v>673</v>
      </c>
      <c r="B222" s="22">
        <v>2.0</v>
      </c>
      <c r="C222" s="22">
        <v>1.0</v>
      </c>
      <c r="D222" s="22">
        <v>2.0</v>
      </c>
    </row>
    <row r="223">
      <c r="A223" s="22" t="s">
        <v>1136</v>
      </c>
      <c r="B223" s="22">
        <v>5.0</v>
      </c>
      <c r="C223" s="22">
        <v>2.0</v>
      </c>
      <c r="D223" s="22">
        <v>2.0</v>
      </c>
    </row>
    <row r="224">
      <c r="A224" s="22" t="s">
        <v>2156</v>
      </c>
      <c r="B224" s="22">
        <v>4.0</v>
      </c>
      <c r="C224" s="22">
        <v>4.0</v>
      </c>
      <c r="D224" s="22">
        <v>3.0</v>
      </c>
    </row>
    <row r="225">
      <c r="A225" s="22" t="s">
        <v>2257</v>
      </c>
      <c r="B225" s="22">
        <v>5.0</v>
      </c>
      <c r="C225" s="22">
        <v>5.0</v>
      </c>
      <c r="D225" s="22">
        <v>1.0</v>
      </c>
    </row>
    <row r="226">
      <c r="A226" s="22" t="s">
        <v>1144</v>
      </c>
      <c r="B226" s="22">
        <v>4.0</v>
      </c>
      <c r="C226" s="22">
        <v>2.0</v>
      </c>
      <c r="D226" s="22">
        <v>2.0</v>
      </c>
    </row>
    <row r="227">
      <c r="A227" s="22" t="s">
        <v>2164</v>
      </c>
      <c r="B227" s="22">
        <v>4.0</v>
      </c>
      <c r="C227" s="22">
        <v>4.0</v>
      </c>
      <c r="D227" s="22">
        <v>3.0</v>
      </c>
    </row>
    <row r="228">
      <c r="A228" s="22" t="s">
        <v>2055</v>
      </c>
      <c r="B228" s="22">
        <v>5.0</v>
      </c>
      <c r="C228" s="22">
        <v>4.0</v>
      </c>
      <c r="D228" s="22">
        <v>2.0</v>
      </c>
    </row>
    <row r="229">
      <c r="A229" s="22" t="s">
        <v>2375</v>
      </c>
      <c r="B229" s="22">
        <v>5.0</v>
      </c>
      <c r="C229" s="22">
        <v>5.0</v>
      </c>
      <c r="D229" s="22">
        <v>3.0</v>
      </c>
    </row>
    <row r="230">
      <c r="A230" s="22" t="s">
        <v>1316</v>
      </c>
      <c r="B230" s="22">
        <v>5.0</v>
      </c>
      <c r="C230" s="22">
        <v>2.0</v>
      </c>
      <c r="D230" s="22">
        <v>3.0</v>
      </c>
    </row>
    <row r="231">
      <c r="A231" s="22" t="s">
        <v>1815</v>
      </c>
      <c r="B231" s="22">
        <v>4.0</v>
      </c>
      <c r="C231" s="22">
        <v>3.0</v>
      </c>
      <c r="D231" s="22">
        <v>3.0</v>
      </c>
    </row>
    <row r="232">
      <c r="A232" s="22" t="s">
        <v>2305</v>
      </c>
      <c r="B232" s="22">
        <v>4.0</v>
      </c>
      <c r="C232" s="22">
        <v>5.0</v>
      </c>
      <c r="D232" s="22">
        <v>2.0</v>
      </c>
    </row>
    <row r="233">
      <c r="A233" s="22" t="s">
        <v>1349</v>
      </c>
      <c r="B233" s="22">
        <v>5.0</v>
      </c>
      <c r="C233" s="22">
        <v>2.0</v>
      </c>
      <c r="D233" s="22">
        <v>4.0</v>
      </c>
    </row>
    <row r="234">
      <c r="A234" s="22" t="s">
        <v>2173</v>
      </c>
      <c r="B234" s="22">
        <v>5.0</v>
      </c>
      <c r="C234" s="22">
        <v>4.0</v>
      </c>
      <c r="D234" s="22">
        <v>3.0</v>
      </c>
    </row>
    <row r="235">
      <c r="A235" s="22" t="s">
        <v>2385</v>
      </c>
      <c r="B235" s="22">
        <v>5.0</v>
      </c>
      <c r="C235" s="22">
        <v>5.0</v>
      </c>
      <c r="D235" s="22">
        <v>3.0</v>
      </c>
    </row>
    <row r="236">
      <c r="A236" s="22" t="s">
        <v>1623</v>
      </c>
      <c r="B236" s="22">
        <v>5.0</v>
      </c>
      <c r="C236" s="22">
        <v>3.0</v>
      </c>
      <c r="D236" s="22">
        <v>2.0</v>
      </c>
    </row>
    <row r="237">
      <c r="A237" s="22" t="s">
        <v>2064</v>
      </c>
      <c r="B237" s="22">
        <v>5.0</v>
      </c>
      <c r="C237" s="22">
        <v>4.0</v>
      </c>
      <c r="D237" s="22">
        <v>2.0</v>
      </c>
    </row>
    <row r="238">
      <c r="A238" s="22" t="s">
        <v>1153</v>
      </c>
      <c r="B238" s="22">
        <v>3.0</v>
      </c>
      <c r="C238" s="22">
        <v>2.0</v>
      </c>
      <c r="D238" s="22">
        <v>2.0</v>
      </c>
    </row>
    <row r="239">
      <c r="A239" s="22" t="s">
        <v>1899</v>
      </c>
      <c r="B239" s="22">
        <v>4.0</v>
      </c>
      <c r="C239" s="22">
        <v>3.0</v>
      </c>
      <c r="D239" s="22">
        <v>4.0</v>
      </c>
    </row>
    <row r="240">
      <c r="A240" s="22" t="s">
        <v>1632</v>
      </c>
      <c r="B240" s="22">
        <v>3.0</v>
      </c>
      <c r="C240" s="22">
        <v>3.0</v>
      </c>
      <c r="D240" s="22">
        <v>2.0</v>
      </c>
    </row>
    <row r="241">
      <c r="A241" s="22" t="s">
        <v>121</v>
      </c>
      <c r="B241" s="22">
        <v>3.0</v>
      </c>
      <c r="C241" s="22">
        <v>0.0</v>
      </c>
      <c r="D241" s="22">
        <v>0.0</v>
      </c>
    </row>
    <row r="242">
      <c r="A242" s="22" t="s">
        <v>1988</v>
      </c>
      <c r="B242" s="22">
        <v>5.0</v>
      </c>
      <c r="C242" s="22">
        <v>4.0</v>
      </c>
      <c r="D242" s="22">
        <v>1.0</v>
      </c>
    </row>
    <row r="243">
      <c r="A243" s="22" t="s">
        <v>1641</v>
      </c>
      <c r="B243" s="22">
        <v>3.0</v>
      </c>
      <c r="C243" s="22">
        <v>3.0</v>
      </c>
      <c r="D243" s="22">
        <v>2.0</v>
      </c>
    </row>
    <row r="244">
      <c r="A244" s="22" t="s">
        <v>1907</v>
      </c>
      <c r="B244" s="22">
        <v>5.0</v>
      </c>
      <c r="C244" s="22">
        <v>3.0</v>
      </c>
      <c r="D244" s="22">
        <v>4.0</v>
      </c>
    </row>
    <row r="245">
      <c r="A245" s="22" t="s">
        <v>407</v>
      </c>
      <c r="B245" s="22">
        <v>3.0</v>
      </c>
      <c r="C245" s="22">
        <v>1.0</v>
      </c>
      <c r="D245" s="22">
        <v>0.0</v>
      </c>
    </row>
    <row r="246">
      <c r="A246" s="22" t="s">
        <v>416</v>
      </c>
      <c r="B246" s="22">
        <v>4.0</v>
      </c>
      <c r="C246" s="22">
        <v>1.0</v>
      </c>
      <c r="D246" s="22">
        <v>0.0</v>
      </c>
    </row>
    <row r="247">
      <c r="A247" s="22" t="s">
        <v>2072</v>
      </c>
      <c r="B247" s="22">
        <v>5.0</v>
      </c>
      <c r="C247" s="22">
        <v>4.0</v>
      </c>
      <c r="D247" s="22">
        <v>2.0</v>
      </c>
    </row>
    <row r="248">
      <c r="A248" s="22" t="s">
        <v>1048</v>
      </c>
      <c r="B248" s="22">
        <v>4.0</v>
      </c>
      <c r="C248" s="22">
        <v>2.0</v>
      </c>
      <c r="D248" s="22">
        <v>1.0</v>
      </c>
    </row>
    <row r="249">
      <c r="A249" s="22" t="s">
        <v>1823</v>
      </c>
      <c r="B249" s="22">
        <v>5.0</v>
      </c>
      <c r="C249" s="22">
        <v>3.0</v>
      </c>
      <c r="D249" s="22">
        <v>3.0</v>
      </c>
    </row>
    <row r="250">
      <c r="A250" s="22" t="s">
        <v>840</v>
      </c>
      <c r="B250" s="22">
        <v>1.0</v>
      </c>
      <c r="C250" s="22">
        <v>2.0</v>
      </c>
      <c r="D250" s="22">
        <v>0.0</v>
      </c>
    </row>
    <row r="251">
      <c r="A251" s="22" t="s">
        <v>129</v>
      </c>
      <c r="B251" s="22">
        <v>1.0</v>
      </c>
      <c r="C251" s="22">
        <v>0.0</v>
      </c>
      <c r="D251" s="22">
        <v>0.0</v>
      </c>
    </row>
    <row r="252">
      <c r="A252" s="22" t="s">
        <v>136</v>
      </c>
      <c r="B252" s="22">
        <v>0.0</v>
      </c>
      <c r="C252" s="22">
        <v>0.0</v>
      </c>
      <c r="D252" s="22">
        <v>0.0</v>
      </c>
    </row>
    <row r="253">
      <c r="A253" s="22" t="s">
        <v>140</v>
      </c>
      <c r="B253" s="22">
        <v>3.0</v>
      </c>
      <c r="C253" s="22">
        <v>0.0</v>
      </c>
      <c r="D253" s="22">
        <v>0.0</v>
      </c>
    </row>
    <row r="254">
      <c r="A254" s="22" t="s">
        <v>424</v>
      </c>
      <c r="B254" s="22">
        <v>3.0</v>
      </c>
      <c r="C254" s="22">
        <v>1.0</v>
      </c>
      <c r="D254" s="22">
        <v>0.0</v>
      </c>
    </row>
    <row r="255">
      <c r="A255" s="22" t="s">
        <v>848</v>
      </c>
      <c r="B255" s="22">
        <v>5.0</v>
      </c>
      <c r="C255" s="22">
        <v>2.0</v>
      </c>
      <c r="D255" s="22">
        <v>0.0</v>
      </c>
    </row>
    <row r="256">
      <c r="A256" s="22" t="s">
        <v>1499</v>
      </c>
      <c r="B256" s="22">
        <v>4.0</v>
      </c>
      <c r="C256" s="22">
        <v>3.0</v>
      </c>
      <c r="D256" s="22">
        <v>1.0</v>
      </c>
    </row>
    <row r="257">
      <c r="A257" s="22" t="s">
        <v>145</v>
      </c>
      <c r="B257" s="22">
        <v>2.0</v>
      </c>
      <c r="C257" s="22">
        <v>0.0</v>
      </c>
      <c r="D257" s="22">
        <v>0.0</v>
      </c>
    </row>
    <row r="258">
      <c r="A258" s="22" t="s">
        <v>598</v>
      </c>
      <c r="B258" s="22">
        <v>5.0</v>
      </c>
      <c r="C258" s="22">
        <v>1.0</v>
      </c>
      <c r="D258" s="22">
        <v>1.0</v>
      </c>
    </row>
    <row r="259">
      <c r="A259" s="22" t="s">
        <v>1506</v>
      </c>
      <c r="B259" s="22">
        <v>4.0</v>
      </c>
      <c r="C259" s="22">
        <v>3.0</v>
      </c>
      <c r="D259" s="22">
        <v>1.0</v>
      </c>
    </row>
    <row r="260">
      <c r="A260" s="22" t="s">
        <v>428</v>
      </c>
      <c r="B260" s="22">
        <v>2.0</v>
      </c>
      <c r="C260" s="22">
        <v>1.0</v>
      </c>
      <c r="D260" s="22">
        <v>0.0</v>
      </c>
    </row>
    <row r="261">
      <c r="A261" s="22" t="s">
        <v>856</v>
      </c>
      <c r="B261" s="22">
        <v>1.0</v>
      </c>
      <c r="C261" s="22">
        <v>2.0</v>
      </c>
      <c r="D261" s="22">
        <v>0.0</v>
      </c>
    </row>
    <row r="262">
      <c r="A262" s="22" t="s">
        <v>434</v>
      </c>
      <c r="B262" s="22">
        <v>4.0</v>
      </c>
      <c r="C262" s="22">
        <v>1.0</v>
      </c>
      <c r="D262" s="22">
        <v>0.0</v>
      </c>
    </row>
    <row r="263">
      <c r="A263" s="22" t="s">
        <v>865</v>
      </c>
      <c r="B263" s="22">
        <v>5.0</v>
      </c>
      <c r="C263" s="22">
        <v>2.0</v>
      </c>
      <c r="D263" s="22">
        <v>0.0</v>
      </c>
    </row>
    <row r="264">
      <c r="A264" s="22" t="s">
        <v>1512</v>
      </c>
      <c r="B264" s="22">
        <v>2.0</v>
      </c>
      <c r="C264" s="22">
        <v>3.0</v>
      </c>
      <c r="D264" s="22">
        <v>1.0</v>
      </c>
    </row>
    <row r="265">
      <c r="A265" s="22" t="s">
        <v>605</v>
      </c>
      <c r="B265" s="22">
        <v>1.0</v>
      </c>
      <c r="C265" s="22">
        <v>1.0</v>
      </c>
      <c r="D265" s="22">
        <v>1.0</v>
      </c>
    </row>
    <row r="266">
      <c r="A266" s="22" t="s">
        <v>872</v>
      </c>
      <c r="B266" s="22">
        <v>3.0</v>
      </c>
      <c r="C266" s="22">
        <v>2.0</v>
      </c>
      <c r="D266" s="22">
        <v>0.0</v>
      </c>
    </row>
    <row r="267">
      <c r="A267" s="22" t="s">
        <v>1324</v>
      </c>
      <c r="B267" s="22">
        <v>3.0</v>
      </c>
      <c r="C267" s="22">
        <v>2.0</v>
      </c>
      <c r="D267" s="22">
        <v>3.0</v>
      </c>
    </row>
    <row r="268">
      <c r="A268" s="22" t="s">
        <v>611</v>
      </c>
      <c r="B268" s="22">
        <v>4.0</v>
      </c>
      <c r="C268" s="22">
        <v>1.0</v>
      </c>
      <c r="D268" s="22">
        <v>1.0</v>
      </c>
    </row>
    <row r="269">
      <c r="A269" s="22" t="s">
        <v>619</v>
      </c>
      <c r="B269" s="22">
        <v>4.0</v>
      </c>
      <c r="C269" s="22">
        <v>1.0</v>
      </c>
      <c r="D269" s="22">
        <v>1.0</v>
      </c>
    </row>
    <row r="270">
      <c r="A270" s="22" t="s">
        <v>877</v>
      </c>
      <c r="B270" s="22">
        <v>4.0</v>
      </c>
      <c r="C270" s="22">
        <v>2.0</v>
      </c>
      <c r="D270" s="22">
        <v>0.0</v>
      </c>
    </row>
    <row r="271">
      <c r="A271" s="22" t="s">
        <v>1403</v>
      </c>
      <c r="B271" s="22">
        <v>4.0</v>
      </c>
      <c r="C271" s="22">
        <v>3.0</v>
      </c>
      <c r="D271" s="22">
        <v>0.0</v>
      </c>
    </row>
    <row r="272">
      <c r="A272" s="22" t="s">
        <v>886</v>
      </c>
      <c r="B272" s="22">
        <v>5.0</v>
      </c>
      <c r="C272" s="22">
        <v>2.0</v>
      </c>
      <c r="D272" s="22">
        <v>0.0</v>
      </c>
    </row>
    <row r="273">
      <c r="A273" s="22" t="s">
        <v>1056</v>
      </c>
      <c r="B273" s="22">
        <v>3.0</v>
      </c>
      <c r="C273" s="22">
        <v>2.0</v>
      </c>
      <c r="D273" s="22">
        <v>1.0</v>
      </c>
    </row>
    <row r="274">
      <c r="A274" s="22" t="s">
        <v>625</v>
      </c>
      <c r="B274" s="22">
        <v>3.0</v>
      </c>
      <c r="C274" s="22">
        <v>1.0</v>
      </c>
      <c r="D274" s="22">
        <v>1.0</v>
      </c>
    </row>
    <row r="275">
      <c r="A275" s="22" t="s">
        <v>894</v>
      </c>
      <c r="B275" s="22">
        <v>3.0</v>
      </c>
      <c r="C275" s="22">
        <v>2.0</v>
      </c>
      <c r="D275" s="22">
        <v>0.0</v>
      </c>
    </row>
    <row r="276">
      <c r="A276" s="22" t="s">
        <v>1520</v>
      </c>
      <c r="B276" s="22">
        <v>5.0</v>
      </c>
      <c r="C276" s="22">
        <v>3.0</v>
      </c>
      <c r="D276" s="22">
        <v>1.0</v>
      </c>
    </row>
    <row r="277">
      <c r="A277" s="22" t="s">
        <v>1064</v>
      </c>
      <c r="B277" s="22">
        <v>2.0</v>
      </c>
      <c r="C277" s="22">
        <v>2.0</v>
      </c>
      <c r="D277" s="22">
        <v>1.0</v>
      </c>
    </row>
    <row r="278">
      <c r="A278" s="22" t="s">
        <v>1529</v>
      </c>
      <c r="B278" s="22">
        <v>3.0</v>
      </c>
      <c r="C278" s="22">
        <v>3.0</v>
      </c>
      <c r="D278" s="22">
        <v>1.0</v>
      </c>
    </row>
    <row r="279">
      <c r="A279" s="22" t="s">
        <v>154</v>
      </c>
      <c r="B279" s="22">
        <v>1.0</v>
      </c>
      <c r="C279" s="22">
        <v>0.0</v>
      </c>
      <c r="D279" s="22">
        <v>0.0</v>
      </c>
    </row>
    <row r="280">
      <c r="A280" s="22" t="s">
        <v>441</v>
      </c>
      <c r="B280" s="22">
        <v>0.0</v>
      </c>
      <c r="C280" s="22">
        <v>1.0</v>
      </c>
      <c r="D280" s="22">
        <v>0.0</v>
      </c>
    </row>
    <row r="281">
      <c r="A281" s="22" t="s">
        <v>447</v>
      </c>
      <c r="B281" s="22">
        <v>3.0</v>
      </c>
      <c r="C281" s="22">
        <v>1.0</v>
      </c>
      <c r="D281" s="22">
        <v>0.0</v>
      </c>
    </row>
    <row r="282">
      <c r="A282" s="22" t="s">
        <v>1832</v>
      </c>
      <c r="B282" s="22">
        <v>5.0</v>
      </c>
      <c r="C282" s="22">
        <v>3.0</v>
      </c>
      <c r="D282" s="22">
        <v>3.0</v>
      </c>
    </row>
    <row r="283">
      <c r="A283" s="22" t="s">
        <v>158</v>
      </c>
      <c r="B283" s="22">
        <v>0.0</v>
      </c>
      <c r="C283" s="22">
        <v>0.0</v>
      </c>
      <c r="D283" s="22">
        <v>0.0</v>
      </c>
    </row>
    <row r="284">
      <c r="A284" s="22" t="s">
        <v>1163</v>
      </c>
      <c r="B284" s="22">
        <v>5.0</v>
      </c>
      <c r="C284" s="22">
        <v>2.0</v>
      </c>
      <c r="D284" s="22">
        <v>2.0</v>
      </c>
    </row>
    <row r="285">
      <c r="A285" s="22" t="s">
        <v>902</v>
      </c>
      <c r="B285" s="22">
        <v>0.0</v>
      </c>
      <c r="C285" s="22">
        <v>2.0</v>
      </c>
      <c r="D285" s="22">
        <v>0.0</v>
      </c>
    </row>
    <row r="286">
      <c r="A286" s="22" t="s">
        <v>1650</v>
      </c>
      <c r="B286" s="22">
        <v>5.0</v>
      </c>
      <c r="C286" s="22">
        <v>3.0</v>
      </c>
      <c r="D286" s="22">
        <v>2.0</v>
      </c>
    </row>
    <row r="287">
      <c r="A287" s="22" t="s">
        <v>1839</v>
      </c>
      <c r="B287" s="22">
        <v>4.0</v>
      </c>
      <c r="C287" s="22">
        <v>3.0</v>
      </c>
      <c r="D287" s="22">
        <v>3.0</v>
      </c>
    </row>
    <row r="288">
      <c r="A288" s="22" t="s">
        <v>907</v>
      </c>
      <c r="B288" s="22">
        <v>4.0</v>
      </c>
      <c r="C288" s="22">
        <v>2.0</v>
      </c>
      <c r="D288" s="22">
        <v>0.0</v>
      </c>
    </row>
    <row r="289">
      <c r="A289" s="22" t="s">
        <v>1848</v>
      </c>
      <c r="B289" s="22">
        <v>2.0</v>
      </c>
      <c r="C289" s="22">
        <v>3.0</v>
      </c>
      <c r="D289" s="22">
        <v>3.0</v>
      </c>
    </row>
    <row r="290">
      <c r="A290" s="22" t="s">
        <v>452</v>
      </c>
      <c r="B290" s="22">
        <v>1.0</v>
      </c>
      <c r="C290" s="22">
        <v>1.0</v>
      </c>
      <c r="D290" s="22">
        <v>0.0</v>
      </c>
    </row>
    <row r="291">
      <c r="A291" s="22" t="s">
        <v>914</v>
      </c>
      <c r="B291" s="22">
        <v>3.0</v>
      </c>
      <c r="C291" s="22">
        <v>2.0</v>
      </c>
      <c r="D291" s="22">
        <v>0.0</v>
      </c>
    </row>
    <row r="292">
      <c r="A292" s="22" t="s">
        <v>1538</v>
      </c>
      <c r="B292" s="22">
        <v>3.0</v>
      </c>
      <c r="C292" s="22">
        <v>3.0</v>
      </c>
      <c r="D292" s="22">
        <v>1.0</v>
      </c>
    </row>
    <row r="293">
      <c r="A293" s="22" t="s">
        <v>461</v>
      </c>
      <c r="B293" s="22">
        <v>1.0</v>
      </c>
      <c r="C293" s="22">
        <v>1.0</v>
      </c>
      <c r="D293" s="22">
        <v>0.0</v>
      </c>
    </row>
    <row r="294">
      <c r="A294" s="22" t="s">
        <v>634</v>
      </c>
      <c r="B294" s="22">
        <v>4.0</v>
      </c>
      <c r="C294" s="22">
        <v>1.0</v>
      </c>
      <c r="D294" s="22">
        <v>1.0</v>
      </c>
    </row>
    <row r="295">
      <c r="A295" s="22" t="s">
        <v>2264</v>
      </c>
      <c r="B295" s="22">
        <v>3.0</v>
      </c>
      <c r="C295" s="22">
        <v>5.0</v>
      </c>
      <c r="D295" s="22">
        <v>1.0</v>
      </c>
    </row>
    <row r="296">
      <c r="A296" s="22" t="s">
        <v>1073</v>
      </c>
      <c r="B296" s="22">
        <v>3.0</v>
      </c>
      <c r="C296" s="22">
        <v>2.0</v>
      </c>
      <c r="D296" s="22">
        <v>1.0</v>
      </c>
    </row>
    <row r="297">
      <c r="B297" s="22">
        <v>3.5898305084745763</v>
      </c>
      <c r="C297" s="22">
        <v>2.3559322033898304</v>
      </c>
      <c r="D297" s="22">
        <v>1.5423728813559323</v>
      </c>
    </row>
    <row r="298">
      <c r="B298" s="22">
        <v>0.7179661016949153</v>
      </c>
      <c r="C298" s="22">
        <v>0.4711864406779661</v>
      </c>
      <c r="D298" s="22">
        <v>0.3855932203389831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9" width="8.71"/>
    <col customWidth="1" hidden="1" min="10" max="13" width="8.71"/>
    <col customWidth="1" min="14" max="15" width="7.43"/>
    <col customWidth="1" min="16" max="27" width="8.71"/>
    <col customWidth="1" min="28" max="28" width="10.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t="s">
        <v>18</v>
      </c>
      <c r="U1" s="1" t="s">
        <v>19</v>
      </c>
      <c r="V1" s="1" t="s">
        <v>20</v>
      </c>
      <c r="W1" s="1" t="s">
        <v>21</v>
      </c>
      <c r="X1" s="1" t="s">
        <v>22</v>
      </c>
      <c r="Y1" s="1" t="s">
        <v>23</v>
      </c>
      <c r="Z1" s="1" t="s">
        <v>24</v>
      </c>
      <c r="AA1" s="1" t="s">
        <v>25</v>
      </c>
      <c r="AB1" s="1" t="s">
        <v>26</v>
      </c>
    </row>
    <row r="2" ht="48.0" customHeight="1">
      <c r="A2" s="1" t="s">
        <v>27</v>
      </c>
      <c r="B2" s="1" t="s">
        <v>28</v>
      </c>
      <c r="C2" s="1" t="s">
        <v>29</v>
      </c>
      <c r="D2" s="1" t="s">
        <v>30</v>
      </c>
      <c r="E2" s="1" t="s">
        <v>4</v>
      </c>
      <c r="F2" s="1" t="s">
        <v>5</v>
      </c>
      <c r="G2" s="1" t="s">
        <v>6</v>
      </c>
      <c r="H2" s="1" t="s">
        <v>31</v>
      </c>
      <c r="I2" s="1" t="s">
        <v>32</v>
      </c>
      <c r="J2" s="1" t="s">
        <v>33</v>
      </c>
      <c r="K2" s="1" t="s">
        <v>34</v>
      </c>
      <c r="L2" s="1" t="s">
        <v>35</v>
      </c>
      <c r="M2" s="1" t="s">
        <v>36</v>
      </c>
      <c r="N2" s="1" t="s">
        <v>37</v>
      </c>
      <c r="O2" s="1" t="s">
        <v>38</v>
      </c>
      <c r="P2" s="1" t="s">
        <v>39</v>
      </c>
      <c r="Q2" s="1" t="s">
        <v>40</v>
      </c>
      <c r="R2" s="1" t="s">
        <v>41</v>
      </c>
      <c r="S2" s="1" t="s">
        <v>42</v>
      </c>
      <c r="T2" s="1" t="s">
        <v>2424</v>
      </c>
      <c r="U2" s="1" t="s">
        <v>44</v>
      </c>
      <c r="V2" s="1" t="s">
        <v>46</v>
      </c>
      <c r="W2" s="1" t="s">
        <v>48</v>
      </c>
      <c r="X2" s="1" t="s">
        <v>50</v>
      </c>
      <c r="Y2" s="1" t="s">
        <v>52</v>
      </c>
      <c r="Z2" s="1" t="s">
        <v>54</v>
      </c>
      <c r="AA2" s="1" t="s">
        <v>56</v>
      </c>
      <c r="AB2" s="1" t="s">
        <v>58</v>
      </c>
    </row>
    <row r="3" ht="15.75" customHeight="1">
      <c r="A3" s="4">
        <v>44720.465729166666</v>
      </c>
      <c r="B3" s="4">
        <v>44720.58011574074</v>
      </c>
      <c r="C3" s="5" t="s">
        <v>30</v>
      </c>
      <c r="D3" s="5" t="s">
        <v>2425</v>
      </c>
      <c r="E3" s="6">
        <v>100.0</v>
      </c>
      <c r="F3" s="6">
        <v>9883.0</v>
      </c>
      <c r="G3" s="5" t="s">
        <v>64</v>
      </c>
      <c r="H3" s="4">
        <v>44720.58012922454</v>
      </c>
      <c r="I3" s="5" t="s">
        <v>2426</v>
      </c>
      <c r="J3" s="5" t="s">
        <v>66</v>
      </c>
      <c r="K3" s="5" t="s">
        <v>66</v>
      </c>
      <c r="L3" s="5" t="s">
        <v>66</v>
      </c>
      <c r="M3" s="5" t="s">
        <v>66</v>
      </c>
      <c r="N3" s="6">
        <v>42.3291</v>
      </c>
      <c r="O3" s="6">
        <v>-71.1815</v>
      </c>
      <c r="P3" s="5" t="s">
        <v>67</v>
      </c>
      <c r="Q3" s="5" t="s">
        <v>68</v>
      </c>
      <c r="R3" s="5" t="s">
        <v>2427</v>
      </c>
      <c r="S3" s="5" t="s">
        <v>2427</v>
      </c>
      <c r="T3" s="5" t="s">
        <v>2428</v>
      </c>
      <c r="U3" s="5"/>
      <c r="V3" s="5"/>
      <c r="W3" s="6"/>
      <c r="X3" s="5"/>
      <c r="Y3" s="5"/>
      <c r="Z3" s="5"/>
      <c r="AA3" s="5"/>
      <c r="AB3" s="5"/>
    </row>
    <row r="4" ht="15.75" customHeight="1">
      <c r="A4" s="10">
        <v>44720.26180555556</v>
      </c>
      <c r="B4" s="10">
        <v>44720.41458333333</v>
      </c>
      <c r="C4" s="3" t="s">
        <v>30</v>
      </c>
      <c r="D4" s="3" t="s">
        <v>83</v>
      </c>
      <c r="E4" s="11">
        <v>60.0</v>
      </c>
      <c r="F4" s="11">
        <v>13202.0</v>
      </c>
      <c r="G4" s="3" t="b">
        <v>0</v>
      </c>
      <c r="H4" s="10">
        <v>44727.41458333333</v>
      </c>
      <c r="I4" s="3" t="s">
        <v>2429</v>
      </c>
      <c r="J4" s="3"/>
      <c r="K4" s="3"/>
      <c r="L4" s="3"/>
      <c r="M4" s="3"/>
      <c r="N4" s="3"/>
      <c r="O4" s="3"/>
      <c r="P4" s="3" t="s">
        <v>67</v>
      </c>
      <c r="Q4" s="3" t="s">
        <v>68</v>
      </c>
      <c r="R4" s="6" t="s">
        <v>2430</v>
      </c>
      <c r="S4" s="6" t="s">
        <v>2431</v>
      </c>
      <c r="T4" s="6" t="s">
        <v>2428</v>
      </c>
      <c r="U4" s="6"/>
      <c r="V4" s="6"/>
      <c r="W4" s="6"/>
      <c r="X4" s="6"/>
      <c r="Y4" s="6"/>
      <c r="Z4" s="6"/>
      <c r="AA4" s="6"/>
      <c r="AB4" s="6"/>
    </row>
    <row r="5" ht="15.75" customHeight="1">
      <c r="A5" s="4">
        <v>44720.46759259259</v>
      </c>
      <c r="B5" s="4">
        <v>44720.48347222222</v>
      </c>
      <c r="C5" s="5" t="s">
        <v>30</v>
      </c>
      <c r="D5" s="5" t="s">
        <v>83</v>
      </c>
      <c r="E5" s="6">
        <v>100.0</v>
      </c>
      <c r="F5" s="6">
        <v>1371.0</v>
      </c>
      <c r="G5" s="5" t="s">
        <v>64</v>
      </c>
      <c r="H5" s="4">
        <v>44720.48348202546</v>
      </c>
      <c r="I5" s="5" t="s">
        <v>2432</v>
      </c>
      <c r="J5" s="5" t="s">
        <v>66</v>
      </c>
      <c r="K5" s="5" t="s">
        <v>66</v>
      </c>
      <c r="L5" s="5" t="s">
        <v>66</v>
      </c>
      <c r="M5" s="5" t="s">
        <v>66</v>
      </c>
      <c r="N5" s="6">
        <v>42.354</v>
      </c>
      <c r="O5" s="6">
        <v>-71.185</v>
      </c>
      <c r="P5" s="5" t="s">
        <v>67</v>
      </c>
      <c r="Q5" s="5" t="s">
        <v>68</v>
      </c>
      <c r="R5" s="5" t="s">
        <v>2433</v>
      </c>
      <c r="S5" s="5" t="s">
        <v>2433</v>
      </c>
      <c r="T5" s="5" t="s">
        <v>2434</v>
      </c>
      <c r="U5" s="5"/>
      <c r="V5" s="5"/>
      <c r="W5" s="6"/>
      <c r="X5" s="5"/>
      <c r="Y5" s="5"/>
      <c r="Z5" s="5"/>
      <c r="AA5" s="5"/>
      <c r="AB5" s="5"/>
    </row>
    <row r="6">
      <c r="A6" s="4">
        <v>44720.25646990741</v>
      </c>
      <c r="B6" s="4">
        <v>44720.2658912037</v>
      </c>
      <c r="C6" s="5" t="s">
        <v>30</v>
      </c>
      <c r="D6" s="5" t="s">
        <v>83</v>
      </c>
      <c r="E6" s="6">
        <v>100.0</v>
      </c>
      <c r="F6" s="6">
        <v>813.0</v>
      </c>
      <c r="G6" s="5" t="s">
        <v>64</v>
      </c>
      <c r="H6" s="4">
        <v>44720.26589974537</v>
      </c>
      <c r="I6" s="5" t="s">
        <v>2435</v>
      </c>
      <c r="J6" s="5" t="s">
        <v>66</v>
      </c>
      <c r="K6" s="5" t="s">
        <v>66</v>
      </c>
      <c r="L6" s="5" t="s">
        <v>66</v>
      </c>
      <c r="M6" s="5" t="s">
        <v>66</v>
      </c>
      <c r="N6" s="6">
        <v>42.354</v>
      </c>
      <c r="O6" s="6">
        <v>-71.185</v>
      </c>
      <c r="P6" s="5" t="s">
        <v>67</v>
      </c>
      <c r="Q6" s="5" t="s">
        <v>68</v>
      </c>
      <c r="R6" s="5" t="s">
        <v>2436</v>
      </c>
      <c r="S6" s="5"/>
      <c r="T6" s="5" t="s">
        <v>2437</v>
      </c>
      <c r="U6" s="5"/>
      <c r="V6" s="5"/>
      <c r="W6" s="6"/>
      <c r="X6" s="5"/>
      <c r="Y6" s="5"/>
      <c r="Z6" s="5"/>
      <c r="AA6" s="5"/>
      <c r="AB6" s="5"/>
    </row>
    <row r="7" ht="15.75" customHeight="1">
      <c r="A7" s="4">
        <v>44720.25803240741</v>
      </c>
      <c r="B7" s="4">
        <v>44720.31456018519</v>
      </c>
      <c r="C7" s="5" t="s">
        <v>30</v>
      </c>
      <c r="D7" s="5" t="s">
        <v>83</v>
      </c>
      <c r="E7" s="6">
        <v>100.0</v>
      </c>
      <c r="F7" s="6">
        <v>4883.0</v>
      </c>
      <c r="G7" s="5" t="s">
        <v>64</v>
      </c>
      <c r="H7" s="4">
        <v>44720.3145641088</v>
      </c>
      <c r="I7" s="5" t="s">
        <v>2438</v>
      </c>
      <c r="J7" s="5" t="s">
        <v>66</v>
      </c>
      <c r="K7" s="5" t="s">
        <v>66</v>
      </c>
      <c r="L7" s="5" t="s">
        <v>66</v>
      </c>
      <c r="M7" s="5" t="s">
        <v>66</v>
      </c>
      <c r="N7" s="6">
        <v>42.354</v>
      </c>
      <c r="O7" s="6">
        <v>-71.185</v>
      </c>
      <c r="P7" s="5" t="s">
        <v>67</v>
      </c>
      <c r="Q7" s="5" t="s">
        <v>68</v>
      </c>
      <c r="R7" s="5" t="s">
        <v>2439</v>
      </c>
      <c r="S7" s="5"/>
      <c r="T7" s="5" t="s">
        <v>2437</v>
      </c>
      <c r="U7" s="5"/>
      <c r="V7" s="5"/>
      <c r="W7" s="6"/>
      <c r="X7" s="5"/>
      <c r="Y7" s="5"/>
      <c r="Z7" s="5"/>
      <c r="AA7" s="5"/>
      <c r="AB7" s="5"/>
    </row>
    <row r="8" ht="22.5" customHeight="1">
      <c r="A8" s="4">
        <v>44720.256319444445</v>
      </c>
      <c r="B8" s="4">
        <v>44720.27202546296</v>
      </c>
      <c r="C8" s="5" t="s">
        <v>30</v>
      </c>
      <c r="D8" s="5" t="s">
        <v>63</v>
      </c>
      <c r="E8" s="6">
        <v>100.0</v>
      </c>
      <c r="F8" s="6">
        <v>1357.0</v>
      </c>
      <c r="G8" s="5" t="s">
        <v>64</v>
      </c>
      <c r="H8" s="4">
        <v>44720.272033298614</v>
      </c>
      <c r="I8" s="5" t="s">
        <v>2440</v>
      </c>
      <c r="J8" s="5" t="s">
        <v>66</v>
      </c>
      <c r="K8" s="5" t="s">
        <v>66</v>
      </c>
      <c r="L8" s="5" t="s">
        <v>66</v>
      </c>
      <c r="M8" s="5" t="s">
        <v>66</v>
      </c>
      <c r="N8" s="6">
        <v>42.3559</v>
      </c>
      <c r="O8" s="6">
        <v>-71.2083</v>
      </c>
      <c r="P8" s="5" t="s">
        <v>67</v>
      </c>
      <c r="Q8" s="5" t="s">
        <v>68</v>
      </c>
      <c r="R8" s="5" t="s">
        <v>2441</v>
      </c>
      <c r="S8" s="5"/>
      <c r="T8" s="5" t="s">
        <v>2437</v>
      </c>
      <c r="U8" s="5"/>
      <c r="V8" s="5"/>
      <c r="W8" s="6"/>
      <c r="X8" s="5"/>
      <c r="Y8" s="5"/>
      <c r="Z8" s="5"/>
      <c r="AA8" s="5"/>
      <c r="AB8" s="5"/>
    </row>
    <row r="9" ht="19.5" customHeight="1">
      <c r="A9" s="4">
        <v>44720.31471064815</v>
      </c>
      <c r="B9" s="4">
        <v>44720.32565972222</v>
      </c>
      <c r="C9" s="5" t="s">
        <v>30</v>
      </c>
      <c r="D9" s="5" t="s">
        <v>83</v>
      </c>
      <c r="E9" s="6">
        <v>100.0</v>
      </c>
      <c r="F9" s="6">
        <v>946.0</v>
      </c>
      <c r="G9" s="5" t="s">
        <v>64</v>
      </c>
      <c r="H9" s="4">
        <v>44720.32566758102</v>
      </c>
      <c r="I9" s="5" t="s">
        <v>2442</v>
      </c>
      <c r="J9" s="5" t="s">
        <v>66</v>
      </c>
      <c r="K9" s="5" t="s">
        <v>66</v>
      </c>
      <c r="L9" s="5" t="s">
        <v>66</v>
      </c>
      <c r="M9" s="5" t="s">
        <v>66</v>
      </c>
      <c r="N9" s="6">
        <v>42.354</v>
      </c>
      <c r="O9" s="6">
        <v>-71.185</v>
      </c>
      <c r="P9" s="5" t="s">
        <v>67</v>
      </c>
      <c r="Q9" s="5" t="s">
        <v>68</v>
      </c>
      <c r="R9" s="5" t="s">
        <v>2443</v>
      </c>
      <c r="S9" s="5" t="s">
        <v>2444</v>
      </c>
      <c r="T9" s="5" t="s">
        <v>2437</v>
      </c>
      <c r="U9" s="5"/>
      <c r="V9" s="5"/>
      <c r="W9" s="6"/>
      <c r="X9" s="5"/>
      <c r="Y9" s="5"/>
      <c r="Z9" s="5"/>
      <c r="AA9" s="5"/>
      <c r="AB9" s="5"/>
    </row>
    <row r="10" ht="15.75" customHeight="1">
      <c r="A10" s="4">
        <v>44720.40269675926</v>
      </c>
      <c r="B10" s="4">
        <v>44720.41496527778</v>
      </c>
      <c r="C10" s="5" t="s">
        <v>30</v>
      </c>
      <c r="D10" s="5" t="s">
        <v>63</v>
      </c>
      <c r="E10" s="6">
        <v>100.0</v>
      </c>
      <c r="F10" s="6">
        <v>1059.0</v>
      </c>
      <c r="G10" s="5" t="s">
        <v>64</v>
      </c>
      <c r="H10" s="4">
        <v>44720.414974189815</v>
      </c>
      <c r="I10" s="5" t="s">
        <v>2445</v>
      </c>
      <c r="J10" s="5" t="s">
        <v>66</v>
      </c>
      <c r="K10" s="5" t="s">
        <v>66</v>
      </c>
      <c r="L10" s="5" t="s">
        <v>66</v>
      </c>
      <c r="M10" s="5" t="s">
        <v>66</v>
      </c>
      <c r="N10" s="6">
        <v>42.3559</v>
      </c>
      <c r="O10" s="6">
        <v>-71.2083</v>
      </c>
      <c r="P10" s="5" t="s">
        <v>67</v>
      </c>
      <c r="Q10" s="5" t="s">
        <v>68</v>
      </c>
      <c r="R10" s="5" t="s">
        <v>2446</v>
      </c>
      <c r="S10" s="5" t="s">
        <v>2446</v>
      </c>
      <c r="T10" s="5" t="s">
        <v>2447</v>
      </c>
      <c r="U10" s="5"/>
      <c r="V10" s="5"/>
      <c r="W10" s="6"/>
      <c r="X10" s="5"/>
      <c r="Y10" s="5"/>
      <c r="Z10" s="5"/>
      <c r="AA10" s="5"/>
      <c r="AB10" s="5"/>
    </row>
    <row r="11" ht="15.75" customHeight="1">
      <c r="A11" s="4">
        <v>44720.401458333334</v>
      </c>
      <c r="B11" s="4">
        <v>44720.409004629626</v>
      </c>
      <c r="C11" s="5" t="s">
        <v>30</v>
      </c>
      <c r="D11" s="5" t="s">
        <v>63</v>
      </c>
      <c r="E11" s="6">
        <v>100.0</v>
      </c>
      <c r="F11" s="6">
        <v>652.0</v>
      </c>
      <c r="G11" s="5" t="s">
        <v>64</v>
      </c>
      <c r="H11" s="4">
        <v>44720.40901625</v>
      </c>
      <c r="I11" s="5" t="s">
        <v>2448</v>
      </c>
      <c r="J11" s="5" t="s">
        <v>66</v>
      </c>
      <c r="K11" s="5" t="s">
        <v>66</v>
      </c>
      <c r="L11" s="5" t="s">
        <v>66</v>
      </c>
      <c r="M11" s="5" t="s">
        <v>66</v>
      </c>
      <c r="N11" s="6">
        <v>42.3559</v>
      </c>
      <c r="O11" s="6">
        <v>-71.2083</v>
      </c>
      <c r="P11" s="5" t="s">
        <v>67</v>
      </c>
      <c r="Q11" s="5" t="s">
        <v>68</v>
      </c>
      <c r="R11" s="5" t="s">
        <v>2449</v>
      </c>
      <c r="S11" s="5" t="s">
        <v>2450</v>
      </c>
      <c r="T11" s="5" t="s">
        <v>2447</v>
      </c>
      <c r="U11" s="5"/>
      <c r="V11" s="5"/>
      <c r="W11" s="6"/>
      <c r="X11" s="5"/>
      <c r="Y11" s="5"/>
      <c r="Z11" s="5"/>
      <c r="AA11" s="5"/>
      <c r="AB11" s="5"/>
    </row>
    <row r="12" ht="15.75" customHeight="1">
      <c r="A12" s="4">
        <v>44720.402280092596</v>
      </c>
      <c r="B12" s="4">
        <v>44720.41289351852</v>
      </c>
      <c r="C12" s="5" t="s">
        <v>30</v>
      </c>
      <c r="D12" s="5" t="s">
        <v>83</v>
      </c>
      <c r="E12" s="6">
        <v>100.0</v>
      </c>
      <c r="F12" s="6">
        <v>917.0</v>
      </c>
      <c r="G12" s="5" t="s">
        <v>64</v>
      </c>
      <c r="H12" s="4">
        <v>44720.4129034375</v>
      </c>
      <c r="I12" s="5" t="s">
        <v>2451</v>
      </c>
      <c r="J12" s="5" t="s">
        <v>66</v>
      </c>
      <c r="K12" s="5" t="s">
        <v>66</v>
      </c>
      <c r="L12" s="5" t="s">
        <v>66</v>
      </c>
      <c r="M12" s="5" t="s">
        <v>66</v>
      </c>
      <c r="N12" s="6">
        <v>42.354</v>
      </c>
      <c r="O12" s="6">
        <v>-71.185</v>
      </c>
      <c r="P12" s="5" t="s">
        <v>67</v>
      </c>
      <c r="Q12" s="5" t="s">
        <v>68</v>
      </c>
      <c r="R12" s="5" t="s">
        <v>2452</v>
      </c>
      <c r="S12" s="5" t="s">
        <v>2452</v>
      </c>
      <c r="T12" s="5" t="s">
        <v>2447</v>
      </c>
      <c r="U12" s="5"/>
      <c r="V12" s="5"/>
      <c r="W12" s="6"/>
      <c r="X12" s="5"/>
      <c r="Y12" s="5"/>
      <c r="Z12" s="5"/>
      <c r="AA12" s="5"/>
      <c r="AB12" s="5"/>
    </row>
    <row r="13" ht="15.75" customHeight="1">
      <c r="A13" s="4">
        <v>44720.401354166665</v>
      </c>
      <c r="B13" s="4">
        <v>44720.414872685185</v>
      </c>
      <c r="C13" s="5" t="s">
        <v>30</v>
      </c>
      <c r="D13" s="5" t="s">
        <v>83</v>
      </c>
      <c r="E13" s="6">
        <v>100.0</v>
      </c>
      <c r="F13" s="6">
        <v>1167.0</v>
      </c>
      <c r="G13" s="5" t="s">
        <v>64</v>
      </c>
      <c r="H13" s="4">
        <v>44720.41487743056</v>
      </c>
      <c r="I13" s="5" t="s">
        <v>2453</v>
      </c>
      <c r="J13" s="5" t="s">
        <v>66</v>
      </c>
      <c r="K13" s="5" t="s">
        <v>66</v>
      </c>
      <c r="L13" s="5" t="s">
        <v>66</v>
      </c>
      <c r="M13" s="5" t="s">
        <v>66</v>
      </c>
      <c r="N13" s="6">
        <v>42.354</v>
      </c>
      <c r="O13" s="6">
        <v>-71.185</v>
      </c>
      <c r="P13" s="5" t="s">
        <v>67</v>
      </c>
      <c r="Q13" s="5" t="s">
        <v>68</v>
      </c>
      <c r="R13" s="5" t="s">
        <v>2454</v>
      </c>
      <c r="S13" s="5" t="s">
        <v>2454</v>
      </c>
      <c r="T13" s="5" t="s">
        <v>2447</v>
      </c>
      <c r="U13" s="5"/>
      <c r="V13" s="5"/>
      <c r="W13" s="6"/>
      <c r="X13" s="5"/>
      <c r="Y13" s="5"/>
      <c r="Z13" s="5"/>
      <c r="AA13" s="5"/>
      <c r="AB13" s="5"/>
    </row>
    <row r="14" ht="15.75" customHeight="1">
      <c r="A14" s="4">
        <v>44720.4624537037</v>
      </c>
      <c r="B14" s="4">
        <v>44720.478842592594</v>
      </c>
      <c r="C14" s="5" t="s">
        <v>30</v>
      </c>
      <c r="D14" s="5" t="s">
        <v>83</v>
      </c>
      <c r="E14" s="6">
        <v>100.0</v>
      </c>
      <c r="F14" s="6">
        <v>1415.0</v>
      </c>
      <c r="G14" s="5" t="s">
        <v>64</v>
      </c>
      <c r="H14" s="4">
        <v>44720.478853761575</v>
      </c>
      <c r="I14" s="5" t="s">
        <v>2455</v>
      </c>
      <c r="J14" s="5" t="s">
        <v>66</v>
      </c>
      <c r="K14" s="5" t="s">
        <v>66</v>
      </c>
      <c r="L14" s="5" t="s">
        <v>66</v>
      </c>
      <c r="M14" s="5" t="s">
        <v>66</v>
      </c>
      <c r="N14" s="6">
        <v>42.354</v>
      </c>
      <c r="O14" s="6">
        <v>-71.185</v>
      </c>
      <c r="P14" s="5" t="s">
        <v>67</v>
      </c>
      <c r="Q14" s="5" t="s">
        <v>68</v>
      </c>
      <c r="R14" s="5" t="s">
        <v>2456</v>
      </c>
      <c r="S14" s="5" t="s">
        <v>2456</v>
      </c>
      <c r="T14" s="5" t="s">
        <v>2457</v>
      </c>
      <c r="U14" s="5"/>
      <c r="V14" s="5"/>
      <c r="W14" s="6"/>
      <c r="X14" s="5"/>
      <c r="Y14" s="5"/>
      <c r="Z14" s="5"/>
      <c r="AA14" s="5"/>
      <c r="AB14" s="5"/>
    </row>
    <row r="15" ht="15.75" customHeight="1">
      <c r="A15" s="4">
        <v>44720.46581018518</v>
      </c>
      <c r="B15" s="4">
        <v>44720.4819212963</v>
      </c>
      <c r="C15" s="5" t="s">
        <v>30</v>
      </c>
      <c r="D15" s="5" t="s">
        <v>83</v>
      </c>
      <c r="E15" s="6">
        <v>100.0</v>
      </c>
      <c r="F15" s="6">
        <v>1391.0</v>
      </c>
      <c r="G15" s="5" t="s">
        <v>64</v>
      </c>
      <c r="H15" s="4">
        <v>44720.481928472225</v>
      </c>
      <c r="I15" s="5" t="s">
        <v>2458</v>
      </c>
      <c r="J15" s="5" t="s">
        <v>66</v>
      </c>
      <c r="K15" s="5" t="s">
        <v>66</v>
      </c>
      <c r="L15" s="5" t="s">
        <v>66</v>
      </c>
      <c r="M15" s="5" t="s">
        <v>66</v>
      </c>
      <c r="N15" s="6">
        <v>42.354</v>
      </c>
      <c r="O15" s="6">
        <v>-71.185</v>
      </c>
      <c r="P15" s="5" t="s">
        <v>67</v>
      </c>
      <c r="Q15" s="5" t="s">
        <v>68</v>
      </c>
      <c r="R15" s="6" t="s">
        <v>2459</v>
      </c>
      <c r="S15" s="6" t="s">
        <v>2459</v>
      </c>
      <c r="T15" s="5" t="s">
        <v>2457</v>
      </c>
      <c r="U15" s="5"/>
      <c r="V15" s="5"/>
      <c r="W15" s="6"/>
      <c r="X15" s="5"/>
      <c r="Y15" s="5"/>
      <c r="Z15" s="5"/>
      <c r="AA15" s="5"/>
      <c r="AB15" s="5"/>
    </row>
    <row r="16" ht="15.75" customHeight="1">
      <c r="A16" s="4">
        <v>44720.46653935185</v>
      </c>
      <c r="B16" s="4">
        <v>44720.48471064815</v>
      </c>
      <c r="C16" s="5" t="s">
        <v>30</v>
      </c>
      <c r="D16" s="5" t="s">
        <v>63</v>
      </c>
      <c r="E16" s="6">
        <v>100.0</v>
      </c>
      <c r="F16" s="6">
        <v>1569.0</v>
      </c>
      <c r="G16" s="5" t="s">
        <v>64</v>
      </c>
      <c r="H16" s="4">
        <v>44720.48472127315</v>
      </c>
      <c r="I16" s="5" t="s">
        <v>2460</v>
      </c>
      <c r="J16" s="5" t="s">
        <v>66</v>
      </c>
      <c r="K16" s="5" t="s">
        <v>66</v>
      </c>
      <c r="L16" s="5" t="s">
        <v>66</v>
      </c>
      <c r="M16" s="5" t="s">
        <v>66</v>
      </c>
      <c r="N16" s="6">
        <v>42.3559</v>
      </c>
      <c r="O16" s="6">
        <v>-71.2083</v>
      </c>
      <c r="P16" s="5" t="s">
        <v>67</v>
      </c>
      <c r="Q16" s="5" t="s">
        <v>68</v>
      </c>
      <c r="R16" s="5" t="s">
        <v>2461</v>
      </c>
      <c r="S16" s="5" t="s">
        <v>2461</v>
      </c>
      <c r="T16" s="5" t="s">
        <v>2457</v>
      </c>
      <c r="U16" s="5"/>
      <c r="V16" s="5"/>
      <c r="W16" s="6"/>
      <c r="X16" s="5"/>
      <c r="Y16" s="5"/>
      <c r="Z16" s="5"/>
      <c r="AA16" s="5"/>
      <c r="AB16" s="5"/>
    </row>
    <row r="17" ht="15.75" customHeight="1">
      <c r="A17" s="4">
        <v>44720.45777777778</v>
      </c>
      <c r="B17" s="4">
        <v>44720.729317129626</v>
      </c>
      <c r="C17" s="5" t="s">
        <v>30</v>
      </c>
      <c r="D17" s="5" t="s">
        <v>2462</v>
      </c>
      <c r="E17" s="6">
        <v>100.0</v>
      </c>
      <c r="F17" s="6">
        <v>23461.0</v>
      </c>
      <c r="G17" s="5" t="s">
        <v>64</v>
      </c>
      <c r="H17" s="4">
        <v>44720.72932300926</v>
      </c>
      <c r="I17" s="5" t="s">
        <v>2463</v>
      </c>
      <c r="J17" s="5" t="s">
        <v>66</v>
      </c>
      <c r="K17" s="5" t="s">
        <v>66</v>
      </c>
      <c r="L17" s="5" t="s">
        <v>66</v>
      </c>
      <c r="M17" s="5" t="s">
        <v>66</v>
      </c>
      <c r="N17" s="6">
        <v>42.3504</v>
      </c>
      <c r="O17" s="6">
        <v>-71.2254</v>
      </c>
      <c r="P17" s="5" t="s">
        <v>67</v>
      </c>
      <c r="Q17" s="5" t="s">
        <v>68</v>
      </c>
      <c r="R17" s="5" t="s">
        <v>2464</v>
      </c>
      <c r="S17" s="5" t="s">
        <v>2465</v>
      </c>
      <c r="T17" s="5" t="s">
        <v>2447</v>
      </c>
      <c r="U17" s="5"/>
      <c r="V17" s="5"/>
      <c r="W17" s="6"/>
      <c r="X17" s="5"/>
      <c r="Y17" s="5"/>
      <c r="Z17" s="5"/>
      <c r="AA17" s="5"/>
      <c r="AB17" s="5"/>
    </row>
    <row r="18" ht="15.75" customHeight="1">
      <c r="A18" s="4">
        <v>44720.25481481481</v>
      </c>
      <c r="B18" s="4">
        <v>44720.269421296296</v>
      </c>
      <c r="C18" s="5" t="s">
        <v>30</v>
      </c>
      <c r="D18" s="5" t="s">
        <v>83</v>
      </c>
      <c r="E18" s="6">
        <v>100.0</v>
      </c>
      <c r="F18" s="6">
        <v>1262.0</v>
      </c>
      <c r="G18" s="5" t="s">
        <v>64</v>
      </c>
      <c r="H18" s="4">
        <v>44720.26942943287</v>
      </c>
      <c r="I18" s="5" t="s">
        <v>2466</v>
      </c>
      <c r="J18" s="5" t="s">
        <v>66</v>
      </c>
      <c r="K18" s="5" t="s">
        <v>66</v>
      </c>
      <c r="L18" s="5" t="s">
        <v>66</v>
      </c>
      <c r="M18" s="5" t="s">
        <v>66</v>
      </c>
      <c r="N18" s="6">
        <v>42.354</v>
      </c>
      <c r="O18" s="6">
        <v>-71.185</v>
      </c>
      <c r="P18" s="5" t="s">
        <v>67</v>
      </c>
      <c r="Q18" s="5" t="s">
        <v>68</v>
      </c>
      <c r="R18" s="5" t="s">
        <v>2467</v>
      </c>
      <c r="S18" s="5" t="s">
        <v>2468</v>
      </c>
      <c r="T18" s="5" t="s">
        <v>2447</v>
      </c>
      <c r="U18" s="5"/>
      <c r="V18" s="5"/>
      <c r="W18" s="6"/>
      <c r="X18" s="5"/>
      <c r="Y18" s="5"/>
      <c r="Z18" s="5"/>
      <c r="AA18" s="5"/>
      <c r="AB18" s="5"/>
    </row>
    <row r="19" ht="18.0" customHeight="1">
      <c r="A19" s="4">
        <v>44720.25519675926</v>
      </c>
      <c r="B19" s="4">
        <v>44720.26675925926</v>
      </c>
      <c r="C19" s="5" t="s">
        <v>30</v>
      </c>
      <c r="D19" s="5" t="s">
        <v>63</v>
      </c>
      <c r="E19" s="6">
        <v>100.0</v>
      </c>
      <c r="F19" s="6">
        <v>998.0</v>
      </c>
      <c r="G19" s="5" t="s">
        <v>64</v>
      </c>
      <c r="H19" s="4">
        <v>44720.26676983797</v>
      </c>
      <c r="I19" s="5" t="s">
        <v>2469</v>
      </c>
      <c r="J19" s="5" t="s">
        <v>66</v>
      </c>
      <c r="K19" s="5" t="s">
        <v>66</v>
      </c>
      <c r="L19" s="5" t="s">
        <v>66</v>
      </c>
      <c r="M19" s="5" t="s">
        <v>66</v>
      </c>
      <c r="N19" s="6">
        <v>42.3559</v>
      </c>
      <c r="O19" s="6">
        <v>-71.2083</v>
      </c>
      <c r="P19" s="5" t="s">
        <v>67</v>
      </c>
      <c r="Q19" s="5" t="s">
        <v>68</v>
      </c>
      <c r="R19" s="5" t="s">
        <v>2470</v>
      </c>
      <c r="S19" s="5" t="s">
        <v>2470</v>
      </c>
      <c r="T19" s="5" t="s">
        <v>2447</v>
      </c>
      <c r="U19" s="5"/>
      <c r="V19" s="5"/>
      <c r="W19" s="6"/>
      <c r="X19" s="5"/>
      <c r="Y19" s="5"/>
      <c r="Z19" s="5"/>
      <c r="AA19" s="5"/>
      <c r="AB19" s="5"/>
    </row>
    <row r="20" ht="15.75" customHeight="1">
      <c r="A20" s="4">
        <v>44720.2562962963</v>
      </c>
      <c r="B20" s="4">
        <v>44720.257731481484</v>
      </c>
      <c r="C20" s="5" t="s">
        <v>30</v>
      </c>
      <c r="D20" s="5" t="s">
        <v>83</v>
      </c>
      <c r="E20" s="6">
        <v>100.0</v>
      </c>
      <c r="F20" s="6">
        <v>123.0</v>
      </c>
      <c r="G20" s="5" t="s">
        <v>64</v>
      </c>
      <c r="H20" s="4">
        <v>44720.25773662037</v>
      </c>
      <c r="I20" s="5" t="s">
        <v>2471</v>
      </c>
      <c r="J20" s="5" t="s">
        <v>66</v>
      </c>
      <c r="K20" s="5" t="s">
        <v>66</v>
      </c>
      <c r="L20" s="5" t="s">
        <v>66</v>
      </c>
      <c r="M20" s="5" t="s">
        <v>66</v>
      </c>
      <c r="N20" s="6">
        <v>42.354</v>
      </c>
      <c r="O20" s="6">
        <v>-71.185</v>
      </c>
      <c r="P20" s="5" t="s">
        <v>67</v>
      </c>
      <c r="Q20" s="5" t="s">
        <v>68</v>
      </c>
      <c r="R20" s="5" t="s">
        <v>2472</v>
      </c>
      <c r="S20" s="5" t="s">
        <v>2472</v>
      </c>
      <c r="T20" s="5" t="s">
        <v>2447</v>
      </c>
      <c r="U20" s="5"/>
      <c r="V20" s="5"/>
      <c r="W20" s="6"/>
      <c r="X20" s="5"/>
      <c r="Y20" s="5"/>
      <c r="Z20" s="5"/>
      <c r="AA20" s="5"/>
      <c r="AB20" s="5"/>
    </row>
    <row r="21" ht="15.75" customHeight="1">
      <c r="A21" s="4">
        <v>44720.25378472222</v>
      </c>
      <c r="B21" s="4">
        <v>44720.275185185186</v>
      </c>
      <c r="C21" s="5" t="s">
        <v>30</v>
      </c>
      <c r="D21" s="5" t="s">
        <v>63</v>
      </c>
      <c r="E21" s="6">
        <v>100.0</v>
      </c>
      <c r="F21" s="6">
        <v>1848.0</v>
      </c>
      <c r="G21" s="5" t="s">
        <v>64</v>
      </c>
      <c r="H21" s="4">
        <v>44720.275190092594</v>
      </c>
      <c r="I21" s="5" t="s">
        <v>2473</v>
      </c>
      <c r="J21" s="5" t="s">
        <v>66</v>
      </c>
      <c r="K21" s="5" t="s">
        <v>66</v>
      </c>
      <c r="L21" s="5" t="s">
        <v>66</v>
      </c>
      <c r="M21" s="5" t="s">
        <v>66</v>
      </c>
      <c r="N21" s="6">
        <v>42.3559</v>
      </c>
      <c r="O21" s="6">
        <v>-71.2083</v>
      </c>
      <c r="P21" s="5" t="s">
        <v>67</v>
      </c>
      <c r="Q21" s="5" t="s">
        <v>68</v>
      </c>
      <c r="R21" s="5" t="s">
        <v>2474</v>
      </c>
      <c r="S21" s="6" t="s">
        <v>2475</v>
      </c>
      <c r="T21" s="5" t="s">
        <v>2457</v>
      </c>
      <c r="U21" s="5"/>
      <c r="V21" s="5"/>
      <c r="W21" s="6"/>
      <c r="X21" s="5"/>
      <c r="Y21" s="5"/>
      <c r="Z21" s="5"/>
      <c r="AA21" s="5"/>
      <c r="AB21" s="5"/>
    </row>
    <row r="22" ht="15.75" customHeight="1">
      <c r="A22" s="10">
        <v>44720.32013888889</v>
      </c>
      <c r="B22" s="10">
        <v>44720.333333333336</v>
      </c>
      <c r="C22" s="3" t="s">
        <v>30</v>
      </c>
      <c r="D22" s="3" t="s">
        <v>83</v>
      </c>
      <c r="E22" s="11">
        <v>80.0</v>
      </c>
      <c r="F22" s="11">
        <v>1133.0</v>
      </c>
      <c r="G22" s="3" t="b">
        <v>0</v>
      </c>
      <c r="H22" s="10">
        <v>44727.333333333336</v>
      </c>
      <c r="I22" s="3" t="s">
        <v>2476</v>
      </c>
      <c r="J22" s="3"/>
      <c r="K22" s="3"/>
      <c r="L22" s="3"/>
      <c r="M22" s="3"/>
      <c r="N22" s="3"/>
      <c r="O22" s="3"/>
      <c r="P22" s="3" t="s">
        <v>67</v>
      </c>
      <c r="Q22" s="3" t="s">
        <v>68</v>
      </c>
      <c r="R22" s="6" t="s">
        <v>2477</v>
      </c>
      <c r="S22" s="6"/>
      <c r="T22" s="6" t="s">
        <v>2447</v>
      </c>
      <c r="U22" s="6"/>
      <c r="V22" s="6"/>
      <c r="W22" s="12"/>
      <c r="X22" s="6"/>
      <c r="Y22" s="6"/>
      <c r="Z22" s="6"/>
      <c r="AA22" s="6"/>
      <c r="AB22" s="6"/>
    </row>
    <row r="23" ht="15.75" customHeight="1">
      <c r="A23" s="4">
        <v>44720.31590277778</v>
      </c>
      <c r="B23" s="4">
        <v>44720.426354166666</v>
      </c>
      <c r="C23" s="5" t="s">
        <v>30</v>
      </c>
      <c r="D23" s="5" t="s">
        <v>63</v>
      </c>
      <c r="E23" s="6">
        <v>100.0</v>
      </c>
      <c r="F23" s="6">
        <v>9543.0</v>
      </c>
      <c r="G23" s="5" t="s">
        <v>64</v>
      </c>
      <c r="H23" s="4">
        <v>44720.426368726854</v>
      </c>
      <c r="I23" s="5" t="s">
        <v>2478</v>
      </c>
      <c r="J23" s="5" t="s">
        <v>66</v>
      </c>
      <c r="K23" s="5" t="s">
        <v>66</v>
      </c>
      <c r="L23" s="5" t="s">
        <v>66</v>
      </c>
      <c r="M23" s="5" t="s">
        <v>66</v>
      </c>
      <c r="N23" s="6">
        <v>42.3559</v>
      </c>
      <c r="O23" s="6">
        <v>-71.2083</v>
      </c>
      <c r="P23" s="5" t="s">
        <v>67</v>
      </c>
      <c r="Q23" s="5" t="s">
        <v>68</v>
      </c>
      <c r="R23" s="6" t="s">
        <v>2479</v>
      </c>
      <c r="S23" s="6" t="s">
        <v>2479</v>
      </c>
      <c r="T23" s="5" t="s">
        <v>2447</v>
      </c>
      <c r="U23" s="5"/>
      <c r="V23" s="5"/>
      <c r="W23" s="6"/>
      <c r="X23" s="5"/>
      <c r="Y23" s="5"/>
      <c r="Z23" s="5"/>
      <c r="AA23" s="5"/>
      <c r="AB23" s="5"/>
    </row>
    <row r="24" ht="15.75" customHeight="1">
      <c r="A24" s="4">
        <v>44720.31570601852</v>
      </c>
      <c r="B24" s="4">
        <v>44720.33131944444</v>
      </c>
      <c r="C24" s="5" t="s">
        <v>30</v>
      </c>
      <c r="D24" s="5" t="s">
        <v>83</v>
      </c>
      <c r="E24" s="6">
        <v>100.0</v>
      </c>
      <c r="F24" s="6">
        <v>1348.0</v>
      </c>
      <c r="G24" s="5" t="s">
        <v>64</v>
      </c>
      <c r="H24" s="4">
        <v>44720.331331643516</v>
      </c>
      <c r="I24" s="5" t="s">
        <v>2480</v>
      </c>
      <c r="J24" s="5" t="s">
        <v>66</v>
      </c>
      <c r="K24" s="5" t="s">
        <v>66</v>
      </c>
      <c r="L24" s="5" t="s">
        <v>66</v>
      </c>
      <c r="M24" s="5" t="s">
        <v>66</v>
      </c>
      <c r="N24" s="6">
        <v>42.354</v>
      </c>
      <c r="O24" s="6">
        <v>-71.185</v>
      </c>
      <c r="P24" s="5" t="s">
        <v>67</v>
      </c>
      <c r="Q24" s="5" t="s">
        <v>68</v>
      </c>
      <c r="R24" s="5" t="s">
        <v>2481</v>
      </c>
      <c r="S24" s="5" t="s">
        <v>2481</v>
      </c>
      <c r="T24" s="5" t="s">
        <v>2447</v>
      </c>
      <c r="U24" s="5"/>
      <c r="V24" s="5"/>
      <c r="W24" s="6"/>
      <c r="X24" s="5"/>
      <c r="Y24" s="5"/>
      <c r="Z24" s="5"/>
      <c r="AA24" s="5"/>
      <c r="AB24" s="5"/>
    </row>
    <row r="25" ht="15.75" customHeight="1">
      <c r="A25" s="4">
        <v>44720.31693287037</v>
      </c>
      <c r="B25" s="4">
        <v>44720.32262731482</v>
      </c>
      <c r="C25" s="5" t="s">
        <v>30</v>
      </c>
      <c r="D25" s="5" t="s">
        <v>63</v>
      </c>
      <c r="E25" s="6">
        <v>100.0</v>
      </c>
      <c r="F25" s="6">
        <v>491.0</v>
      </c>
      <c r="G25" s="5" t="s">
        <v>64</v>
      </c>
      <c r="H25" s="4">
        <v>44720.32263271991</v>
      </c>
      <c r="I25" s="5" t="s">
        <v>2482</v>
      </c>
      <c r="J25" s="5" t="s">
        <v>66</v>
      </c>
      <c r="K25" s="5" t="s">
        <v>66</v>
      </c>
      <c r="L25" s="5" t="s">
        <v>66</v>
      </c>
      <c r="M25" s="5" t="s">
        <v>66</v>
      </c>
      <c r="N25" s="6">
        <v>42.3559</v>
      </c>
      <c r="O25" s="6">
        <v>-71.2083</v>
      </c>
      <c r="P25" s="5" t="s">
        <v>67</v>
      </c>
      <c r="Q25" s="5" t="s">
        <v>68</v>
      </c>
      <c r="R25" s="5" t="s">
        <v>2483</v>
      </c>
      <c r="S25" s="5" t="s">
        <v>2483</v>
      </c>
      <c r="T25" s="5" t="s">
        <v>2457</v>
      </c>
      <c r="U25" s="5"/>
      <c r="V25" s="5"/>
      <c r="W25" s="6"/>
      <c r="X25" s="5"/>
      <c r="Y25" s="5"/>
      <c r="Z25" s="5"/>
      <c r="AA25" s="5"/>
      <c r="AB25" s="5"/>
    </row>
    <row r="26" ht="15.75" customHeight="1">
      <c r="A26" s="4">
        <v>44720.400775462964</v>
      </c>
      <c r="B26" s="4">
        <v>44720.418703703705</v>
      </c>
      <c r="C26" s="5" t="s">
        <v>30</v>
      </c>
      <c r="D26" s="5" t="s">
        <v>83</v>
      </c>
      <c r="E26" s="6">
        <v>100.0</v>
      </c>
      <c r="F26" s="6">
        <v>1549.0</v>
      </c>
      <c r="G26" s="5" t="s">
        <v>64</v>
      </c>
      <c r="H26" s="4">
        <v>44720.41871810185</v>
      </c>
      <c r="I26" s="5" t="s">
        <v>2484</v>
      </c>
      <c r="J26" s="5" t="s">
        <v>66</v>
      </c>
      <c r="K26" s="5" t="s">
        <v>66</v>
      </c>
      <c r="L26" s="5" t="s">
        <v>66</v>
      </c>
      <c r="M26" s="5" t="s">
        <v>66</v>
      </c>
      <c r="N26" s="6">
        <v>42.354</v>
      </c>
      <c r="O26" s="6">
        <v>-71.185</v>
      </c>
      <c r="P26" s="5" t="s">
        <v>67</v>
      </c>
      <c r="Q26" s="5" t="s">
        <v>68</v>
      </c>
      <c r="R26" s="5" t="s">
        <v>2485</v>
      </c>
      <c r="S26" s="5" t="s">
        <v>2485</v>
      </c>
      <c r="T26" s="5" t="s">
        <v>2486</v>
      </c>
      <c r="U26" s="5"/>
      <c r="V26" s="5"/>
      <c r="W26" s="6"/>
      <c r="X26" s="5"/>
      <c r="Y26" s="5"/>
      <c r="Z26" s="5"/>
      <c r="AA26" s="5"/>
      <c r="AB26" s="5"/>
    </row>
    <row r="27" ht="15.75" customHeight="1">
      <c r="A27" s="4">
        <v>44720.46337962963</v>
      </c>
      <c r="B27" s="4">
        <v>44720.483831018515</v>
      </c>
      <c r="C27" s="5" t="s">
        <v>30</v>
      </c>
      <c r="D27" s="5" t="s">
        <v>63</v>
      </c>
      <c r="E27" s="6">
        <v>100.0</v>
      </c>
      <c r="F27" s="6">
        <v>1766.0</v>
      </c>
      <c r="G27" s="5" t="s">
        <v>64</v>
      </c>
      <c r="H27" s="4">
        <v>44720.48383648148</v>
      </c>
      <c r="I27" s="5" t="s">
        <v>2487</v>
      </c>
      <c r="J27" s="5" t="s">
        <v>66</v>
      </c>
      <c r="K27" s="5" t="s">
        <v>66</v>
      </c>
      <c r="L27" s="5" t="s">
        <v>66</v>
      </c>
      <c r="M27" s="5" t="s">
        <v>66</v>
      </c>
      <c r="N27" s="6">
        <v>42.3559</v>
      </c>
      <c r="O27" s="6">
        <v>-71.2083</v>
      </c>
      <c r="P27" s="5" t="s">
        <v>67</v>
      </c>
      <c r="Q27" s="5" t="s">
        <v>68</v>
      </c>
      <c r="R27" s="5" t="s">
        <v>2488</v>
      </c>
      <c r="S27" s="5" t="s">
        <v>2489</v>
      </c>
      <c r="T27" s="5" t="s">
        <v>2486</v>
      </c>
      <c r="U27" s="5"/>
      <c r="V27" s="5"/>
      <c r="W27" s="6"/>
      <c r="X27" s="5"/>
      <c r="Y27" s="5"/>
      <c r="Z27" s="5"/>
      <c r="AA27" s="5"/>
      <c r="AB27" s="5"/>
    </row>
    <row r="28" ht="15.75" customHeight="1">
      <c r="A28" s="4">
        <v>44720.46074074074</v>
      </c>
      <c r="B28" s="4">
        <v>44720.479050925926</v>
      </c>
      <c r="C28" s="5" t="s">
        <v>30</v>
      </c>
      <c r="D28" s="5" t="s">
        <v>63</v>
      </c>
      <c r="E28" s="6">
        <v>100.0</v>
      </c>
      <c r="F28" s="6">
        <v>1581.0</v>
      </c>
      <c r="G28" s="5" t="s">
        <v>64</v>
      </c>
      <c r="H28" s="4">
        <v>44720.479059502315</v>
      </c>
      <c r="I28" s="5" t="s">
        <v>2490</v>
      </c>
      <c r="J28" s="5" t="s">
        <v>66</v>
      </c>
      <c r="K28" s="5" t="s">
        <v>66</v>
      </c>
      <c r="L28" s="5" t="s">
        <v>66</v>
      </c>
      <c r="M28" s="5" t="s">
        <v>66</v>
      </c>
      <c r="N28" s="6">
        <v>42.3559</v>
      </c>
      <c r="O28" s="6">
        <v>-71.2083</v>
      </c>
      <c r="P28" s="5" t="s">
        <v>67</v>
      </c>
      <c r="Q28" s="5" t="s">
        <v>68</v>
      </c>
      <c r="R28" s="5" t="s">
        <v>2491</v>
      </c>
      <c r="S28" s="5" t="s">
        <v>2492</v>
      </c>
      <c r="T28" s="5" t="s">
        <v>2486</v>
      </c>
      <c r="U28" s="5"/>
      <c r="V28" s="5"/>
      <c r="W28" s="6"/>
      <c r="X28" s="5"/>
      <c r="Y28" s="5"/>
      <c r="Z28" s="5"/>
      <c r="AA28" s="5"/>
      <c r="AB28" s="5"/>
    </row>
    <row r="29" ht="15.75" customHeight="1">
      <c r="A29" s="4">
        <v>44720.46045138889</v>
      </c>
      <c r="B29" s="4">
        <v>44720.47127314815</v>
      </c>
      <c r="C29" s="5" t="s">
        <v>30</v>
      </c>
      <c r="D29" s="5" t="s">
        <v>63</v>
      </c>
      <c r="E29" s="6">
        <v>100.0</v>
      </c>
      <c r="F29" s="6">
        <v>934.0</v>
      </c>
      <c r="G29" s="5" t="s">
        <v>64</v>
      </c>
      <c r="H29" s="4">
        <v>44720.4712775</v>
      </c>
      <c r="I29" s="5" t="s">
        <v>2493</v>
      </c>
      <c r="J29" s="5" t="s">
        <v>66</v>
      </c>
      <c r="K29" s="5" t="s">
        <v>66</v>
      </c>
      <c r="L29" s="5" t="s">
        <v>66</v>
      </c>
      <c r="M29" s="5" t="s">
        <v>66</v>
      </c>
      <c r="N29" s="6">
        <v>42.3559</v>
      </c>
      <c r="O29" s="6">
        <v>-71.2083</v>
      </c>
      <c r="P29" s="5" t="s">
        <v>67</v>
      </c>
      <c r="Q29" s="5" t="s">
        <v>68</v>
      </c>
      <c r="R29" s="5" t="s">
        <v>2494</v>
      </c>
      <c r="S29" s="5" t="s">
        <v>2494</v>
      </c>
      <c r="T29" s="5" t="s">
        <v>2486</v>
      </c>
      <c r="U29" s="5"/>
      <c r="V29" s="5"/>
      <c r="W29" s="6"/>
      <c r="X29" s="5"/>
      <c r="Y29" s="5"/>
      <c r="Z29" s="5"/>
      <c r="AA29" s="5"/>
      <c r="AB29" s="5"/>
    </row>
    <row r="30" ht="15.75" customHeight="1">
      <c r="A30" s="4">
        <v>44720.46103009259</v>
      </c>
      <c r="B30" s="4">
        <v>44720.471400462964</v>
      </c>
      <c r="C30" s="5" t="s">
        <v>30</v>
      </c>
      <c r="D30" s="5" t="s">
        <v>83</v>
      </c>
      <c r="E30" s="6">
        <v>100.0</v>
      </c>
      <c r="F30" s="6">
        <v>895.0</v>
      </c>
      <c r="G30" s="5" t="s">
        <v>64</v>
      </c>
      <c r="H30" s="4">
        <v>44720.47141356482</v>
      </c>
      <c r="I30" s="5" t="s">
        <v>1024</v>
      </c>
      <c r="J30" s="5" t="s">
        <v>66</v>
      </c>
      <c r="K30" s="5" t="s">
        <v>66</v>
      </c>
      <c r="L30" s="5" t="s">
        <v>66</v>
      </c>
      <c r="M30" s="5" t="s">
        <v>66</v>
      </c>
      <c r="N30" s="6">
        <v>42.354</v>
      </c>
      <c r="O30" s="6">
        <v>-71.185</v>
      </c>
      <c r="P30" s="5" t="s">
        <v>67</v>
      </c>
      <c r="Q30" s="5" t="s">
        <v>68</v>
      </c>
      <c r="R30" s="5" t="s">
        <v>1025</v>
      </c>
      <c r="S30" s="5" t="s">
        <v>1025</v>
      </c>
      <c r="T30" s="5" t="s">
        <v>2486</v>
      </c>
      <c r="U30" s="5"/>
      <c r="V30" s="5"/>
      <c r="W30" s="6"/>
      <c r="X30" s="5"/>
      <c r="Y30" s="5"/>
      <c r="Z30" s="5"/>
      <c r="AA30" s="5"/>
      <c r="AB30" s="5"/>
    </row>
    <row r="31" ht="15.75" customHeight="1">
      <c r="A31" s="4">
        <v>44720.464837962965</v>
      </c>
      <c r="B31" s="4">
        <v>44720.472604166665</v>
      </c>
      <c r="C31" s="5" t="s">
        <v>30</v>
      </c>
      <c r="D31" s="5" t="s">
        <v>83</v>
      </c>
      <c r="E31" s="6">
        <v>100.0</v>
      </c>
      <c r="F31" s="6">
        <v>671.0</v>
      </c>
      <c r="G31" s="5" t="s">
        <v>64</v>
      </c>
      <c r="H31" s="4">
        <v>44720.47261774306</v>
      </c>
      <c r="I31" s="5" t="s">
        <v>2495</v>
      </c>
      <c r="J31" s="5" t="s">
        <v>66</v>
      </c>
      <c r="K31" s="5" t="s">
        <v>66</v>
      </c>
      <c r="L31" s="5" t="s">
        <v>66</v>
      </c>
      <c r="M31" s="5" t="s">
        <v>66</v>
      </c>
      <c r="N31" s="6">
        <v>42.354</v>
      </c>
      <c r="O31" s="6">
        <v>-71.185</v>
      </c>
      <c r="P31" s="5" t="s">
        <v>67</v>
      </c>
      <c r="Q31" s="5" t="s">
        <v>68</v>
      </c>
      <c r="R31" s="5" t="s">
        <v>2496</v>
      </c>
      <c r="S31" s="5" t="s">
        <v>2496</v>
      </c>
      <c r="T31" s="5" t="s">
        <v>2486</v>
      </c>
      <c r="U31" s="5"/>
      <c r="V31" s="5"/>
      <c r="W31" s="6"/>
      <c r="X31" s="5"/>
      <c r="Y31" s="5"/>
      <c r="Z31" s="5"/>
      <c r="AA31" s="5"/>
      <c r="AB31" s="5"/>
    </row>
    <row r="32" ht="15.75" customHeight="1">
      <c r="A32" s="4">
        <v>44720.25813657408</v>
      </c>
      <c r="B32" s="4">
        <v>44720.27305555555</v>
      </c>
      <c r="C32" s="5" t="s">
        <v>30</v>
      </c>
      <c r="D32" s="5" t="s">
        <v>63</v>
      </c>
      <c r="E32" s="6">
        <v>100.0</v>
      </c>
      <c r="F32" s="6">
        <v>1289.0</v>
      </c>
      <c r="G32" s="5" t="s">
        <v>64</v>
      </c>
      <c r="H32" s="4">
        <v>44720.273066898146</v>
      </c>
      <c r="I32" s="5" t="s">
        <v>2497</v>
      </c>
      <c r="J32" s="5" t="s">
        <v>66</v>
      </c>
      <c r="K32" s="5" t="s">
        <v>66</v>
      </c>
      <c r="L32" s="5" t="s">
        <v>66</v>
      </c>
      <c r="M32" s="5" t="s">
        <v>66</v>
      </c>
      <c r="N32" s="6">
        <v>42.3559</v>
      </c>
      <c r="O32" s="6">
        <v>-71.2083</v>
      </c>
      <c r="P32" s="5" t="s">
        <v>67</v>
      </c>
      <c r="Q32" s="5" t="s">
        <v>68</v>
      </c>
      <c r="R32" s="5" t="s">
        <v>2498</v>
      </c>
      <c r="S32" s="5" t="s">
        <v>2499</v>
      </c>
      <c r="T32" s="5" t="s">
        <v>2486</v>
      </c>
      <c r="U32" s="5"/>
      <c r="V32" s="5"/>
      <c r="W32" s="6"/>
      <c r="X32" s="5"/>
      <c r="Y32" s="5"/>
      <c r="Z32" s="5"/>
      <c r="AA32" s="5"/>
      <c r="AB32" s="5"/>
    </row>
    <row r="33" ht="15.75" customHeight="1">
      <c r="A33" s="4">
        <v>44720.31092592593</v>
      </c>
      <c r="B33" s="4">
        <v>44720.32266203704</v>
      </c>
      <c r="C33" s="5" t="s">
        <v>30</v>
      </c>
      <c r="D33" s="5" t="s">
        <v>63</v>
      </c>
      <c r="E33" s="6">
        <v>100.0</v>
      </c>
      <c r="F33" s="6">
        <v>1014.0</v>
      </c>
      <c r="G33" s="5" t="s">
        <v>64</v>
      </c>
      <c r="H33" s="4">
        <v>44720.32267513889</v>
      </c>
      <c r="I33" s="5" t="s">
        <v>2500</v>
      </c>
      <c r="J33" s="5" t="s">
        <v>66</v>
      </c>
      <c r="K33" s="5" t="s">
        <v>66</v>
      </c>
      <c r="L33" s="5" t="s">
        <v>66</v>
      </c>
      <c r="M33" s="5" t="s">
        <v>66</v>
      </c>
      <c r="N33" s="6">
        <v>42.3559</v>
      </c>
      <c r="O33" s="6">
        <v>-71.2083</v>
      </c>
      <c r="P33" s="5" t="s">
        <v>67</v>
      </c>
      <c r="Q33" s="5" t="s">
        <v>68</v>
      </c>
      <c r="R33" s="5" t="s">
        <v>2501</v>
      </c>
      <c r="S33" s="5" t="s">
        <v>2501</v>
      </c>
      <c r="T33" s="5" t="s">
        <v>2486</v>
      </c>
      <c r="U33" s="5"/>
      <c r="V33" s="5"/>
      <c r="W33" s="6"/>
      <c r="X33" s="5"/>
      <c r="Y33" s="5"/>
      <c r="Z33" s="5"/>
      <c r="AA33" s="5"/>
      <c r="AB33" s="5"/>
    </row>
    <row r="34" ht="15.75" customHeight="1">
      <c r="A34" s="4">
        <v>44715.378657407404</v>
      </c>
      <c r="B34" s="4">
        <v>44715.39318287037</v>
      </c>
      <c r="C34" s="5" t="s">
        <v>30</v>
      </c>
      <c r="D34" s="5" t="s">
        <v>195</v>
      </c>
      <c r="E34" s="6">
        <v>100.0</v>
      </c>
      <c r="F34" s="6">
        <v>1254.0</v>
      </c>
      <c r="G34" s="5" t="s">
        <v>64</v>
      </c>
      <c r="H34" s="4">
        <v>44715.393189386574</v>
      </c>
      <c r="I34" s="5" t="s">
        <v>2502</v>
      </c>
      <c r="J34" s="5" t="s">
        <v>66</v>
      </c>
      <c r="K34" s="5" t="s">
        <v>66</v>
      </c>
      <c r="L34" s="5" t="s">
        <v>66</v>
      </c>
      <c r="M34" s="5" t="s">
        <v>66</v>
      </c>
      <c r="N34" s="6">
        <v>43.8576</v>
      </c>
      <c r="O34" s="6">
        <v>-70.1044</v>
      </c>
      <c r="P34" s="5" t="s">
        <v>67</v>
      </c>
      <c r="Q34" s="5" t="s">
        <v>68</v>
      </c>
      <c r="R34" s="5" t="s">
        <v>2503</v>
      </c>
      <c r="S34" s="5"/>
      <c r="T34" s="5" t="s">
        <v>2504</v>
      </c>
      <c r="U34" s="5"/>
      <c r="V34" s="5"/>
      <c r="W34" s="6"/>
      <c r="X34" s="5"/>
      <c r="Y34" s="5"/>
      <c r="Z34" s="5"/>
      <c r="AA34" s="5"/>
      <c r="AB34" s="5"/>
    </row>
    <row r="35" ht="15.75" customHeight="1">
      <c r="A35" s="4">
        <v>44715.46927083333</v>
      </c>
      <c r="B35" s="4">
        <v>44715.483136574076</v>
      </c>
      <c r="C35" s="5" t="s">
        <v>30</v>
      </c>
      <c r="D35" s="5" t="s">
        <v>195</v>
      </c>
      <c r="E35" s="6">
        <v>100.0</v>
      </c>
      <c r="F35" s="6">
        <v>1197.0</v>
      </c>
      <c r="G35" s="5" t="s">
        <v>64</v>
      </c>
      <c r="H35" s="4">
        <v>44715.48314418981</v>
      </c>
      <c r="I35" s="5" t="s">
        <v>2505</v>
      </c>
      <c r="J35" s="5" t="s">
        <v>66</v>
      </c>
      <c r="K35" s="5" t="s">
        <v>66</v>
      </c>
      <c r="L35" s="5" t="s">
        <v>66</v>
      </c>
      <c r="M35" s="5" t="s">
        <v>66</v>
      </c>
      <c r="N35" s="6">
        <v>43.8576</v>
      </c>
      <c r="O35" s="6">
        <v>-70.1044</v>
      </c>
      <c r="P35" s="5" t="s">
        <v>67</v>
      </c>
      <c r="Q35" s="5" t="s">
        <v>68</v>
      </c>
      <c r="R35" s="5" t="s">
        <v>2506</v>
      </c>
      <c r="S35" s="5"/>
      <c r="T35" s="5" t="s">
        <v>2504</v>
      </c>
      <c r="U35" s="5"/>
      <c r="V35" s="5"/>
      <c r="W35" s="6"/>
      <c r="X35" s="5"/>
      <c r="Y35" s="5"/>
      <c r="Z35" s="5"/>
      <c r="AA35" s="5"/>
      <c r="AB35" s="5"/>
    </row>
    <row r="36" ht="15.75" customHeight="1">
      <c r="A36" s="4">
        <v>44719.46581018518</v>
      </c>
      <c r="B36" s="4">
        <v>44719.47180555556</v>
      </c>
      <c r="C36" s="5" t="s">
        <v>30</v>
      </c>
      <c r="D36" s="5" t="s">
        <v>195</v>
      </c>
      <c r="E36" s="6">
        <v>100.0</v>
      </c>
      <c r="F36" s="6">
        <v>517.0</v>
      </c>
      <c r="G36" s="5" t="s">
        <v>64</v>
      </c>
      <c r="H36" s="4">
        <v>44719.47181166667</v>
      </c>
      <c r="I36" s="5" t="s">
        <v>2507</v>
      </c>
      <c r="J36" s="5" t="s">
        <v>66</v>
      </c>
      <c r="K36" s="5" t="s">
        <v>66</v>
      </c>
      <c r="L36" s="5" t="s">
        <v>66</v>
      </c>
      <c r="M36" s="5" t="s">
        <v>66</v>
      </c>
      <c r="N36" s="6">
        <v>43.8576</v>
      </c>
      <c r="O36" s="6">
        <v>-70.1044</v>
      </c>
      <c r="P36" s="5" t="s">
        <v>67</v>
      </c>
      <c r="Q36" s="5" t="s">
        <v>68</v>
      </c>
      <c r="R36" s="5" t="s">
        <v>2508</v>
      </c>
      <c r="S36" s="5"/>
      <c r="T36" s="5" t="s">
        <v>2504</v>
      </c>
      <c r="U36" s="5"/>
      <c r="V36" s="5"/>
      <c r="W36" s="6"/>
      <c r="X36" s="5"/>
      <c r="Y36" s="5"/>
      <c r="Z36" s="5"/>
      <c r="AA36" s="5"/>
      <c r="AB36" s="5"/>
    </row>
    <row r="37" ht="15.75" customHeight="1">
      <c r="A37" s="4">
        <v>44715.326527777775</v>
      </c>
      <c r="B37" s="4">
        <v>44715.33603009259</v>
      </c>
      <c r="C37" s="5" t="s">
        <v>30</v>
      </c>
      <c r="D37" s="5" t="s">
        <v>195</v>
      </c>
      <c r="E37" s="6">
        <v>100.0</v>
      </c>
      <c r="F37" s="6">
        <v>820.0</v>
      </c>
      <c r="G37" s="5" t="s">
        <v>64</v>
      </c>
      <c r="H37" s="4">
        <v>44715.33603362268</v>
      </c>
      <c r="I37" s="5" t="s">
        <v>2509</v>
      </c>
      <c r="J37" s="5" t="s">
        <v>66</v>
      </c>
      <c r="K37" s="5" t="s">
        <v>66</v>
      </c>
      <c r="L37" s="5" t="s">
        <v>66</v>
      </c>
      <c r="M37" s="5" t="s">
        <v>66</v>
      </c>
      <c r="N37" s="6">
        <v>43.8576</v>
      </c>
      <c r="O37" s="6">
        <v>-70.1044</v>
      </c>
      <c r="P37" s="5" t="s">
        <v>67</v>
      </c>
      <c r="Q37" s="5" t="s">
        <v>68</v>
      </c>
      <c r="R37" s="5" t="s">
        <v>2510</v>
      </c>
      <c r="S37" s="5"/>
      <c r="T37" s="5" t="s">
        <v>2504</v>
      </c>
      <c r="U37" s="5"/>
      <c r="V37" s="5"/>
      <c r="W37" s="6"/>
      <c r="X37" s="5"/>
      <c r="Y37" s="5"/>
      <c r="Z37" s="5"/>
      <c r="AA37" s="5"/>
      <c r="AB37" s="5"/>
    </row>
    <row r="38" ht="15.75" customHeight="1">
      <c r="A38" s="4">
        <v>44715.377118055556</v>
      </c>
      <c r="B38" s="4">
        <v>44715.37934027778</v>
      </c>
      <c r="C38" s="5" t="s">
        <v>30</v>
      </c>
      <c r="D38" s="5" t="s">
        <v>195</v>
      </c>
      <c r="E38" s="6">
        <v>100.0</v>
      </c>
      <c r="F38" s="6">
        <v>191.0</v>
      </c>
      <c r="G38" s="5" t="s">
        <v>64</v>
      </c>
      <c r="H38" s="4">
        <v>44715.379349016206</v>
      </c>
      <c r="I38" s="5" t="s">
        <v>2511</v>
      </c>
      <c r="J38" s="5" t="s">
        <v>66</v>
      </c>
      <c r="K38" s="5" t="s">
        <v>66</v>
      </c>
      <c r="L38" s="5" t="s">
        <v>66</v>
      </c>
      <c r="M38" s="5" t="s">
        <v>66</v>
      </c>
      <c r="N38" s="6">
        <v>43.8576</v>
      </c>
      <c r="O38" s="6">
        <v>-70.1044</v>
      </c>
      <c r="P38" s="5" t="s">
        <v>67</v>
      </c>
      <c r="Q38" s="5" t="s">
        <v>68</v>
      </c>
      <c r="R38" s="5" t="s">
        <v>2512</v>
      </c>
      <c r="S38" s="5"/>
      <c r="T38" s="5" t="s">
        <v>2504</v>
      </c>
      <c r="U38" s="5"/>
      <c r="V38" s="5"/>
      <c r="W38" s="6"/>
      <c r="X38" s="5"/>
      <c r="Y38" s="5"/>
      <c r="Z38" s="5"/>
      <c r="AA38" s="5"/>
      <c r="AB38" s="5"/>
    </row>
    <row r="39" ht="15.75" customHeight="1">
      <c r="A39" s="4">
        <v>44715.381631944445</v>
      </c>
      <c r="B39" s="4">
        <v>44715.3921875</v>
      </c>
      <c r="C39" s="5" t="s">
        <v>30</v>
      </c>
      <c r="D39" s="5" t="s">
        <v>195</v>
      </c>
      <c r="E39" s="6">
        <v>100.0</v>
      </c>
      <c r="F39" s="6">
        <v>911.0</v>
      </c>
      <c r="G39" s="5" t="s">
        <v>64</v>
      </c>
      <c r="H39" s="4">
        <v>44715.392197835645</v>
      </c>
      <c r="I39" s="5" t="s">
        <v>2513</v>
      </c>
      <c r="J39" s="5" t="s">
        <v>66</v>
      </c>
      <c r="K39" s="5" t="s">
        <v>66</v>
      </c>
      <c r="L39" s="5" t="s">
        <v>66</v>
      </c>
      <c r="M39" s="5" t="s">
        <v>66</v>
      </c>
      <c r="N39" s="6">
        <v>43.8576</v>
      </c>
      <c r="O39" s="6">
        <v>-70.1044</v>
      </c>
      <c r="P39" s="5" t="s">
        <v>67</v>
      </c>
      <c r="Q39" s="5" t="s">
        <v>68</v>
      </c>
      <c r="R39" s="5" t="s">
        <v>2514</v>
      </c>
      <c r="S39" s="5"/>
      <c r="T39" s="5" t="s">
        <v>2504</v>
      </c>
      <c r="U39" s="5"/>
      <c r="V39" s="5"/>
      <c r="W39" s="6"/>
      <c r="X39" s="5"/>
      <c r="Y39" s="5"/>
      <c r="Z39" s="5"/>
      <c r="AA39" s="5"/>
      <c r="AB39" s="5"/>
    </row>
    <row r="40" ht="15.75" customHeight="1">
      <c r="A40" s="4">
        <v>44719.46581018518</v>
      </c>
      <c r="B40" s="4">
        <v>44719.47335648148</v>
      </c>
      <c r="C40" s="5" t="s">
        <v>30</v>
      </c>
      <c r="D40" s="5" t="s">
        <v>195</v>
      </c>
      <c r="E40" s="6">
        <v>100.0</v>
      </c>
      <c r="F40" s="6">
        <v>652.0</v>
      </c>
      <c r="G40" s="5" t="s">
        <v>64</v>
      </c>
      <c r="H40" s="4">
        <v>44719.47336752315</v>
      </c>
      <c r="I40" s="5" t="s">
        <v>2515</v>
      </c>
      <c r="J40" s="5" t="s">
        <v>66</v>
      </c>
      <c r="K40" s="5" t="s">
        <v>66</v>
      </c>
      <c r="L40" s="5" t="s">
        <v>66</v>
      </c>
      <c r="M40" s="5" t="s">
        <v>66</v>
      </c>
      <c r="N40" s="6">
        <v>43.8576</v>
      </c>
      <c r="O40" s="6">
        <v>-70.1044</v>
      </c>
      <c r="P40" s="5" t="s">
        <v>67</v>
      </c>
      <c r="Q40" s="5" t="s">
        <v>68</v>
      </c>
      <c r="R40" s="5" t="s">
        <v>2516</v>
      </c>
      <c r="S40" s="5"/>
      <c r="T40" s="5" t="s">
        <v>2504</v>
      </c>
      <c r="U40" s="5"/>
      <c r="V40" s="5"/>
      <c r="W40" s="6"/>
      <c r="X40" s="5"/>
      <c r="Y40" s="5"/>
      <c r="Z40" s="5"/>
      <c r="AA40" s="5"/>
      <c r="AB40" s="5"/>
    </row>
    <row r="41" ht="15.75" customHeight="1">
      <c r="A41" s="4">
        <v>44715.46543981481</v>
      </c>
      <c r="B41" s="4">
        <v>44715.46991898148</v>
      </c>
      <c r="C41" s="5" t="s">
        <v>30</v>
      </c>
      <c r="D41" s="5" t="s">
        <v>195</v>
      </c>
      <c r="E41" s="6">
        <v>100.0</v>
      </c>
      <c r="F41" s="6">
        <v>387.0</v>
      </c>
      <c r="G41" s="5" t="s">
        <v>64</v>
      </c>
      <c r="H41" s="4">
        <v>44715.46993165509</v>
      </c>
      <c r="I41" s="5" t="s">
        <v>2517</v>
      </c>
      <c r="J41" s="5" t="s">
        <v>66</v>
      </c>
      <c r="K41" s="5" t="s">
        <v>66</v>
      </c>
      <c r="L41" s="5" t="s">
        <v>66</v>
      </c>
      <c r="M41" s="5" t="s">
        <v>66</v>
      </c>
      <c r="N41" s="6">
        <v>43.8576</v>
      </c>
      <c r="O41" s="6">
        <v>-70.1044</v>
      </c>
      <c r="P41" s="5" t="s">
        <v>67</v>
      </c>
      <c r="Q41" s="5" t="s">
        <v>68</v>
      </c>
      <c r="R41" s="5" t="s">
        <v>2518</v>
      </c>
      <c r="S41" s="5"/>
      <c r="T41" s="5" t="s">
        <v>2504</v>
      </c>
      <c r="U41" s="5"/>
      <c r="V41" s="5"/>
      <c r="W41" s="6"/>
      <c r="X41" s="5"/>
      <c r="Y41" s="5"/>
      <c r="Z41" s="5"/>
      <c r="AA41" s="5"/>
      <c r="AB41" s="5"/>
    </row>
    <row r="42" ht="15.75" customHeight="1">
      <c r="A42" s="4">
        <v>44715.46976851852</v>
      </c>
      <c r="B42" s="4">
        <v>44715.49122685185</v>
      </c>
      <c r="C42" s="5" t="s">
        <v>30</v>
      </c>
      <c r="D42" s="5" t="s">
        <v>195</v>
      </c>
      <c r="E42" s="6">
        <v>100.0</v>
      </c>
      <c r="F42" s="6">
        <v>1854.0</v>
      </c>
      <c r="G42" s="5" t="s">
        <v>64</v>
      </c>
      <c r="H42" s="4">
        <v>44715.491236215275</v>
      </c>
      <c r="I42" s="5" t="s">
        <v>2519</v>
      </c>
      <c r="J42" s="5" t="s">
        <v>66</v>
      </c>
      <c r="K42" s="5" t="s">
        <v>66</v>
      </c>
      <c r="L42" s="5" t="s">
        <v>66</v>
      </c>
      <c r="M42" s="5" t="s">
        <v>66</v>
      </c>
      <c r="N42" s="6">
        <v>43.8576</v>
      </c>
      <c r="O42" s="6">
        <v>-70.1044</v>
      </c>
      <c r="P42" s="5" t="s">
        <v>67</v>
      </c>
      <c r="Q42" s="5" t="s">
        <v>68</v>
      </c>
      <c r="R42" s="5" t="s">
        <v>2520</v>
      </c>
      <c r="S42" s="5"/>
      <c r="T42" s="5" t="s">
        <v>2504</v>
      </c>
      <c r="U42" s="5"/>
      <c r="V42" s="5"/>
      <c r="W42" s="6"/>
      <c r="X42" s="5"/>
      <c r="Y42" s="5"/>
      <c r="Z42" s="5"/>
      <c r="AA42" s="5"/>
      <c r="AB42" s="5"/>
    </row>
    <row r="43" ht="15.75" customHeight="1">
      <c r="A43" s="4">
        <v>44715.37767361111</v>
      </c>
      <c r="B43" s="4">
        <v>44715.38166666667</v>
      </c>
      <c r="C43" s="5" t="s">
        <v>30</v>
      </c>
      <c r="D43" s="5" t="s">
        <v>195</v>
      </c>
      <c r="E43" s="6">
        <v>100.0</v>
      </c>
      <c r="F43" s="6">
        <v>345.0</v>
      </c>
      <c r="G43" s="5" t="s">
        <v>64</v>
      </c>
      <c r="H43" s="4">
        <v>44715.38167513889</v>
      </c>
      <c r="I43" s="5" t="s">
        <v>2521</v>
      </c>
      <c r="J43" s="5" t="s">
        <v>66</v>
      </c>
      <c r="K43" s="5" t="s">
        <v>66</v>
      </c>
      <c r="L43" s="5" t="s">
        <v>66</v>
      </c>
      <c r="M43" s="5" t="s">
        <v>66</v>
      </c>
      <c r="N43" s="6">
        <v>43.8576</v>
      </c>
      <c r="O43" s="6">
        <v>-70.1044</v>
      </c>
      <c r="P43" s="5" t="s">
        <v>67</v>
      </c>
      <c r="Q43" s="5" t="s">
        <v>68</v>
      </c>
      <c r="R43" s="5" t="s">
        <v>2522</v>
      </c>
      <c r="S43" s="5"/>
      <c r="T43" s="5" t="s">
        <v>2504</v>
      </c>
      <c r="U43" s="5"/>
      <c r="V43" s="5"/>
      <c r="W43" s="6"/>
      <c r="X43" s="5"/>
      <c r="Y43" s="5"/>
      <c r="Z43" s="5"/>
      <c r="AA43" s="5"/>
      <c r="AB43" s="5"/>
    </row>
    <row r="44" ht="15.75" customHeight="1">
      <c r="A44" s="4">
        <v>44715.46564814815</v>
      </c>
      <c r="B44" s="4">
        <v>44715.47773148148</v>
      </c>
      <c r="C44" s="5" t="s">
        <v>30</v>
      </c>
      <c r="D44" s="5" t="s">
        <v>195</v>
      </c>
      <c r="E44" s="6">
        <v>100.0</v>
      </c>
      <c r="F44" s="6">
        <v>1044.0</v>
      </c>
      <c r="G44" s="5" t="s">
        <v>64</v>
      </c>
      <c r="H44" s="4">
        <v>44715.477742731484</v>
      </c>
      <c r="I44" s="5" t="s">
        <v>2523</v>
      </c>
      <c r="J44" s="5" t="s">
        <v>66</v>
      </c>
      <c r="K44" s="5" t="s">
        <v>66</v>
      </c>
      <c r="L44" s="5" t="s">
        <v>66</v>
      </c>
      <c r="M44" s="5" t="s">
        <v>66</v>
      </c>
      <c r="N44" s="6">
        <v>43.8576</v>
      </c>
      <c r="O44" s="6">
        <v>-70.1044</v>
      </c>
      <c r="P44" s="5" t="s">
        <v>67</v>
      </c>
      <c r="Q44" s="5" t="s">
        <v>68</v>
      </c>
      <c r="R44" s="5" t="s">
        <v>2524</v>
      </c>
      <c r="S44" s="5"/>
      <c r="T44" s="5" t="s">
        <v>2504</v>
      </c>
      <c r="U44" s="5"/>
      <c r="V44" s="5"/>
      <c r="W44" s="6"/>
      <c r="X44" s="5"/>
      <c r="Y44" s="5"/>
      <c r="Z44" s="5"/>
      <c r="AA44" s="5"/>
      <c r="AB44" s="5"/>
    </row>
    <row r="45" ht="15.75" customHeight="1">
      <c r="A45" s="10">
        <v>44719.32916666667</v>
      </c>
      <c r="B45" s="10">
        <v>44719.35763888889</v>
      </c>
      <c r="C45" s="5" t="s">
        <v>30</v>
      </c>
      <c r="D45" s="5" t="s">
        <v>195</v>
      </c>
      <c r="E45" s="11">
        <v>80.0</v>
      </c>
      <c r="F45" s="11">
        <v>2471.0</v>
      </c>
      <c r="G45" s="5" t="s">
        <v>2525</v>
      </c>
      <c r="H45" s="10">
        <v>44726.35763888889</v>
      </c>
      <c r="I45" s="5" t="s">
        <v>2526</v>
      </c>
      <c r="J45" s="5"/>
      <c r="K45" s="5"/>
      <c r="L45" s="5"/>
      <c r="M45" s="5"/>
      <c r="N45" s="3"/>
      <c r="O45" s="3"/>
      <c r="P45" s="5" t="s">
        <v>67</v>
      </c>
      <c r="Q45" s="5" t="s">
        <v>68</v>
      </c>
      <c r="R45" s="13" t="s">
        <v>2527</v>
      </c>
      <c r="S45" s="13"/>
      <c r="T45" s="13" t="s">
        <v>2504</v>
      </c>
      <c r="U45" s="13"/>
      <c r="V45" s="13"/>
      <c r="W45" s="23"/>
      <c r="X45" s="13"/>
      <c r="Y45" s="13"/>
      <c r="Z45" s="13"/>
      <c r="AA45" s="13"/>
      <c r="AB45" s="13"/>
    </row>
    <row r="46" ht="15.75" customHeight="1">
      <c r="A46" s="4">
        <v>44715.37513888889</v>
      </c>
      <c r="B46" s="4">
        <v>44715.38726851852</v>
      </c>
      <c r="C46" s="5" t="s">
        <v>30</v>
      </c>
      <c r="D46" s="5" t="s">
        <v>195</v>
      </c>
      <c r="E46" s="6">
        <v>100.0</v>
      </c>
      <c r="F46" s="6">
        <v>1048.0</v>
      </c>
      <c r="G46" s="5" t="s">
        <v>64</v>
      </c>
      <c r="H46" s="4">
        <v>44715.38727847222</v>
      </c>
      <c r="I46" s="5" t="s">
        <v>2528</v>
      </c>
      <c r="J46" s="5" t="s">
        <v>66</v>
      </c>
      <c r="K46" s="5" t="s">
        <v>66</v>
      </c>
      <c r="L46" s="5" t="s">
        <v>66</v>
      </c>
      <c r="M46" s="5" t="s">
        <v>66</v>
      </c>
      <c r="N46" s="6">
        <v>43.8576</v>
      </c>
      <c r="O46" s="6">
        <v>-70.1044</v>
      </c>
      <c r="P46" s="5" t="s">
        <v>67</v>
      </c>
      <c r="Q46" s="5" t="s">
        <v>68</v>
      </c>
      <c r="R46" s="5" t="s">
        <v>2529</v>
      </c>
      <c r="S46" s="5"/>
      <c r="T46" s="5" t="s">
        <v>2504</v>
      </c>
      <c r="U46" s="5"/>
      <c r="V46" s="5"/>
      <c r="W46" s="6"/>
      <c r="X46" s="5"/>
      <c r="Y46" s="5"/>
      <c r="Z46" s="5"/>
      <c r="AA46" s="5"/>
      <c r="AB46" s="5"/>
    </row>
    <row r="47" ht="15.75" customHeight="1">
      <c r="A47" s="4">
        <v>44715.46946759259</v>
      </c>
      <c r="B47" s="4">
        <v>44715.48210648148</v>
      </c>
      <c r="C47" s="5" t="s">
        <v>30</v>
      </c>
      <c r="D47" s="5" t="s">
        <v>195</v>
      </c>
      <c r="E47" s="6">
        <v>100.0</v>
      </c>
      <c r="F47" s="6">
        <v>1091.0</v>
      </c>
      <c r="G47" s="5" t="s">
        <v>64</v>
      </c>
      <c r="H47" s="4">
        <v>44715.48211315972</v>
      </c>
      <c r="I47" s="5" t="s">
        <v>2530</v>
      </c>
      <c r="J47" s="5" t="s">
        <v>66</v>
      </c>
      <c r="K47" s="5" t="s">
        <v>66</v>
      </c>
      <c r="L47" s="5" t="s">
        <v>66</v>
      </c>
      <c r="M47" s="5" t="s">
        <v>66</v>
      </c>
      <c r="N47" s="6">
        <v>43.8576</v>
      </c>
      <c r="O47" s="6">
        <v>-70.1044</v>
      </c>
      <c r="P47" s="5" t="s">
        <v>67</v>
      </c>
      <c r="Q47" s="5" t="s">
        <v>68</v>
      </c>
      <c r="R47" s="5" t="s">
        <v>2531</v>
      </c>
      <c r="S47" s="5"/>
      <c r="T47" s="5" t="s">
        <v>2504</v>
      </c>
      <c r="U47" s="5"/>
      <c r="V47" s="5"/>
      <c r="W47" s="6"/>
      <c r="X47" s="5"/>
      <c r="Y47" s="5"/>
      <c r="Z47" s="5"/>
      <c r="AA47" s="5"/>
      <c r="AB47" s="5"/>
    </row>
    <row r="48" ht="15.75" customHeight="1">
      <c r="A48" s="4">
        <v>44715.379328703704</v>
      </c>
      <c r="B48" s="4">
        <v>44715.38930555555</v>
      </c>
      <c r="C48" s="5" t="s">
        <v>30</v>
      </c>
      <c r="D48" s="5" t="s">
        <v>195</v>
      </c>
      <c r="E48" s="6">
        <v>100.0</v>
      </c>
      <c r="F48" s="6">
        <v>861.0</v>
      </c>
      <c r="G48" s="5" t="s">
        <v>64</v>
      </c>
      <c r="H48" s="4">
        <v>44715.38931048611</v>
      </c>
      <c r="I48" s="5" t="s">
        <v>2532</v>
      </c>
      <c r="J48" s="5" t="s">
        <v>66</v>
      </c>
      <c r="K48" s="5" t="s">
        <v>66</v>
      </c>
      <c r="L48" s="5" t="s">
        <v>66</v>
      </c>
      <c r="M48" s="5" t="s">
        <v>66</v>
      </c>
      <c r="N48" s="6">
        <v>43.8576</v>
      </c>
      <c r="O48" s="6">
        <v>-70.1044</v>
      </c>
      <c r="P48" s="5" t="s">
        <v>67</v>
      </c>
      <c r="Q48" s="5" t="s">
        <v>68</v>
      </c>
      <c r="R48" s="5" t="s">
        <v>2533</v>
      </c>
      <c r="S48" s="5"/>
      <c r="T48" s="5" t="s">
        <v>2504</v>
      </c>
      <c r="U48" s="5"/>
      <c r="V48" s="5"/>
      <c r="W48" s="6"/>
      <c r="X48" s="5"/>
      <c r="Y48" s="5"/>
      <c r="Z48" s="5"/>
      <c r="AA48" s="5"/>
      <c r="AB48" s="5"/>
    </row>
    <row r="49" ht="15.75" customHeight="1">
      <c r="A49" s="4">
        <v>44715.37907407407</v>
      </c>
      <c r="B49" s="4">
        <v>44715.38375</v>
      </c>
      <c r="C49" s="5" t="s">
        <v>30</v>
      </c>
      <c r="D49" s="5" t="s">
        <v>195</v>
      </c>
      <c r="E49" s="6">
        <v>100.0</v>
      </c>
      <c r="F49" s="6">
        <v>403.0</v>
      </c>
      <c r="G49" s="5" t="s">
        <v>64</v>
      </c>
      <c r="H49" s="4">
        <v>44715.3837630787</v>
      </c>
      <c r="I49" s="5" t="s">
        <v>2534</v>
      </c>
      <c r="J49" s="5" t="s">
        <v>66</v>
      </c>
      <c r="K49" s="5" t="s">
        <v>66</v>
      </c>
      <c r="L49" s="5" t="s">
        <v>66</v>
      </c>
      <c r="M49" s="5" t="s">
        <v>66</v>
      </c>
      <c r="N49" s="6">
        <v>43.8576</v>
      </c>
      <c r="O49" s="6">
        <v>-70.1044</v>
      </c>
      <c r="P49" s="5" t="s">
        <v>67</v>
      </c>
      <c r="Q49" s="5" t="s">
        <v>68</v>
      </c>
      <c r="R49" s="5" t="s">
        <v>2535</v>
      </c>
      <c r="S49" s="5"/>
      <c r="T49" s="5" t="s">
        <v>2504</v>
      </c>
      <c r="U49" s="5"/>
      <c r="V49" s="5"/>
      <c r="W49" s="6"/>
      <c r="X49" s="5"/>
      <c r="Y49" s="5"/>
      <c r="Z49" s="5"/>
      <c r="AA49" s="5"/>
      <c r="AB49" s="5"/>
    </row>
    <row r="50" ht="15.75" customHeight="1">
      <c r="A50" s="4">
        <v>44715.469988425924</v>
      </c>
      <c r="B50" s="4">
        <v>44715.48384259259</v>
      </c>
      <c r="C50" s="5" t="s">
        <v>30</v>
      </c>
      <c r="D50" s="5" t="s">
        <v>195</v>
      </c>
      <c r="E50" s="6">
        <v>100.0</v>
      </c>
      <c r="F50" s="6">
        <v>1197.0</v>
      </c>
      <c r="G50" s="5" t="s">
        <v>64</v>
      </c>
      <c r="H50" s="4">
        <v>44715.483849675926</v>
      </c>
      <c r="I50" s="5" t="s">
        <v>2536</v>
      </c>
      <c r="J50" s="5" t="s">
        <v>66</v>
      </c>
      <c r="K50" s="5" t="s">
        <v>66</v>
      </c>
      <c r="L50" s="5" t="s">
        <v>66</v>
      </c>
      <c r="M50" s="5" t="s">
        <v>66</v>
      </c>
      <c r="N50" s="6">
        <v>43.8576</v>
      </c>
      <c r="O50" s="6">
        <v>-70.1044</v>
      </c>
      <c r="P50" s="5" t="s">
        <v>67</v>
      </c>
      <c r="Q50" s="5" t="s">
        <v>68</v>
      </c>
      <c r="R50" s="5" t="s">
        <v>2537</v>
      </c>
      <c r="S50" s="5"/>
      <c r="T50" s="5" t="s">
        <v>2504</v>
      </c>
      <c r="U50" s="5"/>
      <c r="V50" s="5"/>
      <c r="W50" s="6"/>
      <c r="X50" s="5"/>
      <c r="Y50" s="5"/>
      <c r="Z50" s="5"/>
      <c r="AA50" s="5"/>
      <c r="AB50" s="5"/>
    </row>
    <row r="51" ht="15.75" customHeight="1">
      <c r="A51" s="4">
        <v>44715.32824074074</v>
      </c>
      <c r="B51" s="4">
        <v>44715.337233796294</v>
      </c>
      <c r="C51" s="5" t="s">
        <v>30</v>
      </c>
      <c r="D51" s="5" t="s">
        <v>195</v>
      </c>
      <c r="E51" s="6">
        <v>100.0</v>
      </c>
      <c r="F51" s="6">
        <v>776.0</v>
      </c>
      <c r="G51" s="5" t="s">
        <v>64</v>
      </c>
      <c r="H51" s="4">
        <v>44715.33724454861</v>
      </c>
      <c r="I51" s="5" t="s">
        <v>2538</v>
      </c>
      <c r="J51" s="5" t="s">
        <v>66</v>
      </c>
      <c r="K51" s="5" t="s">
        <v>66</v>
      </c>
      <c r="L51" s="5" t="s">
        <v>66</v>
      </c>
      <c r="M51" s="5" t="s">
        <v>66</v>
      </c>
      <c r="N51" s="6">
        <v>43.8576</v>
      </c>
      <c r="O51" s="6">
        <v>-70.1044</v>
      </c>
      <c r="P51" s="5" t="s">
        <v>67</v>
      </c>
      <c r="Q51" s="5" t="s">
        <v>68</v>
      </c>
      <c r="R51" s="5" t="s">
        <v>2539</v>
      </c>
      <c r="S51" s="5"/>
      <c r="T51" s="5" t="s">
        <v>2504</v>
      </c>
      <c r="U51" s="5"/>
      <c r="V51" s="5"/>
      <c r="W51" s="6"/>
      <c r="X51" s="5"/>
      <c r="Y51" s="5"/>
      <c r="Z51" s="5"/>
      <c r="AA51" s="5"/>
      <c r="AB51" s="5"/>
    </row>
    <row r="52" ht="15.75" customHeight="1">
      <c r="A52" s="4">
        <v>44715.37881944444</v>
      </c>
      <c r="B52" s="4">
        <v>44715.37957175926</v>
      </c>
      <c r="C52" s="5" t="s">
        <v>30</v>
      </c>
      <c r="D52" s="5" t="s">
        <v>195</v>
      </c>
      <c r="E52" s="6">
        <v>100.0</v>
      </c>
      <c r="F52" s="6">
        <v>65.0</v>
      </c>
      <c r="G52" s="5" t="s">
        <v>64</v>
      </c>
      <c r="H52" s="4">
        <v>44715.37958615741</v>
      </c>
      <c r="I52" s="5" t="s">
        <v>2540</v>
      </c>
      <c r="J52" s="5" t="s">
        <v>66</v>
      </c>
      <c r="K52" s="5" t="s">
        <v>66</v>
      </c>
      <c r="L52" s="5" t="s">
        <v>66</v>
      </c>
      <c r="M52" s="5" t="s">
        <v>66</v>
      </c>
      <c r="N52" s="6">
        <v>43.8576</v>
      </c>
      <c r="O52" s="6">
        <v>-70.1044</v>
      </c>
      <c r="P52" s="5" t="s">
        <v>67</v>
      </c>
      <c r="Q52" s="5" t="s">
        <v>68</v>
      </c>
      <c r="R52" s="5" t="s">
        <v>2541</v>
      </c>
      <c r="S52" s="5"/>
      <c r="T52" s="5" t="s">
        <v>2504</v>
      </c>
      <c r="U52" s="5"/>
      <c r="V52" s="5"/>
      <c r="W52" s="6"/>
      <c r="X52" s="5"/>
      <c r="Y52" s="5"/>
      <c r="Z52" s="5"/>
      <c r="AA52" s="5"/>
      <c r="AB52" s="5"/>
    </row>
    <row r="53" ht="15.75" customHeight="1">
      <c r="A53" s="4">
        <v>44715.463425925926</v>
      </c>
      <c r="B53" s="4">
        <v>44715.4787037037</v>
      </c>
      <c r="C53" s="5" t="s">
        <v>30</v>
      </c>
      <c r="D53" s="5" t="s">
        <v>195</v>
      </c>
      <c r="E53" s="6">
        <v>100.0</v>
      </c>
      <c r="F53" s="6">
        <v>1320.0</v>
      </c>
      <c r="G53" s="5" t="s">
        <v>64</v>
      </c>
      <c r="H53" s="4">
        <v>44715.47871412037</v>
      </c>
      <c r="I53" s="5" t="s">
        <v>2542</v>
      </c>
      <c r="J53" s="5" t="s">
        <v>66</v>
      </c>
      <c r="K53" s="5" t="s">
        <v>66</v>
      </c>
      <c r="L53" s="5" t="s">
        <v>66</v>
      </c>
      <c r="M53" s="5" t="s">
        <v>66</v>
      </c>
      <c r="N53" s="6">
        <v>43.8576</v>
      </c>
      <c r="O53" s="6">
        <v>-70.1044</v>
      </c>
      <c r="P53" s="5" t="s">
        <v>67</v>
      </c>
      <c r="Q53" s="5" t="s">
        <v>68</v>
      </c>
      <c r="R53" s="5" t="s">
        <v>2543</v>
      </c>
      <c r="S53" s="5"/>
      <c r="T53" s="5" t="s">
        <v>2504</v>
      </c>
      <c r="U53" s="5"/>
      <c r="V53" s="5"/>
      <c r="W53" s="6"/>
      <c r="X53" s="5"/>
      <c r="Y53" s="5"/>
      <c r="Z53" s="5"/>
      <c r="AA53" s="5"/>
      <c r="AB53" s="5"/>
    </row>
    <row r="54" ht="15.75" customHeight="1">
      <c r="A54" s="4">
        <v>44715.327997685185</v>
      </c>
      <c r="B54" s="4">
        <v>44715.34001157407</v>
      </c>
      <c r="C54" s="5" t="s">
        <v>30</v>
      </c>
      <c r="D54" s="5" t="s">
        <v>195</v>
      </c>
      <c r="E54" s="6">
        <v>100.0</v>
      </c>
      <c r="F54" s="6">
        <v>1038.0</v>
      </c>
      <c r="G54" s="5" t="s">
        <v>64</v>
      </c>
      <c r="H54" s="4">
        <v>44715.340027569444</v>
      </c>
      <c r="I54" s="5" t="s">
        <v>2544</v>
      </c>
      <c r="J54" s="5" t="s">
        <v>66</v>
      </c>
      <c r="K54" s="5" t="s">
        <v>66</v>
      </c>
      <c r="L54" s="5" t="s">
        <v>66</v>
      </c>
      <c r="M54" s="5" t="s">
        <v>66</v>
      </c>
      <c r="N54" s="6">
        <v>43.8576</v>
      </c>
      <c r="O54" s="6">
        <v>-70.1044</v>
      </c>
      <c r="P54" s="5" t="s">
        <v>67</v>
      </c>
      <c r="Q54" s="5" t="s">
        <v>68</v>
      </c>
      <c r="R54" s="5" t="s">
        <v>2545</v>
      </c>
      <c r="S54" s="5"/>
      <c r="T54" s="5" t="s">
        <v>2504</v>
      </c>
      <c r="U54" s="5"/>
      <c r="V54" s="5"/>
      <c r="W54" s="6"/>
      <c r="X54" s="5"/>
      <c r="Y54" s="5"/>
      <c r="Z54" s="5"/>
      <c r="AA54" s="5"/>
      <c r="AB54" s="5"/>
    </row>
    <row r="55" ht="15.75" customHeight="1">
      <c r="A55" s="4">
        <v>44715.33002314815</v>
      </c>
      <c r="B55" s="4">
        <v>44715.33422453704</v>
      </c>
      <c r="C55" s="5" t="s">
        <v>30</v>
      </c>
      <c r="D55" s="5" t="s">
        <v>195</v>
      </c>
      <c r="E55" s="6">
        <v>100.0</v>
      </c>
      <c r="F55" s="6">
        <v>362.0</v>
      </c>
      <c r="G55" s="5" t="s">
        <v>64</v>
      </c>
      <c r="H55" s="4">
        <v>44715.33423719907</v>
      </c>
      <c r="I55" s="5" t="s">
        <v>2546</v>
      </c>
      <c r="J55" s="5" t="s">
        <v>66</v>
      </c>
      <c r="K55" s="5" t="s">
        <v>66</v>
      </c>
      <c r="L55" s="5" t="s">
        <v>66</v>
      </c>
      <c r="M55" s="5" t="s">
        <v>66</v>
      </c>
      <c r="N55" s="6">
        <v>43.8576</v>
      </c>
      <c r="O55" s="6">
        <v>-70.1044</v>
      </c>
      <c r="P55" s="5" t="s">
        <v>67</v>
      </c>
      <c r="Q55" s="5" t="s">
        <v>68</v>
      </c>
      <c r="R55" s="5" t="s">
        <v>2547</v>
      </c>
      <c r="S55" s="5"/>
      <c r="T55" s="5" t="s">
        <v>2504</v>
      </c>
      <c r="U55" s="5"/>
      <c r="V55" s="5"/>
      <c r="W55" s="6"/>
      <c r="X55" s="5"/>
      <c r="Y55" s="5"/>
      <c r="Z55" s="5"/>
      <c r="AA55" s="5"/>
      <c r="AB55" s="5"/>
    </row>
    <row r="56" ht="15.75" customHeight="1">
      <c r="A56" s="4">
        <v>44715.38119212963</v>
      </c>
      <c r="B56" s="4">
        <v>44715.40011574074</v>
      </c>
      <c r="C56" s="5" t="s">
        <v>30</v>
      </c>
      <c r="D56" s="5" t="s">
        <v>195</v>
      </c>
      <c r="E56" s="6">
        <v>100.0</v>
      </c>
      <c r="F56" s="6">
        <v>1634.0</v>
      </c>
      <c r="G56" s="5" t="s">
        <v>64</v>
      </c>
      <c r="H56" s="4">
        <v>44715.400121631945</v>
      </c>
      <c r="I56" s="5" t="s">
        <v>2548</v>
      </c>
      <c r="J56" s="5" t="s">
        <v>66</v>
      </c>
      <c r="K56" s="5" t="s">
        <v>66</v>
      </c>
      <c r="L56" s="5" t="s">
        <v>66</v>
      </c>
      <c r="M56" s="5" t="s">
        <v>66</v>
      </c>
      <c r="N56" s="6">
        <v>43.8576</v>
      </c>
      <c r="O56" s="6">
        <v>-70.1044</v>
      </c>
      <c r="P56" s="5" t="s">
        <v>67</v>
      </c>
      <c r="Q56" s="5" t="s">
        <v>68</v>
      </c>
      <c r="R56" s="5" t="s">
        <v>2549</v>
      </c>
      <c r="S56" s="5"/>
      <c r="T56" s="5" t="s">
        <v>2504</v>
      </c>
      <c r="U56" s="5"/>
      <c r="V56" s="5"/>
      <c r="W56" s="6"/>
      <c r="X56" s="5"/>
      <c r="Y56" s="5"/>
      <c r="Z56" s="5"/>
      <c r="AA56" s="5"/>
      <c r="AB56" s="5"/>
    </row>
    <row r="57" ht="25.5" customHeight="1">
      <c r="A57" s="4">
        <v>44715.37993055556</v>
      </c>
      <c r="B57" s="4">
        <v>44715.38959490741</v>
      </c>
      <c r="C57" s="5" t="s">
        <v>30</v>
      </c>
      <c r="D57" s="5" t="s">
        <v>195</v>
      </c>
      <c r="E57" s="6">
        <v>100.0</v>
      </c>
      <c r="F57" s="6">
        <v>835.0</v>
      </c>
      <c r="G57" s="5" t="s">
        <v>64</v>
      </c>
      <c r="H57" s="4">
        <v>44715.38960780093</v>
      </c>
      <c r="I57" s="5" t="s">
        <v>2550</v>
      </c>
      <c r="J57" s="5" t="s">
        <v>66</v>
      </c>
      <c r="K57" s="5" t="s">
        <v>66</v>
      </c>
      <c r="L57" s="5" t="s">
        <v>66</v>
      </c>
      <c r="M57" s="5" t="s">
        <v>66</v>
      </c>
      <c r="N57" s="6">
        <v>43.8576</v>
      </c>
      <c r="O57" s="6">
        <v>-70.1044</v>
      </c>
      <c r="P57" s="5" t="s">
        <v>67</v>
      </c>
      <c r="Q57" s="5" t="s">
        <v>68</v>
      </c>
      <c r="R57" s="5" t="s">
        <v>2551</v>
      </c>
      <c r="S57" s="5"/>
      <c r="T57" s="5" t="s">
        <v>2504</v>
      </c>
      <c r="U57" s="5"/>
      <c r="V57" s="5"/>
      <c r="W57" s="6"/>
      <c r="X57" s="5"/>
      <c r="Y57" s="5"/>
      <c r="Z57" s="5"/>
      <c r="AA57" s="5"/>
      <c r="AB57" s="5"/>
    </row>
    <row r="58" ht="15.75" customHeight="1">
      <c r="A58" s="4"/>
      <c r="B58" s="4"/>
      <c r="C58" s="5"/>
      <c r="D58" s="5"/>
      <c r="E58" s="6"/>
      <c r="F58" s="6"/>
      <c r="G58" s="5"/>
      <c r="H58" s="4"/>
      <c r="I58" s="5"/>
      <c r="J58" s="5"/>
      <c r="K58" s="5"/>
      <c r="L58" s="5"/>
      <c r="M58" s="5"/>
      <c r="N58" s="6"/>
      <c r="O58" s="6"/>
      <c r="P58" s="5"/>
      <c r="Q58" s="5"/>
      <c r="R58" s="5"/>
      <c r="S58" s="5"/>
      <c r="T58" s="5"/>
      <c r="U58" s="5"/>
      <c r="V58" s="5"/>
      <c r="W58" s="6"/>
      <c r="X58" s="5"/>
      <c r="Y58" s="5"/>
      <c r="Z58" s="5"/>
      <c r="AA58" s="5"/>
      <c r="AB58" s="5"/>
    </row>
    <row r="59" ht="15.75" customHeight="1">
      <c r="A59" s="4"/>
      <c r="B59" s="4"/>
      <c r="C59" s="5"/>
      <c r="D59" s="5"/>
      <c r="E59" s="6"/>
      <c r="F59" s="6"/>
      <c r="G59" s="5"/>
      <c r="H59" s="4"/>
      <c r="I59" s="5"/>
      <c r="J59" s="5"/>
      <c r="K59" s="5"/>
      <c r="L59" s="5"/>
      <c r="M59" s="5"/>
      <c r="N59" s="6"/>
      <c r="O59" s="6"/>
      <c r="P59" s="5"/>
      <c r="Q59" s="5"/>
      <c r="R59" s="5"/>
      <c r="S59" s="5"/>
      <c r="T59" s="5"/>
      <c r="U59" s="5"/>
      <c r="V59" s="5"/>
      <c r="W59" s="6"/>
      <c r="X59" s="5"/>
      <c r="Y59" s="5"/>
      <c r="Z59" s="5"/>
      <c r="AA59" s="5"/>
      <c r="AB59" s="5"/>
    </row>
    <row r="60" ht="15.75" customHeight="1">
      <c r="A60" s="4"/>
      <c r="B60" s="4"/>
      <c r="C60" s="5"/>
      <c r="D60" s="5"/>
      <c r="E60" s="6"/>
      <c r="F60" s="6"/>
      <c r="G60" s="5"/>
      <c r="H60" s="4"/>
      <c r="I60" s="5"/>
      <c r="J60" s="5"/>
      <c r="K60" s="5"/>
      <c r="L60" s="5"/>
      <c r="M60" s="5"/>
      <c r="N60" s="6"/>
      <c r="O60" s="6"/>
      <c r="P60" s="5"/>
      <c r="Q60" s="5"/>
      <c r="R60" s="5"/>
      <c r="S60" s="5"/>
      <c r="T60" s="5"/>
      <c r="U60" s="5"/>
      <c r="V60" s="5"/>
      <c r="W60" s="6"/>
      <c r="X60" s="5"/>
      <c r="Y60" s="5"/>
      <c r="Z60" s="5"/>
      <c r="AA60" s="5"/>
      <c r="AB60" s="5"/>
    </row>
    <row r="61" ht="15.75" customHeight="1">
      <c r="A61" s="4"/>
      <c r="B61" s="4"/>
      <c r="C61" s="5"/>
      <c r="D61" s="5"/>
      <c r="E61" s="6"/>
      <c r="F61" s="6"/>
      <c r="G61" s="5"/>
      <c r="H61" s="4"/>
      <c r="I61" s="5"/>
      <c r="J61" s="5"/>
      <c r="K61" s="5"/>
      <c r="L61" s="5"/>
      <c r="M61" s="5"/>
      <c r="N61" s="6"/>
      <c r="O61" s="6"/>
      <c r="P61" s="5"/>
      <c r="Q61" s="5"/>
      <c r="R61" s="5"/>
      <c r="S61" s="5"/>
      <c r="T61" s="5"/>
      <c r="U61" s="5"/>
      <c r="V61" s="5"/>
      <c r="W61" s="6"/>
      <c r="X61" s="5"/>
      <c r="Y61" s="5"/>
      <c r="Z61" s="5"/>
      <c r="AA61" s="5"/>
      <c r="AB61" s="5"/>
    </row>
    <row r="62" ht="15.75" customHeight="1">
      <c r="A62" s="4"/>
      <c r="B62" s="4"/>
      <c r="C62" s="5"/>
      <c r="D62" s="5"/>
      <c r="E62" s="6"/>
      <c r="F62" s="6"/>
      <c r="G62" s="5"/>
      <c r="H62" s="4"/>
      <c r="I62" s="5"/>
      <c r="J62" s="5"/>
      <c r="K62" s="5"/>
      <c r="L62" s="5"/>
      <c r="M62" s="5"/>
      <c r="N62" s="6"/>
      <c r="O62" s="6"/>
      <c r="P62" s="5"/>
      <c r="Q62" s="5"/>
      <c r="R62" s="5"/>
      <c r="S62" s="5"/>
      <c r="T62" s="5"/>
      <c r="U62" s="5"/>
      <c r="V62" s="5"/>
      <c r="W62" s="6"/>
      <c r="X62" s="5"/>
      <c r="Y62" s="5"/>
      <c r="Z62" s="5"/>
      <c r="AA62" s="5"/>
      <c r="AB62" s="5"/>
    </row>
    <row r="63" ht="15.75" customHeight="1">
      <c r="A63" s="4"/>
      <c r="B63" s="4"/>
      <c r="C63" s="5"/>
      <c r="D63" s="5"/>
      <c r="E63" s="6"/>
      <c r="F63" s="6"/>
      <c r="G63" s="5"/>
      <c r="H63" s="4"/>
      <c r="I63" s="5"/>
      <c r="J63" s="5"/>
      <c r="K63" s="5"/>
      <c r="L63" s="5"/>
      <c r="M63" s="5"/>
      <c r="N63" s="6"/>
      <c r="O63" s="6"/>
      <c r="P63" s="5"/>
      <c r="Q63" s="5"/>
      <c r="R63" s="5"/>
      <c r="S63" s="5"/>
      <c r="T63" s="5"/>
      <c r="U63" s="5"/>
      <c r="V63" s="5"/>
      <c r="W63" s="6"/>
      <c r="X63" s="5"/>
      <c r="Y63" s="5"/>
      <c r="Z63" s="5"/>
      <c r="AA63" s="5"/>
      <c r="AB63" s="5"/>
    </row>
    <row r="64" ht="15.75" customHeight="1">
      <c r="A64" s="4"/>
      <c r="B64" s="4"/>
      <c r="C64" s="5"/>
      <c r="D64" s="5"/>
      <c r="E64" s="6"/>
      <c r="F64" s="6"/>
      <c r="G64" s="5"/>
      <c r="H64" s="4"/>
      <c r="I64" s="5"/>
      <c r="J64" s="5"/>
      <c r="K64" s="5"/>
      <c r="L64" s="5"/>
      <c r="M64" s="5"/>
      <c r="N64" s="6"/>
      <c r="O64" s="6"/>
      <c r="P64" s="5"/>
      <c r="Q64" s="5"/>
      <c r="R64" s="5"/>
      <c r="S64" s="5"/>
      <c r="T64" s="5"/>
      <c r="U64" s="5"/>
      <c r="V64" s="5"/>
      <c r="W64" s="6"/>
      <c r="X64" s="5"/>
      <c r="Y64" s="5"/>
      <c r="Z64" s="5"/>
      <c r="AA64" s="5"/>
      <c r="AB64" s="5"/>
    </row>
    <row r="65" ht="15.75" customHeight="1">
      <c r="A65" s="4"/>
      <c r="B65" s="4"/>
      <c r="C65" s="5"/>
      <c r="D65" s="5"/>
      <c r="E65" s="6"/>
      <c r="F65" s="6"/>
      <c r="G65" s="5"/>
      <c r="H65" s="4"/>
      <c r="I65" s="5"/>
      <c r="J65" s="5"/>
      <c r="K65" s="5"/>
      <c r="L65" s="5"/>
      <c r="M65" s="5"/>
      <c r="N65" s="6"/>
      <c r="O65" s="6"/>
      <c r="P65" s="5"/>
      <c r="Q65" s="5"/>
      <c r="R65" s="5"/>
      <c r="S65" s="5"/>
      <c r="T65" s="5"/>
      <c r="U65" s="5"/>
      <c r="V65" s="5"/>
      <c r="W65" s="6"/>
      <c r="X65" s="5"/>
      <c r="Y65" s="5"/>
      <c r="Z65" s="5"/>
      <c r="AA65" s="5"/>
      <c r="AB65" s="5"/>
    </row>
    <row r="66" ht="15.75" customHeight="1">
      <c r="A66" s="4"/>
      <c r="B66" s="4"/>
      <c r="C66" s="5"/>
      <c r="D66" s="5"/>
      <c r="E66" s="6"/>
      <c r="F66" s="6"/>
      <c r="G66" s="5"/>
      <c r="H66" s="4"/>
      <c r="I66" s="5"/>
      <c r="J66" s="5"/>
      <c r="K66" s="5"/>
      <c r="L66" s="5"/>
      <c r="M66" s="5"/>
      <c r="N66" s="6"/>
      <c r="O66" s="6"/>
      <c r="P66" s="5"/>
      <c r="Q66" s="5"/>
      <c r="R66" s="5"/>
      <c r="S66" s="5"/>
      <c r="T66" s="5"/>
      <c r="U66" s="5"/>
      <c r="V66" s="5"/>
      <c r="W66" s="6"/>
      <c r="X66" s="5"/>
      <c r="Y66" s="5"/>
      <c r="Z66" s="5"/>
      <c r="AA66" s="5"/>
      <c r="AB66" s="5"/>
    </row>
    <row r="67" ht="15.75" customHeight="1">
      <c r="A67" s="4"/>
      <c r="B67" s="4"/>
      <c r="C67" s="5"/>
      <c r="D67" s="5"/>
      <c r="E67" s="6"/>
      <c r="F67" s="6"/>
      <c r="G67" s="5"/>
      <c r="H67" s="4"/>
      <c r="I67" s="5"/>
      <c r="J67" s="5"/>
      <c r="K67" s="5"/>
      <c r="L67" s="5"/>
      <c r="M67" s="5"/>
      <c r="N67" s="6"/>
      <c r="O67" s="6"/>
      <c r="P67" s="5"/>
      <c r="Q67" s="5"/>
      <c r="R67" s="5"/>
      <c r="S67" s="5"/>
      <c r="T67" s="5"/>
      <c r="U67" s="5"/>
      <c r="V67" s="5"/>
      <c r="W67" s="6"/>
      <c r="X67" s="5"/>
      <c r="Y67" s="5"/>
      <c r="Z67" s="5"/>
      <c r="AA67" s="5"/>
      <c r="AB67" s="5"/>
    </row>
    <row r="68" ht="15.75" customHeight="1">
      <c r="A68" s="4"/>
      <c r="B68" s="4"/>
      <c r="C68" s="5"/>
      <c r="D68" s="5"/>
      <c r="E68" s="6"/>
      <c r="F68" s="6"/>
      <c r="G68" s="5"/>
      <c r="H68" s="4"/>
      <c r="I68" s="5"/>
      <c r="J68" s="5"/>
      <c r="K68" s="5"/>
      <c r="L68" s="5"/>
      <c r="M68" s="5"/>
      <c r="N68" s="6"/>
      <c r="O68" s="6"/>
      <c r="P68" s="5"/>
      <c r="Q68" s="5"/>
      <c r="R68" s="5"/>
      <c r="S68" s="5"/>
      <c r="T68" s="5"/>
      <c r="U68" s="5"/>
      <c r="V68" s="5"/>
      <c r="W68" s="6"/>
      <c r="X68" s="5"/>
      <c r="Y68" s="5"/>
      <c r="Z68" s="5"/>
      <c r="AA68" s="5"/>
      <c r="AB68" s="5"/>
    </row>
    <row r="69" ht="15.75" customHeight="1">
      <c r="A69" s="4"/>
      <c r="B69" s="4"/>
      <c r="C69" s="5"/>
      <c r="D69" s="5"/>
      <c r="E69" s="6"/>
      <c r="F69" s="6"/>
      <c r="G69" s="5"/>
      <c r="H69" s="4"/>
      <c r="I69" s="5"/>
      <c r="J69" s="5"/>
      <c r="K69" s="5"/>
      <c r="L69" s="5"/>
      <c r="M69" s="5"/>
      <c r="N69" s="6"/>
      <c r="O69" s="6"/>
      <c r="P69" s="5"/>
      <c r="Q69" s="5"/>
      <c r="R69" s="5"/>
      <c r="T69" s="5"/>
      <c r="U69" s="5"/>
      <c r="V69" s="5"/>
      <c r="W69" s="6"/>
      <c r="X69" s="5"/>
      <c r="Y69" s="5"/>
      <c r="Z69" s="5"/>
      <c r="AA69" s="5"/>
      <c r="AB69" s="5"/>
    </row>
    <row r="70" ht="15.75" customHeight="1">
      <c r="A70" s="4"/>
      <c r="B70" s="4"/>
      <c r="C70" s="5"/>
      <c r="D70" s="5"/>
      <c r="E70" s="6"/>
      <c r="F70" s="6"/>
      <c r="G70" s="5"/>
      <c r="H70" s="4"/>
      <c r="I70" s="5"/>
      <c r="J70" s="5"/>
      <c r="K70" s="5"/>
      <c r="L70" s="5"/>
      <c r="M70" s="5"/>
      <c r="N70" s="6"/>
      <c r="O70" s="6"/>
      <c r="P70" s="5"/>
      <c r="Q70" s="5"/>
      <c r="R70" s="5"/>
      <c r="S70" s="5"/>
      <c r="T70" s="5"/>
      <c r="U70" s="5"/>
      <c r="V70" s="5"/>
      <c r="W70" s="6"/>
      <c r="X70" s="5"/>
      <c r="Y70" s="5"/>
      <c r="Z70" s="5"/>
      <c r="AA70" s="5"/>
      <c r="AB70" s="5"/>
    </row>
    <row r="71" ht="15.75" customHeight="1">
      <c r="A71" s="4"/>
      <c r="B71" s="4"/>
      <c r="C71" s="5"/>
      <c r="D71" s="5"/>
      <c r="E71" s="6"/>
      <c r="F71" s="6"/>
      <c r="G71" s="5"/>
      <c r="H71" s="4"/>
      <c r="I71" s="5"/>
      <c r="J71" s="5"/>
      <c r="K71" s="5"/>
      <c r="L71" s="5"/>
      <c r="M71" s="5"/>
      <c r="N71" s="6"/>
      <c r="O71" s="6"/>
      <c r="P71" s="5"/>
      <c r="Q71" s="5"/>
      <c r="R71" s="5"/>
      <c r="S71" s="5"/>
      <c r="T71" s="5"/>
      <c r="U71" s="5"/>
      <c r="V71" s="5"/>
      <c r="W71" s="6"/>
      <c r="X71" s="5"/>
      <c r="Y71" s="5"/>
      <c r="Z71" s="5"/>
      <c r="AA71" s="5"/>
      <c r="AB71" s="5"/>
    </row>
    <row r="72" ht="15.75" customHeight="1">
      <c r="A72" s="4"/>
      <c r="B72" s="4"/>
      <c r="C72" s="5"/>
      <c r="D72" s="5"/>
      <c r="E72" s="6"/>
      <c r="F72" s="6"/>
      <c r="G72" s="5"/>
      <c r="H72" s="4"/>
      <c r="I72" s="5"/>
      <c r="J72" s="5"/>
      <c r="K72" s="5"/>
      <c r="L72" s="5"/>
      <c r="M72" s="5"/>
      <c r="N72" s="6"/>
      <c r="O72" s="6"/>
      <c r="P72" s="5"/>
      <c r="Q72" s="5"/>
      <c r="R72" s="5"/>
      <c r="S72" s="5"/>
      <c r="T72" s="5"/>
      <c r="U72" s="5"/>
      <c r="V72" s="5"/>
      <c r="W72" s="6"/>
      <c r="X72" s="5"/>
      <c r="Y72" s="5"/>
      <c r="Z72" s="5"/>
      <c r="AA72" s="5"/>
      <c r="AB72" s="5"/>
    </row>
    <row r="73" ht="15.75" customHeight="1">
      <c r="A73" s="4"/>
      <c r="B73" s="4"/>
      <c r="C73" s="5"/>
      <c r="D73" s="5"/>
      <c r="E73" s="6"/>
      <c r="F73" s="6"/>
      <c r="G73" s="5"/>
      <c r="H73" s="4"/>
      <c r="I73" s="5"/>
      <c r="J73" s="5"/>
      <c r="K73" s="5"/>
      <c r="L73" s="5"/>
      <c r="M73" s="5"/>
      <c r="N73" s="6"/>
      <c r="O73" s="6"/>
      <c r="P73" s="5"/>
      <c r="Q73" s="5"/>
      <c r="T73" s="5"/>
      <c r="U73" s="5"/>
      <c r="V73" s="5"/>
      <c r="W73" s="6"/>
      <c r="X73" s="5"/>
      <c r="Y73" s="5"/>
      <c r="Z73" s="5"/>
      <c r="AA73" s="5"/>
      <c r="AB73" s="5"/>
    </row>
    <row r="74" ht="15.75" customHeight="1">
      <c r="A74" s="4"/>
      <c r="B74" s="4"/>
      <c r="C74" s="5"/>
      <c r="D74" s="5"/>
      <c r="E74" s="6"/>
      <c r="F74" s="6"/>
      <c r="G74" s="5"/>
      <c r="H74" s="4"/>
      <c r="I74" s="5"/>
      <c r="J74" s="5"/>
      <c r="K74" s="5"/>
      <c r="L74" s="5"/>
      <c r="M74" s="5"/>
      <c r="N74" s="6"/>
      <c r="O74" s="6"/>
      <c r="P74" s="5"/>
      <c r="Q74" s="5"/>
      <c r="R74" s="5"/>
      <c r="S74" s="5"/>
      <c r="T74" s="5"/>
      <c r="U74" s="5"/>
      <c r="V74" s="5"/>
      <c r="W74" s="6"/>
      <c r="X74" s="5"/>
      <c r="Y74" s="5"/>
      <c r="Z74" s="5"/>
      <c r="AA74" s="5"/>
      <c r="AB74" s="5"/>
    </row>
    <row r="75" ht="15.75" customHeight="1">
      <c r="A75" s="4"/>
      <c r="B75" s="4"/>
      <c r="C75" s="5"/>
      <c r="D75" s="5"/>
      <c r="E75" s="6"/>
      <c r="F75" s="6"/>
      <c r="G75" s="5"/>
      <c r="H75" s="4"/>
      <c r="I75" s="5"/>
      <c r="J75" s="5"/>
      <c r="K75" s="5"/>
      <c r="L75" s="5"/>
      <c r="M75" s="5"/>
      <c r="N75" s="6"/>
      <c r="O75" s="6"/>
      <c r="P75" s="5"/>
      <c r="Q75" s="5"/>
      <c r="R75" s="5"/>
      <c r="S75" s="5"/>
      <c r="T75" s="5"/>
      <c r="U75" s="5"/>
      <c r="V75" s="5"/>
      <c r="W75" s="6"/>
      <c r="X75" s="5"/>
      <c r="Y75" s="5"/>
      <c r="Z75" s="5"/>
      <c r="AA75" s="5"/>
      <c r="AB75" s="5"/>
    </row>
    <row r="76" ht="15.75" customHeight="1">
      <c r="A76" s="4"/>
      <c r="B76" s="4"/>
      <c r="C76" s="5"/>
      <c r="D76" s="5"/>
      <c r="E76" s="6"/>
      <c r="F76" s="6"/>
      <c r="G76" s="5"/>
      <c r="H76" s="4"/>
      <c r="I76" s="5"/>
      <c r="J76" s="5"/>
      <c r="K76" s="5"/>
      <c r="L76" s="5"/>
      <c r="M76" s="5"/>
      <c r="N76" s="6"/>
      <c r="O76" s="6"/>
      <c r="P76" s="5"/>
      <c r="Q76" s="5"/>
      <c r="R76" s="5"/>
      <c r="T76" s="5"/>
      <c r="U76" s="5"/>
      <c r="V76" s="5"/>
      <c r="W76" s="6"/>
      <c r="X76" s="5"/>
      <c r="Y76" s="5"/>
      <c r="Z76" s="5"/>
      <c r="AA76" s="5"/>
      <c r="AB76" s="5"/>
    </row>
    <row r="77" ht="15.75" customHeight="1">
      <c r="A77" s="4"/>
      <c r="B77" s="4"/>
      <c r="C77" s="5"/>
      <c r="D77" s="5"/>
      <c r="E77" s="6"/>
      <c r="F77" s="6"/>
      <c r="G77" s="5"/>
      <c r="H77" s="4"/>
      <c r="I77" s="5"/>
      <c r="J77" s="5"/>
      <c r="K77" s="5"/>
      <c r="L77" s="5"/>
      <c r="M77" s="5"/>
      <c r="N77" s="6"/>
      <c r="O77" s="6"/>
      <c r="P77" s="5"/>
      <c r="Q77" s="5"/>
      <c r="R77" s="5"/>
      <c r="S77" s="5"/>
      <c r="T77" s="5"/>
      <c r="U77" s="5"/>
      <c r="V77" s="5"/>
      <c r="W77" s="6"/>
      <c r="X77" s="5"/>
      <c r="Y77" s="5"/>
      <c r="Z77" s="5"/>
      <c r="AA77" s="5"/>
      <c r="AB77" s="5"/>
    </row>
    <row r="78" ht="15.75" customHeight="1">
      <c r="A78" s="4"/>
      <c r="B78" s="4"/>
      <c r="C78" s="5"/>
      <c r="D78" s="5"/>
      <c r="E78" s="6"/>
      <c r="F78" s="6"/>
      <c r="G78" s="5"/>
      <c r="H78" s="4"/>
      <c r="I78" s="5"/>
      <c r="J78" s="5"/>
      <c r="K78" s="5"/>
      <c r="L78" s="5"/>
      <c r="M78" s="5"/>
      <c r="N78" s="6"/>
      <c r="O78" s="6"/>
      <c r="P78" s="5"/>
      <c r="Q78" s="5"/>
      <c r="R78" s="5"/>
      <c r="S78" s="5"/>
      <c r="T78" s="5"/>
      <c r="U78" s="5"/>
      <c r="V78" s="5"/>
      <c r="W78" s="6"/>
      <c r="X78" s="5"/>
      <c r="Y78" s="5"/>
      <c r="Z78" s="5"/>
      <c r="AA78" s="5"/>
      <c r="AB78" s="5"/>
    </row>
    <row r="79" ht="15.75" customHeight="1">
      <c r="A79" s="4"/>
      <c r="B79" s="4"/>
      <c r="C79" s="5"/>
      <c r="D79" s="5"/>
      <c r="E79" s="6"/>
      <c r="F79" s="6"/>
      <c r="G79" s="5"/>
      <c r="H79" s="4"/>
      <c r="I79" s="5"/>
      <c r="J79" s="5"/>
      <c r="K79" s="5"/>
      <c r="L79" s="5"/>
      <c r="M79" s="5"/>
      <c r="N79" s="6"/>
      <c r="O79" s="6"/>
      <c r="P79" s="5"/>
      <c r="Q79" s="5"/>
      <c r="R79" s="5"/>
      <c r="S79" s="5"/>
      <c r="T79" s="5"/>
      <c r="U79" s="5"/>
      <c r="V79" s="5"/>
      <c r="W79" s="6"/>
      <c r="X79" s="5"/>
      <c r="Y79" s="5"/>
      <c r="Z79" s="5"/>
      <c r="AA79" s="5"/>
      <c r="AB79" s="5"/>
    </row>
    <row r="80" ht="15.75" customHeight="1">
      <c r="A80" s="4"/>
      <c r="B80" s="4"/>
      <c r="C80" s="5"/>
      <c r="D80" s="5"/>
      <c r="E80" s="6"/>
      <c r="F80" s="6"/>
      <c r="G80" s="5"/>
      <c r="H80" s="4"/>
      <c r="I80" s="5"/>
      <c r="J80" s="5"/>
      <c r="K80" s="5"/>
      <c r="L80" s="5"/>
      <c r="M80" s="5"/>
      <c r="N80" s="6"/>
      <c r="O80" s="6"/>
      <c r="P80" s="5"/>
      <c r="Q80" s="5"/>
      <c r="R80" s="5"/>
      <c r="S80" s="5"/>
      <c r="T80" s="5"/>
      <c r="U80" s="5"/>
      <c r="V80" s="5"/>
      <c r="W80" s="6"/>
      <c r="X80" s="5"/>
      <c r="Y80" s="5"/>
      <c r="Z80" s="5"/>
      <c r="AA80" s="5"/>
      <c r="AB80" s="5"/>
    </row>
    <row r="81" ht="15.75" customHeight="1">
      <c r="A81" s="4"/>
      <c r="B81" s="4"/>
      <c r="C81" s="5"/>
      <c r="D81" s="5"/>
      <c r="E81" s="6"/>
      <c r="F81" s="6"/>
      <c r="G81" s="5"/>
      <c r="H81" s="4"/>
      <c r="I81" s="5"/>
      <c r="J81" s="5"/>
      <c r="K81" s="5"/>
      <c r="L81" s="5"/>
      <c r="M81" s="5"/>
      <c r="N81" s="6"/>
      <c r="O81" s="6"/>
      <c r="P81" s="5"/>
      <c r="Q81" s="5"/>
      <c r="R81" s="5"/>
      <c r="T81" s="5"/>
      <c r="U81" s="5"/>
      <c r="V81" s="5"/>
      <c r="W81" s="6"/>
      <c r="X81" s="5"/>
      <c r="Y81" s="5"/>
      <c r="Z81" s="5"/>
      <c r="AA81" s="5"/>
      <c r="AB81" s="5"/>
    </row>
    <row r="82" ht="22.5" customHeight="1">
      <c r="A82" s="4"/>
      <c r="B82" s="4"/>
      <c r="C82" s="5"/>
      <c r="D82" s="5"/>
      <c r="E82" s="6"/>
      <c r="F82" s="6"/>
      <c r="G82" s="5"/>
      <c r="H82" s="4"/>
      <c r="I82" s="5"/>
      <c r="J82" s="5"/>
      <c r="K82" s="5"/>
      <c r="L82" s="5"/>
      <c r="M82" s="5"/>
      <c r="N82" s="6"/>
      <c r="O82" s="6"/>
      <c r="P82" s="5"/>
      <c r="Q82" s="5"/>
      <c r="R82" s="5"/>
      <c r="S82" s="5"/>
      <c r="T82" s="5"/>
      <c r="U82" s="5"/>
      <c r="V82" s="5"/>
      <c r="W82" s="6"/>
      <c r="X82" s="5"/>
      <c r="Y82" s="5"/>
      <c r="Z82" s="5"/>
      <c r="AA82" s="5"/>
      <c r="AB82" s="5"/>
    </row>
    <row r="83" ht="15.75" customHeight="1">
      <c r="A83" s="4"/>
      <c r="B83" s="4"/>
      <c r="C83" s="5"/>
      <c r="D83" s="5"/>
      <c r="E83" s="6"/>
      <c r="F83" s="6"/>
      <c r="G83" s="5"/>
      <c r="H83" s="4"/>
      <c r="I83" s="5"/>
      <c r="J83" s="5"/>
      <c r="K83" s="5"/>
      <c r="L83" s="5"/>
      <c r="M83" s="5"/>
      <c r="N83" s="6"/>
      <c r="O83" s="6"/>
      <c r="P83" s="5"/>
      <c r="Q83" s="5"/>
      <c r="R83" s="5"/>
      <c r="S83" s="5"/>
      <c r="T83" s="5"/>
      <c r="U83" s="5"/>
      <c r="V83" s="5"/>
      <c r="W83" s="6"/>
      <c r="X83" s="5"/>
      <c r="Y83" s="5"/>
      <c r="Z83" s="5"/>
      <c r="AA83" s="5"/>
      <c r="AB83" s="5"/>
    </row>
    <row r="84" ht="15.75" customHeight="1">
      <c r="A84" s="4"/>
      <c r="B84" s="4"/>
      <c r="C84" s="5"/>
      <c r="D84" s="5"/>
      <c r="E84" s="6"/>
      <c r="F84" s="6"/>
      <c r="G84" s="5"/>
      <c r="H84" s="4"/>
      <c r="I84" s="5"/>
      <c r="J84" s="5"/>
      <c r="K84" s="5"/>
      <c r="L84" s="5"/>
      <c r="M84" s="5"/>
      <c r="N84" s="6"/>
      <c r="O84" s="6"/>
      <c r="P84" s="5"/>
      <c r="Q84" s="5"/>
      <c r="R84" s="5"/>
      <c r="S84" s="5"/>
      <c r="T84" s="5"/>
      <c r="U84" s="5"/>
      <c r="V84" s="5"/>
      <c r="W84" s="6"/>
      <c r="X84" s="5"/>
      <c r="Y84" s="5"/>
      <c r="Z84" s="5"/>
      <c r="AA84" s="5"/>
      <c r="AB84" s="5"/>
    </row>
    <row r="85" ht="15.75" customHeight="1">
      <c r="A85" s="4"/>
      <c r="B85" s="4"/>
      <c r="C85" s="5"/>
      <c r="D85" s="5"/>
      <c r="E85" s="6"/>
      <c r="F85" s="6"/>
      <c r="G85" s="5"/>
      <c r="H85" s="4"/>
      <c r="I85" s="5"/>
      <c r="J85" s="5"/>
      <c r="K85" s="5"/>
      <c r="L85" s="5"/>
      <c r="M85" s="5"/>
      <c r="N85" s="6"/>
      <c r="O85" s="6"/>
      <c r="P85" s="5"/>
      <c r="Q85" s="5"/>
      <c r="R85" s="5"/>
      <c r="S85" s="5"/>
      <c r="T85" s="5"/>
      <c r="U85" s="5"/>
      <c r="V85" s="5"/>
      <c r="W85" s="6"/>
      <c r="X85" s="5"/>
      <c r="Y85" s="5"/>
      <c r="Z85" s="5"/>
      <c r="AA85" s="5"/>
      <c r="AB85" s="5"/>
    </row>
    <row r="86" ht="15.75" customHeight="1">
      <c r="A86" s="4"/>
      <c r="B86" s="4"/>
      <c r="C86" s="5"/>
      <c r="D86" s="5"/>
      <c r="E86" s="6"/>
      <c r="F86" s="6"/>
      <c r="G86" s="5"/>
      <c r="H86" s="4"/>
      <c r="I86" s="5"/>
      <c r="J86" s="5"/>
      <c r="K86" s="5"/>
      <c r="L86" s="5"/>
      <c r="M86" s="5"/>
      <c r="N86" s="6"/>
      <c r="O86" s="6"/>
      <c r="P86" s="5"/>
      <c r="Q86" s="5"/>
      <c r="R86" s="5"/>
      <c r="S86" s="5"/>
      <c r="T86" s="5"/>
      <c r="U86" s="5"/>
      <c r="V86" s="5"/>
      <c r="W86" s="6"/>
      <c r="X86" s="5"/>
      <c r="Y86" s="5"/>
      <c r="Z86" s="5"/>
      <c r="AA86" s="5"/>
      <c r="AB86" s="5"/>
    </row>
    <row r="87" ht="15.75" customHeight="1">
      <c r="A87" s="4"/>
      <c r="B87" s="4"/>
      <c r="C87" s="5"/>
      <c r="D87" s="5"/>
      <c r="E87" s="6"/>
      <c r="F87" s="6"/>
      <c r="G87" s="5"/>
      <c r="H87" s="4"/>
      <c r="I87" s="5"/>
      <c r="J87" s="5"/>
      <c r="K87" s="5"/>
      <c r="L87" s="5"/>
      <c r="M87" s="5"/>
      <c r="N87" s="6"/>
      <c r="O87" s="6"/>
      <c r="P87" s="5"/>
      <c r="Q87" s="5"/>
      <c r="R87" s="5"/>
      <c r="T87" s="5"/>
      <c r="U87" s="5"/>
      <c r="V87" s="5"/>
      <c r="W87" s="6"/>
      <c r="X87" s="5"/>
      <c r="Y87" s="5"/>
      <c r="Z87" s="5"/>
      <c r="AA87" s="5"/>
      <c r="AB87" s="5"/>
    </row>
    <row r="88" ht="15.75" customHeight="1">
      <c r="A88" s="4"/>
      <c r="B88" s="4"/>
      <c r="C88" s="5"/>
      <c r="D88" s="5"/>
      <c r="E88" s="6"/>
      <c r="F88" s="6"/>
      <c r="G88" s="5"/>
      <c r="H88" s="4"/>
      <c r="I88" s="5"/>
      <c r="J88" s="5"/>
      <c r="K88" s="5"/>
      <c r="L88" s="5"/>
      <c r="M88" s="5"/>
      <c r="N88" s="6"/>
      <c r="O88" s="6"/>
      <c r="P88" s="5"/>
      <c r="Q88" s="5"/>
      <c r="R88" s="5"/>
      <c r="S88" s="5"/>
      <c r="T88" s="5"/>
      <c r="U88" s="5"/>
      <c r="V88" s="5"/>
      <c r="W88" s="6"/>
      <c r="X88" s="5"/>
      <c r="Y88" s="5"/>
      <c r="Z88" s="5"/>
      <c r="AA88" s="5"/>
      <c r="AB88" s="5"/>
    </row>
    <row r="89" ht="15.75" customHeight="1">
      <c r="A89" s="4"/>
      <c r="B89" s="4"/>
      <c r="C89" s="5"/>
      <c r="D89" s="5"/>
      <c r="E89" s="6"/>
      <c r="F89" s="6"/>
      <c r="G89" s="5"/>
      <c r="H89" s="4"/>
      <c r="I89" s="5"/>
      <c r="J89" s="5"/>
      <c r="K89" s="5"/>
      <c r="L89" s="5"/>
      <c r="M89" s="5"/>
      <c r="N89" s="6"/>
      <c r="O89" s="6"/>
      <c r="P89" s="5"/>
      <c r="Q89" s="5"/>
      <c r="R89" s="5"/>
      <c r="S89" s="5"/>
      <c r="T89" s="5"/>
      <c r="U89" s="5"/>
      <c r="V89" s="5"/>
      <c r="W89" s="6"/>
      <c r="X89" s="5"/>
      <c r="Y89" s="5"/>
      <c r="Z89" s="5"/>
      <c r="AA89" s="5"/>
      <c r="AB89" s="5"/>
    </row>
    <row r="90" ht="15.75" customHeight="1">
      <c r="A90" s="4"/>
      <c r="B90" s="4"/>
      <c r="C90" s="5"/>
      <c r="D90" s="5"/>
      <c r="E90" s="6"/>
      <c r="F90" s="6"/>
      <c r="G90" s="5"/>
      <c r="H90" s="4"/>
      <c r="I90" s="5"/>
      <c r="J90" s="5"/>
      <c r="K90" s="5"/>
      <c r="L90" s="5"/>
      <c r="M90" s="5"/>
      <c r="N90" s="6"/>
      <c r="O90" s="6"/>
      <c r="P90" s="5"/>
      <c r="Q90" s="5"/>
      <c r="R90" s="5"/>
      <c r="S90" s="5"/>
      <c r="T90" s="5"/>
      <c r="U90" s="5"/>
      <c r="V90" s="5"/>
      <c r="W90" s="6"/>
      <c r="X90" s="5"/>
      <c r="Y90" s="5"/>
      <c r="Z90" s="5"/>
      <c r="AA90" s="5"/>
      <c r="AB90" s="5"/>
    </row>
    <row r="91" ht="15.75" customHeight="1">
      <c r="A91" s="4"/>
      <c r="B91" s="4"/>
      <c r="C91" s="5"/>
      <c r="D91" s="5"/>
      <c r="E91" s="6"/>
      <c r="F91" s="6"/>
      <c r="G91" s="5"/>
      <c r="H91" s="4"/>
      <c r="I91" s="5"/>
      <c r="J91" s="5"/>
      <c r="K91" s="5"/>
      <c r="L91" s="5"/>
      <c r="M91" s="5"/>
      <c r="N91" s="6"/>
      <c r="O91" s="6"/>
      <c r="P91" s="5"/>
      <c r="Q91" s="5"/>
      <c r="R91" s="5"/>
      <c r="S91" s="5"/>
      <c r="T91" s="5"/>
      <c r="U91" s="5"/>
      <c r="V91" s="5"/>
      <c r="W91" s="6"/>
      <c r="X91" s="5"/>
      <c r="Y91" s="5"/>
      <c r="Z91" s="5"/>
      <c r="AA91" s="5"/>
      <c r="AB91" s="5"/>
    </row>
    <row r="92" ht="15.75" customHeight="1">
      <c r="A92" s="4"/>
      <c r="B92" s="4"/>
      <c r="C92" s="5"/>
      <c r="D92" s="5"/>
      <c r="E92" s="6"/>
      <c r="F92" s="6"/>
      <c r="G92" s="5"/>
      <c r="H92" s="4"/>
      <c r="I92" s="5"/>
      <c r="J92" s="5"/>
      <c r="K92" s="5"/>
      <c r="L92" s="5"/>
      <c r="M92" s="5"/>
      <c r="N92" s="6"/>
      <c r="O92" s="6"/>
      <c r="P92" s="5"/>
      <c r="Q92" s="5"/>
      <c r="R92" s="5"/>
      <c r="S92" s="5"/>
      <c r="T92" s="5"/>
      <c r="U92" s="5"/>
      <c r="V92" s="5"/>
      <c r="W92" s="6"/>
      <c r="X92" s="5"/>
      <c r="Y92" s="5"/>
      <c r="Z92" s="5"/>
      <c r="AA92" s="5"/>
      <c r="AB92" s="5"/>
    </row>
    <row r="93" ht="15.75" customHeight="1">
      <c r="A93" s="4"/>
      <c r="B93" s="4"/>
      <c r="C93" s="5"/>
      <c r="D93" s="5"/>
      <c r="E93" s="6"/>
      <c r="F93" s="6"/>
      <c r="G93" s="5"/>
      <c r="H93" s="4"/>
      <c r="I93" s="5"/>
      <c r="J93" s="5"/>
      <c r="K93" s="5"/>
      <c r="L93" s="5"/>
      <c r="M93" s="5"/>
      <c r="N93" s="6"/>
      <c r="O93" s="6"/>
      <c r="P93" s="5"/>
      <c r="Q93" s="5"/>
      <c r="R93" s="5"/>
      <c r="T93" s="5"/>
      <c r="U93" s="5"/>
      <c r="V93" s="5"/>
      <c r="W93" s="6"/>
      <c r="X93" s="5"/>
      <c r="Y93" s="5"/>
      <c r="Z93" s="5"/>
      <c r="AA93" s="5"/>
      <c r="AB93" s="5"/>
    </row>
    <row r="94" ht="15.75" customHeight="1">
      <c r="A94" s="4"/>
      <c r="B94" s="4"/>
      <c r="C94" s="5"/>
      <c r="D94" s="5"/>
      <c r="E94" s="6"/>
      <c r="F94" s="6"/>
      <c r="G94" s="5"/>
      <c r="H94" s="4"/>
      <c r="I94" s="5"/>
      <c r="J94" s="5"/>
      <c r="K94" s="5"/>
      <c r="L94" s="5"/>
      <c r="M94" s="5"/>
      <c r="N94" s="6"/>
      <c r="O94" s="6"/>
      <c r="P94" s="5"/>
      <c r="Q94" s="5"/>
      <c r="R94" s="5"/>
      <c r="S94" s="5"/>
      <c r="T94" s="5"/>
      <c r="U94" s="5"/>
      <c r="V94" s="5"/>
      <c r="W94" s="6"/>
      <c r="X94" s="5"/>
      <c r="Y94" s="5"/>
      <c r="Z94" s="5"/>
      <c r="AA94" s="5"/>
      <c r="AB94" s="5"/>
    </row>
    <row r="95" ht="15.75" customHeight="1">
      <c r="A95" s="4"/>
      <c r="B95" s="4"/>
      <c r="C95" s="5"/>
      <c r="D95" s="5"/>
      <c r="E95" s="6"/>
      <c r="F95" s="6"/>
      <c r="G95" s="5"/>
      <c r="H95" s="4"/>
      <c r="I95" s="5"/>
      <c r="J95" s="5"/>
      <c r="K95" s="5"/>
      <c r="L95" s="5"/>
      <c r="M95" s="5"/>
      <c r="N95" s="6"/>
      <c r="O95" s="6"/>
      <c r="P95" s="5"/>
      <c r="Q95" s="5"/>
      <c r="R95" s="5"/>
      <c r="S95" s="5"/>
      <c r="T95" s="5"/>
      <c r="U95" s="5"/>
      <c r="V95" s="5"/>
      <c r="W95" s="6"/>
      <c r="X95" s="5"/>
      <c r="Y95" s="5"/>
      <c r="Z95" s="5"/>
      <c r="AA95" s="5"/>
      <c r="AB95" s="5"/>
    </row>
    <row r="96" ht="15.75" customHeight="1">
      <c r="A96" s="4"/>
      <c r="B96" s="4"/>
      <c r="C96" s="5"/>
      <c r="D96" s="5"/>
      <c r="E96" s="6"/>
      <c r="F96" s="6"/>
      <c r="G96" s="5"/>
      <c r="H96" s="4"/>
      <c r="I96" s="5"/>
      <c r="J96" s="5"/>
      <c r="K96" s="5"/>
      <c r="L96" s="5"/>
      <c r="M96" s="5"/>
      <c r="N96" s="6"/>
      <c r="O96" s="6"/>
      <c r="P96" s="5"/>
      <c r="Q96" s="5"/>
      <c r="R96" s="5"/>
      <c r="S96" s="5"/>
      <c r="T96" s="5"/>
      <c r="U96" s="5"/>
      <c r="V96" s="5"/>
      <c r="W96" s="6"/>
      <c r="X96" s="5"/>
      <c r="Y96" s="5"/>
      <c r="Z96" s="5"/>
      <c r="AA96" s="5"/>
      <c r="AB96" s="5"/>
    </row>
    <row r="97" ht="15.75" customHeight="1">
      <c r="A97" s="4"/>
      <c r="B97" s="4"/>
      <c r="C97" s="5"/>
      <c r="D97" s="5"/>
      <c r="E97" s="6"/>
      <c r="F97" s="6"/>
      <c r="G97" s="5"/>
      <c r="H97" s="4"/>
      <c r="I97" s="5"/>
      <c r="J97" s="5"/>
      <c r="K97" s="5"/>
      <c r="L97" s="5"/>
      <c r="M97" s="5"/>
      <c r="N97" s="6"/>
      <c r="O97" s="6"/>
      <c r="P97" s="5"/>
      <c r="Q97" s="5"/>
      <c r="R97" s="5"/>
      <c r="S97" s="5"/>
      <c r="T97" s="5"/>
      <c r="U97" s="5"/>
      <c r="V97" s="5"/>
      <c r="W97" s="6"/>
      <c r="X97" s="5"/>
      <c r="Y97" s="5"/>
      <c r="Z97" s="5"/>
      <c r="AA97" s="5"/>
      <c r="AB97" s="5"/>
    </row>
    <row r="98" ht="15.75" customHeight="1">
      <c r="A98" s="4"/>
      <c r="B98" s="4"/>
      <c r="C98" s="5"/>
      <c r="D98" s="5"/>
      <c r="E98" s="6"/>
      <c r="F98" s="6"/>
      <c r="G98" s="5"/>
      <c r="H98" s="4"/>
      <c r="I98" s="5"/>
      <c r="J98" s="5"/>
      <c r="K98" s="5"/>
      <c r="L98" s="5"/>
      <c r="M98" s="5"/>
      <c r="N98" s="6"/>
      <c r="O98" s="6"/>
      <c r="P98" s="5"/>
      <c r="Q98" s="5"/>
      <c r="R98" s="5"/>
      <c r="S98" s="5"/>
      <c r="T98" s="5"/>
      <c r="U98" s="5"/>
      <c r="V98" s="5"/>
      <c r="W98" s="6"/>
      <c r="X98" s="5"/>
      <c r="Y98" s="5"/>
      <c r="Z98" s="5"/>
      <c r="AA98" s="5"/>
      <c r="AB98" s="5"/>
    </row>
    <row r="99" ht="15.75" customHeight="1">
      <c r="A99" s="4"/>
      <c r="B99" s="4"/>
      <c r="C99" s="5"/>
      <c r="D99" s="5"/>
      <c r="E99" s="6"/>
      <c r="F99" s="6"/>
      <c r="G99" s="5"/>
      <c r="H99" s="4"/>
      <c r="I99" s="5"/>
      <c r="J99" s="5"/>
      <c r="K99" s="5"/>
      <c r="L99" s="5"/>
      <c r="M99" s="5"/>
      <c r="N99" s="6"/>
      <c r="O99" s="6"/>
      <c r="P99" s="5"/>
      <c r="Q99" s="5"/>
      <c r="R99" s="5"/>
      <c r="S99" s="5"/>
      <c r="T99" s="5"/>
      <c r="U99" s="5"/>
      <c r="V99" s="5"/>
      <c r="W99" s="6"/>
      <c r="X99" s="5"/>
      <c r="Y99" s="5"/>
      <c r="Z99" s="5"/>
      <c r="AA99" s="5"/>
      <c r="AB99" s="5"/>
    </row>
    <row r="100" ht="15.75" customHeight="1">
      <c r="A100" s="4"/>
      <c r="B100" s="4"/>
      <c r="C100" s="5"/>
      <c r="D100" s="5"/>
      <c r="E100" s="6"/>
      <c r="F100" s="6"/>
      <c r="G100" s="5"/>
      <c r="H100" s="4"/>
      <c r="I100" s="5"/>
      <c r="J100" s="5"/>
      <c r="K100" s="5"/>
      <c r="L100" s="5"/>
      <c r="M100" s="5"/>
      <c r="N100" s="6"/>
      <c r="O100" s="6"/>
      <c r="P100" s="5"/>
      <c r="Q100" s="5"/>
      <c r="R100" s="5"/>
      <c r="S100" s="5"/>
      <c r="T100" s="5"/>
      <c r="U100" s="5"/>
      <c r="V100" s="5"/>
      <c r="W100" s="6"/>
      <c r="X100" s="5"/>
      <c r="Y100" s="5"/>
      <c r="Z100" s="5"/>
      <c r="AA100" s="5"/>
      <c r="AB100" s="5"/>
    </row>
    <row r="101" ht="15.75" customHeight="1">
      <c r="A101" s="4"/>
      <c r="B101" s="4"/>
      <c r="C101" s="5"/>
      <c r="D101" s="5"/>
      <c r="E101" s="6"/>
      <c r="F101" s="6"/>
      <c r="G101" s="5"/>
      <c r="H101" s="4"/>
      <c r="I101" s="5"/>
      <c r="J101" s="5"/>
      <c r="K101" s="5"/>
      <c r="L101" s="5"/>
      <c r="M101" s="5"/>
      <c r="N101" s="6"/>
      <c r="O101" s="6"/>
      <c r="P101" s="5"/>
      <c r="Q101" s="5"/>
      <c r="R101" s="5"/>
      <c r="S101" s="5"/>
      <c r="T101" s="5"/>
      <c r="U101" s="5"/>
      <c r="V101" s="5"/>
      <c r="W101" s="6"/>
      <c r="X101" s="5"/>
      <c r="Y101" s="5"/>
      <c r="Z101" s="5"/>
      <c r="AA101" s="5"/>
      <c r="AB101" s="5"/>
    </row>
    <row r="102" ht="32.25" customHeight="1">
      <c r="A102" s="4"/>
      <c r="B102" s="4"/>
      <c r="C102" s="5"/>
      <c r="D102" s="5"/>
      <c r="E102" s="6"/>
      <c r="F102" s="6"/>
      <c r="G102" s="5"/>
      <c r="H102" s="4"/>
      <c r="I102" s="5"/>
      <c r="J102" s="5"/>
      <c r="K102" s="5"/>
      <c r="L102" s="5"/>
      <c r="M102" s="5"/>
      <c r="N102" s="6"/>
      <c r="O102" s="6"/>
      <c r="P102" s="5"/>
      <c r="Q102" s="5"/>
      <c r="R102" s="5"/>
      <c r="S102" s="5"/>
      <c r="T102" s="5"/>
      <c r="U102" s="5"/>
      <c r="V102" s="5"/>
      <c r="W102" s="6"/>
      <c r="X102" s="5"/>
      <c r="Y102" s="5"/>
      <c r="Z102" s="5"/>
      <c r="AA102" s="5"/>
      <c r="AB102" s="5"/>
    </row>
    <row r="103" ht="15.75" customHeight="1">
      <c r="A103" s="4"/>
      <c r="B103" s="4"/>
      <c r="C103" s="5"/>
      <c r="D103" s="5"/>
      <c r="E103" s="6"/>
      <c r="F103" s="6"/>
      <c r="G103" s="5"/>
      <c r="H103" s="4"/>
      <c r="I103" s="5"/>
      <c r="J103" s="5"/>
      <c r="K103" s="5"/>
      <c r="L103" s="5"/>
      <c r="M103" s="5"/>
      <c r="N103" s="6"/>
      <c r="O103" s="6"/>
      <c r="P103" s="5"/>
      <c r="Q103" s="5"/>
      <c r="R103" s="5"/>
      <c r="S103" s="5"/>
      <c r="T103" s="5"/>
      <c r="U103" s="5"/>
      <c r="V103" s="5"/>
      <c r="W103" s="6"/>
      <c r="X103" s="5"/>
      <c r="Y103" s="5"/>
      <c r="Z103" s="5"/>
      <c r="AA103" s="5"/>
      <c r="AB103" s="5"/>
    </row>
    <row r="104" ht="15.75" customHeight="1">
      <c r="A104" s="4"/>
      <c r="B104" s="4"/>
      <c r="C104" s="5"/>
      <c r="D104" s="5"/>
      <c r="E104" s="6"/>
      <c r="F104" s="6"/>
      <c r="G104" s="5"/>
      <c r="H104" s="4"/>
      <c r="I104" s="5"/>
      <c r="J104" s="5"/>
      <c r="K104" s="5"/>
      <c r="L104" s="5"/>
      <c r="M104" s="5"/>
      <c r="N104" s="6"/>
      <c r="O104" s="6"/>
      <c r="P104" s="5"/>
      <c r="Q104" s="5"/>
      <c r="R104" s="5"/>
      <c r="S104" s="5"/>
      <c r="T104" s="5"/>
      <c r="U104" s="5"/>
      <c r="V104" s="5"/>
      <c r="W104" s="6"/>
      <c r="X104" s="5"/>
      <c r="Y104" s="5"/>
      <c r="Z104" s="5"/>
      <c r="AA104" s="5"/>
      <c r="AB104" s="5"/>
    </row>
    <row r="105" ht="15.75" customHeight="1">
      <c r="A105" s="4"/>
      <c r="B105" s="4"/>
      <c r="C105" s="5"/>
      <c r="D105" s="5"/>
      <c r="E105" s="6"/>
      <c r="F105" s="6"/>
      <c r="G105" s="5"/>
      <c r="H105" s="4"/>
      <c r="I105" s="5"/>
      <c r="J105" s="5"/>
      <c r="K105" s="5"/>
      <c r="L105" s="5"/>
      <c r="M105" s="5"/>
      <c r="N105" s="6"/>
      <c r="O105" s="6"/>
      <c r="P105" s="5"/>
      <c r="Q105" s="5"/>
      <c r="R105" s="5"/>
      <c r="T105" s="5"/>
      <c r="U105" s="5"/>
      <c r="V105" s="5"/>
      <c r="W105" s="6"/>
      <c r="X105" s="5"/>
      <c r="Y105" s="5"/>
      <c r="Z105" s="5"/>
      <c r="AA105" s="5"/>
      <c r="AB105" s="5"/>
    </row>
    <row r="106" ht="19.5" customHeight="1">
      <c r="A106" s="4"/>
      <c r="B106" s="4"/>
      <c r="C106" s="5"/>
      <c r="D106" s="5"/>
      <c r="E106" s="6"/>
      <c r="F106" s="6"/>
      <c r="G106" s="5"/>
      <c r="H106" s="4"/>
      <c r="I106" s="5"/>
      <c r="J106" s="5"/>
      <c r="K106" s="5"/>
      <c r="L106" s="5"/>
      <c r="M106" s="5"/>
      <c r="N106" s="6"/>
      <c r="O106" s="6"/>
      <c r="P106" s="5"/>
      <c r="Q106" s="5"/>
      <c r="R106" s="5"/>
      <c r="S106" s="5"/>
      <c r="T106" s="5"/>
      <c r="U106" s="5"/>
      <c r="V106" s="5"/>
      <c r="W106" s="6"/>
      <c r="X106" s="5"/>
      <c r="Y106" s="5"/>
      <c r="Z106" s="5"/>
      <c r="AA106" s="5"/>
      <c r="AB106" s="5"/>
    </row>
    <row r="107" ht="15.75" customHeight="1">
      <c r="A107" s="4"/>
      <c r="B107" s="4"/>
      <c r="C107" s="5"/>
      <c r="D107" s="5"/>
      <c r="E107" s="6"/>
      <c r="F107" s="6"/>
      <c r="G107" s="5"/>
      <c r="H107" s="4"/>
      <c r="I107" s="5"/>
      <c r="J107" s="5"/>
      <c r="K107" s="5"/>
      <c r="L107" s="5"/>
      <c r="M107" s="5"/>
      <c r="N107" s="6"/>
      <c r="O107" s="6"/>
      <c r="P107" s="5"/>
      <c r="Q107" s="5"/>
      <c r="R107" s="5"/>
      <c r="S107" s="5"/>
      <c r="T107" s="5"/>
      <c r="U107" s="5"/>
      <c r="V107" s="5"/>
      <c r="W107" s="6"/>
      <c r="X107" s="5"/>
      <c r="Y107" s="5"/>
      <c r="Z107" s="5"/>
      <c r="AA107" s="5"/>
      <c r="AB107" s="5"/>
    </row>
    <row r="108" ht="15.75" customHeight="1">
      <c r="A108" s="4"/>
      <c r="B108" s="4"/>
      <c r="C108" s="5"/>
      <c r="D108" s="5"/>
      <c r="E108" s="6"/>
      <c r="F108" s="6"/>
      <c r="G108" s="5"/>
      <c r="H108" s="4"/>
      <c r="I108" s="5"/>
      <c r="J108" s="5"/>
      <c r="K108" s="5"/>
      <c r="L108" s="5"/>
      <c r="M108" s="5"/>
      <c r="N108" s="6"/>
      <c r="O108" s="6"/>
      <c r="P108" s="5"/>
      <c r="Q108" s="5"/>
      <c r="R108" s="5"/>
      <c r="S108" s="5"/>
      <c r="T108" s="5"/>
      <c r="U108" s="5"/>
      <c r="V108" s="5"/>
      <c r="W108" s="6"/>
      <c r="X108" s="5"/>
      <c r="Y108" s="5"/>
      <c r="Z108" s="5"/>
      <c r="AA108" s="5"/>
      <c r="AB108" s="5"/>
    </row>
    <row r="109" ht="15.75" customHeight="1">
      <c r="A109" s="4"/>
      <c r="B109" s="4"/>
      <c r="C109" s="5"/>
      <c r="D109" s="5"/>
      <c r="E109" s="6"/>
      <c r="F109" s="6"/>
      <c r="G109" s="5"/>
      <c r="H109" s="4"/>
      <c r="I109" s="5"/>
      <c r="J109" s="5"/>
      <c r="K109" s="5"/>
      <c r="L109" s="5"/>
      <c r="M109" s="5"/>
      <c r="N109" s="6"/>
      <c r="O109" s="6"/>
      <c r="P109" s="5"/>
      <c r="Q109" s="5"/>
      <c r="R109" s="5"/>
      <c r="S109" s="5"/>
      <c r="T109" s="5"/>
      <c r="U109" s="5"/>
      <c r="V109" s="5"/>
      <c r="W109" s="6"/>
      <c r="X109" s="5"/>
      <c r="Y109" s="5"/>
      <c r="Z109" s="5"/>
      <c r="AA109" s="5"/>
      <c r="AB109" s="5"/>
    </row>
    <row r="110" ht="15.75" customHeight="1">
      <c r="A110" s="4"/>
      <c r="B110" s="4"/>
      <c r="C110" s="5"/>
      <c r="D110" s="5"/>
      <c r="E110" s="6"/>
      <c r="F110" s="6"/>
      <c r="G110" s="5"/>
      <c r="H110" s="4"/>
      <c r="I110" s="5"/>
      <c r="J110" s="5"/>
      <c r="K110" s="5"/>
      <c r="L110" s="5"/>
      <c r="M110" s="5"/>
      <c r="N110" s="6"/>
      <c r="O110" s="6"/>
      <c r="P110" s="5"/>
      <c r="Q110" s="5"/>
      <c r="R110" s="5"/>
      <c r="S110" s="5"/>
      <c r="T110" s="5"/>
      <c r="U110" s="5"/>
      <c r="V110" s="5"/>
      <c r="W110" s="6"/>
      <c r="X110" s="5"/>
      <c r="Y110" s="5"/>
      <c r="Z110" s="5"/>
      <c r="AA110" s="5"/>
      <c r="AB110" s="5"/>
    </row>
    <row r="111" ht="15.75" customHeight="1">
      <c r="A111" s="4"/>
      <c r="B111" s="4"/>
      <c r="C111" s="5"/>
      <c r="D111" s="5"/>
      <c r="E111" s="6"/>
      <c r="F111" s="6"/>
      <c r="G111" s="5"/>
      <c r="H111" s="4"/>
      <c r="I111" s="5"/>
      <c r="J111" s="5"/>
      <c r="K111" s="5"/>
      <c r="L111" s="5"/>
      <c r="M111" s="5"/>
      <c r="N111" s="6"/>
      <c r="O111" s="6"/>
      <c r="P111" s="5"/>
      <c r="Q111" s="5"/>
      <c r="R111" s="5"/>
      <c r="S111" s="5"/>
      <c r="T111" s="5"/>
      <c r="U111" s="5"/>
      <c r="V111" s="5"/>
      <c r="W111" s="6"/>
      <c r="X111" s="5"/>
      <c r="Y111" s="5"/>
      <c r="Z111" s="5"/>
      <c r="AA111" s="5"/>
      <c r="AB111" s="5"/>
    </row>
    <row r="112" ht="15.75" customHeight="1">
      <c r="A112" s="4"/>
      <c r="B112" s="4"/>
      <c r="C112" s="5"/>
      <c r="D112" s="5"/>
      <c r="E112" s="6"/>
      <c r="F112" s="6"/>
      <c r="G112" s="5"/>
      <c r="H112" s="4"/>
      <c r="I112" s="5"/>
      <c r="J112" s="5"/>
      <c r="K112" s="5"/>
      <c r="L112" s="5"/>
      <c r="M112" s="5"/>
      <c r="N112" s="6"/>
      <c r="O112" s="6"/>
      <c r="P112" s="5"/>
      <c r="Q112" s="5"/>
      <c r="R112" s="5"/>
      <c r="S112" s="5"/>
      <c r="T112" s="5"/>
      <c r="U112" s="5"/>
      <c r="V112" s="5"/>
      <c r="W112" s="6"/>
      <c r="X112" s="5"/>
      <c r="Y112" s="5"/>
      <c r="Z112" s="5"/>
      <c r="AA112" s="5"/>
      <c r="AB112" s="5"/>
    </row>
    <row r="113" ht="15.75" customHeight="1">
      <c r="A113" s="4"/>
      <c r="B113" s="4"/>
      <c r="C113" s="5"/>
      <c r="D113" s="5"/>
      <c r="E113" s="6"/>
      <c r="F113" s="6"/>
      <c r="G113" s="5"/>
      <c r="H113" s="4"/>
      <c r="I113" s="5"/>
      <c r="J113" s="5"/>
      <c r="K113" s="5"/>
      <c r="L113" s="5"/>
      <c r="M113" s="5"/>
      <c r="N113" s="6"/>
      <c r="O113" s="6"/>
      <c r="P113" s="5"/>
      <c r="Q113" s="5"/>
      <c r="R113" s="5"/>
      <c r="S113" s="5"/>
      <c r="T113" s="5"/>
      <c r="U113" s="5"/>
      <c r="V113" s="5"/>
      <c r="W113" s="6"/>
      <c r="X113" s="5"/>
      <c r="Y113" s="5"/>
      <c r="Z113" s="5"/>
      <c r="AA113" s="5"/>
      <c r="AB113" s="5"/>
    </row>
    <row r="114" ht="15.75" customHeight="1">
      <c r="A114" s="4"/>
      <c r="B114" s="4"/>
      <c r="C114" s="5"/>
      <c r="D114" s="5"/>
      <c r="E114" s="6"/>
      <c r="F114" s="6"/>
      <c r="G114" s="5"/>
      <c r="H114" s="4"/>
      <c r="I114" s="5"/>
      <c r="J114" s="5"/>
      <c r="K114" s="5"/>
      <c r="L114" s="5"/>
      <c r="M114" s="5"/>
      <c r="N114" s="6"/>
      <c r="O114" s="6"/>
      <c r="P114" s="5"/>
      <c r="Q114" s="5"/>
      <c r="R114" s="5"/>
      <c r="S114" s="5"/>
      <c r="T114" s="5"/>
      <c r="U114" s="5"/>
      <c r="V114" s="5"/>
      <c r="W114" s="6"/>
      <c r="X114" s="5"/>
      <c r="Y114" s="5"/>
      <c r="Z114" s="5"/>
      <c r="AA114" s="5"/>
      <c r="AB114" s="5"/>
    </row>
    <row r="115" ht="15.75" customHeight="1">
      <c r="A115" s="4"/>
      <c r="B115" s="4"/>
      <c r="C115" s="5"/>
      <c r="D115" s="5"/>
      <c r="E115" s="6"/>
      <c r="F115" s="6"/>
      <c r="G115" s="5"/>
      <c r="H115" s="4"/>
      <c r="I115" s="5"/>
      <c r="J115" s="5"/>
      <c r="K115" s="5"/>
      <c r="L115" s="5"/>
      <c r="M115" s="5"/>
      <c r="N115" s="6"/>
      <c r="O115" s="6"/>
      <c r="P115" s="5"/>
      <c r="Q115" s="5"/>
      <c r="R115" s="5"/>
      <c r="S115" s="5"/>
      <c r="T115" s="5"/>
      <c r="U115" s="5"/>
      <c r="V115" s="5"/>
      <c r="W115" s="6"/>
      <c r="X115" s="5"/>
      <c r="Y115" s="5"/>
      <c r="Z115" s="5"/>
      <c r="AA115" s="5"/>
      <c r="AB115" s="5"/>
    </row>
    <row r="116" ht="15.75" customHeight="1">
      <c r="A116" s="4"/>
      <c r="B116" s="4"/>
      <c r="C116" s="5"/>
      <c r="D116" s="5"/>
      <c r="E116" s="6"/>
      <c r="F116" s="6"/>
      <c r="G116" s="5"/>
      <c r="H116" s="4"/>
      <c r="I116" s="5"/>
      <c r="J116" s="5"/>
      <c r="K116" s="5"/>
      <c r="L116" s="5"/>
      <c r="M116" s="5"/>
      <c r="N116" s="6"/>
      <c r="O116" s="6"/>
      <c r="P116" s="5"/>
      <c r="Q116" s="5"/>
      <c r="R116" s="5"/>
      <c r="S116" s="5"/>
      <c r="T116" s="5"/>
      <c r="U116" s="5"/>
      <c r="V116" s="5"/>
      <c r="W116" s="6"/>
      <c r="X116" s="5"/>
      <c r="Y116" s="5"/>
      <c r="Z116" s="5"/>
      <c r="AA116" s="5"/>
      <c r="AB116" s="5"/>
    </row>
    <row r="117" ht="15.75" customHeight="1">
      <c r="A117" s="4"/>
      <c r="B117" s="4"/>
      <c r="C117" s="5"/>
      <c r="D117" s="5"/>
      <c r="E117" s="6"/>
      <c r="F117" s="6"/>
      <c r="G117" s="5"/>
      <c r="H117" s="4"/>
      <c r="I117" s="5"/>
      <c r="J117" s="5"/>
      <c r="K117" s="5"/>
      <c r="L117" s="5"/>
      <c r="M117" s="5"/>
      <c r="N117" s="6"/>
      <c r="O117" s="6"/>
      <c r="P117" s="5"/>
      <c r="Q117" s="5"/>
      <c r="R117" s="5"/>
      <c r="S117" s="5"/>
      <c r="T117" s="5"/>
      <c r="U117" s="5"/>
      <c r="V117" s="5"/>
      <c r="W117" s="6"/>
      <c r="X117" s="5"/>
      <c r="Y117" s="5"/>
      <c r="Z117" s="5"/>
      <c r="AA117" s="5"/>
      <c r="AB117" s="5"/>
    </row>
    <row r="118" ht="15.75" customHeight="1">
      <c r="A118" s="4"/>
      <c r="B118" s="4"/>
      <c r="C118" s="5"/>
      <c r="D118" s="5"/>
      <c r="E118" s="6"/>
      <c r="F118" s="6"/>
      <c r="G118" s="5"/>
      <c r="H118" s="4"/>
      <c r="I118" s="5"/>
      <c r="J118" s="5"/>
      <c r="K118" s="5"/>
      <c r="L118" s="5"/>
      <c r="M118" s="5"/>
      <c r="N118" s="6"/>
      <c r="O118" s="6"/>
      <c r="P118" s="5"/>
      <c r="Q118" s="5"/>
      <c r="R118" s="5"/>
      <c r="S118" s="5"/>
      <c r="T118" s="5"/>
      <c r="U118" s="5"/>
      <c r="V118" s="5"/>
      <c r="W118" s="6"/>
      <c r="X118" s="5"/>
      <c r="Y118" s="5"/>
      <c r="Z118" s="5"/>
      <c r="AA118" s="5"/>
      <c r="AB118" s="5"/>
    </row>
    <row r="119" ht="15.75" customHeight="1">
      <c r="A119" s="4"/>
      <c r="B119" s="4"/>
      <c r="C119" s="5"/>
      <c r="D119" s="5"/>
      <c r="E119" s="6"/>
      <c r="F119" s="6"/>
      <c r="G119" s="5"/>
      <c r="H119" s="4"/>
      <c r="I119" s="5"/>
      <c r="J119" s="5"/>
      <c r="K119" s="5"/>
      <c r="L119" s="5"/>
      <c r="M119" s="5"/>
      <c r="N119" s="6"/>
      <c r="O119" s="6"/>
      <c r="P119" s="5"/>
      <c r="Q119" s="5"/>
      <c r="R119" s="5"/>
      <c r="S119" s="5"/>
      <c r="T119" s="5"/>
      <c r="U119" s="5"/>
      <c r="V119" s="5"/>
      <c r="W119" s="6"/>
      <c r="X119" s="5"/>
      <c r="Y119" s="5"/>
      <c r="Z119" s="5"/>
      <c r="AA119" s="13"/>
      <c r="AB119" s="13"/>
    </row>
    <row r="120" ht="15.75" customHeight="1">
      <c r="A120" s="4"/>
      <c r="B120" s="4"/>
      <c r="C120" s="5"/>
      <c r="D120" s="5"/>
      <c r="E120" s="6"/>
      <c r="F120" s="6"/>
      <c r="G120" s="5"/>
      <c r="H120" s="4"/>
      <c r="I120" s="5"/>
      <c r="J120" s="5"/>
      <c r="K120" s="5"/>
      <c r="L120" s="5"/>
      <c r="M120" s="5"/>
      <c r="N120" s="6"/>
      <c r="O120" s="6"/>
      <c r="P120" s="5"/>
      <c r="Q120" s="5"/>
      <c r="R120" s="5"/>
      <c r="S120" s="5"/>
      <c r="T120" s="5"/>
      <c r="U120" s="5"/>
      <c r="V120" s="5"/>
      <c r="W120" s="6"/>
      <c r="X120" s="5"/>
      <c r="Y120" s="5"/>
      <c r="Z120" s="5"/>
      <c r="AA120" s="5"/>
      <c r="AB120" s="5"/>
    </row>
    <row r="121" ht="15.75" customHeight="1">
      <c r="A121" s="4"/>
      <c r="B121" s="4"/>
      <c r="C121" s="5"/>
      <c r="D121" s="5"/>
      <c r="E121" s="6"/>
      <c r="F121" s="6"/>
      <c r="G121" s="5"/>
      <c r="H121" s="4"/>
      <c r="I121" s="5"/>
      <c r="J121" s="5"/>
      <c r="K121" s="5"/>
      <c r="L121" s="5"/>
      <c r="M121" s="5"/>
      <c r="N121" s="6"/>
      <c r="O121" s="6"/>
      <c r="P121" s="5"/>
      <c r="Q121" s="5"/>
      <c r="R121" s="5"/>
      <c r="S121" s="5"/>
      <c r="T121" s="5"/>
      <c r="U121" s="5"/>
      <c r="V121" s="5"/>
      <c r="W121" s="6"/>
      <c r="X121" s="5"/>
      <c r="Y121" s="5"/>
      <c r="Z121" s="5"/>
      <c r="AA121" s="5"/>
      <c r="AB121" s="5"/>
    </row>
    <row r="122" ht="15.75" customHeight="1">
      <c r="A122" s="4"/>
      <c r="B122" s="4"/>
      <c r="C122" s="5"/>
      <c r="D122" s="5"/>
      <c r="E122" s="6"/>
      <c r="F122" s="6"/>
      <c r="G122" s="5"/>
      <c r="H122" s="4"/>
      <c r="I122" s="5"/>
      <c r="J122" s="5"/>
      <c r="K122" s="5"/>
      <c r="L122" s="5"/>
      <c r="M122" s="5"/>
      <c r="N122" s="6"/>
      <c r="O122" s="6"/>
      <c r="P122" s="5"/>
      <c r="Q122" s="5"/>
      <c r="R122" s="5"/>
      <c r="S122" s="5"/>
      <c r="T122" s="5"/>
      <c r="U122" s="5"/>
      <c r="V122" s="5"/>
      <c r="W122" s="6"/>
      <c r="X122" s="5"/>
      <c r="Y122" s="5"/>
      <c r="Z122" s="5"/>
      <c r="AA122" s="5"/>
      <c r="AB122" s="5"/>
    </row>
    <row r="123" ht="15.75" customHeight="1">
      <c r="A123" s="4"/>
      <c r="B123" s="4"/>
      <c r="C123" s="5"/>
      <c r="D123" s="5"/>
      <c r="E123" s="6"/>
      <c r="F123" s="6"/>
      <c r="G123" s="5"/>
      <c r="H123" s="4"/>
      <c r="I123" s="5"/>
      <c r="J123" s="5"/>
      <c r="K123" s="5"/>
      <c r="L123" s="5"/>
      <c r="M123" s="5"/>
      <c r="N123" s="6"/>
      <c r="O123" s="6"/>
      <c r="P123" s="5"/>
      <c r="Q123" s="5"/>
      <c r="R123" s="5"/>
      <c r="S123" s="5"/>
      <c r="T123" s="5"/>
      <c r="U123" s="5"/>
      <c r="V123" s="5"/>
      <c r="W123" s="6"/>
      <c r="X123" s="5"/>
      <c r="Y123" s="5"/>
      <c r="Z123" s="5"/>
      <c r="AA123" s="5"/>
      <c r="AB123" s="5"/>
    </row>
    <row r="124" ht="15.75" customHeight="1">
      <c r="A124" s="4"/>
      <c r="B124" s="4"/>
      <c r="C124" s="5"/>
      <c r="D124" s="5"/>
      <c r="E124" s="6"/>
      <c r="F124" s="6"/>
      <c r="G124" s="5"/>
      <c r="H124" s="4"/>
      <c r="I124" s="5"/>
      <c r="J124" s="5"/>
      <c r="K124" s="5"/>
      <c r="L124" s="5"/>
      <c r="M124" s="5"/>
      <c r="N124" s="6"/>
      <c r="O124" s="6"/>
      <c r="P124" s="5"/>
      <c r="Q124" s="5"/>
      <c r="R124" s="5"/>
      <c r="S124" s="5"/>
      <c r="T124" s="5"/>
      <c r="U124" s="5"/>
      <c r="V124" s="5"/>
      <c r="W124" s="6"/>
      <c r="X124" s="5"/>
      <c r="Y124" s="5"/>
      <c r="Z124" s="5"/>
      <c r="AA124" s="5"/>
      <c r="AB124" s="5"/>
    </row>
    <row r="125" ht="15.75" customHeight="1">
      <c r="A125" s="4"/>
      <c r="B125" s="4"/>
      <c r="C125" s="5"/>
      <c r="D125" s="5"/>
      <c r="E125" s="6"/>
      <c r="F125" s="6"/>
      <c r="G125" s="5"/>
      <c r="H125" s="4"/>
      <c r="I125" s="5"/>
      <c r="J125" s="5"/>
      <c r="K125" s="5"/>
      <c r="L125" s="5"/>
      <c r="M125" s="5"/>
      <c r="N125" s="6"/>
      <c r="O125" s="6"/>
      <c r="P125" s="5"/>
      <c r="Q125" s="5"/>
      <c r="R125" s="5"/>
      <c r="S125" s="5"/>
      <c r="T125" s="5"/>
      <c r="U125" s="5"/>
      <c r="V125" s="5"/>
      <c r="W125" s="6"/>
      <c r="X125" s="5"/>
      <c r="Y125" s="5"/>
      <c r="Z125" s="5"/>
      <c r="AA125" s="5"/>
      <c r="AB125" s="5"/>
    </row>
    <row r="126" ht="15.75" customHeight="1">
      <c r="A126" s="4"/>
      <c r="B126" s="4"/>
      <c r="C126" s="5"/>
      <c r="D126" s="5"/>
      <c r="E126" s="6"/>
      <c r="F126" s="6"/>
      <c r="G126" s="5"/>
      <c r="H126" s="4"/>
      <c r="I126" s="5"/>
      <c r="J126" s="5"/>
      <c r="K126" s="5"/>
      <c r="L126" s="5"/>
      <c r="M126" s="5"/>
      <c r="N126" s="6"/>
      <c r="O126" s="6"/>
      <c r="P126" s="5"/>
      <c r="Q126" s="5"/>
      <c r="R126" s="5"/>
      <c r="S126" s="5"/>
      <c r="T126" s="5"/>
      <c r="U126" s="5"/>
      <c r="V126" s="5"/>
      <c r="W126" s="6"/>
      <c r="X126" s="5"/>
      <c r="Y126" s="5"/>
      <c r="Z126" s="5"/>
      <c r="AA126" s="5"/>
      <c r="AB126" s="5"/>
    </row>
    <row r="127" ht="15.75" customHeight="1">
      <c r="A127" s="4"/>
      <c r="B127" s="4"/>
      <c r="C127" s="5"/>
      <c r="D127" s="5"/>
      <c r="E127" s="6"/>
      <c r="F127" s="6"/>
      <c r="G127" s="5"/>
      <c r="H127" s="4"/>
      <c r="I127" s="5"/>
      <c r="J127" s="5"/>
      <c r="K127" s="5"/>
      <c r="L127" s="5"/>
      <c r="M127" s="5"/>
      <c r="N127" s="6"/>
      <c r="O127" s="6"/>
      <c r="P127" s="5"/>
      <c r="Q127" s="5"/>
      <c r="R127" s="5"/>
      <c r="S127" s="5"/>
      <c r="T127" s="5"/>
      <c r="U127" s="5"/>
      <c r="V127" s="5"/>
      <c r="W127" s="6"/>
      <c r="X127" s="5"/>
      <c r="Y127" s="5"/>
      <c r="Z127" s="5"/>
      <c r="AA127" s="5"/>
      <c r="AB127" s="5"/>
    </row>
    <row r="128" ht="15.75" customHeight="1">
      <c r="A128" s="4"/>
      <c r="B128" s="4"/>
      <c r="C128" s="5"/>
      <c r="D128" s="5"/>
      <c r="E128" s="6"/>
      <c r="F128" s="6"/>
      <c r="G128" s="5"/>
      <c r="H128" s="4"/>
      <c r="I128" s="5"/>
      <c r="J128" s="5"/>
      <c r="K128" s="5"/>
      <c r="L128" s="5"/>
      <c r="M128" s="5"/>
      <c r="N128" s="6"/>
      <c r="O128" s="6"/>
      <c r="P128" s="5"/>
      <c r="Q128" s="5"/>
      <c r="R128" s="5"/>
      <c r="S128" s="5"/>
      <c r="T128" s="5"/>
      <c r="U128" s="5"/>
      <c r="V128" s="5"/>
      <c r="W128" s="6"/>
      <c r="X128" s="5"/>
      <c r="Y128" s="5"/>
      <c r="Z128" s="5"/>
      <c r="AA128" s="5"/>
      <c r="AB128" s="5"/>
    </row>
    <row r="129" ht="15.75" customHeight="1">
      <c r="A129" s="4"/>
      <c r="B129" s="4"/>
      <c r="C129" s="5"/>
      <c r="D129" s="5"/>
      <c r="E129" s="6"/>
      <c r="F129" s="6"/>
      <c r="G129" s="5"/>
      <c r="H129" s="4"/>
      <c r="I129" s="5"/>
      <c r="J129" s="5"/>
      <c r="K129" s="5"/>
      <c r="L129" s="5"/>
      <c r="M129" s="5"/>
      <c r="N129" s="6"/>
      <c r="O129" s="6"/>
      <c r="P129" s="5"/>
      <c r="Q129" s="5"/>
      <c r="R129" s="5"/>
      <c r="S129" s="5"/>
      <c r="T129" s="5"/>
      <c r="U129" s="5"/>
      <c r="V129" s="5"/>
      <c r="W129" s="6"/>
      <c r="X129" s="5"/>
      <c r="Y129" s="5"/>
      <c r="Z129" s="5"/>
      <c r="AA129" s="5"/>
      <c r="AB129" s="5"/>
    </row>
    <row r="130" ht="15.75" customHeight="1">
      <c r="A130" s="4"/>
      <c r="B130" s="4"/>
      <c r="C130" s="5"/>
      <c r="D130" s="5"/>
      <c r="E130" s="6"/>
      <c r="F130" s="6"/>
      <c r="G130" s="5"/>
      <c r="H130" s="4"/>
      <c r="I130" s="5"/>
      <c r="J130" s="5"/>
      <c r="K130" s="5"/>
      <c r="L130" s="5"/>
      <c r="M130" s="5"/>
      <c r="N130" s="6"/>
      <c r="O130" s="6"/>
      <c r="P130" s="5"/>
      <c r="Q130" s="5"/>
      <c r="R130" s="5"/>
      <c r="S130" s="5"/>
      <c r="T130" s="5"/>
      <c r="U130" s="5"/>
      <c r="V130" s="5"/>
      <c r="W130" s="6"/>
      <c r="X130" s="5"/>
      <c r="Y130" s="5"/>
      <c r="Z130" s="5"/>
      <c r="AA130" s="5"/>
      <c r="AB130" s="5"/>
    </row>
    <row r="131" ht="15.75" customHeight="1">
      <c r="A131" s="4"/>
      <c r="B131" s="4"/>
      <c r="C131" s="5"/>
      <c r="D131" s="5"/>
      <c r="E131" s="6"/>
      <c r="F131" s="6"/>
      <c r="G131" s="5"/>
      <c r="H131" s="4"/>
      <c r="I131" s="5"/>
      <c r="J131" s="5"/>
      <c r="K131" s="5"/>
      <c r="L131" s="5"/>
      <c r="M131" s="5"/>
      <c r="N131" s="6"/>
      <c r="O131" s="6"/>
      <c r="P131" s="5"/>
      <c r="Q131" s="5"/>
      <c r="R131" s="5"/>
      <c r="S131" s="5"/>
      <c r="T131" s="5"/>
      <c r="U131" s="5"/>
      <c r="V131" s="5"/>
      <c r="W131" s="6"/>
      <c r="X131" s="5"/>
      <c r="Y131" s="5"/>
      <c r="Z131" s="5"/>
      <c r="AA131" s="5"/>
      <c r="AB131" s="5"/>
    </row>
    <row r="132" ht="15.75" customHeight="1">
      <c r="A132" s="4"/>
      <c r="B132" s="4"/>
      <c r="C132" s="5"/>
      <c r="D132" s="5"/>
      <c r="E132" s="6"/>
      <c r="F132" s="6"/>
      <c r="G132" s="5"/>
      <c r="H132" s="4"/>
      <c r="I132" s="5"/>
      <c r="J132" s="5"/>
      <c r="K132" s="5"/>
      <c r="L132" s="5"/>
      <c r="M132" s="5"/>
      <c r="N132" s="6"/>
      <c r="O132" s="6"/>
      <c r="P132" s="5"/>
      <c r="Q132" s="5"/>
      <c r="R132" s="5"/>
      <c r="S132" s="5"/>
      <c r="T132" s="5"/>
      <c r="U132" s="5"/>
      <c r="V132" s="5"/>
      <c r="W132" s="6"/>
      <c r="X132" s="5"/>
      <c r="Y132" s="5"/>
      <c r="Z132" s="5"/>
      <c r="AA132" s="5"/>
      <c r="AB132" s="5"/>
    </row>
    <row r="133" ht="15.75" customHeight="1">
      <c r="A133" s="4"/>
      <c r="B133" s="4"/>
      <c r="C133" s="5"/>
      <c r="D133" s="5"/>
      <c r="E133" s="6"/>
      <c r="F133" s="6"/>
      <c r="G133" s="5"/>
      <c r="H133" s="4"/>
      <c r="I133" s="5"/>
      <c r="J133" s="5"/>
      <c r="K133" s="5"/>
      <c r="L133" s="5"/>
      <c r="M133" s="5"/>
      <c r="N133" s="6"/>
      <c r="O133" s="6"/>
      <c r="P133" s="5"/>
      <c r="Q133" s="5"/>
      <c r="R133" s="5"/>
      <c r="S133" s="5"/>
      <c r="T133" s="5"/>
      <c r="U133" s="5"/>
      <c r="V133" s="5"/>
      <c r="W133" s="6"/>
      <c r="X133" s="5"/>
      <c r="Y133" s="5"/>
      <c r="Z133" s="5"/>
      <c r="AA133" s="5"/>
      <c r="AB133" s="5"/>
    </row>
    <row r="134" ht="15.75" customHeight="1">
      <c r="A134" s="4"/>
      <c r="B134" s="4"/>
      <c r="C134" s="5"/>
      <c r="D134" s="5"/>
      <c r="E134" s="6"/>
      <c r="F134" s="6"/>
      <c r="G134" s="5"/>
      <c r="H134" s="4"/>
      <c r="I134" s="5"/>
      <c r="J134" s="5"/>
      <c r="K134" s="5"/>
      <c r="L134" s="5"/>
      <c r="M134" s="5"/>
      <c r="N134" s="6"/>
      <c r="O134" s="6"/>
      <c r="P134" s="5"/>
      <c r="Q134" s="5"/>
      <c r="R134" s="5"/>
      <c r="S134" s="5"/>
      <c r="T134" s="5"/>
      <c r="U134" s="5"/>
      <c r="V134" s="5"/>
      <c r="W134" s="6"/>
      <c r="X134" s="5"/>
      <c r="Y134" s="5"/>
      <c r="Z134" s="5"/>
      <c r="AA134" s="5"/>
      <c r="AB134" s="5"/>
    </row>
    <row r="135" ht="15.75" customHeight="1">
      <c r="A135" s="4"/>
      <c r="B135" s="4"/>
      <c r="C135" s="5"/>
      <c r="D135" s="5"/>
      <c r="E135" s="6"/>
      <c r="F135" s="6"/>
      <c r="G135" s="5"/>
      <c r="H135" s="4"/>
      <c r="I135" s="5"/>
      <c r="J135" s="5"/>
      <c r="K135" s="5"/>
      <c r="L135" s="5"/>
      <c r="M135" s="5"/>
      <c r="N135" s="6"/>
      <c r="O135" s="6"/>
      <c r="P135" s="5"/>
      <c r="Q135" s="5"/>
      <c r="R135" s="5"/>
      <c r="S135" s="5"/>
      <c r="T135" s="5"/>
      <c r="U135" s="5"/>
      <c r="V135" s="5"/>
      <c r="W135" s="6"/>
      <c r="X135" s="5"/>
      <c r="Y135" s="5"/>
      <c r="Z135" s="5"/>
      <c r="AA135" s="5"/>
      <c r="AB135" s="5"/>
    </row>
    <row r="136" ht="40.5" customHeight="1">
      <c r="A136" s="4"/>
      <c r="B136" s="4"/>
      <c r="C136" s="5"/>
      <c r="D136" s="5"/>
      <c r="E136" s="6"/>
      <c r="F136" s="6"/>
      <c r="G136" s="5"/>
      <c r="H136" s="4"/>
      <c r="I136" s="5"/>
      <c r="J136" s="5"/>
      <c r="K136" s="5"/>
      <c r="L136" s="5"/>
      <c r="M136" s="5"/>
      <c r="N136" s="6"/>
      <c r="O136" s="6"/>
      <c r="P136" s="5"/>
      <c r="Q136" s="5"/>
      <c r="R136" s="5"/>
      <c r="S136" s="5"/>
      <c r="T136" s="5"/>
      <c r="U136" s="5"/>
      <c r="V136" s="5"/>
      <c r="W136" s="6"/>
      <c r="X136" s="5"/>
      <c r="Y136" s="5"/>
      <c r="Z136" s="5"/>
      <c r="AA136" s="5"/>
      <c r="AB136" s="5"/>
    </row>
    <row r="137" ht="15.75" customHeight="1">
      <c r="A137" s="4"/>
      <c r="B137" s="4"/>
      <c r="C137" s="5"/>
      <c r="D137" s="5"/>
      <c r="E137" s="6"/>
      <c r="F137" s="6"/>
      <c r="G137" s="5"/>
      <c r="H137" s="4"/>
      <c r="I137" s="5"/>
      <c r="J137" s="5"/>
      <c r="K137" s="5"/>
      <c r="L137" s="5"/>
      <c r="M137" s="5"/>
      <c r="N137" s="6"/>
      <c r="O137" s="6"/>
      <c r="P137" s="5"/>
      <c r="Q137" s="5"/>
      <c r="R137" s="5"/>
      <c r="S137" s="5"/>
      <c r="T137" s="5"/>
      <c r="U137" s="5"/>
      <c r="V137" s="5"/>
      <c r="W137" s="6"/>
      <c r="X137" s="5"/>
      <c r="Y137" s="5"/>
      <c r="Z137" s="5"/>
      <c r="AA137" s="5"/>
      <c r="AB137" s="5"/>
    </row>
    <row r="138" ht="15.75" customHeight="1">
      <c r="A138" s="4"/>
      <c r="B138" s="4"/>
      <c r="C138" s="5"/>
      <c r="D138" s="5"/>
      <c r="E138" s="6"/>
      <c r="F138" s="6"/>
      <c r="G138" s="5"/>
      <c r="H138" s="4"/>
      <c r="I138" s="5"/>
      <c r="J138" s="5"/>
      <c r="K138" s="5"/>
      <c r="L138" s="5"/>
      <c r="M138" s="5"/>
      <c r="N138" s="6"/>
      <c r="O138" s="6"/>
      <c r="P138" s="5"/>
      <c r="Q138" s="5"/>
      <c r="R138" s="5"/>
      <c r="S138" s="5"/>
      <c r="T138" s="5"/>
      <c r="U138" s="5"/>
      <c r="V138" s="5"/>
      <c r="W138" s="6"/>
      <c r="X138" s="5"/>
      <c r="Y138" s="5"/>
      <c r="Z138" s="5"/>
      <c r="AA138" s="5"/>
      <c r="AB138" s="5"/>
    </row>
    <row r="139" ht="15.75" customHeight="1">
      <c r="A139" s="4"/>
      <c r="B139" s="4"/>
      <c r="C139" s="5"/>
      <c r="D139" s="5"/>
      <c r="E139" s="6"/>
      <c r="F139" s="6"/>
      <c r="G139" s="5"/>
      <c r="H139" s="4"/>
      <c r="I139" s="5"/>
      <c r="J139" s="5"/>
      <c r="K139" s="5"/>
      <c r="L139" s="5"/>
      <c r="M139" s="5"/>
      <c r="N139" s="6"/>
      <c r="O139" s="6"/>
      <c r="P139" s="5"/>
      <c r="Q139" s="5"/>
      <c r="R139" s="5"/>
      <c r="S139" s="5"/>
      <c r="T139" s="5"/>
      <c r="U139" s="5"/>
      <c r="V139" s="5"/>
      <c r="W139" s="6"/>
      <c r="X139" s="5"/>
      <c r="Y139" s="5"/>
      <c r="Z139" s="5"/>
      <c r="AA139" s="5"/>
      <c r="AB139" s="5"/>
    </row>
    <row r="140" ht="15.75" customHeight="1">
      <c r="A140" s="4"/>
      <c r="B140" s="4"/>
      <c r="C140" s="5"/>
      <c r="D140" s="5"/>
      <c r="E140" s="6"/>
      <c r="F140" s="6"/>
      <c r="G140" s="5"/>
      <c r="H140" s="4"/>
      <c r="I140" s="5"/>
      <c r="J140" s="5"/>
      <c r="K140" s="5"/>
      <c r="L140" s="5"/>
      <c r="M140" s="5"/>
      <c r="N140" s="6"/>
      <c r="O140" s="6"/>
      <c r="P140" s="5"/>
      <c r="Q140" s="5"/>
      <c r="R140" s="5"/>
      <c r="S140" s="5"/>
      <c r="T140" s="5"/>
      <c r="U140" s="5"/>
      <c r="V140" s="5"/>
      <c r="W140" s="6"/>
      <c r="X140" s="5"/>
      <c r="Y140" s="5"/>
      <c r="Z140" s="5"/>
      <c r="AA140" s="19"/>
      <c r="AB140" s="5"/>
    </row>
    <row r="141" ht="15.75" customHeight="1">
      <c r="A141" s="4"/>
      <c r="B141" s="4"/>
      <c r="C141" s="5"/>
      <c r="D141" s="5"/>
      <c r="E141" s="6"/>
      <c r="F141" s="6"/>
      <c r="G141" s="5"/>
      <c r="H141" s="4"/>
      <c r="I141" s="5"/>
      <c r="J141" s="5"/>
      <c r="K141" s="5"/>
      <c r="L141" s="5"/>
      <c r="M141" s="5"/>
      <c r="N141" s="6"/>
      <c r="O141" s="6"/>
      <c r="P141" s="5"/>
      <c r="Q141" s="5"/>
      <c r="R141" s="5"/>
      <c r="S141" s="5"/>
      <c r="T141" s="5"/>
      <c r="U141" s="5"/>
      <c r="V141" s="5"/>
      <c r="W141" s="6"/>
      <c r="X141" s="5"/>
      <c r="Y141" s="5"/>
      <c r="Z141" s="5"/>
      <c r="AA141" s="5"/>
      <c r="AB141" s="5"/>
    </row>
    <row r="142" ht="15.75" customHeight="1">
      <c r="A142" s="4"/>
      <c r="B142" s="4"/>
      <c r="C142" s="5"/>
      <c r="D142" s="5"/>
      <c r="E142" s="6"/>
      <c r="F142" s="6"/>
      <c r="G142" s="5"/>
      <c r="H142" s="4"/>
      <c r="I142" s="5"/>
      <c r="J142" s="5"/>
      <c r="K142" s="5"/>
      <c r="L142" s="5"/>
      <c r="M142" s="5"/>
      <c r="N142" s="6"/>
      <c r="O142" s="6"/>
      <c r="P142" s="5"/>
      <c r="Q142" s="5"/>
      <c r="R142" s="5"/>
      <c r="S142" s="5"/>
      <c r="T142" s="5"/>
      <c r="U142" s="5"/>
      <c r="V142" s="5"/>
      <c r="W142" s="6"/>
      <c r="X142" s="5"/>
      <c r="Y142" s="5"/>
      <c r="Z142" s="5"/>
      <c r="AA142" s="5"/>
      <c r="AB142" s="5"/>
    </row>
    <row r="143" ht="15.75" customHeight="1">
      <c r="A143" s="4"/>
      <c r="B143" s="4"/>
      <c r="C143" s="5"/>
      <c r="D143" s="5"/>
      <c r="E143" s="6"/>
      <c r="F143" s="6"/>
      <c r="G143" s="5"/>
      <c r="H143" s="4"/>
      <c r="I143" s="5"/>
      <c r="J143" s="5"/>
      <c r="K143" s="5"/>
      <c r="L143" s="5"/>
      <c r="M143" s="5"/>
      <c r="N143" s="6"/>
      <c r="O143" s="6"/>
      <c r="P143" s="5"/>
      <c r="Q143" s="5"/>
      <c r="T143" s="5"/>
      <c r="U143" s="5"/>
      <c r="V143" s="5"/>
      <c r="W143" s="6"/>
      <c r="X143" s="5"/>
      <c r="Y143" s="5"/>
      <c r="Z143" s="5"/>
      <c r="AA143" s="5"/>
      <c r="AB143" s="5"/>
    </row>
    <row r="144" ht="15.75" customHeight="1">
      <c r="A144" s="4"/>
      <c r="B144" s="4"/>
      <c r="C144" s="5"/>
      <c r="D144" s="5"/>
      <c r="E144" s="6"/>
      <c r="F144" s="6"/>
      <c r="G144" s="5"/>
      <c r="H144" s="4"/>
      <c r="I144" s="5"/>
      <c r="J144" s="5"/>
      <c r="K144" s="5"/>
      <c r="L144" s="5"/>
      <c r="M144" s="5"/>
      <c r="N144" s="6"/>
      <c r="O144" s="6"/>
      <c r="P144" s="5"/>
      <c r="Q144" s="5"/>
      <c r="T144" s="5"/>
      <c r="U144" s="5"/>
      <c r="V144" s="5"/>
      <c r="W144" s="6"/>
      <c r="X144" s="5"/>
      <c r="Y144" s="5"/>
      <c r="Z144" s="5"/>
      <c r="AA144" s="5"/>
      <c r="AB144" s="5"/>
    </row>
    <row r="145" ht="15.75" customHeight="1">
      <c r="A145" s="4"/>
      <c r="B145" s="4"/>
      <c r="C145" s="5"/>
      <c r="D145" s="5"/>
      <c r="E145" s="6"/>
      <c r="F145" s="6"/>
      <c r="G145" s="5"/>
      <c r="H145" s="4"/>
      <c r="I145" s="5"/>
      <c r="J145" s="5"/>
      <c r="K145" s="5"/>
      <c r="L145" s="5"/>
      <c r="M145" s="5"/>
      <c r="N145" s="6"/>
      <c r="O145" s="6"/>
      <c r="P145" s="5"/>
      <c r="Q145" s="5"/>
      <c r="R145" s="5"/>
      <c r="S145" s="5"/>
      <c r="T145" s="5"/>
      <c r="U145" s="5"/>
      <c r="V145" s="5"/>
      <c r="W145" s="6"/>
      <c r="X145" s="5"/>
      <c r="Y145" s="5"/>
      <c r="Z145" s="5"/>
      <c r="AA145" s="5"/>
      <c r="AB145" s="5"/>
    </row>
    <row r="146" ht="15.75" customHeight="1">
      <c r="A146" s="4"/>
      <c r="B146" s="4"/>
      <c r="C146" s="5"/>
      <c r="D146" s="5"/>
      <c r="E146" s="6"/>
      <c r="F146" s="6"/>
      <c r="G146" s="5"/>
      <c r="H146" s="4"/>
      <c r="I146" s="5"/>
      <c r="J146" s="5"/>
      <c r="K146" s="5"/>
      <c r="L146" s="5"/>
      <c r="M146" s="5"/>
      <c r="N146" s="6"/>
      <c r="O146" s="6"/>
      <c r="P146" s="5"/>
      <c r="Q146" s="5"/>
      <c r="R146" s="5"/>
      <c r="S146" s="5"/>
      <c r="T146" s="5"/>
      <c r="U146" s="5"/>
      <c r="V146" s="5"/>
      <c r="W146" s="6"/>
      <c r="X146" s="5"/>
      <c r="Y146" s="5"/>
      <c r="Z146" s="5"/>
      <c r="AA146" s="5"/>
      <c r="AB146" s="5"/>
    </row>
    <row r="147" ht="15.75" customHeight="1">
      <c r="A147" s="4"/>
      <c r="B147" s="4"/>
      <c r="C147" s="5"/>
      <c r="D147" s="5"/>
      <c r="E147" s="6"/>
      <c r="F147" s="6"/>
      <c r="G147" s="5"/>
      <c r="H147" s="4"/>
      <c r="I147" s="5"/>
      <c r="J147" s="5"/>
      <c r="K147" s="5"/>
      <c r="L147" s="5"/>
      <c r="M147" s="5"/>
      <c r="N147" s="6"/>
      <c r="O147" s="6"/>
      <c r="P147" s="5"/>
      <c r="Q147" s="5"/>
      <c r="R147" s="5"/>
      <c r="S147" s="5"/>
      <c r="T147" s="5"/>
      <c r="U147" s="5"/>
      <c r="V147" s="5"/>
      <c r="W147" s="6"/>
      <c r="X147" s="5"/>
      <c r="Y147" s="5"/>
      <c r="Z147" s="5"/>
      <c r="AA147" s="5"/>
      <c r="AB147" s="5"/>
    </row>
    <row r="148" ht="15.75" customHeight="1">
      <c r="A148" s="4"/>
      <c r="B148" s="4"/>
      <c r="C148" s="5"/>
      <c r="D148" s="5"/>
      <c r="E148" s="6"/>
      <c r="F148" s="6"/>
      <c r="G148" s="5"/>
      <c r="H148" s="4"/>
      <c r="I148" s="5"/>
      <c r="J148" s="5"/>
      <c r="K148" s="5"/>
      <c r="L148" s="5"/>
      <c r="M148" s="5"/>
      <c r="N148" s="6"/>
      <c r="O148" s="6"/>
      <c r="P148" s="5"/>
      <c r="Q148" s="5"/>
      <c r="R148" s="5"/>
      <c r="S148" s="5"/>
      <c r="T148" s="5"/>
      <c r="U148" s="5"/>
      <c r="V148" s="5"/>
      <c r="W148" s="6"/>
      <c r="X148" s="5"/>
      <c r="Y148" s="5"/>
      <c r="Z148" s="5"/>
      <c r="AA148" s="5"/>
      <c r="AB148" s="5"/>
    </row>
    <row r="149" ht="15.75" customHeight="1">
      <c r="A149" s="4"/>
      <c r="B149" s="4"/>
      <c r="C149" s="5"/>
      <c r="D149" s="5"/>
      <c r="E149" s="6"/>
      <c r="F149" s="6"/>
      <c r="G149" s="5"/>
      <c r="H149" s="4"/>
      <c r="I149" s="5"/>
      <c r="J149" s="5"/>
      <c r="K149" s="5"/>
      <c r="L149" s="5"/>
      <c r="M149" s="5"/>
      <c r="N149" s="6"/>
      <c r="O149" s="6"/>
      <c r="P149" s="5"/>
      <c r="Q149" s="5"/>
      <c r="R149" s="5"/>
      <c r="S149" s="5"/>
      <c r="T149" s="5"/>
      <c r="U149" s="5"/>
      <c r="V149" s="5"/>
      <c r="W149" s="6"/>
      <c r="X149" s="5"/>
      <c r="Y149" s="5"/>
      <c r="Z149" s="5"/>
      <c r="AA149" s="5"/>
      <c r="AB149" s="5"/>
    </row>
    <row r="150" ht="15.75" customHeight="1">
      <c r="A150" s="4"/>
      <c r="B150" s="4"/>
      <c r="C150" s="5"/>
      <c r="D150" s="5"/>
      <c r="E150" s="6"/>
      <c r="F150" s="6"/>
      <c r="G150" s="5"/>
      <c r="H150" s="4"/>
      <c r="I150" s="5"/>
      <c r="J150" s="5"/>
      <c r="K150" s="5"/>
      <c r="L150" s="5"/>
      <c r="M150" s="5"/>
      <c r="N150" s="6"/>
      <c r="O150" s="6"/>
      <c r="P150" s="5"/>
      <c r="Q150" s="5"/>
      <c r="R150" s="5"/>
      <c r="S150" s="5"/>
      <c r="T150" s="5"/>
      <c r="U150" s="5"/>
      <c r="V150" s="5"/>
      <c r="W150" s="6"/>
      <c r="X150" s="5"/>
      <c r="Y150" s="5"/>
      <c r="Z150" s="5"/>
      <c r="AA150" s="5"/>
      <c r="AB150" s="5"/>
    </row>
    <row r="151" ht="15.75" customHeight="1">
      <c r="A151" s="4"/>
      <c r="B151" s="4"/>
      <c r="C151" s="5"/>
      <c r="D151" s="5"/>
      <c r="E151" s="6"/>
      <c r="F151" s="6"/>
      <c r="G151" s="5"/>
      <c r="H151" s="4"/>
      <c r="I151" s="5"/>
      <c r="J151" s="5"/>
      <c r="K151" s="5"/>
      <c r="L151" s="5"/>
      <c r="M151" s="5"/>
      <c r="N151" s="6"/>
      <c r="O151" s="6"/>
      <c r="P151" s="5"/>
      <c r="Q151" s="5"/>
      <c r="R151" s="5"/>
      <c r="T151" s="5"/>
      <c r="U151" s="5"/>
      <c r="V151" s="5"/>
      <c r="W151" s="6"/>
      <c r="X151" s="5"/>
      <c r="Y151" s="5"/>
      <c r="Z151" s="5"/>
      <c r="AA151" s="5"/>
      <c r="AB151" s="5"/>
    </row>
    <row r="152" ht="15.75" customHeight="1">
      <c r="A152" s="4"/>
      <c r="B152" s="4"/>
      <c r="C152" s="5"/>
      <c r="D152" s="5"/>
      <c r="E152" s="6"/>
      <c r="F152" s="6"/>
      <c r="G152" s="5"/>
      <c r="H152" s="4"/>
      <c r="I152" s="5"/>
      <c r="J152" s="5"/>
      <c r="K152" s="5"/>
      <c r="L152" s="5"/>
      <c r="M152" s="5"/>
      <c r="N152" s="6"/>
      <c r="O152" s="6"/>
      <c r="P152" s="5"/>
      <c r="Q152" s="5"/>
      <c r="R152" s="5"/>
      <c r="S152" s="5"/>
      <c r="T152" s="5"/>
      <c r="U152" s="5"/>
      <c r="V152" s="5"/>
      <c r="W152" s="6"/>
      <c r="X152" s="5"/>
      <c r="Y152" s="5"/>
      <c r="Z152" s="5"/>
      <c r="AA152" s="5"/>
      <c r="AB152" s="5"/>
    </row>
    <row r="153" ht="15.75" customHeight="1">
      <c r="A153" s="4"/>
      <c r="B153" s="4"/>
      <c r="C153" s="5"/>
      <c r="D153" s="5"/>
      <c r="E153" s="6"/>
      <c r="F153" s="6"/>
      <c r="G153" s="5"/>
      <c r="H153" s="4"/>
      <c r="I153" s="5"/>
      <c r="J153" s="5"/>
      <c r="K153" s="5"/>
      <c r="L153" s="5"/>
      <c r="M153" s="5"/>
      <c r="N153" s="6"/>
      <c r="O153" s="6"/>
      <c r="P153" s="5"/>
      <c r="Q153" s="5"/>
      <c r="R153" s="5"/>
      <c r="S153" s="5"/>
      <c r="T153" s="5"/>
      <c r="U153" s="5"/>
      <c r="V153" s="5"/>
      <c r="W153" s="6"/>
      <c r="X153" s="5"/>
      <c r="Y153" s="5"/>
      <c r="Z153" s="5"/>
      <c r="AA153" s="5"/>
      <c r="AB153" s="5"/>
    </row>
    <row r="154" ht="15.75" customHeight="1">
      <c r="A154" s="4"/>
      <c r="B154" s="4"/>
      <c r="C154" s="5"/>
      <c r="D154" s="5"/>
      <c r="E154" s="6"/>
      <c r="F154" s="6"/>
      <c r="G154" s="5"/>
      <c r="H154" s="4"/>
      <c r="I154" s="5"/>
      <c r="J154" s="5"/>
      <c r="K154" s="5"/>
      <c r="L154" s="5"/>
      <c r="M154" s="5"/>
      <c r="N154" s="6"/>
      <c r="O154" s="6"/>
      <c r="P154" s="5"/>
      <c r="Q154" s="5"/>
      <c r="R154" s="5"/>
      <c r="S154" s="5"/>
      <c r="T154" s="5"/>
      <c r="U154" s="5"/>
      <c r="V154" s="5"/>
      <c r="W154" s="6"/>
      <c r="X154" s="5"/>
      <c r="Y154" s="5"/>
      <c r="Z154" s="5"/>
      <c r="AA154" s="5"/>
      <c r="AB154" s="5"/>
    </row>
    <row r="155" ht="15.75" customHeight="1">
      <c r="A155" s="4"/>
      <c r="B155" s="4"/>
      <c r="C155" s="5"/>
      <c r="D155" s="5"/>
      <c r="E155" s="6"/>
      <c r="F155" s="6"/>
      <c r="G155" s="5"/>
      <c r="H155" s="4"/>
      <c r="I155" s="5"/>
      <c r="J155" s="5"/>
      <c r="K155" s="5"/>
      <c r="L155" s="5"/>
      <c r="M155" s="5"/>
      <c r="N155" s="6"/>
      <c r="O155" s="6"/>
      <c r="P155" s="5"/>
      <c r="Q155" s="5"/>
      <c r="R155" s="5"/>
      <c r="S155" s="5"/>
      <c r="T155" s="5"/>
      <c r="U155" s="5"/>
      <c r="V155" s="5"/>
      <c r="W155" s="6"/>
      <c r="X155" s="5"/>
      <c r="Y155" s="5"/>
      <c r="Z155" s="5"/>
      <c r="AA155" s="5"/>
      <c r="AB155" s="5"/>
    </row>
    <row r="156" ht="15.75" customHeight="1">
      <c r="A156" s="4"/>
      <c r="B156" s="4"/>
      <c r="C156" s="5"/>
      <c r="D156" s="5"/>
      <c r="E156" s="6"/>
      <c r="F156" s="6"/>
      <c r="G156" s="5"/>
      <c r="H156" s="4"/>
      <c r="I156" s="5"/>
      <c r="J156" s="5"/>
      <c r="K156" s="5"/>
      <c r="L156" s="5"/>
      <c r="M156" s="5"/>
      <c r="N156" s="6"/>
      <c r="O156" s="6"/>
      <c r="P156" s="5"/>
      <c r="Q156" s="5"/>
      <c r="R156" s="5"/>
      <c r="S156" s="5"/>
      <c r="T156" s="5"/>
      <c r="U156" s="5"/>
      <c r="V156" s="5"/>
      <c r="W156" s="6"/>
      <c r="X156" s="5"/>
      <c r="Y156" s="5"/>
      <c r="Z156" s="5"/>
      <c r="AA156" s="5"/>
      <c r="AB156" s="5"/>
    </row>
    <row r="157" ht="15.75" customHeight="1">
      <c r="A157" s="4"/>
      <c r="B157" s="4"/>
      <c r="C157" s="5"/>
      <c r="D157" s="5"/>
      <c r="E157" s="6"/>
      <c r="F157" s="6"/>
      <c r="G157" s="5"/>
      <c r="H157" s="4"/>
      <c r="I157" s="5"/>
      <c r="J157" s="5"/>
      <c r="K157" s="5"/>
      <c r="L157" s="5"/>
      <c r="M157" s="5"/>
      <c r="N157" s="6"/>
      <c r="O157" s="6"/>
      <c r="P157" s="5"/>
      <c r="Q157" s="5"/>
      <c r="R157" s="5"/>
      <c r="S157" s="5"/>
      <c r="T157" s="5"/>
      <c r="U157" s="5"/>
      <c r="V157" s="5"/>
      <c r="W157" s="6"/>
      <c r="X157" s="5"/>
      <c r="Y157" s="5"/>
      <c r="Z157" s="5"/>
      <c r="AA157" s="5"/>
      <c r="AB157" s="5"/>
    </row>
    <row r="158" ht="15.75" customHeight="1">
      <c r="A158" s="4"/>
      <c r="B158" s="4"/>
      <c r="C158" s="5"/>
      <c r="D158" s="5"/>
      <c r="E158" s="6"/>
      <c r="F158" s="6"/>
      <c r="G158" s="5"/>
      <c r="H158" s="4"/>
      <c r="I158" s="5"/>
      <c r="J158" s="5"/>
      <c r="K158" s="5"/>
      <c r="L158" s="5"/>
      <c r="M158" s="5"/>
      <c r="N158" s="6"/>
      <c r="O158" s="6"/>
      <c r="P158" s="5"/>
      <c r="Q158" s="5"/>
      <c r="R158" s="5"/>
      <c r="S158" s="5"/>
      <c r="T158" s="5"/>
      <c r="U158" s="5"/>
      <c r="V158" s="5"/>
      <c r="W158" s="6"/>
      <c r="X158" s="5"/>
      <c r="Y158" s="5"/>
      <c r="Z158" s="5"/>
      <c r="AA158" s="5"/>
      <c r="AB158" s="5"/>
    </row>
    <row r="159" ht="15.75" customHeight="1">
      <c r="A159" s="4"/>
      <c r="B159" s="4"/>
      <c r="C159" s="5"/>
      <c r="D159" s="5"/>
      <c r="E159" s="6"/>
      <c r="F159" s="6"/>
      <c r="G159" s="5"/>
      <c r="H159" s="4"/>
      <c r="I159" s="5"/>
      <c r="J159" s="5"/>
      <c r="K159" s="5"/>
      <c r="L159" s="5"/>
      <c r="M159" s="5"/>
      <c r="N159" s="6"/>
      <c r="O159" s="6"/>
      <c r="P159" s="5"/>
      <c r="Q159" s="5"/>
      <c r="R159" s="5"/>
      <c r="S159" s="5"/>
      <c r="T159" s="5"/>
      <c r="U159" s="5"/>
      <c r="V159" s="5"/>
      <c r="W159" s="6"/>
      <c r="X159" s="5"/>
      <c r="Y159" s="5"/>
      <c r="Z159" s="5"/>
      <c r="AA159" s="5"/>
      <c r="AB159" s="5"/>
    </row>
    <row r="160" ht="15.75" customHeight="1">
      <c r="A160" s="4"/>
      <c r="B160" s="4"/>
      <c r="C160" s="5"/>
      <c r="D160" s="5"/>
      <c r="E160" s="6"/>
      <c r="F160" s="6"/>
      <c r="G160" s="5"/>
      <c r="H160" s="4"/>
      <c r="I160" s="5"/>
      <c r="J160" s="5"/>
      <c r="K160" s="5"/>
      <c r="L160" s="5"/>
      <c r="M160" s="5"/>
      <c r="N160" s="6"/>
      <c r="O160" s="6"/>
      <c r="P160" s="5"/>
      <c r="Q160" s="5"/>
      <c r="R160" s="5"/>
      <c r="S160" s="5"/>
      <c r="T160" s="5"/>
      <c r="U160" s="5"/>
      <c r="V160" s="5"/>
      <c r="W160" s="6"/>
      <c r="X160" s="5"/>
      <c r="Y160" s="5"/>
      <c r="Z160" s="5"/>
      <c r="AA160" s="5"/>
      <c r="AB160" s="5"/>
    </row>
    <row r="161" ht="15.75" customHeight="1">
      <c r="A161" s="4"/>
      <c r="B161" s="4"/>
      <c r="C161" s="5"/>
      <c r="D161" s="5"/>
      <c r="E161" s="6"/>
      <c r="F161" s="6"/>
      <c r="G161" s="5"/>
      <c r="H161" s="4"/>
      <c r="I161" s="5"/>
      <c r="J161" s="5"/>
      <c r="K161" s="5"/>
      <c r="L161" s="5"/>
      <c r="M161" s="5"/>
      <c r="N161" s="6"/>
      <c r="O161" s="6"/>
      <c r="P161" s="5"/>
      <c r="Q161" s="5"/>
      <c r="R161" s="5"/>
      <c r="S161" s="5"/>
      <c r="T161" s="5"/>
      <c r="U161" s="5"/>
      <c r="V161" s="5"/>
      <c r="W161" s="6"/>
      <c r="X161" s="5"/>
      <c r="Y161" s="5"/>
      <c r="Z161" s="5"/>
      <c r="AA161" s="5"/>
      <c r="AB161" s="5"/>
    </row>
    <row r="162" ht="15.75" customHeight="1">
      <c r="A162" s="4"/>
      <c r="B162" s="4"/>
      <c r="C162" s="5"/>
      <c r="D162" s="5"/>
      <c r="E162" s="6"/>
      <c r="F162" s="6"/>
      <c r="G162" s="5"/>
      <c r="H162" s="4"/>
      <c r="I162" s="5"/>
      <c r="J162" s="5"/>
      <c r="K162" s="5"/>
      <c r="L162" s="5"/>
      <c r="M162" s="5"/>
      <c r="N162" s="6"/>
      <c r="O162" s="6"/>
      <c r="P162" s="5"/>
      <c r="Q162" s="5"/>
      <c r="R162" s="5"/>
      <c r="S162" s="5"/>
      <c r="T162" s="5"/>
      <c r="U162" s="5"/>
      <c r="V162" s="5"/>
      <c r="W162" s="6"/>
      <c r="X162" s="5"/>
      <c r="Y162" s="5"/>
      <c r="Z162" s="5"/>
      <c r="AA162" s="5"/>
      <c r="AB162" s="5"/>
    </row>
    <row r="163" ht="15.75" customHeight="1">
      <c r="A163" s="4"/>
      <c r="B163" s="4"/>
      <c r="C163" s="5"/>
      <c r="D163" s="5"/>
      <c r="E163" s="6"/>
      <c r="F163" s="6"/>
      <c r="G163" s="5"/>
      <c r="H163" s="4"/>
      <c r="I163" s="5"/>
      <c r="J163" s="5"/>
      <c r="K163" s="5"/>
      <c r="L163" s="5"/>
      <c r="M163" s="5"/>
      <c r="N163" s="6"/>
      <c r="O163" s="6"/>
      <c r="P163" s="5"/>
      <c r="Q163" s="5"/>
      <c r="R163" s="5"/>
      <c r="S163" s="5"/>
      <c r="T163" s="5"/>
      <c r="U163" s="5"/>
      <c r="V163" s="5"/>
      <c r="W163" s="6"/>
      <c r="X163" s="5"/>
      <c r="Y163" s="5"/>
      <c r="Z163" s="5"/>
      <c r="AA163" s="5"/>
      <c r="AB163" s="5"/>
    </row>
    <row r="164" ht="15.75" customHeight="1">
      <c r="A164" s="4"/>
      <c r="B164" s="4"/>
      <c r="C164" s="5"/>
      <c r="D164" s="5"/>
      <c r="E164" s="6"/>
      <c r="F164" s="6"/>
      <c r="G164" s="5"/>
      <c r="H164" s="4"/>
      <c r="I164" s="5"/>
      <c r="J164" s="5"/>
      <c r="K164" s="5"/>
      <c r="L164" s="5"/>
      <c r="M164" s="5"/>
      <c r="N164" s="6"/>
      <c r="O164" s="6"/>
      <c r="P164" s="5"/>
      <c r="Q164" s="5"/>
      <c r="R164" s="5"/>
      <c r="S164" s="5"/>
      <c r="T164" s="5"/>
      <c r="U164" s="5"/>
      <c r="V164" s="5"/>
      <c r="W164" s="6"/>
      <c r="X164" s="5"/>
      <c r="Y164" s="5"/>
      <c r="Z164" s="5"/>
      <c r="AA164" s="5"/>
      <c r="AB164" s="5"/>
    </row>
    <row r="165" ht="15.75" customHeight="1">
      <c r="A165" s="4"/>
      <c r="B165" s="4"/>
      <c r="C165" s="5"/>
      <c r="D165" s="5"/>
      <c r="E165" s="6"/>
      <c r="F165" s="6"/>
      <c r="G165" s="5"/>
      <c r="H165" s="4"/>
      <c r="I165" s="5"/>
      <c r="J165" s="5"/>
      <c r="K165" s="5"/>
      <c r="L165" s="5"/>
      <c r="M165" s="5"/>
      <c r="N165" s="6"/>
      <c r="O165" s="6"/>
      <c r="P165" s="5"/>
      <c r="Q165" s="5"/>
      <c r="R165" s="5"/>
      <c r="S165" s="5"/>
      <c r="T165" s="5"/>
      <c r="U165" s="5"/>
      <c r="V165" s="5"/>
      <c r="W165" s="6"/>
      <c r="X165" s="5"/>
      <c r="Y165" s="5"/>
      <c r="Z165" s="5"/>
      <c r="AA165" s="5"/>
      <c r="AB165" s="5"/>
    </row>
    <row r="166" ht="15.75" customHeight="1">
      <c r="A166" s="4"/>
      <c r="B166" s="4"/>
      <c r="C166" s="5"/>
      <c r="D166" s="5"/>
      <c r="E166" s="6"/>
      <c r="F166" s="6"/>
      <c r="G166" s="5"/>
      <c r="H166" s="4"/>
      <c r="I166" s="5"/>
      <c r="J166" s="5"/>
      <c r="K166" s="5"/>
      <c r="L166" s="5"/>
      <c r="M166" s="5"/>
      <c r="N166" s="6"/>
      <c r="O166" s="6"/>
      <c r="P166" s="5"/>
      <c r="Q166" s="5"/>
      <c r="R166" s="5"/>
      <c r="S166" s="5"/>
      <c r="T166" s="5"/>
      <c r="U166" s="5"/>
      <c r="V166" s="5"/>
      <c r="W166" s="6"/>
      <c r="X166" s="5"/>
      <c r="Y166" s="5"/>
      <c r="Z166" s="5"/>
      <c r="AA166" s="5"/>
      <c r="AB166" s="5"/>
    </row>
    <row r="167" ht="15.75" customHeight="1">
      <c r="A167" s="4"/>
      <c r="B167" s="4"/>
      <c r="C167" s="5"/>
      <c r="D167" s="5"/>
      <c r="E167" s="6"/>
      <c r="F167" s="6"/>
      <c r="G167" s="5"/>
      <c r="H167" s="4"/>
      <c r="I167" s="5"/>
      <c r="J167" s="5"/>
      <c r="K167" s="5"/>
      <c r="L167" s="5"/>
      <c r="M167" s="5"/>
      <c r="N167" s="6"/>
      <c r="O167" s="6"/>
      <c r="P167" s="5"/>
      <c r="Q167" s="5"/>
      <c r="R167" s="5"/>
      <c r="S167" s="5"/>
      <c r="T167" s="5"/>
      <c r="U167" s="5"/>
      <c r="V167" s="5"/>
      <c r="W167" s="6"/>
      <c r="X167" s="5"/>
      <c r="Y167" s="5"/>
      <c r="Z167" s="5"/>
      <c r="AA167" s="5"/>
      <c r="AB167" s="5"/>
    </row>
    <row r="168" ht="15.75" customHeight="1">
      <c r="A168" s="4"/>
      <c r="B168" s="4"/>
      <c r="C168" s="5"/>
      <c r="D168" s="5"/>
      <c r="E168" s="6"/>
      <c r="F168" s="6"/>
      <c r="G168" s="5"/>
      <c r="H168" s="4"/>
      <c r="I168" s="5"/>
      <c r="J168" s="5"/>
      <c r="K168" s="5"/>
      <c r="L168" s="5"/>
      <c r="M168" s="5"/>
      <c r="N168" s="6"/>
      <c r="O168" s="6"/>
      <c r="P168" s="5"/>
      <c r="Q168" s="5"/>
      <c r="R168" s="5"/>
      <c r="S168" s="5"/>
      <c r="T168" s="5"/>
      <c r="U168" s="5"/>
      <c r="V168" s="5"/>
      <c r="W168" s="6"/>
      <c r="X168" s="5"/>
      <c r="Y168" s="5"/>
      <c r="Z168" s="5"/>
      <c r="AA168" s="5"/>
      <c r="AB168" s="5"/>
    </row>
    <row r="169" ht="15.75" customHeight="1">
      <c r="A169" s="4"/>
      <c r="B169" s="4"/>
      <c r="C169" s="5"/>
      <c r="D169" s="5"/>
      <c r="E169" s="6"/>
      <c r="F169" s="6"/>
      <c r="G169" s="5"/>
      <c r="H169" s="4"/>
      <c r="I169" s="5"/>
      <c r="J169" s="5"/>
      <c r="K169" s="5"/>
      <c r="L169" s="5"/>
      <c r="M169" s="5"/>
      <c r="N169" s="6"/>
      <c r="O169" s="6"/>
      <c r="P169" s="5"/>
      <c r="Q169" s="5"/>
      <c r="R169" s="5"/>
      <c r="S169" s="5"/>
      <c r="T169" s="5"/>
      <c r="U169" s="5"/>
      <c r="V169" s="5"/>
      <c r="W169" s="6"/>
      <c r="X169" s="5"/>
      <c r="Y169" s="5"/>
      <c r="Z169" s="5"/>
      <c r="AA169" s="5"/>
      <c r="AB169" s="5"/>
    </row>
    <row r="170" ht="15.75" customHeight="1">
      <c r="A170" s="4"/>
      <c r="B170" s="4"/>
      <c r="C170" s="5"/>
      <c r="D170" s="5"/>
      <c r="E170" s="6"/>
      <c r="F170" s="6"/>
      <c r="G170" s="5"/>
      <c r="H170" s="4"/>
      <c r="I170" s="5"/>
      <c r="J170" s="5"/>
      <c r="K170" s="5"/>
      <c r="L170" s="5"/>
      <c r="M170" s="5"/>
      <c r="N170" s="6"/>
      <c r="O170" s="6"/>
      <c r="P170" s="5"/>
      <c r="Q170" s="5"/>
      <c r="R170" s="5"/>
      <c r="S170" s="5"/>
      <c r="T170" s="5"/>
      <c r="U170" s="5"/>
      <c r="V170" s="5"/>
      <c r="W170" s="6"/>
      <c r="X170" s="5"/>
      <c r="Y170" s="5"/>
      <c r="Z170" s="5"/>
      <c r="AA170" s="5"/>
      <c r="AB170" s="5"/>
    </row>
    <row r="171" ht="15.75" customHeight="1">
      <c r="A171" s="4"/>
      <c r="B171" s="4"/>
      <c r="C171" s="5"/>
      <c r="D171" s="5"/>
      <c r="E171" s="6"/>
      <c r="F171" s="6"/>
      <c r="G171" s="5"/>
      <c r="H171" s="4"/>
      <c r="I171" s="5"/>
      <c r="J171" s="5"/>
      <c r="K171" s="5"/>
      <c r="L171" s="5"/>
      <c r="M171" s="5"/>
      <c r="N171" s="6"/>
      <c r="O171" s="6"/>
      <c r="P171" s="5"/>
      <c r="Q171" s="5"/>
      <c r="R171" s="5"/>
      <c r="S171" s="5"/>
      <c r="T171" s="5"/>
      <c r="U171" s="5"/>
      <c r="V171" s="5"/>
      <c r="W171" s="6"/>
      <c r="X171" s="5"/>
      <c r="Y171" s="5"/>
      <c r="Z171" s="5"/>
      <c r="AA171" s="5"/>
      <c r="AB171" s="5"/>
    </row>
    <row r="172" ht="15.75" customHeight="1">
      <c r="A172" s="4"/>
      <c r="B172" s="4"/>
      <c r="C172" s="5"/>
      <c r="D172" s="5"/>
      <c r="E172" s="6"/>
      <c r="F172" s="6"/>
      <c r="G172" s="5"/>
      <c r="H172" s="4"/>
      <c r="I172" s="5"/>
      <c r="J172" s="5"/>
      <c r="K172" s="5"/>
      <c r="L172" s="5"/>
      <c r="M172" s="5"/>
      <c r="N172" s="6"/>
      <c r="O172" s="6"/>
      <c r="P172" s="5"/>
      <c r="Q172" s="5"/>
      <c r="R172" s="5"/>
      <c r="S172" s="5"/>
      <c r="T172" s="5"/>
      <c r="U172" s="5"/>
      <c r="V172" s="5"/>
      <c r="W172" s="6"/>
      <c r="X172" s="5"/>
      <c r="Y172" s="5"/>
      <c r="Z172" s="5"/>
      <c r="AA172" s="5"/>
      <c r="AB172" s="5"/>
    </row>
    <row r="173" ht="15.75" customHeight="1">
      <c r="A173" s="4"/>
      <c r="B173" s="4"/>
      <c r="C173" s="5"/>
      <c r="D173" s="5"/>
      <c r="E173" s="6"/>
      <c r="F173" s="6"/>
      <c r="G173" s="5"/>
      <c r="H173" s="4"/>
      <c r="I173" s="5"/>
      <c r="J173" s="5"/>
      <c r="K173" s="5"/>
      <c r="L173" s="5"/>
      <c r="M173" s="5"/>
      <c r="N173" s="6"/>
      <c r="O173" s="6"/>
      <c r="P173" s="5"/>
      <c r="Q173" s="5"/>
      <c r="R173" s="5"/>
      <c r="S173" s="5"/>
      <c r="T173" s="5"/>
      <c r="U173" s="5"/>
      <c r="V173" s="5"/>
      <c r="W173" s="6"/>
      <c r="X173" s="5"/>
      <c r="Y173" s="5"/>
      <c r="Z173" s="5"/>
      <c r="AA173" s="5"/>
      <c r="AB173" s="5"/>
    </row>
    <row r="174" ht="15.75" customHeight="1">
      <c r="A174" s="4"/>
      <c r="B174" s="4"/>
      <c r="C174" s="5"/>
      <c r="D174" s="5"/>
      <c r="E174" s="6"/>
      <c r="F174" s="6"/>
      <c r="G174" s="5"/>
      <c r="H174" s="4"/>
      <c r="I174" s="5"/>
      <c r="J174" s="5"/>
      <c r="K174" s="5"/>
      <c r="L174" s="5"/>
      <c r="M174" s="5"/>
      <c r="N174" s="6"/>
      <c r="O174" s="6"/>
      <c r="P174" s="5"/>
      <c r="Q174" s="5"/>
      <c r="R174" s="5"/>
      <c r="S174" s="5"/>
      <c r="T174" s="5"/>
      <c r="U174" s="5"/>
      <c r="V174" s="5"/>
      <c r="W174" s="6"/>
      <c r="X174" s="5"/>
      <c r="Y174" s="5"/>
      <c r="Z174" s="5"/>
      <c r="AA174" s="5"/>
      <c r="AB174" s="5"/>
    </row>
    <row r="175" ht="15.75" customHeight="1">
      <c r="A175" s="4"/>
      <c r="B175" s="4"/>
      <c r="C175" s="5"/>
      <c r="D175" s="5"/>
      <c r="E175" s="6"/>
      <c r="F175" s="6"/>
      <c r="G175" s="5"/>
      <c r="H175" s="4"/>
      <c r="I175" s="5"/>
      <c r="J175" s="5"/>
      <c r="K175" s="5"/>
      <c r="L175" s="5"/>
      <c r="M175" s="5"/>
      <c r="N175" s="6"/>
      <c r="O175" s="6"/>
      <c r="P175" s="5"/>
      <c r="Q175" s="5"/>
      <c r="R175" s="5"/>
      <c r="S175" s="5"/>
      <c r="T175" s="5"/>
      <c r="U175" s="5"/>
      <c r="V175" s="5"/>
      <c r="W175" s="6"/>
      <c r="X175" s="5"/>
      <c r="Y175" s="5"/>
      <c r="Z175" s="5"/>
      <c r="AA175" s="5"/>
      <c r="AB175" s="5"/>
    </row>
    <row r="176" ht="15.75" customHeight="1">
      <c r="A176" s="4"/>
      <c r="B176" s="4"/>
      <c r="C176" s="5"/>
      <c r="D176" s="5"/>
      <c r="E176" s="6"/>
      <c r="F176" s="6"/>
      <c r="G176" s="5"/>
      <c r="H176" s="4"/>
      <c r="I176" s="5"/>
      <c r="J176" s="5"/>
      <c r="K176" s="5"/>
      <c r="L176" s="5"/>
      <c r="M176" s="5"/>
      <c r="N176" s="6"/>
      <c r="O176" s="6"/>
      <c r="P176" s="5"/>
      <c r="Q176" s="5"/>
      <c r="R176" s="5"/>
      <c r="S176" s="5"/>
      <c r="T176" s="5"/>
      <c r="U176" s="5"/>
      <c r="V176" s="5"/>
      <c r="W176" s="6"/>
      <c r="X176" s="5"/>
      <c r="Y176" s="5"/>
      <c r="Z176" s="5"/>
      <c r="AA176" s="5"/>
      <c r="AB176" s="5"/>
    </row>
    <row r="177" ht="15.75" customHeight="1">
      <c r="A177" s="4"/>
      <c r="B177" s="4"/>
      <c r="C177" s="5"/>
      <c r="D177" s="5"/>
      <c r="E177" s="6"/>
      <c r="F177" s="6"/>
      <c r="G177" s="5"/>
      <c r="H177" s="4"/>
      <c r="I177" s="5"/>
      <c r="J177" s="5"/>
      <c r="K177" s="5"/>
      <c r="L177" s="5"/>
      <c r="M177" s="5"/>
      <c r="N177" s="6"/>
      <c r="O177" s="6"/>
      <c r="P177" s="5"/>
      <c r="Q177" s="5"/>
      <c r="R177" s="5"/>
      <c r="S177" s="5"/>
      <c r="T177" s="5"/>
      <c r="U177" s="5"/>
      <c r="V177" s="5"/>
      <c r="W177" s="6"/>
      <c r="X177" s="5"/>
      <c r="Y177" s="5"/>
      <c r="Z177" s="5"/>
      <c r="AA177" s="5"/>
      <c r="AB177" s="5"/>
    </row>
    <row r="178" ht="15.75" customHeight="1">
      <c r="A178" s="4"/>
      <c r="B178" s="4"/>
      <c r="C178" s="5"/>
      <c r="D178" s="5"/>
      <c r="E178" s="6"/>
      <c r="F178" s="6"/>
      <c r="G178" s="5"/>
      <c r="H178" s="4"/>
      <c r="I178" s="5"/>
      <c r="J178" s="5"/>
      <c r="K178" s="5"/>
      <c r="L178" s="5"/>
      <c r="M178" s="5"/>
      <c r="N178" s="6"/>
      <c r="O178" s="6"/>
      <c r="P178" s="5"/>
      <c r="Q178" s="5"/>
      <c r="R178" s="5"/>
      <c r="S178" s="5"/>
      <c r="T178" s="5"/>
      <c r="U178" s="5"/>
      <c r="V178" s="5"/>
      <c r="W178" s="6"/>
      <c r="X178" s="5"/>
      <c r="Y178" s="5"/>
      <c r="Z178" s="5"/>
      <c r="AA178" s="5"/>
      <c r="AB178" s="5"/>
    </row>
    <row r="179" ht="15.75" customHeight="1">
      <c r="A179" s="4"/>
      <c r="B179" s="4"/>
      <c r="C179" s="5"/>
      <c r="D179" s="5"/>
      <c r="E179" s="6"/>
      <c r="F179" s="6"/>
      <c r="G179" s="5"/>
      <c r="H179" s="4"/>
      <c r="I179" s="5"/>
      <c r="J179" s="5"/>
      <c r="K179" s="5"/>
      <c r="L179" s="5"/>
      <c r="M179" s="5"/>
      <c r="N179" s="6"/>
      <c r="O179" s="6"/>
      <c r="P179" s="5"/>
      <c r="Q179" s="5"/>
      <c r="R179" s="5"/>
      <c r="S179" s="5"/>
      <c r="T179" s="5"/>
      <c r="U179" s="5"/>
      <c r="V179" s="5"/>
      <c r="W179" s="6"/>
      <c r="X179" s="5"/>
      <c r="Y179" s="5"/>
      <c r="Z179" s="5"/>
      <c r="AA179" s="5"/>
      <c r="AB179" s="5"/>
    </row>
    <row r="180" ht="15.75" customHeight="1">
      <c r="A180" s="4"/>
      <c r="B180" s="4"/>
      <c r="C180" s="5"/>
      <c r="D180" s="5"/>
      <c r="E180" s="6"/>
      <c r="F180" s="6"/>
      <c r="G180" s="5"/>
      <c r="H180" s="4"/>
      <c r="I180" s="5"/>
      <c r="J180" s="5"/>
      <c r="K180" s="5"/>
      <c r="L180" s="5"/>
      <c r="M180" s="5"/>
      <c r="N180" s="6"/>
      <c r="O180" s="6"/>
      <c r="P180" s="5"/>
      <c r="Q180" s="5"/>
      <c r="R180" s="5"/>
      <c r="S180" s="5"/>
      <c r="T180" s="5"/>
      <c r="U180" s="5"/>
      <c r="V180" s="5"/>
      <c r="W180" s="6"/>
      <c r="X180" s="5"/>
      <c r="Y180" s="5"/>
      <c r="Z180" s="5"/>
      <c r="AA180" s="5"/>
      <c r="AB180" s="5"/>
    </row>
    <row r="181" ht="15.75" customHeight="1">
      <c r="A181" s="4"/>
      <c r="B181" s="4"/>
      <c r="C181" s="5"/>
      <c r="D181" s="5"/>
      <c r="E181" s="6"/>
      <c r="F181" s="6"/>
      <c r="G181" s="5"/>
      <c r="H181" s="4"/>
      <c r="I181" s="5"/>
      <c r="J181" s="5"/>
      <c r="K181" s="5"/>
      <c r="L181" s="5"/>
      <c r="M181" s="5"/>
      <c r="N181" s="6"/>
      <c r="O181" s="6"/>
      <c r="P181" s="5"/>
      <c r="Q181" s="5"/>
      <c r="R181" s="5"/>
      <c r="S181" s="5"/>
      <c r="T181" s="5"/>
      <c r="U181" s="5"/>
      <c r="V181" s="5"/>
      <c r="W181" s="6"/>
      <c r="X181" s="5"/>
      <c r="Y181" s="5"/>
      <c r="Z181" s="5"/>
      <c r="AA181" s="5"/>
      <c r="AB181" s="5"/>
    </row>
    <row r="182" ht="15.75" customHeight="1">
      <c r="A182" s="4"/>
      <c r="B182" s="4"/>
      <c r="C182" s="5"/>
      <c r="D182" s="5"/>
      <c r="E182" s="6"/>
      <c r="F182" s="6"/>
      <c r="G182" s="5"/>
      <c r="H182" s="4"/>
      <c r="I182" s="5"/>
      <c r="J182" s="5"/>
      <c r="K182" s="5"/>
      <c r="L182" s="5"/>
      <c r="M182" s="5"/>
      <c r="N182" s="6"/>
      <c r="O182" s="6"/>
      <c r="P182" s="5"/>
      <c r="Q182" s="5"/>
      <c r="R182" s="5"/>
      <c r="S182" s="5"/>
      <c r="T182" s="5"/>
      <c r="U182" s="5"/>
      <c r="V182" s="5"/>
      <c r="W182" s="6"/>
      <c r="X182" s="5"/>
      <c r="Y182" s="5"/>
      <c r="Z182" s="5"/>
      <c r="AA182" s="5"/>
      <c r="AB182" s="5"/>
    </row>
    <row r="183" ht="15.75" customHeight="1">
      <c r="A183" s="4"/>
      <c r="B183" s="4"/>
      <c r="C183" s="5"/>
      <c r="D183" s="5"/>
      <c r="E183" s="6"/>
      <c r="F183" s="6"/>
      <c r="G183" s="5"/>
      <c r="H183" s="4"/>
      <c r="I183" s="5"/>
      <c r="J183" s="5"/>
      <c r="K183" s="5"/>
      <c r="L183" s="5"/>
      <c r="M183" s="5"/>
      <c r="N183" s="6"/>
      <c r="O183" s="6"/>
      <c r="P183" s="5"/>
      <c r="Q183" s="5"/>
      <c r="R183" s="5"/>
      <c r="S183" s="5"/>
      <c r="T183" s="5"/>
      <c r="U183" s="5"/>
      <c r="V183" s="5"/>
      <c r="W183" s="6"/>
      <c r="X183" s="5"/>
      <c r="Y183" s="5"/>
      <c r="Z183" s="5"/>
      <c r="AA183" s="5"/>
      <c r="AB183" s="5"/>
    </row>
    <row r="184" ht="15.75" customHeight="1">
      <c r="A184" s="4"/>
      <c r="B184" s="4"/>
      <c r="C184" s="5"/>
      <c r="D184" s="5"/>
      <c r="E184" s="6"/>
      <c r="F184" s="6"/>
      <c r="G184" s="5"/>
      <c r="H184" s="4"/>
      <c r="I184" s="5"/>
      <c r="J184" s="5"/>
      <c r="K184" s="5"/>
      <c r="L184" s="5"/>
      <c r="M184" s="5"/>
      <c r="N184" s="6"/>
      <c r="O184" s="6"/>
      <c r="P184" s="5"/>
      <c r="Q184" s="5"/>
      <c r="R184" s="5"/>
      <c r="S184" s="5"/>
      <c r="T184" s="5"/>
      <c r="U184" s="5"/>
      <c r="V184" s="5"/>
      <c r="W184" s="6"/>
      <c r="X184" s="5"/>
      <c r="Y184" s="5"/>
      <c r="Z184" s="5"/>
      <c r="AA184" s="5"/>
      <c r="AB184" s="5"/>
    </row>
    <row r="185" ht="15.75" customHeight="1">
      <c r="A185" s="4"/>
      <c r="B185" s="4"/>
      <c r="C185" s="5"/>
      <c r="D185" s="5"/>
      <c r="E185" s="6"/>
      <c r="F185" s="6"/>
      <c r="G185" s="5"/>
      <c r="H185" s="4"/>
      <c r="I185" s="5"/>
      <c r="J185" s="5"/>
      <c r="K185" s="5"/>
      <c r="L185" s="5"/>
      <c r="M185" s="5"/>
      <c r="N185" s="6"/>
      <c r="O185" s="6"/>
      <c r="P185" s="5"/>
      <c r="Q185" s="5"/>
      <c r="R185" s="5"/>
      <c r="S185" s="5"/>
      <c r="T185" s="5"/>
      <c r="U185" s="5"/>
      <c r="V185" s="5"/>
      <c r="W185" s="6"/>
      <c r="X185" s="5"/>
      <c r="Y185" s="5"/>
      <c r="Z185" s="5"/>
      <c r="AA185" s="5"/>
      <c r="AB185" s="5"/>
    </row>
    <row r="186" ht="15.75" customHeight="1">
      <c r="A186" s="4"/>
      <c r="B186" s="4"/>
      <c r="C186" s="5"/>
      <c r="D186" s="5"/>
      <c r="E186" s="6"/>
      <c r="F186" s="6"/>
      <c r="G186" s="5"/>
      <c r="H186" s="4"/>
      <c r="I186" s="5"/>
      <c r="J186" s="5"/>
      <c r="K186" s="5"/>
      <c r="L186" s="5"/>
      <c r="M186" s="5"/>
      <c r="N186" s="6"/>
      <c r="O186" s="6"/>
      <c r="P186" s="5"/>
      <c r="Q186" s="5"/>
      <c r="R186" s="5"/>
      <c r="S186" s="5"/>
      <c r="T186" s="5"/>
      <c r="U186" s="5"/>
      <c r="V186" s="5"/>
      <c r="W186" s="6"/>
      <c r="X186" s="5"/>
      <c r="Y186" s="5"/>
      <c r="Z186" s="5"/>
      <c r="AA186" s="5"/>
      <c r="AB186" s="5"/>
    </row>
    <row r="187" ht="15.75" customHeight="1">
      <c r="A187" s="4"/>
      <c r="B187" s="4"/>
      <c r="C187" s="5"/>
      <c r="D187" s="5"/>
      <c r="E187" s="6"/>
      <c r="F187" s="6"/>
      <c r="G187" s="5"/>
      <c r="H187" s="4"/>
      <c r="I187" s="5"/>
      <c r="J187" s="5"/>
      <c r="K187" s="5"/>
      <c r="L187" s="5"/>
      <c r="M187" s="5"/>
      <c r="N187" s="6"/>
      <c r="O187" s="6"/>
      <c r="P187" s="5"/>
      <c r="Q187" s="5"/>
      <c r="R187" s="5"/>
      <c r="S187" s="5"/>
      <c r="T187" s="5"/>
      <c r="U187" s="5"/>
      <c r="V187" s="5"/>
      <c r="W187" s="6"/>
      <c r="X187" s="5"/>
      <c r="Y187" s="5"/>
      <c r="Z187" s="5"/>
      <c r="AA187" s="5"/>
      <c r="AB187" s="5"/>
    </row>
    <row r="188" ht="15.75" customHeight="1">
      <c r="A188" s="4"/>
      <c r="B188" s="4"/>
      <c r="C188" s="5"/>
      <c r="D188" s="5"/>
      <c r="E188" s="6"/>
      <c r="F188" s="6"/>
      <c r="G188" s="5"/>
      <c r="H188" s="4"/>
      <c r="I188" s="5"/>
      <c r="J188" s="5"/>
      <c r="K188" s="5"/>
      <c r="L188" s="5"/>
      <c r="M188" s="5"/>
      <c r="N188" s="6"/>
      <c r="O188" s="6"/>
      <c r="P188" s="5"/>
      <c r="Q188" s="5"/>
      <c r="R188" s="5"/>
      <c r="S188" s="5"/>
      <c r="T188" s="5"/>
      <c r="U188" s="5"/>
      <c r="V188" s="5"/>
      <c r="W188" s="6"/>
      <c r="X188" s="5"/>
      <c r="Y188" s="5"/>
      <c r="Z188" s="5"/>
      <c r="AA188" s="5"/>
      <c r="AB188" s="5"/>
    </row>
    <row r="189" ht="15.75" customHeight="1">
      <c r="A189" s="4"/>
      <c r="B189" s="4"/>
      <c r="C189" s="5"/>
      <c r="D189" s="5"/>
      <c r="E189" s="6"/>
      <c r="F189" s="6"/>
      <c r="G189" s="5"/>
      <c r="H189" s="4"/>
      <c r="I189" s="5"/>
      <c r="J189" s="5"/>
      <c r="K189" s="5"/>
      <c r="L189" s="5"/>
      <c r="M189" s="5"/>
      <c r="N189" s="6"/>
      <c r="O189" s="6"/>
      <c r="P189" s="5"/>
      <c r="Q189" s="5"/>
      <c r="R189" s="5"/>
      <c r="S189" s="5"/>
      <c r="T189" s="5"/>
      <c r="U189" s="5"/>
      <c r="V189" s="5"/>
      <c r="W189" s="6"/>
      <c r="X189" s="5"/>
      <c r="Y189" s="5"/>
      <c r="Z189" s="5"/>
      <c r="AA189" s="5"/>
      <c r="AB189" s="5"/>
    </row>
    <row r="190" ht="15.75" customHeight="1">
      <c r="A190" s="4"/>
      <c r="B190" s="4"/>
      <c r="C190" s="5"/>
      <c r="D190" s="5"/>
      <c r="E190" s="6"/>
      <c r="F190" s="6"/>
      <c r="G190" s="5"/>
      <c r="H190" s="4"/>
      <c r="I190" s="5"/>
      <c r="J190" s="5"/>
      <c r="K190" s="5"/>
      <c r="L190" s="5"/>
      <c r="M190" s="5"/>
      <c r="N190" s="6"/>
      <c r="O190" s="6"/>
      <c r="P190" s="5"/>
      <c r="Q190" s="5"/>
      <c r="R190" s="5"/>
      <c r="S190" s="5"/>
      <c r="T190" s="5"/>
      <c r="U190" s="5"/>
      <c r="V190" s="5"/>
      <c r="W190" s="6"/>
      <c r="X190" s="5"/>
      <c r="Y190" s="5"/>
      <c r="Z190" s="5"/>
      <c r="AA190" s="5"/>
      <c r="AB190" s="5"/>
    </row>
    <row r="191" ht="15.75" customHeight="1">
      <c r="A191" s="4"/>
      <c r="B191" s="4"/>
      <c r="C191" s="5"/>
      <c r="D191" s="5"/>
      <c r="E191" s="6"/>
      <c r="F191" s="6"/>
      <c r="G191" s="5"/>
      <c r="H191" s="4"/>
      <c r="I191" s="5"/>
      <c r="J191" s="5"/>
      <c r="K191" s="5"/>
      <c r="L191" s="5"/>
      <c r="M191" s="5"/>
      <c r="N191" s="6"/>
      <c r="O191" s="6"/>
      <c r="P191" s="5"/>
      <c r="Q191" s="5"/>
      <c r="R191" s="5"/>
      <c r="S191" s="5"/>
      <c r="T191" s="5"/>
      <c r="U191" s="5"/>
      <c r="V191" s="5"/>
      <c r="W191" s="6"/>
      <c r="X191" s="5"/>
      <c r="Y191" s="5"/>
      <c r="Z191" s="5"/>
      <c r="AA191" s="5"/>
      <c r="AB191" s="5"/>
    </row>
    <row r="192" ht="15.75" customHeight="1">
      <c r="A192" s="4"/>
      <c r="B192" s="4"/>
      <c r="C192" s="5"/>
      <c r="D192" s="5"/>
      <c r="E192" s="6"/>
      <c r="F192" s="6"/>
      <c r="G192" s="5"/>
      <c r="H192" s="4"/>
      <c r="I192" s="5"/>
      <c r="J192" s="5"/>
      <c r="K192" s="5"/>
      <c r="L192" s="5"/>
      <c r="M192" s="5"/>
      <c r="N192" s="6"/>
      <c r="O192" s="6"/>
      <c r="P192" s="5"/>
      <c r="Q192" s="5"/>
      <c r="R192" s="5"/>
      <c r="S192" s="5"/>
      <c r="T192" s="5"/>
      <c r="U192" s="5"/>
      <c r="V192" s="5"/>
      <c r="W192" s="6"/>
      <c r="X192" s="5"/>
      <c r="Y192" s="5"/>
      <c r="Z192" s="5"/>
      <c r="AA192" s="5"/>
      <c r="AB192" s="5"/>
    </row>
    <row r="193" ht="15.75" customHeight="1">
      <c r="A193" s="4"/>
      <c r="B193" s="4"/>
      <c r="C193" s="5"/>
      <c r="D193" s="5"/>
      <c r="E193" s="6"/>
      <c r="F193" s="6"/>
      <c r="G193" s="5"/>
      <c r="H193" s="4"/>
      <c r="I193" s="5"/>
      <c r="J193" s="5"/>
      <c r="K193" s="5"/>
      <c r="L193" s="5"/>
      <c r="M193" s="5"/>
      <c r="N193" s="6"/>
      <c r="O193" s="6"/>
      <c r="P193" s="5"/>
      <c r="Q193" s="5"/>
      <c r="R193" s="5"/>
      <c r="S193" s="5"/>
      <c r="T193" s="5"/>
      <c r="U193" s="5"/>
      <c r="V193" s="5"/>
      <c r="W193" s="6"/>
      <c r="X193" s="5"/>
      <c r="Y193" s="5"/>
      <c r="Z193" s="5"/>
      <c r="AA193" s="5"/>
      <c r="AB193" s="5"/>
    </row>
    <row r="194" ht="15.75" customHeight="1">
      <c r="A194" s="4"/>
      <c r="B194" s="4"/>
      <c r="C194" s="5"/>
      <c r="D194" s="5"/>
      <c r="E194" s="6"/>
      <c r="F194" s="6"/>
      <c r="G194" s="5"/>
      <c r="H194" s="4"/>
      <c r="I194" s="5"/>
      <c r="J194" s="5"/>
      <c r="K194" s="5"/>
      <c r="L194" s="5"/>
      <c r="M194" s="5"/>
      <c r="N194" s="6"/>
      <c r="O194" s="6"/>
      <c r="P194" s="5"/>
      <c r="Q194" s="5"/>
      <c r="R194" s="5"/>
      <c r="S194" s="5"/>
      <c r="T194" s="5"/>
      <c r="U194" s="5"/>
      <c r="V194" s="5"/>
      <c r="W194" s="6"/>
      <c r="X194" s="5"/>
      <c r="Y194" s="5"/>
      <c r="Z194" s="5"/>
      <c r="AA194" s="5"/>
      <c r="AB194" s="5"/>
    </row>
    <row r="195" ht="15.75" customHeight="1">
      <c r="A195" s="4"/>
      <c r="B195" s="4"/>
      <c r="C195" s="5"/>
      <c r="D195" s="5"/>
      <c r="E195" s="6"/>
      <c r="F195" s="6"/>
      <c r="G195" s="5"/>
      <c r="H195" s="4"/>
      <c r="I195" s="5"/>
      <c r="J195" s="5"/>
      <c r="K195" s="5"/>
      <c r="L195" s="5"/>
      <c r="M195" s="5"/>
      <c r="N195" s="6"/>
      <c r="O195" s="6"/>
      <c r="P195" s="5"/>
      <c r="Q195" s="5"/>
      <c r="R195" s="5"/>
      <c r="S195" s="5"/>
      <c r="T195" s="5"/>
      <c r="U195" s="5"/>
      <c r="V195" s="5"/>
      <c r="W195" s="6"/>
      <c r="X195" s="5"/>
      <c r="Y195" s="5"/>
      <c r="Z195" s="5"/>
      <c r="AA195" s="5"/>
      <c r="AB195" s="5"/>
    </row>
    <row r="196" ht="15.75" customHeight="1">
      <c r="A196" s="4"/>
      <c r="B196" s="4"/>
      <c r="C196" s="5"/>
      <c r="D196" s="5"/>
      <c r="E196" s="6"/>
      <c r="F196" s="6"/>
      <c r="G196" s="5"/>
      <c r="H196" s="4"/>
      <c r="I196" s="5"/>
      <c r="J196" s="5"/>
      <c r="K196" s="5"/>
      <c r="L196" s="5"/>
      <c r="M196" s="5"/>
      <c r="N196" s="6"/>
      <c r="O196" s="6"/>
      <c r="P196" s="5"/>
      <c r="Q196" s="5"/>
      <c r="R196" s="5"/>
      <c r="S196" s="5"/>
      <c r="T196" s="5"/>
      <c r="U196" s="5"/>
      <c r="V196" s="5"/>
      <c r="W196" s="6"/>
      <c r="X196" s="5"/>
      <c r="Y196" s="5"/>
      <c r="Z196" s="5"/>
      <c r="AA196" s="5"/>
      <c r="AB196" s="5"/>
    </row>
    <row r="197" ht="15.75" customHeight="1">
      <c r="A197" s="4"/>
      <c r="B197" s="4"/>
      <c r="C197" s="5"/>
      <c r="D197" s="5"/>
      <c r="E197" s="6"/>
      <c r="F197" s="6"/>
      <c r="G197" s="5"/>
      <c r="H197" s="4"/>
      <c r="I197" s="5"/>
      <c r="J197" s="5"/>
      <c r="K197" s="5"/>
      <c r="L197" s="5"/>
      <c r="M197" s="5"/>
      <c r="N197" s="6"/>
      <c r="O197" s="6"/>
      <c r="P197" s="5"/>
      <c r="Q197" s="5"/>
      <c r="R197" s="5"/>
      <c r="T197" s="5"/>
      <c r="U197" s="5"/>
      <c r="V197" s="5"/>
      <c r="W197" s="6"/>
      <c r="X197" s="5"/>
      <c r="Y197" s="5"/>
      <c r="Z197" s="5"/>
      <c r="AA197" s="5"/>
      <c r="AB197" s="5"/>
    </row>
    <row r="198" ht="15.75" customHeight="1">
      <c r="A198" s="4"/>
      <c r="B198" s="4"/>
      <c r="C198" s="5"/>
      <c r="D198" s="5"/>
      <c r="E198" s="6"/>
      <c r="F198" s="6"/>
      <c r="G198" s="5"/>
      <c r="H198" s="4"/>
      <c r="I198" s="5"/>
      <c r="J198" s="5"/>
      <c r="K198" s="5"/>
      <c r="L198" s="5"/>
      <c r="M198" s="5"/>
      <c r="N198" s="6"/>
      <c r="O198" s="6"/>
      <c r="P198" s="5"/>
      <c r="Q198" s="5"/>
      <c r="R198" s="5"/>
      <c r="S198" s="5"/>
      <c r="T198" s="5"/>
      <c r="U198" s="5"/>
      <c r="V198" s="5"/>
      <c r="W198" s="6"/>
      <c r="X198" s="5"/>
      <c r="Y198" s="5"/>
      <c r="Z198" s="5"/>
      <c r="AA198" s="5"/>
      <c r="AB198" s="5"/>
    </row>
    <row r="199" ht="15.75" customHeight="1">
      <c r="A199" s="4"/>
      <c r="B199" s="4"/>
      <c r="C199" s="5"/>
      <c r="D199" s="5"/>
      <c r="E199" s="6"/>
      <c r="F199" s="6"/>
      <c r="G199" s="5"/>
      <c r="H199" s="4"/>
      <c r="I199" s="5"/>
      <c r="J199" s="5"/>
      <c r="K199" s="5"/>
      <c r="L199" s="5"/>
      <c r="M199" s="5"/>
      <c r="N199" s="6"/>
      <c r="O199" s="6"/>
      <c r="P199" s="5"/>
      <c r="Q199" s="5"/>
      <c r="R199" s="5"/>
      <c r="S199" s="5"/>
      <c r="T199" s="5"/>
      <c r="U199" s="5"/>
      <c r="V199" s="5"/>
      <c r="W199" s="6"/>
      <c r="X199" s="5"/>
      <c r="Y199" s="5"/>
      <c r="Z199" s="5"/>
      <c r="AA199" s="5"/>
      <c r="AB199" s="5"/>
    </row>
    <row r="200" ht="15.75" customHeight="1">
      <c r="A200" s="4"/>
      <c r="B200" s="4"/>
      <c r="C200" s="5"/>
      <c r="D200" s="5"/>
      <c r="E200" s="6"/>
      <c r="F200" s="6"/>
      <c r="G200" s="5"/>
      <c r="H200" s="4"/>
      <c r="I200" s="5"/>
      <c r="J200" s="5"/>
      <c r="K200" s="5"/>
      <c r="L200" s="5"/>
      <c r="M200" s="5"/>
      <c r="N200" s="6"/>
      <c r="O200" s="6"/>
      <c r="P200" s="5"/>
      <c r="Q200" s="5"/>
      <c r="R200" s="5"/>
      <c r="S200" s="5"/>
      <c r="T200" s="5"/>
      <c r="U200" s="5"/>
      <c r="V200" s="5"/>
      <c r="W200" s="6"/>
      <c r="X200" s="5"/>
      <c r="Y200" s="5"/>
      <c r="Z200" s="5"/>
      <c r="AA200" s="5"/>
      <c r="AB200" s="5"/>
    </row>
    <row r="201" ht="15.75" customHeight="1">
      <c r="A201" s="4"/>
      <c r="B201" s="4"/>
      <c r="C201" s="5"/>
      <c r="D201" s="5"/>
      <c r="E201" s="6"/>
      <c r="F201" s="6"/>
      <c r="G201" s="5"/>
      <c r="H201" s="4"/>
      <c r="I201" s="5"/>
      <c r="J201" s="5"/>
      <c r="K201" s="5"/>
      <c r="L201" s="5"/>
      <c r="M201" s="5"/>
      <c r="N201" s="6"/>
      <c r="O201" s="6"/>
      <c r="P201" s="5"/>
      <c r="Q201" s="5"/>
      <c r="R201" s="5"/>
      <c r="S201" s="5"/>
      <c r="T201" s="5"/>
      <c r="U201" s="5"/>
      <c r="V201" s="5"/>
      <c r="W201" s="6"/>
      <c r="X201" s="5"/>
      <c r="Y201" s="5"/>
      <c r="Z201" s="5"/>
      <c r="AA201" s="5"/>
      <c r="AB201" s="5"/>
    </row>
    <row r="202" ht="27.0" customHeight="1">
      <c r="A202" s="4"/>
      <c r="B202" s="4"/>
      <c r="C202" s="5"/>
      <c r="D202" s="5"/>
      <c r="E202" s="6"/>
      <c r="F202" s="6"/>
      <c r="G202" s="5"/>
      <c r="H202" s="4"/>
      <c r="I202" s="5"/>
      <c r="J202" s="5"/>
      <c r="K202" s="5"/>
      <c r="L202" s="5"/>
      <c r="M202" s="5"/>
      <c r="N202" s="6"/>
      <c r="O202" s="6"/>
      <c r="P202" s="5"/>
      <c r="Q202" s="5"/>
      <c r="R202" s="5"/>
      <c r="S202" s="5"/>
      <c r="T202" s="5"/>
      <c r="U202" s="5"/>
      <c r="V202" s="5"/>
      <c r="W202" s="6"/>
      <c r="X202" s="5"/>
      <c r="Y202" s="5"/>
      <c r="Z202" s="5"/>
      <c r="AA202" s="5"/>
      <c r="AB202" s="5"/>
    </row>
    <row r="203" ht="15.75" customHeight="1">
      <c r="A203" s="4"/>
      <c r="B203" s="4"/>
      <c r="C203" s="5"/>
      <c r="D203" s="5"/>
      <c r="E203" s="6"/>
      <c r="F203" s="6"/>
      <c r="G203" s="5"/>
      <c r="H203" s="4"/>
      <c r="I203" s="5"/>
      <c r="J203" s="5"/>
      <c r="K203" s="5"/>
      <c r="L203" s="5"/>
      <c r="M203" s="5"/>
      <c r="N203" s="6"/>
      <c r="O203" s="6"/>
      <c r="P203" s="5"/>
      <c r="Q203" s="5"/>
      <c r="R203" s="5"/>
      <c r="S203" s="5"/>
      <c r="T203" s="5"/>
      <c r="U203" s="5"/>
      <c r="V203" s="5"/>
      <c r="W203" s="6"/>
      <c r="X203" s="5"/>
      <c r="Y203" s="5"/>
      <c r="Z203" s="5"/>
      <c r="AA203" s="5"/>
      <c r="AB203" s="5"/>
    </row>
    <row r="204" ht="15.75" customHeight="1">
      <c r="A204" s="4"/>
      <c r="B204" s="4"/>
      <c r="C204" s="5"/>
      <c r="D204" s="5"/>
      <c r="E204" s="6"/>
      <c r="F204" s="6"/>
      <c r="G204" s="5"/>
      <c r="H204" s="4"/>
      <c r="I204" s="5"/>
      <c r="J204" s="5"/>
      <c r="K204" s="5"/>
      <c r="L204" s="5"/>
      <c r="M204" s="5"/>
      <c r="N204" s="6"/>
      <c r="O204" s="6"/>
      <c r="P204" s="5"/>
      <c r="Q204" s="5"/>
      <c r="R204" s="5"/>
      <c r="S204" s="5"/>
      <c r="T204" s="5"/>
      <c r="U204" s="5"/>
      <c r="V204" s="5"/>
      <c r="W204" s="6"/>
      <c r="X204" s="5"/>
      <c r="Y204" s="5"/>
      <c r="Z204" s="5"/>
      <c r="AA204" s="5"/>
      <c r="AB204" s="5"/>
    </row>
    <row r="205" ht="15.75" customHeight="1">
      <c r="A205" s="4"/>
      <c r="B205" s="4"/>
      <c r="C205" s="5"/>
      <c r="D205" s="5"/>
      <c r="E205" s="6"/>
      <c r="F205" s="6"/>
      <c r="G205" s="5"/>
      <c r="H205" s="4"/>
      <c r="I205" s="5"/>
      <c r="J205" s="5"/>
      <c r="K205" s="5"/>
      <c r="L205" s="5"/>
      <c r="M205" s="5"/>
      <c r="N205" s="6"/>
      <c r="O205" s="6"/>
      <c r="P205" s="5"/>
      <c r="Q205" s="5"/>
      <c r="R205" s="5"/>
      <c r="S205" s="5"/>
      <c r="T205" s="5"/>
      <c r="U205" s="5"/>
      <c r="V205" s="5"/>
      <c r="W205" s="6"/>
      <c r="X205" s="5"/>
      <c r="Y205" s="5"/>
      <c r="Z205" s="5"/>
      <c r="AA205" s="5"/>
      <c r="AB205" s="5"/>
    </row>
    <row r="206" ht="15.75" customHeight="1">
      <c r="A206" s="4"/>
      <c r="B206" s="4"/>
      <c r="C206" s="5"/>
      <c r="D206" s="5"/>
      <c r="E206" s="6"/>
      <c r="F206" s="6"/>
      <c r="G206" s="5"/>
      <c r="H206" s="4"/>
      <c r="I206" s="5"/>
      <c r="J206" s="5"/>
      <c r="K206" s="5"/>
      <c r="L206" s="5"/>
      <c r="M206" s="5"/>
      <c r="N206" s="6"/>
      <c r="O206" s="6"/>
      <c r="P206" s="5"/>
      <c r="Q206" s="5"/>
      <c r="R206" s="5"/>
      <c r="S206" s="5"/>
      <c r="T206" s="5"/>
      <c r="U206" s="5"/>
      <c r="V206" s="5"/>
      <c r="W206" s="6"/>
      <c r="X206" s="5"/>
      <c r="Y206" s="5"/>
      <c r="Z206" s="5"/>
      <c r="AA206" s="5"/>
      <c r="AB206" s="5"/>
    </row>
    <row r="207" ht="15.75" customHeight="1">
      <c r="A207" s="4"/>
      <c r="B207" s="4"/>
      <c r="C207" s="5"/>
      <c r="D207" s="5"/>
      <c r="E207" s="6"/>
      <c r="F207" s="6"/>
      <c r="G207" s="5"/>
      <c r="H207" s="4"/>
      <c r="I207" s="5"/>
      <c r="J207" s="5"/>
      <c r="K207" s="5"/>
      <c r="L207" s="5"/>
      <c r="M207" s="5"/>
      <c r="N207" s="6"/>
      <c r="O207" s="6"/>
      <c r="P207" s="5"/>
      <c r="Q207" s="5"/>
      <c r="R207" s="5"/>
      <c r="S207" s="5"/>
      <c r="T207" s="5"/>
      <c r="U207" s="5"/>
      <c r="V207" s="5"/>
      <c r="W207" s="6"/>
      <c r="X207" s="5"/>
      <c r="Y207" s="5"/>
      <c r="Z207" s="5"/>
      <c r="AA207" s="5"/>
      <c r="AB207" s="5"/>
    </row>
    <row r="208" ht="15.75" customHeight="1">
      <c r="A208" s="4"/>
      <c r="B208" s="4"/>
      <c r="C208" s="5"/>
      <c r="D208" s="5"/>
      <c r="E208" s="6"/>
      <c r="F208" s="6"/>
      <c r="G208" s="5"/>
      <c r="H208" s="4"/>
      <c r="I208" s="5"/>
      <c r="J208" s="5"/>
      <c r="K208" s="5"/>
      <c r="L208" s="5"/>
      <c r="M208" s="5"/>
      <c r="N208" s="6"/>
      <c r="O208" s="6"/>
      <c r="P208" s="5"/>
      <c r="Q208" s="5"/>
      <c r="R208" s="5"/>
      <c r="S208" s="5"/>
      <c r="T208" s="5"/>
      <c r="U208" s="5"/>
      <c r="V208" s="5"/>
      <c r="W208" s="6"/>
      <c r="X208" s="5"/>
      <c r="Y208" s="5"/>
      <c r="Z208" s="5"/>
      <c r="AA208" s="5"/>
      <c r="AB208" s="5"/>
    </row>
    <row r="209" ht="15.75" customHeight="1">
      <c r="A209" s="4"/>
      <c r="B209" s="4"/>
      <c r="C209" s="5"/>
      <c r="D209" s="5"/>
      <c r="E209" s="6"/>
      <c r="F209" s="6"/>
      <c r="G209" s="5"/>
      <c r="H209" s="4"/>
      <c r="I209" s="5"/>
      <c r="J209" s="5"/>
      <c r="K209" s="5"/>
      <c r="L209" s="5"/>
      <c r="M209" s="5"/>
      <c r="N209" s="6"/>
      <c r="O209" s="6"/>
      <c r="P209" s="5"/>
      <c r="Q209" s="5"/>
      <c r="R209" s="5"/>
      <c r="S209" s="5"/>
      <c r="T209" s="5"/>
      <c r="U209" s="5"/>
      <c r="V209" s="5"/>
      <c r="W209" s="6"/>
      <c r="X209" s="5"/>
      <c r="Y209" s="5"/>
      <c r="Z209" s="5"/>
      <c r="AA209" s="5"/>
      <c r="AB209" s="5"/>
    </row>
    <row r="210" ht="15.75" customHeight="1">
      <c r="A210" s="4"/>
      <c r="B210" s="4"/>
      <c r="C210" s="5"/>
      <c r="D210" s="5"/>
      <c r="E210" s="6"/>
      <c r="F210" s="6"/>
      <c r="G210" s="5"/>
      <c r="H210" s="4"/>
      <c r="I210" s="5"/>
      <c r="J210" s="5"/>
      <c r="K210" s="5"/>
      <c r="L210" s="5"/>
      <c r="M210" s="5"/>
      <c r="N210" s="6"/>
      <c r="O210" s="6"/>
      <c r="P210" s="5"/>
      <c r="Q210" s="5"/>
      <c r="R210" s="5"/>
      <c r="S210" s="5"/>
      <c r="T210" s="5"/>
      <c r="U210" s="5"/>
      <c r="V210" s="5"/>
      <c r="W210" s="6"/>
      <c r="X210" s="5"/>
      <c r="Y210" s="5"/>
      <c r="Z210" s="5"/>
      <c r="AA210" s="5"/>
      <c r="AB210" s="5"/>
    </row>
    <row r="211" ht="15.75" customHeight="1">
      <c r="A211" s="4"/>
      <c r="B211" s="4"/>
      <c r="C211" s="5"/>
      <c r="D211" s="5"/>
      <c r="E211" s="6"/>
      <c r="F211" s="6"/>
      <c r="G211" s="5"/>
      <c r="H211" s="4"/>
      <c r="I211" s="5"/>
      <c r="J211" s="5"/>
      <c r="K211" s="5"/>
      <c r="L211" s="5"/>
      <c r="M211" s="5"/>
      <c r="N211" s="6"/>
      <c r="O211" s="6"/>
      <c r="P211" s="5"/>
      <c r="Q211" s="5"/>
      <c r="R211" s="5"/>
      <c r="S211" s="5"/>
      <c r="T211" s="5"/>
      <c r="U211" s="5"/>
      <c r="V211" s="5"/>
      <c r="W211" s="6"/>
      <c r="X211" s="5"/>
      <c r="Y211" s="5"/>
      <c r="Z211" s="5"/>
      <c r="AA211" s="5"/>
      <c r="AB211" s="5"/>
    </row>
    <row r="212" ht="15.75" customHeight="1">
      <c r="A212" s="4"/>
      <c r="B212" s="4"/>
      <c r="C212" s="5"/>
      <c r="D212" s="5"/>
      <c r="E212" s="6"/>
      <c r="F212" s="6"/>
      <c r="G212" s="5"/>
      <c r="H212" s="4"/>
      <c r="I212" s="5"/>
      <c r="J212" s="5"/>
      <c r="K212" s="5"/>
      <c r="L212" s="5"/>
      <c r="M212" s="5"/>
      <c r="N212" s="6"/>
      <c r="O212" s="6"/>
      <c r="P212" s="5"/>
      <c r="Q212" s="5"/>
      <c r="R212" s="5"/>
      <c r="S212" s="5"/>
      <c r="T212" s="5"/>
      <c r="U212" s="5"/>
      <c r="V212" s="5"/>
      <c r="W212" s="6"/>
      <c r="X212" s="5"/>
      <c r="Y212" s="5"/>
      <c r="Z212" s="5"/>
      <c r="AA212" s="5"/>
      <c r="AB212" s="5"/>
    </row>
    <row r="213" ht="15.75" customHeight="1">
      <c r="A213" s="4"/>
      <c r="B213" s="4"/>
      <c r="C213" s="5"/>
      <c r="D213" s="5"/>
      <c r="E213" s="6"/>
      <c r="F213" s="6"/>
      <c r="G213" s="5"/>
      <c r="H213" s="4"/>
      <c r="I213" s="5"/>
      <c r="J213" s="5"/>
      <c r="K213" s="5"/>
      <c r="L213" s="5"/>
      <c r="M213" s="5"/>
      <c r="N213" s="6"/>
      <c r="O213" s="6"/>
      <c r="P213" s="5"/>
      <c r="Q213" s="5"/>
      <c r="R213" s="5"/>
      <c r="S213" s="5"/>
      <c r="T213" s="5"/>
      <c r="U213" s="5"/>
      <c r="V213" s="5"/>
      <c r="W213" s="6"/>
      <c r="X213" s="5"/>
      <c r="Y213" s="5"/>
      <c r="Z213" s="5"/>
      <c r="AA213" s="5"/>
      <c r="AB213" s="5"/>
    </row>
    <row r="214" ht="15.75" customHeight="1">
      <c r="A214" s="4"/>
      <c r="B214" s="4"/>
      <c r="C214" s="5"/>
      <c r="D214" s="5"/>
      <c r="E214" s="6"/>
      <c r="F214" s="6"/>
      <c r="G214" s="5"/>
      <c r="H214" s="4"/>
      <c r="I214" s="5"/>
      <c r="J214" s="5"/>
      <c r="K214" s="5"/>
      <c r="L214" s="5"/>
      <c r="M214" s="5"/>
      <c r="N214" s="6"/>
      <c r="O214" s="6"/>
      <c r="P214" s="5"/>
      <c r="Q214" s="5"/>
      <c r="R214" s="5"/>
      <c r="S214" s="5"/>
      <c r="T214" s="5"/>
      <c r="U214" s="5"/>
      <c r="V214" s="5"/>
      <c r="W214" s="6"/>
      <c r="X214" s="5"/>
      <c r="Y214" s="5"/>
      <c r="Z214" s="5"/>
      <c r="AA214" s="5"/>
      <c r="AB214" s="5"/>
    </row>
    <row r="215" ht="15.75" customHeight="1">
      <c r="A215" s="4"/>
      <c r="B215" s="4"/>
      <c r="C215" s="5"/>
      <c r="D215" s="5"/>
      <c r="E215" s="6"/>
      <c r="F215" s="6"/>
      <c r="G215" s="5"/>
      <c r="H215" s="4"/>
      <c r="I215" s="5"/>
      <c r="J215" s="5"/>
      <c r="K215" s="5"/>
      <c r="L215" s="5"/>
      <c r="M215" s="5"/>
      <c r="N215" s="6"/>
      <c r="O215" s="6"/>
      <c r="P215" s="5"/>
      <c r="Q215" s="5"/>
      <c r="R215" s="5"/>
      <c r="S215" s="5"/>
      <c r="T215" s="5"/>
      <c r="U215" s="5"/>
      <c r="V215" s="5"/>
      <c r="W215" s="6"/>
      <c r="X215" s="5"/>
      <c r="Y215" s="5"/>
      <c r="Z215" s="5"/>
      <c r="AA215" s="5"/>
      <c r="AB215" s="5"/>
    </row>
    <row r="216" ht="15.75" customHeight="1">
      <c r="A216" s="4"/>
      <c r="B216" s="4"/>
      <c r="C216" s="5"/>
      <c r="D216" s="5"/>
      <c r="E216" s="6"/>
      <c r="F216" s="6"/>
      <c r="G216" s="5"/>
      <c r="H216" s="4"/>
      <c r="I216" s="5"/>
      <c r="J216" s="5"/>
      <c r="K216" s="5"/>
      <c r="L216" s="5"/>
      <c r="M216" s="5"/>
      <c r="N216" s="6"/>
      <c r="O216" s="6"/>
      <c r="P216" s="5"/>
      <c r="Q216" s="5"/>
      <c r="R216" s="5"/>
      <c r="S216" s="5"/>
      <c r="T216" s="5"/>
      <c r="U216" s="5"/>
      <c r="V216" s="5"/>
      <c r="W216" s="6"/>
      <c r="X216" s="5"/>
      <c r="Y216" s="5"/>
      <c r="Z216" s="5"/>
      <c r="AA216" s="5"/>
      <c r="AB216" s="5"/>
    </row>
    <row r="217" ht="15.75" customHeight="1">
      <c r="A217" s="4"/>
      <c r="B217" s="4"/>
      <c r="C217" s="5"/>
      <c r="D217" s="5"/>
      <c r="E217" s="6"/>
      <c r="F217" s="6"/>
      <c r="G217" s="5"/>
      <c r="H217" s="4"/>
      <c r="I217" s="5"/>
      <c r="J217" s="5"/>
      <c r="K217" s="5"/>
      <c r="L217" s="5"/>
      <c r="M217" s="5"/>
      <c r="N217" s="6"/>
      <c r="O217" s="6"/>
      <c r="P217" s="5"/>
      <c r="Q217" s="5"/>
      <c r="R217" s="5"/>
      <c r="S217" s="5"/>
      <c r="T217" s="5"/>
      <c r="U217" s="5"/>
      <c r="V217" s="5"/>
      <c r="W217" s="6"/>
      <c r="X217" s="5"/>
      <c r="Y217" s="5"/>
      <c r="Z217" s="5"/>
      <c r="AA217" s="5"/>
      <c r="AB217" s="5"/>
    </row>
    <row r="218" ht="15.75" customHeight="1">
      <c r="A218" s="4"/>
      <c r="B218" s="4"/>
      <c r="C218" s="5"/>
      <c r="D218" s="5"/>
      <c r="E218" s="6"/>
      <c r="F218" s="6"/>
      <c r="G218" s="5"/>
      <c r="H218" s="4"/>
      <c r="I218" s="5"/>
      <c r="J218" s="5"/>
      <c r="K218" s="5"/>
      <c r="L218" s="5"/>
      <c r="M218" s="5"/>
      <c r="N218" s="6"/>
      <c r="O218" s="6"/>
      <c r="P218" s="5"/>
      <c r="Q218" s="5"/>
      <c r="R218" s="5"/>
      <c r="S218" s="5"/>
      <c r="T218" s="5"/>
      <c r="U218" s="5"/>
      <c r="V218" s="5"/>
      <c r="W218" s="6"/>
      <c r="X218" s="5"/>
      <c r="Y218" s="5"/>
      <c r="Z218" s="5"/>
      <c r="AA218" s="5"/>
      <c r="AB218" s="5"/>
    </row>
    <row r="219" ht="15.75" customHeight="1">
      <c r="A219" s="4"/>
      <c r="B219" s="4"/>
      <c r="C219" s="5"/>
      <c r="D219" s="5"/>
      <c r="E219" s="6"/>
      <c r="F219" s="6"/>
      <c r="G219" s="5"/>
      <c r="H219" s="4"/>
      <c r="I219" s="5"/>
      <c r="J219" s="5"/>
      <c r="K219" s="5"/>
      <c r="L219" s="5"/>
      <c r="M219" s="5"/>
      <c r="N219" s="6"/>
      <c r="O219" s="6"/>
      <c r="P219" s="5"/>
      <c r="Q219" s="5"/>
      <c r="R219" s="5"/>
      <c r="S219" s="5"/>
      <c r="T219" s="5"/>
      <c r="U219" s="5"/>
      <c r="V219" s="5"/>
      <c r="W219" s="6"/>
      <c r="X219" s="5"/>
      <c r="Y219" s="5"/>
      <c r="Z219" s="5"/>
      <c r="AA219" s="5"/>
      <c r="AB219" s="5"/>
    </row>
    <row r="220" ht="15.75" customHeight="1">
      <c r="A220" s="4"/>
      <c r="B220" s="4"/>
      <c r="C220" s="5"/>
      <c r="D220" s="5"/>
      <c r="E220" s="6"/>
      <c r="F220" s="6"/>
      <c r="G220" s="5"/>
      <c r="H220" s="4"/>
      <c r="I220" s="5"/>
      <c r="J220" s="5"/>
      <c r="K220" s="5"/>
      <c r="L220" s="5"/>
      <c r="M220" s="5"/>
      <c r="N220" s="6"/>
      <c r="O220" s="6"/>
      <c r="P220" s="5"/>
      <c r="Q220" s="5"/>
      <c r="R220" s="5"/>
      <c r="S220" s="5"/>
      <c r="T220" s="5"/>
      <c r="U220" s="5"/>
      <c r="V220" s="5"/>
      <c r="W220" s="6"/>
      <c r="X220" s="5"/>
      <c r="Y220" s="5"/>
      <c r="Z220" s="5"/>
      <c r="AA220" s="5"/>
      <c r="AB220" s="5"/>
    </row>
    <row r="221" ht="15.75" customHeight="1">
      <c r="A221" s="4"/>
      <c r="B221" s="4"/>
      <c r="C221" s="5"/>
      <c r="D221" s="5"/>
      <c r="E221" s="6"/>
      <c r="F221" s="6"/>
      <c r="G221" s="5"/>
      <c r="H221" s="4"/>
      <c r="I221" s="5"/>
      <c r="J221" s="5"/>
      <c r="K221" s="5"/>
      <c r="L221" s="5"/>
      <c r="M221" s="5"/>
      <c r="N221" s="6"/>
      <c r="O221" s="6"/>
      <c r="P221" s="5"/>
      <c r="Q221" s="5"/>
      <c r="R221" s="5"/>
      <c r="S221" s="5"/>
      <c r="T221" s="5"/>
      <c r="U221" s="5"/>
      <c r="V221" s="5"/>
      <c r="W221" s="6"/>
      <c r="X221" s="5"/>
      <c r="Y221" s="5"/>
      <c r="Z221" s="5"/>
      <c r="AA221" s="5"/>
      <c r="AB221" s="5"/>
    </row>
    <row r="222" ht="15.75" customHeight="1">
      <c r="A222" s="4"/>
      <c r="B222" s="4"/>
      <c r="C222" s="5"/>
      <c r="D222" s="5"/>
      <c r="E222" s="6"/>
      <c r="F222" s="6"/>
      <c r="G222" s="5"/>
      <c r="H222" s="4"/>
      <c r="I222" s="5"/>
      <c r="J222" s="5"/>
      <c r="K222" s="5"/>
      <c r="L222" s="5"/>
      <c r="M222" s="5"/>
      <c r="N222" s="6"/>
      <c r="O222" s="6"/>
      <c r="P222" s="5"/>
      <c r="Q222" s="5"/>
      <c r="T222" s="5"/>
      <c r="U222" s="5"/>
      <c r="V222" s="5"/>
      <c r="W222" s="6"/>
      <c r="X222" s="5"/>
      <c r="Y222" s="5"/>
      <c r="Z222" s="5"/>
      <c r="AA222" s="5"/>
      <c r="AB222" s="5"/>
    </row>
    <row r="223" ht="15.75" customHeight="1">
      <c r="A223" s="4"/>
      <c r="B223" s="4"/>
      <c r="C223" s="5"/>
      <c r="D223" s="5"/>
      <c r="E223" s="6"/>
      <c r="F223" s="6"/>
      <c r="G223" s="5"/>
      <c r="H223" s="4"/>
      <c r="I223" s="5"/>
      <c r="J223" s="5"/>
      <c r="K223" s="5"/>
      <c r="L223" s="5"/>
      <c r="M223" s="5"/>
      <c r="N223" s="6"/>
      <c r="O223" s="6"/>
      <c r="P223" s="5"/>
      <c r="Q223" s="5"/>
      <c r="R223" s="5"/>
      <c r="S223" s="5"/>
      <c r="T223" s="5"/>
      <c r="U223" s="5"/>
      <c r="V223" s="5"/>
      <c r="W223" s="6"/>
      <c r="X223" s="5"/>
      <c r="Y223" s="5"/>
      <c r="Z223" s="5"/>
      <c r="AA223" s="5"/>
      <c r="AB223" s="5"/>
    </row>
    <row r="224" ht="15.75" customHeight="1">
      <c r="A224" s="4"/>
      <c r="B224" s="4"/>
      <c r="C224" s="5"/>
      <c r="D224" s="5"/>
      <c r="E224" s="6"/>
      <c r="F224" s="6"/>
      <c r="G224" s="5"/>
      <c r="H224" s="4"/>
      <c r="I224" s="5"/>
      <c r="J224" s="5"/>
      <c r="K224" s="5"/>
      <c r="L224" s="5"/>
      <c r="M224" s="5"/>
      <c r="N224" s="6"/>
      <c r="O224" s="6"/>
      <c r="P224" s="5"/>
      <c r="Q224" s="5"/>
      <c r="R224" s="5"/>
      <c r="S224" s="5"/>
      <c r="T224" s="5"/>
      <c r="U224" s="5"/>
      <c r="V224" s="5"/>
      <c r="W224" s="6"/>
      <c r="X224" s="5"/>
      <c r="Y224" s="5"/>
      <c r="Z224" s="5"/>
      <c r="AA224" s="5"/>
      <c r="AB224" s="5"/>
    </row>
    <row r="225" ht="15.75" customHeight="1">
      <c r="A225" s="4"/>
      <c r="B225" s="4"/>
      <c r="C225" s="5"/>
      <c r="D225" s="5"/>
      <c r="E225" s="6"/>
      <c r="F225" s="6"/>
      <c r="G225" s="5"/>
      <c r="H225" s="4"/>
      <c r="I225" s="5"/>
      <c r="J225" s="5"/>
      <c r="K225" s="5"/>
      <c r="L225" s="5"/>
      <c r="M225" s="5"/>
      <c r="N225" s="6"/>
      <c r="O225" s="6"/>
      <c r="P225" s="5"/>
      <c r="Q225" s="5"/>
      <c r="R225" s="5"/>
      <c r="S225" s="5"/>
      <c r="T225" s="5"/>
      <c r="U225" s="5"/>
      <c r="V225" s="5"/>
      <c r="W225" s="6"/>
      <c r="X225" s="5"/>
      <c r="Y225" s="5"/>
      <c r="Z225" s="5"/>
      <c r="AA225" s="5"/>
      <c r="AB225" s="5"/>
    </row>
    <row r="226" ht="15.75" customHeight="1">
      <c r="A226" s="4"/>
      <c r="B226" s="4"/>
      <c r="C226" s="5"/>
      <c r="D226" s="5"/>
      <c r="E226" s="6"/>
      <c r="F226" s="6"/>
      <c r="G226" s="5"/>
      <c r="H226" s="4"/>
      <c r="I226" s="5"/>
      <c r="J226" s="5"/>
      <c r="K226" s="5"/>
      <c r="L226" s="5"/>
      <c r="M226" s="5"/>
      <c r="N226" s="6"/>
      <c r="O226" s="6"/>
      <c r="P226" s="5"/>
      <c r="Q226" s="5"/>
      <c r="R226" s="5"/>
      <c r="S226" s="5"/>
      <c r="T226" s="5"/>
      <c r="U226" s="5"/>
      <c r="V226" s="5"/>
      <c r="W226" s="5"/>
      <c r="X226" s="5"/>
      <c r="Y226" s="5"/>
      <c r="Z226" s="5"/>
      <c r="AA226" s="5"/>
      <c r="AB226" s="5"/>
    </row>
    <row r="227" ht="15.75" customHeight="1">
      <c r="A227" s="4"/>
      <c r="B227" s="4"/>
      <c r="C227" s="5"/>
      <c r="D227" s="5"/>
      <c r="E227" s="6"/>
      <c r="F227" s="6"/>
      <c r="G227" s="5"/>
      <c r="H227" s="4"/>
      <c r="I227" s="5"/>
      <c r="J227" s="5"/>
      <c r="K227" s="5"/>
      <c r="L227" s="5"/>
      <c r="M227" s="5"/>
      <c r="N227" s="6"/>
      <c r="O227" s="6"/>
      <c r="P227" s="5"/>
      <c r="Q227" s="5"/>
      <c r="R227" s="5"/>
      <c r="S227" s="5"/>
      <c r="T227" s="5"/>
      <c r="U227" s="5"/>
      <c r="V227" s="5"/>
      <c r="W227" s="6"/>
      <c r="X227" s="5"/>
      <c r="Y227" s="5"/>
      <c r="Z227" s="5"/>
      <c r="AA227" s="5"/>
      <c r="AB227" s="5"/>
    </row>
    <row r="228" ht="15.75" customHeight="1">
      <c r="A228" s="4"/>
      <c r="B228" s="4"/>
      <c r="C228" s="5"/>
      <c r="D228" s="5"/>
      <c r="E228" s="6"/>
      <c r="F228" s="6"/>
      <c r="G228" s="5"/>
      <c r="H228" s="4"/>
      <c r="I228" s="5"/>
      <c r="J228" s="5"/>
      <c r="K228" s="5"/>
      <c r="L228" s="5"/>
      <c r="M228" s="5"/>
      <c r="N228" s="6"/>
      <c r="O228" s="6"/>
      <c r="P228" s="5"/>
      <c r="Q228" s="5"/>
      <c r="R228" s="5"/>
      <c r="S228" s="5"/>
      <c r="T228" s="5"/>
      <c r="U228" s="5"/>
      <c r="V228" s="5"/>
      <c r="W228" s="6"/>
      <c r="X228" s="5"/>
      <c r="Y228" s="5"/>
      <c r="Z228" s="5"/>
      <c r="AA228" s="5"/>
      <c r="AB228" s="5"/>
    </row>
    <row r="229" ht="15.75" customHeight="1">
      <c r="A229" s="4"/>
      <c r="B229" s="4"/>
      <c r="C229" s="5"/>
      <c r="D229" s="5"/>
      <c r="E229" s="6"/>
      <c r="F229" s="6"/>
      <c r="G229" s="5"/>
      <c r="H229" s="4"/>
      <c r="I229" s="5"/>
      <c r="J229" s="5"/>
      <c r="K229" s="5"/>
      <c r="L229" s="5"/>
      <c r="M229" s="5"/>
      <c r="N229" s="6"/>
      <c r="O229" s="6"/>
      <c r="P229" s="5"/>
      <c r="Q229" s="5"/>
      <c r="R229" s="5"/>
      <c r="S229" s="5"/>
      <c r="T229" s="5"/>
      <c r="U229" s="5"/>
      <c r="V229" s="5"/>
      <c r="W229" s="6"/>
      <c r="X229" s="5"/>
      <c r="Y229" s="5"/>
      <c r="Z229" s="5"/>
      <c r="AA229" s="5"/>
      <c r="AB229" s="5"/>
    </row>
    <row r="230" ht="15.75" customHeight="1">
      <c r="A230" s="4"/>
      <c r="B230" s="4"/>
      <c r="C230" s="5"/>
      <c r="D230" s="5"/>
      <c r="E230" s="6"/>
      <c r="F230" s="6"/>
      <c r="G230" s="5"/>
      <c r="H230" s="4"/>
      <c r="I230" s="5"/>
      <c r="J230" s="5"/>
      <c r="K230" s="5"/>
      <c r="L230" s="5"/>
      <c r="M230" s="5"/>
      <c r="N230" s="6"/>
      <c r="O230" s="6"/>
      <c r="P230" s="5"/>
      <c r="Q230" s="5"/>
      <c r="R230" s="5"/>
      <c r="S230" s="5"/>
      <c r="T230" s="5"/>
      <c r="U230" s="5"/>
      <c r="V230" s="5"/>
      <c r="W230" s="6"/>
      <c r="X230" s="5"/>
      <c r="Y230" s="5"/>
      <c r="Z230" s="5"/>
      <c r="AA230" s="5"/>
      <c r="AB230" s="5"/>
    </row>
    <row r="231" ht="15.75" customHeight="1">
      <c r="A231" s="4"/>
      <c r="B231" s="4"/>
      <c r="C231" s="5"/>
      <c r="D231" s="5"/>
      <c r="E231" s="6"/>
      <c r="F231" s="6"/>
      <c r="G231" s="5"/>
      <c r="H231" s="4"/>
      <c r="I231" s="5"/>
      <c r="J231" s="5"/>
      <c r="K231" s="5"/>
      <c r="L231" s="5"/>
      <c r="M231" s="5"/>
      <c r="N231" s="6"/>
      <c r="O231" s="6"/>
      <c r="P231" s="5"/>
      <c r="Q231" s="5"/>
      <c r="R231" s="5"/>
      <c r="S231" s="5"/>
      <c r="T231" s="5"/>
      <c r="U231" s="5"/>
      <c r="V231" s="5"/>
      <c r="W231" s="6"/>
      <c r="X231" s="5"/>
      <c r="Y231" s="5"/>
      <c r="Z231" s="5"/>
      <c r="AA231" s="5"/>
      <c r="AB231" s="5"/>
    </row>
    <row r="232" ht="15.75" customHeight="1">
      <c r="A232" s="4"/>
      <c r="B232" s="4"/>
      <c r="C232" s="5"/>
      <c r="D232" s="5"/>
      <c r="E232" s="6"/>
      <c r="F232" s="6"/>
      <c r="G232" s="5"/>
      <c r="H232" s="4"/>
      <c r="I232" s="5"/>
      <c r="J232" s="5"/>
      <c r="K232" s="5"/>
      <c r="L232" s="5"/>
      <c r="M232" s="5"/>
      <c r="N232" s="6"/>
      <c r="O232" s="6"/>
      <c r="P232" s="5"/>
      <c r="Q232" s="5"/>
      <c r="R232" s="5"/>
      <c r="S232" s="5"/>
      <c r="T232" s="5"/>
      <c r="U232" s="5"/>
      <c r="V232" s="5"/>
      <c r="W232" s="6"/>
      <c r="X232" s="5"/>
      <c r="Y232" s="5"/>
      <c r="Z232" s="5"/>
      <c r="AA232" s="5"/>
      <c r="AB232" s="5"/>
    </row>
    <row r="233" ht="15.0" customHeight="1">
      <c r="A233" s="4"/>
      <c r="B233" s="4"/>
      <c r="C233" s="5"/>
      <c r="D233" s="5"/>
      <c r="E233" s="6"/>
      <c r="F233" s="6"/>
      <c r="G233" s="5"/>
      <c r="H233" s="4"/>
      <c r="I233" s="5"/>
      <c r="J233" s="5"/>
      <c r="K233" s="5"/>
      <c r="L233" s="5"/>
      <c r="M233" s="5"/>
      <c r="N233" s="6"/>
      <c r="O233" s="6"/>
      <c r="P233" s="5"/>
      <c r="Q233" s="5"/>
      <c r="R233" s="5"/>
      <c r="S233" s="5"/>
      <c r="T233" s="5"/>
      <c r="U233" s="5"/>
      <c r="V233" s="5"/>
      <c r="W233" s="6"/>
      <c r="X233" s="5"/>
      <c r="Y233" s="5"/>
      <c r="Z233" s="5"/>
      <c r="AA233" s="5"/>
      <c r="AB233" s="5"/>
    </row>
    <row r="234" ht="15.75" customHeight="1">
      <c r="A234" s="4"/>
      <c r="B234" s="4"/>
      <c r="C234" s="5"/>
      <c r="D234" s="5"/>
      <c r="E234" s="6"/>
      <c r="F234" s="6"/>
      <c r="G234" s="5"/>
      <c r="H234" s="4"/>
      <c r="I234" s="5"/>
      <c r="J234" s="5"/>
      <c r="K234" s="5"/>
      <c r="L234" s="5"/>
      <c r="M234" s="5"/>
      <c r="N234" s="6"/>
      <c r="O234" s="6"/>
      <c r="P234" s="5"/>
      <c r="Q234" s="5"/>
      <c r="R234" s="5"/>
      <c r="S234" s="5"/>
      <c r="T234" s="5"/>
      <c r="U234" s="5"/>
      <c r="V234" s="5"/>
      <c r="W234" s="6"/>
      <c r="X234" s="5"/>
      <c r="Y234" s="5"/>
      <c r="Z234" s="5"/>
      <c r="AA234" s="5"/>
      <c r="AB234" s="5"/>
    </row>
    <row r="235" ht="15.75" customHeight="1">
      <c r="A235" s="4"/>
      <c r="B235" s="4"/>
      <c r="C235" s="5"/>
      <c r="D235" s="5"/>
      <c r="E235" s="6"/>
      <c r="F235" s="6"/>
      <c r="G235" s="5"/>
      <c r="H235" s="4"/>
      <c r="I235" s="5"/>
      <c r="J235" s="5"/>
      <c r="K235" s="5"/>
      <c r="L235" s="5"/>
      <c r="M235" s="5"/>
      <c r="N235" s="6"/>
      <c r="O235" s="6"/>
      <c r="P235" s="5"/>
      <c r="Q235" s="5"/>
      <c r="R235" s="5"/>
      <c r="S235" s="5"/>
      <c r="T235" s="5"/>
      <c r="U235" s="5"/>
      <c r="V235" s="5"/>
      <c r="W235" s="6"/>
      <c r="X235" s="5"/>
      <c r="Y235" s="5"/>
      <c r="Z235" s="5"/>
      <c r="AA235" s="5"/>
      <c r="AB235" s="5"/>
    </row>
    <row r="236" ht="15.75" customHeight="1">
      <c r="A236" s="4"/>
      <c r="B236" s="4"/>
      <c r="C236" s="5"/>
      <c r="D236" s="5"/>
      <c r="E236" s="6"/>
      <c r="F236" s="6"/>
      <c r="G236" s="5"/>
      <c r="H236" s="4"/>
      <c r="I236" s="5"/>
      <c r="J236" s="5"/>
      <c r="K236" s="5"/>
      <c r="L236" s="5"/>
      <c r="M236" s="5"/>
      <c r="N236" s="6"/>
      <c r="O236" s="6"/>
      <c r="P236" s="5"/>
      <c r="Q236" s="5"/>
      <c r="R236" s="5"/>
      <c r="S236" s="5"/>
      <c r="T236" s="5"/>
      <c r="U236" s="5"/>
      <c r="V236" s="5"/>
      <c r="W236" s="6"/>
      <c r="X236" s="5"/>
      <c r="Y236" s="5"/>
      <c r="Z236" s="5"/>
      <c r="AA236" s="5"/>
      <c r="AB236" s="5"/>
    </row>
    <row r="237" ht="15.75" customHeight="1">
      <c r="A237" s="4"/>
      <c r="B237" s="4"/>
      <c r="C237" s="5"/>
      <c r="D237" s="5"/>
      <c r="E237" s="6"/>
      <c r="F237" s="6"/>
      <c r="G237" s="5"/>
      <c r="H237" s="4"/>
      <c r="I237" s="5"/>
      <c r="J237" s="5"/>
      <c r="K237" s="5"/>
      <c r="L237" s="5"/>
      <c r="M237" s="5"/>
      <c r="N237" s="6"/>
      <c r="O237" s="6"/>
      <c r="P237" s="5"/>
      <c r="Q237" s="5"/>
      <c r="R237" s="5"/>
      <c r="S237" s="5"/>
      <c r="T237" s="5"/>
      <c r="U237" s="5"/>
      <c r="V237" s="5"/>
      <c r="W237" s="6"/>
      <c r="X237" s="5"/>
      <c r="Y237" s="5"/>
      <c r="Z237" s="5"/>
      <c r="AA237" s="5"/>
      <c r="AB237" s="5"/>
    </row>
    <row r="238" ht="15.75" customHeight="1">
      <c r="A238" s="4"/>
      <c r="B238" s="4"/>
      <c r="C238" s="5"/>
      <c r="D238" s="5"/>
      <c r="E238" s="6"/>
      <c r="F238" s="6"/>
      <c r="G238" s="5"/>
      <c r="H238" s="4"/>
      <c r="I238" s="5"/>
      <c r="J238" s="5"/>
      <c r="K238" s="5"/>
      <c r="L238" s="5"/>
      <c r="M238" s="5"/>
      <c r="N238" s="6"/>
      <c r="O238" s="6"/>
      <c r="P238" s="5"/>
      <c r="Q238" s="5"/>
      <c r="R238" s="5"/>
      <c r="S238" s="5"/>
      <c r="T238" s="5"/>
      <c r="U238" s="5"/>
      <c r="V238" s="5"/>
      <c r="W238" s="6"/>
      <c r="X238" s="5"/>
      <c r="Y238" s="5"/>
      <c r="Z238" s="5"/>
      <c r="AA238" s="5"/>
      <c r="AB238" s="5"/>
    </row>
    <row r="239" ht="15.75" customHeight="1">
      <c r="A239" s="4"/>
      <c r="B239" s="4"/>
      <c r="C239" s="5"/>
      <c r="D239" s="5"/>
      <c r="E239" s="6"/>
      <c r="F239" s="6"/>
      <c r="G239" s="5"/>
      <c r="H239" s="4"/>
      <c r="I239" s="5"/>
      <c r="J239" s="5"/>
      <c r="K239" s="5"/>
      <c r="L239" s="5"/>
      <c r="M239" s="5"/>
      <c r="N239" s="6"/>
      <c r="O239" s="6"/>
      <c r="P239" s="5"/>
      <c r="Q239" s="5"/>
      <c r="R239" s="5"/>
      <c r="S239" s="5"/>
      <c r="T239" s="5"/>
      <c r="U239" s="5"/>
      <c r="V239" s="5"/>
      <c r="W239" s="6"/>
      <c r="X239" s="5"/>
      <c r="Y239" s="5"/>
      <c r="Z239" s="5"/>
      <c r="AA239" s="5"/>
      <c r="AB239" s="5"/>
    </row>
    <row r="240" ht="15.75" customHeight="1">
      <c r="A240" s="4"/>
      <c r="B240" s="4"/>
      <c r="C240" s="5"/>
      <c r="D240" s="5"/>
      <c r="E240" s="6"/>
      <c r="F240" s="6"/>
      <c r="G240" s="5"/>
      <c r="H240" s="4"/>
      <c r="I240" s="5"/>
      <c r="J240" s="5"/>
      <c r="K240" s="5"/>
      <c r="L240" s="5"/>
      <c r="M240" s="5"/>
      <c r="N240" s="6"/>
      <c r="O240" s="6"/>
      <c r="P240" s="5"/>
      <c r="Q240" s="5"/>
      <c r="R240" s="5"/>
      <c r="S240" s="5"/>
      <c r="T240" s="5"/>
      <c r="U240" s="5"/>
      <c r="V240" s="5"/>
      <c r="W240" s="6"/>
      <c r="X240" s="5"/>
      <c r="Y240" s="5"/>
      <c r="Z240" s="5"/>
      <c r="AA240" s="5"/>
      <c r="AB240" s="5"/>
    </row>
    <row r="241" ht="15.75" customHeight="1">
      <c r="A241" s="4"/>
      <c r="B241" s="4"/>
      <c r="C241" s="5"/>
      <c r="D241" s="5"/>
      <c r="E241" s="6"/>
      <c r="F241" s="6"/>
      <c r="G241" s="5"/>
      <c r="H241" s="4"/>
      <c r="I241" s="5"/>
      <c r="J241" s="5"/>
      <c r="K241" s="5"/>
      <c r="L241" s="5"/>
      <c r="M241" s="5"/>
      <c r="N241" s="6"/>
      <c r="O241" s="6"/>
      <c r="P241" s="5"/>
      <c r="Q241" s="5"/>
      <c r="R241" s="5"/>
      <c r="S241" s="5"/>
      <c r="T241" s="5"/>
      <c r="U241" s="5"/>
      <c r="V241" s="5"/>
      <c r="W241" s="6"/>
      <c r="X241" s="5"/>
      <c r="Y241" s="5"/>
      <c r="Z241" s="5"/>
      <c r="AA241" s="5"/>
      <c r="AB241" s="5"/>
    </row>
    <row r="242" ht="15.75" customHeight="1">
      <c r="A242" s="4"/>
      <c r="B242" s="4"/>
      <c r="C242" s="5"/>
      <c r="D242" s="5"/>
      <c r="E242" s="6"/>
      <c r="F242" s="6"/>
      <c r="G242" s="5"/>
      <c r="H242" s="4"/>
      <c r="I242" s="5"/>
      <c r="J242" s="5"/>
      <c r="K242" s="5"/>
      <c r="L242" s="5"/>
      <c r="M242" s="5"/>
      <c r="N242" s="6"/>
      <c r="O242" s="6"/>
      <c r="P242" s="5"/>
      <c r="Q242" s="5"/>
      <c r="R242" s="5"/>
      <c r="S242" s="5"/>
      <c r="T242" s="5"/>
      <c r="U242" s="5"/>
      <c r="V242" s="5"/>
      <c r="W242" s="6"/>
      <c r="X242" s="5"/>
      <c r="Y242" s="5"/>
      <c r="Z242" s="5"/>
      <c r="AA242" s="5"/>
      <c r="AB242" s="5"/>
    </row>
    <row r="243" ht="15.75" customHeight="1">
      <c r="A243" s="4"/>
      <c r="B243" s="4"/>
      <c r="C243" s="5"/>
      <c r="D243" s="5"/>
      <c r="E243" s="6"/>
      <c r="F243" s="6"/>
      <c r="G243" s="5"/>
      <c r="H243" s="4"/>
      <c r="I243" s="5"/>
      <c r="J243" s="5"/>
      <c r="K243" s="5"/>
      <c r="L243" s="5"/>
      <c r="M243" s="5"/>
      <c r="N243" s="6"/>
      <c r="O243" s="6"/>
      <c r="P243" s="5"/>
      <c r="Q243" s="5"/>
      <c r="R243" s="5"/>
      <c r="S243" s="5"/>
      <c r="T243" s="5"/>
      <c r="U243" s="5"/>
      <c r="V243" s="5"/>
      <c r="W243" s="6"/>
      <c r="X243" s="5"/>
      <c r="Y243" s="5"/>
      <c r="Z243" s="5"/>
      <c r="AA243" s="5"/>
      <c r="AB243" s="5"/>
    </row>
    <row r="244" ht="15.75" customHeight="1">
      <c r="A244" s="4"/>
      <c r="B244" s="4"/>
      <c r="C244" s="5"/>
      <c r="D244" s="5"/>
      <c r="E244" s="6"/>
      <c r="F244" s="6"/>
      <c r="G244" s="5"/>
      <c r="H244" s="4"/>
      <c r="I244" s="5"/>
      <c r="J244" s="5"/>
      <c r="K244" s="5"/>
      <c r="L244" s="5"/>
      <c r="M244" s="5"/>
      <c r="N244" s="6"/>
      <c r="O244" s="6"/>
      <c r="P244" s="5"/>
      <c r="Q244" s="5"/>
      <c r="R244" s="5"/>
      <c r="T244" s="5"/>
      <c r="U244" s="5"/>
      <c r="V244" s="5"/>
      <c r="W244" s="6"/>
      <c r="X244" s="5"/>
      <c r="Y244" s="5"/>
      <c r="Z244" s="5"/>
      <c r="AA244" s="5"/>
      <c r="AB244" s="5"/>
    </row>
    <row r="245" ht="15.75" customHeight="1">
      <c r="A245" s="4"/>
      <c r="B245" s="4"/>
      <c r="C245" s="5"/>
      <c r="D245" s="5"/>
      <c r="E245" s="6"/>
      <c r="F245" s="6"/>
      <c r="G245" s="5"/>
      <c r="H245" s="4"/>
      <c r="I245" s="5"/>
      <c r="J245" s="5"/>
      <c r="K245" s="5"/>
      <c r="L245" s="5"/>
      <c r="M245" s="5"/>
      <c r="N245" s="6"/>
      <c r="O245" s="6"/>
      <c r="P245" s="5"/>
      <c r="Q245" s="5"/>
      <c r="R245" s="5"/>
      <c r="S245" s="5"/>
      <c r="T245" s="5"/>
      <c r="U245" s="5"/>
      <c r="V245" s="5"/>
      <c r="W245" s="6"/>
      <c r="X245" s="5"/>
      <c r="Y245" s="5"/>
      <c r="Z245" s="5"/>
      <c r="AA245" s="5"/>
      <c r="AB245" s="5"/>
    </row>
    <row r="246" ht="15.75" customHeight="1">
      <c r="A246" s="4"/>
      <c r="B246" s="4"/>
      <c r="C246" s="5"/>
      <c r="D246" s="5"/>
      <c r="E246" s="6"/>
      <c r="F246" s="6"/>
      <c r="G246" s="5"/>
      <c r="H246" s="4"/>
      <c r="I246" s="5"/>
      <c r="J246" s="5"/>
      <c r="K246" s="5"/>
      <c r="L246" s="5"/>
      <c r="M246" s="5"/>
      <c r="N246" s="6"/>
      <c r="O246" s="6"/>
      <c r="P246" s="5"/>
      <c r="Q246" s="5"/>
      <c r="R246" s="5"/>
      <c r="S246" s="5"/>
      <c r="T246" s="5"/>
      <c r="U246" s="5"/>
      <c r="V246" s="5"/>
      <c r="W246" s="6"/>
      <c r="X246" s="5"/>
      <c r="Y246" s="5"/>
      <c r="Z246" s="5"/>
      <c r="AA246" s="5"/>
      <c r="AB246" s="5"/>
    </row>
    <row r="247" ht="15.75" customHeight="1">
      <c r="A247" s="4"/>
      <c r="B247" s="4"/>
      <c r="C247" s="5"/>
      <c r="D247" s="5"/>
      <c r="E247" s="6"/>
      <c r="F247" s="6"/>
      <c r="G247" s="5"/>
      <c r="H247" s="4"/>
      <c r="I247" s="5"/>
      <c r="J247" s="5"/>
      <c r="K247" s="5"/>
      <c r="L247" s="5"/>
      <c r="M247" s="5"/>
      <c r="N247" s="6"/>
      <c r="O247" s="6"/>
      <c r="P247" s="5"/>
      <c r="Q247" s="5"/>
      <c r="R247" s="5"/>
      <c r="S247" s="5"/>
      <c r="T247" s="5"/>
      <c r="U247" s="5"/>
      <c r="V247" s="5"/>
      <c r="W247" s="6"/>
      <c r="X247" s="5"/>
      <c r="Y247" s="5"/>
      <c r="Z247" s="5"/>
      <c r="AA247" s="5"/>
      <c r="AB247" s="5"/>
    </row>
    <row r="248" ht="15.75" customHeight="1">
      <c r="A248" s="4"/>
      <c r="B248" s="4"/>
      <c r="C248" s="5"/>
      <c r="D248" s="5"/>
      <c r="E248" s="6"/>
      <c r="F248" s="6"/>
      <c r="G248" s="5"/>
      <c r="H248" s="4"/>
      <c r="I248" s="5"/>
      <c r="J248" s="5"/>
      <c r="K248" s="5"/>
      <c r="L248" s="5"/>
      <c r="M248" s="5"/>
      <c r="N248" s="6"/>
      <c r="O248" s="6"/>
      <c r="P248" s="5"/>
      <c r="Q248" s="5"/>
      <c r="R248" s="5"/>
      <c r="S248" s="5"/>
      <c r="T248" s="5"/>
      <c r="U248" s="5"/>
      <c r="V248" s="5"/>
      <c r="W248" s="6"/>
      <c r="X248" s="5"/>
      <c r="Y248" s="5"/>
      <c r="Z248" s="5"/>
      <c r="AA248" s="5"/>
      <c r="AB248" s="5"/>
    </row>
    <row r="249" ht="15.75" customHeight="1">
      <c r="A249" s="4"/>
      <c r="B249" s="4"/>
      <c r="C249" s="5"/>
      <c r="D249" s="5"/>
      <c r="E249" s="6"/>
      <c r="F249" s="6"/>
      <c r="G249" s="5"/>
      <c r="H249" s="4"/>
      <c r="I249" s="5"/>
      <c r="J249" s="5"/>
      <c r="K249" s="5"/>
      <c r="L249" s="5"/>
      <c r="M249" s="5"/>
      <c r="N249" s="6"/>
      <c r="O249" s="6"/>
      <c r="P249" s="5"/>
      <c r="Q249" s="5"/>
      <c r="R249" s="5"/>
      <c r="S249" s="5"/>
      <c r="T249" s="5"/>
      <c r="U249" s="5"/>
      <c r="V249" s="5"/>
      <c r="W249" s="6"/>
      <c r="X249" s="5"/>
      <c r="Y249" s="5"/>
      <c r="Z249" s="5"/>
      <c r="AA249" s="13"/>
      <c r="AB249" s="13"/>
    </row>
    <row r="250" ht="15.75" customHeight="1">
      <c r="A250" s="4"/>
      <c r="B250" s="4"/>
      <c r="C250" s="5"/>
      <c r="D250" s="5"/>
      <c r="E250" s="6"/>
      <c r="F250" s="6"/>
      <c r="G250" s="5"/>
      <c r="H250" s="4"/>
      <c r="I250" s="5"/>
      <c r="J250" s="5"/>
      <c r="K250" s="5"/>
      <c r="L250" s="5"/>
      <c r="M250" s="5"/>
      <c r="N250" s="6"/>
      <c r="O250" s="6"/>
      <c r="P250" s="5"/>
      <c r="Q250" s="5"/>
      <c r="R250" s="5"/>
      <c r="S250" s="5"/>
      <c r="T250" s="5"/>
      <c r="U250" s="5"/>
      <c r="V250" s="5"/>
      <c r="W250" s="6"/>
      <c r="X250" s="5"/>
      <c r="Y250" s="5"/>
      <c r="Z250" s="5"/>
      <c r="AA250" s="5"/>
      <c r="AB250" s="5"/>
    </row>
    <row r="251" ht="15.75" customHeight="1">
      <c r="A251" s="4"/>
      <c r="B251" s="4"/>
      <c r="C251" s="5"/>
      <c r="D251" s="5"/>
      <c r="E251" s="6"/>
      <c r="F251" s="6"/>
      <c r="G251" s="5"/>
      <c r="H251" s="4"/>
      <c r="I251" s="5"/>
      <c r="J251" s="5"/>
      <c r="K251" s="5"/>
      <c r="L251" s="5"/>
      <c r="M251" s="5"/>
      <c r="N251" s="6"/>
      <c r="O251" s="6"/>
      <c r="P251" s="5"/>
      <c r="Q251" s="5"/>
      <c r="R251" s="5"/>
      <c r="S251" s="5"/>
      <c r="T251" s="5"/>
      <c r="U251" s="5"/>
      <c r="V251" s="5"/>
      <c r="W251" s="6"/>
      <c r="X251" s="5"/>
      <c r="Y251" s="5"/>
      <c r="Z251" s="5"/>
      <c r="AA251" s="5"/>
      <c r="AB251" s="5"/>
    </row>
    <row r="252" ht="15.75" customHeight="1">
      <c r="A252" s="4"/>
      <c r="B252" s="4"/>
      <c r="C252" s="5"/>
      <c r="D252" s="5"/>
      <c r="E252" s="6"/>
      <c r="F252" s="6"/>
      <c r="G252" s="5"/>
      <c r="H252" s="4"/>
      <c r="I252" s="5"/>
      <c r="J252" s="5"/>
      <c r="K252" s="5"/>
      <c r="L252" s="5"/>
      <c r="M252" s="5"/>
      <c r="N252" s="6"/>
      <c r="O252" s="6"/>
      <c r="P252" s="5"/>
      <c r="Q252" s="5"/>
      <c r="R252" s="5"/>
      <c r="S252" s="5"/>
      <c r="T252" s="5"/>
      <c r="U252" s="5"/>
      <c r="V252" s="5"/>
      <c r="W252" s="6"/>
      <c r="X252" s="5"/>
      <c r="Y252" s="5"/>
      <c r="Z252" s="5"/>
      <c r="AA252" s="5"/>
      <c r="AB252" s="5"/>
    </row>
    <row r="253" ht="15.75" customHeight="1">
      <c r="A253" s="4"/>
      <c r="B253" s="4"/>
      <c r="C253" s="5"/>
      <c r="D253" s="5"/>
      <c r="E253" s="6"/>
      <c r="F253" s="6"/>
      <c r="G253" s="5"/>
      <c r="H253" s="4"/>
      <c r="I253" s="5"/>
      <c r="J253" s="5"/>
      <c r="K253" s="5"/>
      <c r="L253" s="5"/>
      <c r="M253" s="5"/>
      <c r="N253" s="6"/>
      <c r="O253" s="6"/>
      <c r="P253" s="5"/>
      <c r="Q253" s="5"/>
      <c r="R253" s="5"/>
      <c r="S253" s="5"/>
      <c r="T253" s="5"/>
      <c r="U253" s="5"/>
      <c r="V253" s="5"/>
      <c r="W253" s="6"/>
      <c r="X253" s="5"/>
      <c r="Y253" s="5"/>
      <c r="Z253" s="5"/>
      <c r="AA253" s="5"/>
      <c r="AB253" s="5"/>
    </row>
    <row r="254" ht="15.75" customHeight="1">
      <c r="A254" s="4"/>
      <c r="B254" s="4"/>
      <c r="C254" s="5"/>
      <c r="D254" s="5"/>
      <c r="E254" s="6"/>
      <c r="F254" s="6"/>
      <c r="G254" s="5"/>
      <c r="H254" s="4"/>
      <c r="I254" s="5"/>
      <c r="J254" s="5"/>
      <c r="K254" s="5"/>
      <c r="L254" s="5"/>
      <c r="M254" s="5"/>
      <c r="N254" s="6"/>
      <c r="O254" s="6"/>
      <c r="P254" s="5"/>
      <c r="Q254" s="5"/>
      <c r="R254" s="5"/>
      <c r="S254" s="5"/>
      <c r="T254" s="5"/>
      <c r="U254" s="5"/>
      <c r="V254" s="5"/>
      <c r="W254" s="6"/>
      <c r="X254" s="5"/>
      <c r="Y254" s="5"/>
      <c r="Z254" s="5"/>
      <c r="AA254" s="5"/>
      <c r="AB254" s="5"/>
    </row>
    <row r="255" ht="15.75" customHeight="1">
      <c r="A255" s="4"/>
      <c r="B255" s="4"/>
      <c r="C255" s="5"/>
      <c r="D255" s="5"/>
      <c r="E255" s="6"/>
      <c r="F255" s="6"/>
      <c r="G255" s="5"/>
      <c r="H255" s="4"/>
      <c r="I255" s="5"/>
      <c r="J255" s="5"/>
      <c r="K255" s="5"/>
      <c r="L255" s="5"/>
      <c r="M255" s="5"/>
      <c r="N255" s="6"/>
      <c r="O255" s="6"/>
      <c r="P255" s="5"/>
      <c r="Q255" s="5"/>
      <c r="R255" s="5"/>
      <c r="S255" s="5"/>
      <c r="T255" s="5"/>
      <c r="U255" s="5"/>
      <c r="V255" s="5"/>
      <c r="W255" s="6"/>
      <c r="X255" s="5"/>
      <c r="Y255" s="5"/>
      <c r="Z255" s="5"/>
      <c r="AA255" s="5"/>
      <c r="AB255" s="5"/>
    </row>
    <row r="256" ht="15.75" customHeight="1">
      <c r="A256" s="4"/>
      <c r="B256" s="4"/>
      <c r="C256" s="5"/>
      <c r="D256" s="5"/>
      <c r="E256" s="6"/>
      <c r="F256" s="6"/>
      <c r="G256" s="5"/>
      <c r="H256" s="4"/>
      <c r="I256" s="5"/>
      <c r="J256" s="5"/>
      <c r="K256" s="5"/>
      <c r="L256" s="5"/>
      <c r="M256" s="5"/>
      <c r="N256" s="6"/>
      <c r="O256" s="6"/>
      <c r="P256" s="5"/>
      <c r="Q256" s="5"/>
      <c r="R256" s="5"/>
      <c r="S256" s="5"/>
      <c r="T256" s="5"/>
      <c r="U256" s="5"/>
      <c r="V256" s="5"/>
      <c r="W256" s="6"/>
      <c r="X256" s="5"/>
      <c r="Y256" s="5"/>
      <c r="Z256" s="5"/>
      <c r="AA256" s="5"/>
      <c r="AB256" s="5"/>
    </row>
    <row r="257" ht="15.75" customHeight="1">
      <c r="A257" s="4"/>
      <c r="B257" s="4"/>
      <c r="C257" s="5"/>
      <c r="D257" s="5"/>
      <c r="E257" s="6"/>
      <c r="F257" s="6"/>
      <c r="G257" s="5"/>
      <c r="H257" s="4"/>
      <c r="I257" s="5"/>
      <c r="J257" s="5"/>
      <c r="K257" s="5"/>
      <c r="L257" s="5"/>
      <c r="M257" s="5"/>
      <c r="N257" s="6"/>
      <c r="O257" s="6"/>
      <c r="P257" s="5"/>
      <c r="Q257" s="5"/>
      <c r="R257" s="5"/>
      <c r="S257" s="5"/>
      <c r="T257" s="5"/>
      <c r="U257" s="5"/>
      <c r="V257" s="5"/>
      <c r="W257" s="6"/>
      <c r="X257" s="5"/>
      <c r="Y257" s="5"/>
      <c r="Z257" s="5"/>
      <c r="AA257" s="5"/>
      <c r="AB257" s="5"/>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AB$257"/>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2022-06-27T22:04:10Z</dcterms:created>
</cp:coreProperties>
</file>