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1.xml.rels" ContentType="application/vnd.openxmlformats-package.relationships+xml"/>
  <Override PartName="/xl/worksheets/_rels/sheet17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Data_year" sheetId="6" state="visible" r:id="rId7"/>
    <sheet name="Data_week" sheetId="7" state="visible" r:id="rId8"/>
    <sheet name="CV_H" sheetId="8" state="visible" r:id="rId9"/>
    <sheet name="CV_LV" sheetId="9" state="visible" r:id="rId10"/>
    <sheet name="AN_TE" sheetId="10" state="visible" r:id="rId11"/>
    <sheet name="AN_GR" sheetId="11" state="visible" r:id="rId12"/>
    <sheet name="CV_D" sheetId="12" state="visible" r:id="rId13"/>
    <sheet name="CV_HEB" sheetId="13" state="visible" r:id="rId14"/>
    <sheet name="CV_A" sheetId="14" state="visible" r:id="rId15"/>
    <sheet name="CV_C" sheetId="15" state="visible" r:id="rId16"/>
    <sheet name="SWISS7_H" sheetId="16" state="visible" r:id="rId17"/>
    <sheet name="SWISS7_G" sheetId="17" state="visible" r:id="rId18"/>
    <sheet name="SWISS10_H" sheetId="18" state="visible" r:id="rId19"/>
    <sheet name="Vit_H" sheetId="19" state="visible" r:id="rId20"/>
    <sheet name="Vit_Hd" sheetId="20" state="visible" r:id="rId21"/>
    <sheet name="test" sheetId="21" state="visible" r:id="rId22"/>
    <sheet name="test1" sheetId="22" state="visible" r:id="rId23"/>
  </sheets>
  <definedNames>
    <definedName function="false" hidden="false" localSheetId="10" name="_xlnm.Print_Area" vbProcedure="false">AN_GR!$A$1:$K$11,AN_GR!$A$1:$K$55</definedName>
    <definedName function="false" hidden="false" localSheetId="9" name="_xlnm.Print_Area" vbProcedure="false">AN_TE!$A$1:$N$76</definedName>
    <definedName function="false" hidden="false" localSheetId="13" name="_xlnm.Print_Area" vbProcedure="false">CV_A!$A$1:$K$58</definedName>
    <definedName function="false" hidden="false" localSheetId="14" name="_xlnm.Print_Area" vbProcedure="false">CV_C!$A$1:$AD$39</definedName>
    <definedName function="false" hidden="false" localSheetId="11" name="_xlnm.Print_Area" vbProcedure="false">CV_D!$A$1:$K$58</definedName>
    <definedName function="false" hidden="false" localSheetId="7" name="_xlnm.Print_Area" vbProcedure="false">CV_H!$A$1:$K$55</definedName>
    <definedName function="false" hidden="false" localSheetId="12" name="_xlnm.Print_Area" vbProcedure="false">CV_HEB!$A$1:$K$58</definedName>
    <definedName function="false" hidden="false" localSheetId="8" name="_xlnm.Print_Area" vbProcedure="false">CV_LV!$A$1:$K$58</definedName>
    <definedName function="false" hidden="false" localSheetId="17" name="_xlnm.Print_Area" vbProcedure="false">SWISS10_H!$A$1:$N$76</definedName>
    <definedName function="false" hidden="false" localSheetId="16" name="_xlnm.Print_Area" vbProcedure="false">SWISS7_G!$A$1:$K$76</definedName>
    <definedName function="false" hidden="false" localSheetId="15" name="_xlnm.Print_Area" vbProcedure="false">SWISS7_H!$A$1:$K$76</definedName>
    <definedName function="false" hidden="false" localSheetId="18" name="_xlnm.Print_Area" vbProcedure="false">Vit_H!$A$1:$O$76</definedName>
    <definedName function="false" hidden="false" localSheetId="10" name="_xlnm.Print_Area" vbProcedure="false">AN_GR!$A$1:$K$11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<sst xmlns="http://schemas.openxmlformats.org/spreadsheetml/2006/main" count="1065" uniqueCount="277">
  <si>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</si>
  <si>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</si>
  <si>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</si>
  <si>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</si>
  <si>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</si>
  <si>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</si>
  <si>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</si>
  <si>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</si>
  <si>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</si>
  <si>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</si>
  <si>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</si>
  <si>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</si>
  <si>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</si>
  <si>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</si>
  <si>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</si>
  <si>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</si>
  <si>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</si>
  <si>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</si>
  <si>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</si>
  <si>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</si>
  <si>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</si>
  <si>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</si>
  <si>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</si>
  <si>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</si>
  <si>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</si>
  <si>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</si>
  <si>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</si>
  <si>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</si>
  <si>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</si>
  <si>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</si>
  <si>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</si>
  <si>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</si>
  <si>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</si>
  <si>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</si>
  <si>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</si>
  <si>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</si>
  <si>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</si>
  <si>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</si>
  <si>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</si>
  <si>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</si>
  <si>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</si>
  <si>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</si>
  <si>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</si>
  <si>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</si>
  <si>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</si>
  <si>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</si>
  <si>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</si>
  <si>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</si>
  <si>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</si>
  <si>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</si>
  <si>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</si>
  <si>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</si>
  <si>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</si>
  <si>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</si>
  <si>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</si>
  <si>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</si>
  <si>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</si>
  <si>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</si>
  <si>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</si>
  <si>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</si>
  <si>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</si>
  <si>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</si>
  <si>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</si>
  <si>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</si>
  <si>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</si>
  <si>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</si>
  <si>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</si>
  <si>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</si>
  <si>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</si>
  <si>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</si>
  <si>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</si>
  <si>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</si>
  <si>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</si>
  <si>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</si>
  <si>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</si>
  <si>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</si>
  <si>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</si>
  <si>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</si>
  <si>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</si>
  <si>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</si>
  <si>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</si>
  <si>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</si>
  <si>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</si>
  <si>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</si>
  <si>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</si>
  <si>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</si>
  <si>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</si>
  <si>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Data day by day</t>
  </si>
  <si>
    <t xml:space="preserve">Day</t>
  </si>
  <si>
    <t xml:space="preserve">TJM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</si>
  <si>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</si>
  <si>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</si>
  <si>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</si>
  <si>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</si>
  <si>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</si>
  <si>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</si>
  <si>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</si>
  <si>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</si>
  <si>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</si>
  <si>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</si>
  <si>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</si>
  <si>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</si>
  <si>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MD-velo</t>
  </si>
  <si>
    <t xml:space="preserve">MD-autres</t>
  </si>
  <si>
    <t xml:space="preserve">%-autres</t>
  </si>
  <si>
    <t xml:space="preserve">Dir1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</si>
  <si>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</si>
  <si>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</si>
  <si>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</si>
  <si>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</si>
  <si>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</si>
  <si>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</si>
  <si>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</si>
  <si>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</si>
  <si>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</si>
  <si>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</si>
  <si>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</si>
  <si>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</si>
  <si>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</si>
  <si>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</si>
  <si>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</si>
  <si>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</si>
  <si>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</si>
  <si>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</si>
  <si>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</si>
  <si>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</si>
  <si>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</si>
  <si>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</si>
  <si>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</si>
  <si>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</si>
  <si>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</si>
  <si>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</si>
  <si>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</si>
  <si>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</si>
  <si>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</si>
  <si>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</si>
  <si>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</si>
  <si>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</si>
  <si>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</si>
  <si>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</si>
  <si>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</si>
  <si>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</si>
  <si>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</si>
  <si>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</si>
  <si>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</si>
  <si>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</si>
  <si>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</si>
  <si>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</si>
  <si>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</si>
  <si>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</si>
  <si>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</si>
  <si>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</si>
  <si>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</si>
  <si>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</si>
  <si>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</si>
  <si>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</si>
  <si>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</si>
  <si>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</si>
  <si>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</si>
  <si>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</si>
  <si>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</si>
  <si>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</si>
  <si>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</si>
  <si>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</si>
  <si>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</si>
  <si>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</si>
  <si>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</si>
  <si>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</si>
  <si>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</si>
  <si>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</si>
  <si>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</si>
  <si>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</si>
  <si>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</si>
  <si>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</si>
  <si>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</si>
  <si>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</si>
  <si>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</si>
  <si>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</si>
  <si>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</si>
  <si>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</si>
  <si>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</si>
  <si>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</si>
  <si>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</si>
  <si>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</si>
  <si>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</si>
  <si>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Courbe de variation hebdomadaire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</si>
  <si>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</si>
  <si>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</si>
  <si>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</si>
  <si>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</si>
  <si>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</si>
  <si>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</si>
  <si>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</si>
  <si>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</si>
  <si>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</si>
  <si>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</si>
  <si>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</si>
  <si>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</si>
  <si>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</si>
  <si>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</si>
  <si>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</si>
  <si>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</si>
  <si>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</si>
  <si>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</si>
  <si>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</si>
  <si>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</si>
  <si>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</si>
  <si>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</si>
  <si>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</si>
  <si>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</si>
  <si>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</si>
  <si>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</si>
  <si>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</si>
  <si>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</si>
  <si>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</si>
  <si>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</si>
  <si>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</si>
  <si>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</si>
  <si>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</si>
  <si>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</si>
  <si>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</si>
  <si>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</si>
  <si>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</si>
  <si>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</si>
  <si>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</si>
  <si>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</si>
  <si>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</si>
  <si>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</si>
  <si>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</si>
  <si>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</si>
  <si>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</si>
  <si>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</si>
  <si>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</si>
  <si>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</si>
  <si>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</si>
  <si>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</si>
  <si>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</si>
  <si>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</si>
  <si>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</si>
  <si>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</si>
  <si>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</si>
  <si>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</si>
  <si>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</si>
  <si>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</si>
  <si>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</si>
  <si>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</si>
  <si>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</si>
  <si>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</si>
  <si>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</si>
  <si>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</si>
  <si>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</si>
  <si>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</si>
  <si>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</si>
  <si>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</si>
  <si>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</si>
  <si>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</si>
  <si>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</si>
  <si>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</si>
  <si>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</si>
  <si>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</si>
  <si>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</si>
  <si>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</si>
  <si>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</si>
  <si>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</si>
  <si>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</si>
  <si>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</si>
  <si>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</si>
  <si>
    <t xml:space="preserve">Tous véhicules</t>
  </si>
  <si>
    <t xml:space="preserve">MD-Velo</t>
  </si>
  <si>
    <t xml:space="preserve">Dir2</t>
  </si>
  <si>
    <t xml:space="preserve">TJMO Jours ouvrables</t>
  </si>
  <si>
    <t xml:space="preserve">TJM Journalier moyen</t>
  </si>
  <si>
    <t xml:space="preserve">TJM des vélos</t>
  </si>
  <si>
    <t xml:space="preserve">TJMO des vélos</t>
  </si>
  <si>
    <t xml:space="preserve">TJM des vélos les week-ends</t>
  </si>
  <si>
    <t xml:space="preserve">Nombre de vélos le mois le plus chargé</t>
  </si>
  <si>
    <t xml:space="preserve">Nombre de vélos le mois le moins chargé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</si>
</sst>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dd/mm/yyyy"/>
    <numFmt numFmtId="170" formatCode="0.0%"/>
    <numFmt numFmtId="171" formatCode="General"/>
    <numFmt numFmtId="172" formatCode="@"/>
    <numFmt numFmtId="173" formatCode="0.00\ %"/>
    <numFmt numFmtId="174" formatCode="0%"/>
    <numFmt numFmtId="175" formatCode="0.0\ %"/>
    <numFmt numFmtId="176" formatCode="0.0"/>
    <numFmt numFmtId="177" formatCode="0.00%&quot;       &quot;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0"/>
      <charset val="1"/>
    </font>
    <font>
      <sz val="10"/>
      <name val="Arial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99CC"/>
      </patternFill>
    </fill>
    <fill>
      <patternFill patternType="solid">
        <fgColor rgb="FF003366"/>
        <bgColor rgb="FF004586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33FF"/>
      <rgbColor rgb="FF66FFB2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50614909"/>
        <c:axId val="4436451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614909"/>
        <c:axId val="44364511"/>
      </c:lineChart>
      <c:catAx>
        <c:axId val="506149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64511"/>
        <c:crosses val="autoZero"/>
        <c:auto val="1"/>
        <c:lblAlgn val="ctr"/>
        <c:lblOffset val="100"/>
        <c:noMultiLvlLbl val="0"/>
      </c:catAx>
      <c:valAx>
        <c:axId val="4436451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149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76015877"/>
        <c:axId val="42524488"/>
      </c:barChart>
      <c:catAx>
        <c:axId val="7601587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42524488"/>
        <c:crosses val="autoZero"/>
        <c:auto val="1"/>
        <c:lblAlgn val="ctr"/>
        <c:lblOffset val="100"/>
        <c:noMultiLvlLbl val="0"/>
      </c:catAx>
      <c:valAx>
        <c:axId val="42524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760158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54833039"/>
        <c:axId val="23842862"/>
      </c:barChart>
      <c:catAx>
        <c:axId val="5483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23842862"/>
        <c:crosses val="autoZero"/>
        <c:auto val="1"/>
        <c:lblAlgn val="ctr"/>
        <c:lblOffset val="100"/>
        <c:noMultiLvlLbl val="0"/>
      </c:catAx>
      <c:valAx>
        <c:axId val="238428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548330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5929146"/>
        <c:axId val="5064854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929146"/>
        <c:axId val="50648546"/>
      </c:lineChart>
      <c:catAx>
        <c:axId val="45929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48546"/>
        <c:crosses val="autoZero"/>
        <c:auto val="1"/>
        <c:lblAlgn val="ctr"/>
        <c:lblOffset val="100"/>
        <c:noMultiLvlLbl val="0"/>
      </c:catAx>
      <c:valAx>
        <c:axId val="506485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291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5267380"/>
        <c:axId val="82798312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267380"/>
        <c:axId val="82798312"/>
      </c:lineChart>
      <c:catAx>
        <c:axId val="75267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98312"/>
        <c:crosses val="autoZero"/>
        <c:auto val="1"/>
        <c:lblAlgn val="ctr"/>
        <c:lblOffset val="100"/>
        <c:noMultiLvlLbl val="0"/>
      </c:catAx>
      <c:valAx>
        <c:axId val="8279831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6738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7860913"/>
        <c:axId val="98262878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860913"/>
        <c:axId val="98262878"/>
      </c:lineChart>
      <c:catAx>
        <c:axId val="27860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262878"/>
        <c:crosses val="autoZero"/>
        <c:auto val="1"/>
        <c:lblAlgn val="ctr"/>
        <c:lblOffset val="100"/>
        <c:noMultiLvlLbl val="0"/>
      </c:catAx>
      <c:valAx>
        <c:axId val="98262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609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2310983"/>
        <c:axId val="75351254"/>
      </c:barChart>
      <c:catAx>
        <c:axId val="723109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51254"/>
        <c:crosses val="autoZero"/>
        <c:auto val="1"/>
        <c:lblAlgn val="ctr"/>
        <c:lblOffset val="100"/>
        <c:noMultiLvlLbl val="0"/>
      </c:catAx>
      <c:valAx>
        <c:axId val="753512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109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1019255"/>
        <c:axId val="87495617"/>
      </c:barChart>
      <c:catAx>
        <c:axId val="71019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95617"/>
        <c:crosses val="autoZero"/>
        <c:auto val="1"/>
        <c:lblAlgn val="ctr"/>
        <c:lblOffset val="100"/>
        <c:noMultiLvlLbl val="0"/>
      </c:catAx>
      <c:valAx>
        <c:axId val="874956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19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59959327"/>
        <c:axId val="32410342"/>
      </c:barChart>
      <c:catAx>
        <c:axId val="599593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32410342"/>
        <c:crosses val="autoZero"/>
        <c:auto val="1"/>
        <c:lblAlgn val="ctr"/>
        <c:lblOffset val="100"/>
        <c:noMultiLvlLbl val="0"/>
      </c:catAx>
      <c:valAx>
        <c:axId val="324103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599593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584280</xdr:colOff>
      <xdr:row>31</xdr:row>
      <xdr:rowOff>158040</xdr:rowOff>
    </xdr:to>
    <xdr:graphicFrame>
      <xdr:nvGraphicFramePr>
        <xdr:cNvPr id="0" name="Chart 1"/>
        <xdr:cNvGraphicFramePr/>
      </xdr:nvGraphicFramePr>
      <xdr:xfrm>
        <a:off x="0" y="267660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538200</xdr:colOff>
      <xdr:row>29</xdr:row>
      <xdr:rowOff>28800</xdr:rowOff>
    </xdr:to>
    <xdr:graphicFrame>
      <xdr:nvGraphicFramePr>
        <xdr:cNvPr id="1" name=""/>
        <xdr:cNvGraphicFramePr/>
      </xdr:nvGraphicFramePr>
      <xdr:xfrm>
        <a:off x="49320" y="1924200"/>
        <a:ext cx="677664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32</xdr:row>
      <xdr:rowOff>76320</xdr:rowOff>
    </xdr:from>
    <xdr:to>
      <xdr:col>10</xdr:col>
      <xdr:colOff>488880</xdr:colOff>
      <xdr:row>52</xdr:row>
      <xdr:rowOff>105120</xdr:rowOff>
    </xdr:to>
    <xdr:graphicFrame>
      <xdr:nvGraphicFramePr>
        <xdr:cNvPr id="2" name=""/>
        <xdr:cNvGraphicFramePr/>
      </xdr:nvGraphicFramePr>
      <xdr:xfrm>
        <a:off x="69120" y="5495760"/>
        <a:ext cx="6707520" cy="326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3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4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5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963360</xdr:colOff>
      <xdr:row>36</xdr:row>
      <xdr:rowOff>158400</xdr:rowOff>
    </xdr:to>
    <xdr:graphicFrame>
      <xdr:nvGraphicFramePr>
        <xdr:cNvPr id="6" name="Chart 1"/>
        <xdr:cNvGraphicFramePr/>
      </xdr:nvGraphicFramePr>
      <xdr:xfrm>
        <a:off x="0" y="2050920"/>
        <a:ext cx="7517520" cy="44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963360</xdr:colOff>
      <xdr:row>71</xdr:row>
      <xdr:rowOff>158040</xdr:rowOff>
    </xdr:to>
    <xdr:graphicFrame>
      <xdr:nvGraphicFramePr>
        <xdr:cNvPr id="7" name="Chart 2"/>
        <xdr:cNvGraphicFramePr/>
      </xdr:nvGraphicFramePr>
      <xdr:xfrm>
        <a:off x="0" y="7820640"/>
        <a:ext cx="7517520" cy="44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351360</xdr:colOff>
      <xdr:row>53</xdr:row>
      <xdr:rowOff>97560</xdr:rowOff>
    </xdr:from>
    <xdr:to>
      <xdr:col>7</xdr:col>
      <xdr:colOff>428040</xdr:colOff>
      <xdr:row>73</xdr:row>
      <xdr:rowOff>86400</xdr:rowOff>
    </xdr:to>
    <xdr:graphicFrame>
      <xdr:nvGraphicFramePr>
        <xdr:cNvPr id="8" name=""/>
        <xdr:cNvGraphicFramePr/>
      </xdr:nvGraphicFramePr>
      <xdr:xfrm>
        <a:off x="351360" y="8713080"/>
        <a:ext cx="57751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46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99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131</v>
      </c>
      <c r="J6" s="13"/>
      <c r="N6" s="146"/>
    </row>
    <row r="7" customFormat="false" ht="12.75" hidden="false" customHeight="true" outlineLevel="0" collapsed="false">
      <c r="A7" s="16"/>
      <c r="C7" s="20"/>
      <c r="G7" s="126"/>
      <c r="J7" s="13"/>
      <c r="K7" s="13"/>
      <c r="N7" s="146"/>
    </row>
    <row r="8" customFormat="false" ht="12.75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  <c r="N8" s="146"/>
    </row>
    <row r="9" customFormat="false" ht="12.75" hidden="false" customHeight="true" outlineLevel="0" collapsed="false">
      <c r="A9" s="147"/>
      <c r="B9" s="4"/>
    </row>
    <row r="10" s="4" customFormat="true" ht="13.5" hidden="false" customHeight="true" outlineLevel="0" collapsed="false">
      <c r="B10" s="148"/>
      <c r="N10" s="148"/>
    </row>
    <row r="11" customFormat="false" ht="18.6" hidden="false" customHeight="true" outlineLevel="0" collapsed="false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50"/>
      <c r="M11" s="151"/>
      <c r="N11" s="152"/>
    </row>
    <row r="12" customFormat="false" ht="12.75" hidden="false" customHeight="true" outlineLevel="0" collapsed="false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53"/>
      <c r="M12" s="151"/>
      <c r="N12" s="152"/>
    </row>
    <row r="13" customFormat="false" ht="12.75" hidden="false" customHeight="true" outlineLevel="0" collapsed="false">
      <c r="A13" s="154" t="s">
        <v>132</v>
      </c>
      <c r="B13" s="154" t="s">
        <v>133</v>
      </c>
      <c r="C13" s="154" t="s">
        <v>134</v>
      </c>
      <c r="D13" s="154" t="s">
        <v>135</v>
      </c>
      <c r="E13" s="154" t="s">
        <v>136</v>
      </c>
      <c r="F13" s="154" t="s">
        <v>137</v>
      </c>
      <c r="G13" s="154" t="s">
        <v>138</v>
      </c>
      <c r="H13" s="154" t="s">
        <v>139</v>
      </c>
      <c r="I13" s="154" t="s">
        <v>140</v>
      </c>
      <c r="J13" s="154" t="s">
        <v>141</v>
      </c>
      <c r="K13" s="149"/>
      <c r="L13" s="153"/>
      <c r="M13" s="153"/>
      <c r="N13" s="155"/>
    </row>
    <row r="14" customFormat="false" ht="12.75" hidden="false" customHeight="true" outlineLevel="0" collapsed="false">
      <c r="A14" s="154" t="s">
        <v>142</v>
      </c>
      <c r="B14" s="156" t="n">
        <v>0</v>
      </c>
      <c r="C14" s="156" t="n">
        <v>0</v>
      </c>
      <c r="D14" s="156" t="n">
        <v>0</v>
      </c>
      <c r="E14" s="156" t="n">
        <v>0</v>
      </c>
      <c r="F14" s="156" t="n">
        <v>0</v>
      </c>
      <c r="G14" s="156" t="n">
        <v>0</v>
      </c>
      <c r="H14" s="156" t="n">
        <v>0</v>
      </c>
      <c r="I14" s="156" t="n">
        <f aca="false">AVERAGE(B14:F14)</f>
        <v>0</v>
      </c>
      <c r="J14" s="156" t="n">
        <f aca="false">AVERAGE(B14:H14)</f>
        <v>0</v>
      </c>
      <c r="K14" s="149"/>
      <c r="L14" s="153"/>
      <c r="M14" s="157"/>
      <c r="N14" s="155"/>
    </row>
    <row r="15" customFormat="false" ht="12.75" hidden="false" customHeight="true" outlineLevel="0" collapsed="false">
      <c r="A15" s="154" t="s">
        <v>143</v>
      </c>
      <c r="B15" s="156" t="n">
        <v>0</v>
      </c>
      <c r="C15" s="156" t="n">
        <v>0</v>
      </c>
      <c r="D15" s="156" t="n">
        <v>0</v>
      </c>
      <c r="E15" s="156" t="n">
        <v>0</v>
      </c>
      <c r="F15" s="156" t="n">
        <v>0</v>
      </c>
      <c r="G15" s="156" t="n">
        <v>0</v>
      </c>
      <c r="H15" s="156" t="n">
        <v>0</v>
      </c>
      <c r="I15" s="156" t="n">
        <f aca="false">AVERAGE(B15:F15)</f>
        <v>0</v>
      </c>
      <c r="J15" s="156" t="n">
        <f aca="false">AVERAGE(B15:H15)</f>
        <v>0</v>
      </c>
      <c r="K15" s="149"/>
      <c r="L15" s="153"/>
      <c r="M15" s="157"/>
      <c r="N15" s="155"/>
    </row>
    <row r="16" customFormat="false" ht="12.75" hidden="false" customHeight="true" outlineLevel="0" collapsed="false">
      <c r="A16" s="154" t="s">
        <v>144</v>
      </c>
      <c r="B16" s="156" t="n">
        <v>0</v>
      </c>
      <c r="C16" s="156" t="n">
        <v>0</v>
      </c>
      <c r="D16" s="156" t="n">
        <v>0</v>
      </c>
      <c r="E16" s="156" t="n">
        <v>0</v>
      </c>
      <c r="F16" s="156" t="n">
        <v>0</v>
      </c>
      <c r="G16" s="156" t="n">
        <v>0</v>
      </c>
      <c r="H16" s="156" t="n">
        <v>0</v>
      </c>
      <c r="I16" s="156" t="n">
        <f aca="false">AVERAGE(B16:F16)</f>
        <v>0</v>
      </c>
      <c r="J16" s="156" t="n">
        <f aca="false">AVERAGE(B16:H16)</f>
        <v>0</v>
      </c>
      <c r="K16" s="149"/>
      <c r="L16" s="153"/>
      <c r="M16" s="157"/>
      <c r="N16" s="155"/>
    </row>
    <row r="17" customFormat="false" ht="12.75" hidden="false" customHeight="true" outlineLevel="0" collapsed="false">
      <c r="A17" s="154" t="s">
        <v>145</v>
      </c>
      <c r="B17" s="156" t="n">
        <v>0</v>
      </c>
      <c r="C17" s="156" t="n">
        <v>0</v>
      </c>
      <c r="D17" s="156" t="n">
        <v>0</v>
      </c>
      <c r="E17" s="156" t="n">
        <v>0</v>
      </c>
      <c r="F17" s="156" t="n">
        <v>0</v>
      </c>
      <c r="G17" s="156" t="n">
        <v>0</v>
      </c>
      <c r="H17" s="156" t="n">
        <v>0</v>
      </c>
      <c r="I17" s="156" t="n">
        <f aca="false">AVERAGE(B17:F17)</f>
        <v>0</v>
      </c>
      <c r="J17" s="156" t="n">
        <f aca="false">AVERAGE(B17:H17)</f>
        <v>0</v>
      </c>
      <c r="K17" s="149"/>
      <c r="L17" s="153"/>
      <c r="M17" s="157"/>
      <c r="N17" s="155"/>
    </row>
    <row r="18" customFormat="false" ht="12.75" hidden="false" customHeight="true" outlineLevel="0" collapsed="false">
      <c r="A18" s="154" t="s">
        <v>146</v>
      </c>
      <c r="B18" s="156" t="n">
        <v>0</v>
      </c>
      <c r="C18" s="156" t="n">
        <v>0</v>
      </c>
      <c r="D18" s="156" t="n">
        <v>0</v>
      </c>
      <c r="E18" s="156" t="n">
        <v>0</v>
      </c>
      <c r="F18" s="156" t="n">
        <v>0</v>
      </c>
      <c r="G18" s="156" t="n">
        <v>0</v>
      </c>
      <c r="H18" s="156" t="n">
        <v>0</v>
      </c>
      <c r="I18" s="156" t="n">
        <f aca="false">AVERAGE(B18:F18)</f>
        <v>0</v>
      </c>
      <c r="J18" s="156" t="n">
        <f aca="false">AVERAGE(B18:H18)</f>
        <v>0</v>
      </c>
      <c r="K18" s="149"/>
      <c r="L18" s="153"/>
      <c r="M18" s="157"/>
      <c r="N18" s="155"/>
    </row>
    <row r="19" customFormat="false" ht="12.75" hidden="false" customHeight="true" outlineLevel="0" collapsed="false">
      <c r="A19" s="154" t="s">
        <v>147</v>
      </c>
      <c r="B19" s="156" t="n">
        <v>0</v>
      </c>
      <c r="C19" s="156" t="n">
        <v>0</v>
      </c>
      <c r="D19" s="156" t="n">
        <v>0</v>
      </c>
      <c r="E19" s="156" t="n">
        <v>0</v>
      </c>
      <c r="F19" s="156" t="n">
        <v>0</v>
      </c>
      <c r="G19" s="156" t="n">
        <v>0</v>
      </c>
      <c r="H19" s="156" t="n">
        <v>0</v>
      </c>
      <c r="I19" s="156" t="n">
        <f aca="false">AVERAGE(B19:F19)</f>
        <v>0</v>
      </c>
      <c r="J19" s="156" t="n">
        <f aca="false">AVERAGE(B19:H19)</f>
        <v>0</v>
      </c>
      <c r="K19" s="149"/>
      <c r="L19" s="153"/>
      <c r="M19" s="157"/>
      <c r="N19" s="155"/>
    </row>
    <row r="20" customFormat="false" ht="12.75" hidden="false" customHeight="true" outlineLevel="0" collapsed="false">
      <c r="A20" s="154" t="s">
        <v>148</v>
      </c>
      <c r="B20" s="156" t="n">
        <v>0</v>
      </c>
      <c r="C20" s="156" t="n">
        <v>0</v>
      </c>
      <c r="D20" s="156" t="n">
        <v>0</v>
      </c>
      <c r="E20" s="156" t="n">
        <v>0</v>
      </c>
      <c r="F20" s="156" t="n">
        <v>0</v>
      </c>
      <c r="G20" s="156" t="n">
        <v>0</v>
      </c>
      <c r="H20" s="156" t="n">
        <v>0</v>
      </c>
      <c r="I20" s="156" t="n">
        <f aca="false">AVERAGE(B20:F20)</f>
        <v>0</v>
      </c>
      <c r="J20" s="156" t="n">
        <f aca="false">AVERAGE(B20:H20)</f>
        <v>0</v>
      </c>
      <c r="K20" s="149"/>
      <c r="L20" s="153"/>
      <c r="M20" s="157"/>
      <c r="N20" s="155"/>
    </row>
    <row r="21" customFormat="false" ht="12.75" hidden="false" customHeight="true" outlineLevel="0" collapsed="false">
      <c r="A21" s="154" t="s">
        <v>149</v>
      </c>
      <c r="B21" s="156" t="n">
        <v>0</v>
      </c>
      <c r="C21" s="156" t="n">
        <v>0</v>
      </c>
      <c r="D21" s="156" t="n">
        <v>0</v>
      </c>
      <c r="E21" s="156" t="n">
        <v>0</v>
      </c>
      <c r="F21" s="156" t="n">
        <v>0</v>
      </c>
      <c r="G21" s="156" t="n">
        <v>0</v>
      </c>
      <c r="H21" s="156" t="n">
        <v>0</v>
      </c>
      <c r="I21" s="156" t="n">
        <f aca="false">AVERAGE(B21:F21)</f>
        <v>0</v>
      </c>
      <c r="J21" s="156" t="n">
        <f aca="false">AVERAGE(B21:H21)</f>
        <v>0</v>
      </c>
      <c r="K21" s="149"/>
      <c r="L21" s="153"/>
      <c r="M21" s="157"/>
      <c r="N21" s="155"/>
    </row>
    <row r="22" customFormat="false" ht="12.75" hidden="false" customHeight="true" outlineLevel="0" collapsed="false">
      <c r="A22" s="154" t="s">
        <v>150</v>
      </c>
      <c r="B22" s="156" t="n">
        <v>0</v>
      </c>
      <c r="C22" s="156" t="n">
        <v>0</v>
      </c>
      <c r="D22" s="156" t="n">
        <v>0</v>
      </c>
      <c r="E22" s="156" t="n">
        <v>0</v>
      </c>
      <c r="F22" s="156" t="n">
        <v>0</v>
      </c>
      <c r="G22" s="156" t="n">
        <v>0</v>
      </c>
      <c r="H22" s="156" t="n">
        <v>0</v>
      </c>
      <c r="I22" s="156" t="n">
        <f aca="false">AVERAGE(B22:F22)</f>
        <v>0</v>
      </c>
      <c r="J22" s="156" t="n">
        <f aca="false">AVERAGE(B22:H22)</f>
        <v>0</v>
      </c>
      <c r="K22" s="149"/>
      <c r="L22" s="153"/>
      <c r="M22" s="157"/>
      <c r="N22" s="155"/>
    </row>
    <row r="23" customFormat="false" ht="12.75" hidden="false" customHeight="true" outlineLevel="0" collapsed="false">
      <c r="A23" s="154" t="s">
        <v>151</v>
      </c>
      <c r="B23" s="156" t="n">
        <v>0</v>
      </c>
      <c r="C23" s="156" t="n">
        <v>0</v>
      </c>
      <c r="D23" s="156" t="n">
        <v>0</v>
      </c>
      <c r="E23" s="156" t="n">
        <v>0</v>
      </c>
      <c r="F23" s="156" t="n">
        <v>0</v>
      </c>
      <c r="G23" s="156" t="n">
        <v>0</v>
      </c>
      <c r="H23" s="156" t="n">
        <v>0</v>
      </c>
      <c r="I23" s="156" t="n">
        <f aca="false">AVERAGE(B23:F23)</f>
        <v>0</v>
      </c>
      <c r="J23" s="156" t="n">
        <f aca="false">AVERAGE(B23:H23)</f>
        <v>0</v>
      </c>
      <c r="K23" s="149"/>
      <c r="L23" s="153"/>
      <c r="M23" s="157"/>
      <c r="N23" s="155"/>
    </row>
    <row r="24" customFormat="false" ht="12.75" hidden="false" customHeight="true" outlineLevel="0" collapsed="false">
      <c r="A24" s="154" t="s">
        <v>152</v>
      </c>
      <c r="B24" s="156" t="n">
        <v>0</v>
      </c>
      <c r="C24" s="156" t="n">
        <v>0</v>
      </c>
      <c r="D24" s="156" t="n">
        <v>0</v>
      </c>
      <c r="E24" s="156" t="n">
        <v>0</v>
      </c>
      <c r="F24" s="156" t="n">
        <v>0</v>
      </c>
      <c r="G24" s="156" t="n">
        <v>0</v>
      </c>
      <c r="H24" s="156" t="n">
        <v>0</v>
      </c>
      <c r="I24" s="156" t="n">
        <f aca="false">AVERAGE(B24:F24)</f>
        <v>0</v>
      </c>
      <c r="J24" s="156" t="n">
        <f aca="false">AVERAGE(B24:H24)</f>
        <v>0</v>
      </c>
      <c r="K24" s="149"/>
      <c r="L24" s="153"/>
      <c r="M24" s="157"/>
      <c r="N24" s="155"/>
    </row>
    <row r="25" customFormat="false" ht="12.75" hidden="false" customHeight="true" outlineLevel="0" collapsed="false">
      <c r="A25" s="154" t="s">
        <v>153</v>
      </c>
      <c r="B25" s="156" t="n">
        <v>0</v>
      </c>
      <c r="C25" s="156" t="n">
        <v>0</v>
      </c>
      <c r="D25" s="156" t="n">
        <v>0</v>
      </c>
      <c r="E25" s="156" t="n">
        <v>0</v>
      </c>
      <c r="F25" s="156" t="n">
        <v>0</v>
      </c>
      <c r="G25" s="156" t="n">
        <v>0</v>
      </c>
      <c r="H25" s="156" t="n">
        <v>0</v>
      </c>
      <c r="I25" s="156" t="n">
        <f aca="false">AVERAGE(B25:F25)</f>
        <v>0</v>
      </c>
      <c r="J25" s="156" t="n">
        <f aca="false">AVERAGE(B25:H25)</f>
        <v>0</v>
      </c>
      <c r="K25" s="149"/>
      <c r="L25" s="153"/>
      <c r="M25" s="153"/>
      <c r="N25" s="155"/>
    </row>
    <row r="26" customFormat="false" ht="12.75" hidden="false" customHeight="true" outlineLevel="0" collapsed="false">
      <c r="A26" s="154" t="s">
        <v>154</v>
      </c>
      <c r="B26" s="156" t="n">
        <v>0</v>
      </c>
      <c r="C26" s="156" t="n">
        <v>0</v>
      </c>
      <c r="D26" s="156" t="n">
        <v>0</v>
      </c>
      <c r="E26" s="156" t="n">
        <v>0</v>
      </c>
      <c r="F26" s="156" t="n">
        <v>0</v>
      </c>
      <c r="G26" s="156" t="n">
        <v>0</v>
      </c>
      <c r="H26" s="156" t="n">
        <v>0</v>
      </c>
      <c r="I26" s="156" t="n">
        <f aca="false">AVERAGE(B26:F26)</f>
        <v>0</v>
      </c>
      <c r="J26" s="156" t="n">
        <f aca="false">AVERAGE(B26:H26)</f>
        <v>0</v>
      </c>
      <c r="K26" s="149"/>
      <c r="L26" s="153"/>
      <c r="M26" s="157"/>
      <c r="N26" s="155"/>
    </row>
    <row r="27" customFormat="false" ht="12.75" hidden="false" customHeight="true" outlineLevel="0" collapsed="false">
      <c r="A27" s="154" t="s">
        <v>155</v>
      </c>
      <c r="B27" s="156" t="n">
        <v>0</v>
      </c>
      <c r="C27" s="156" t="n">
        <v>0</v>
      </c>
      <c r="D27" s="156" t="n">
        <v>0</v>
      </c>
      <c r="E27" s="156" t="n">
        <v>0</v>
      </c>
      <c r="F27" s="156" t="n">
        <v>0</v>
      </c>
      <c r="G27" s="156" t="n">
        <v>0</v>
      </c>
      <c r="H27" s="156" t="n">
        <v>0</v>
      </c>
      <c r="I27" s="156" t="n">
        <f aca="false">AVERAGE(B27:F27)</f>
        <v>0</v>
      </c>
      <c r="J27" s="156" t="n">
        <f aca="false">AVERAGE(B27:H27)</f>
        <v>0</v>
      </c>
      <c r="K27" s="149"/>
      <c r="L27" s="153"/>
      <c r="M27" s="157"/>
      <c r="N27" s="155"/>
    </row>
    <row r="28" customFormat="false" ht="12.75" hidden="false" customHeight="true" outlineLevel="0" collapsed="false">
      <c r="A28" s="154" t="s">
        <v>156</v>
      </c>
      <c r="B28" s="156" t="n">
        <v>0</v>
      </c>
      <c r="C28" s="156" t="n">
        <v>0</v>
      </c>
      <c r="D28" s="156" t="n">
        <v>0</v>
      </c>
      <c r="E28" s="156" t="n">
        <v>0</v>
      </c>
      <c r="F28" s="156" t="n">
        <v>0</v>
      </c>
      <c r="G28" s="156" t="n">
        <v>0</v>
      </c>
      <c r="H28" s="156" t="n">
        <v>0</v>
      </c>
      <c r="I28" s="156" t="n">
        <f aca="false">AVERAGE(B28:F28)</f>
        <v>0</v>
      </c>
      <c r="J28" s="156" t="n">
        <f aca="false">AVERAGE(B28:H28)</f>
        <v>0</v>
      </c>
      <c r="K28" s="149"/>
      <c r="L28" s="153"/>
      <c r="M28" s="157"/>
      <c r="N28" s="155"/>
    </row>
    <row r="29" customFormat="false" ht="12.75" hidden="false" customHeight="true" outlineLevel="0" collapsed="false">
      <c r="A29" s="154" t="s">
        <v>157</v>
      </c>
      <c r="B29" s="156" t="n">
        <v>0</v>
      </c>
      <c r="C29" s="156" t="n">
        <v>0</v>
      </c>
      <c r="D29" s="156" t="n">
        <v>0</v>
      </c>
      <c r="E29" s="156" t="n">
        <v>0</v>
      </c>
      <c r="F29" s="156" t="n">
        <v>0</v>
      </c>
      <c r="G29" s="156" t="n">
        <v>0</v>
      </c>
      <c r="H29" s="156" t="n">
        <v>0</v>
      </c>
      <c r="I29" s="156" t="n">
        <f aca="false">AVERAGE(B29:F29)</f>
        <v>0</v>
      </c>
      <c r="J29" s="156" t="n">
        <f aca="false">AVERAGE(B29:H29)</f>
        <v>0</v>
      </c>
      <c r="K29" s="149"/>
      <c r="L29" s="153"/>
      <c r="M29" s="157"/>
      <c r="N29" s="155"/>
    </row>
    <row r="30" customFormat="false" ht="12.75" hidden="false" customHeight="true" outlineLevel="0" collapsed="false">
      <c r="A30" s="154" t="s">
        <v>158</v>
      </c>
      <c r="B30" s="156" t="n">
        <v>0</v>
      </c>
      <c r="C30" s="156" t="n">
        <v>0</v>
      </c>
      <c r="D30" s="156" t="n">
        <v>0</v>
      </c>
      <c r="E30" s="156" t="n">
        <v>0</v>
      </c>
      <c r="F30" s="156" t="n">
        <v>0</v>
      </c>
      <c r="G30" s="156" t="n">
        <v>0</v>
      </c>
      <c r="H30" s="156" t="n">
        <v>0</v>
      </c>
      <c r="I30" s="156" t="n">
        <f aca="false">AVERAGE(B30:F30)</f>
        <v>0</v>
      </c>
      <c r="J30" s="156" t="n">
        <f aca="false">AVERAGE(B30:H30)</f>
        <v>0</v>
      </c>
      <c r="K30" s="149"/>
      <c r="L30" s="153"/>
      <c r="M30" s="157"/>
      <c r="N30" s="155"/>
    </row>
    <row r="31" customFormat="false" ht="12.75" hidden="false" customHeight="true" outlineLevel="0" collapsed="false">
      <c r="A31" s="154" t="s">
        <v>159</v>
      </c>
      <c r="B31" s="156" t="n">
        <v>0</v>
      </c>
      <c r="C31" s="156" t="n">
        <v>0</v>
      </c>
      <c r="D31" s="156" t="n">
        <v>0</v>
      </c>
      <c r="E31" s="156" t="n">
        <v>0</v>
      </c>
      <c r="F31" s="156" t="n">
        <v>0</v>
      </c>
      <c r="G31" s="156" t="n">
        <v>0</v>
      </c>
      <c r="H31" s="156" t="n">
        <v>0</v>
      </c>
      <c r="I31" s="156" t="n">
        <f aca="false">AVERAGE(B31:F31)</f>
        <v>0</v>
      </c>
      <c r="J31" s="156" t="n">
        <f aca="false">AVERAGE(B31:H31)</f>
        <v>0</v>
      </c>
      <c r="K31" s="149"/>
      <c r="L31" s="153"/>
      <c r="M31" s="157"/>
      <c r="N31" s="155"/>
    </row>
    <row r="32" customFormat="false" ht="12.75" hidden="false" customHeight="true" outlineLevel="0" collapsed="false">
      <c r="A32" s="154" t="s">
        <v>160</v>
      </c>
      <c r="B32" s="156" t="n">
        <v>0</v>
      </c>
      <c r="C32" s="156" t="n">
        <v>0</v>
      </c>
      <c r="D32" s="156" t="n">
        <v>0</v>
      </c>
      <c r="E32" s="156" t="n">
        <v>0</v>
      </c>
      <c r="F32" s="156" t="n">
        <v>0</v>
      </c>
      <c r="G32" s="156" t="n">
        <v>0</v>
      </c>
      <c r="H32" s="156" t="n">
        <v>0</v>
      </c>
      <c r="I32" s="156" t="n">
        <f aca="false">AVERAGE(B32:F32)</f>
        <v>0</v>
      </c>
      <c r="J32" s="156" t="n">
        <f aca="false">AVERAGE(B32:H32)</f>
        <v>0</v>
      </c>
      <c r="K32" s="149"/>
      <c r="L32" s="153"/>
      <c r="M32" s="157"/>
      <c r="N32" s="155"/>
    </row>
    <row r="33" customFormat="false" ht="12.75" hidden="false" customHeight="true" outlineLevel="0" collapsed="false">
      <c r="A33" s="154" t="s">
        <v>161</v>
      </c>
      <c r="B33" s="156" t="n">
        <v>0</v>
      </c>
      <c r="C33" s="156" t="n">
        <v>0</v>
      </c>
      <c r="D33" s="156" t="n">
        <v>0</v>
      </c>
      <c r="E33" s="156" t="n">
        <v>0</v>
      </c>
      <c r="F33" s="156" t="n">
        <v>0</v>
      </c>
      <c r="G33" s="156" t="n">
        <v>0</v>
      </c>
      <c r="H33" s="156" t="n">
        <v>0</v>
      </c>
      <c r="I33" s="156" t="n">
        <f aca="false">AVERAGE(B33:F33)</f>
        <v>0</v>
      </c>
      <c r="J33" s="156" t="n">
        <f aca="false">AVERAGE(B33:H33)</f>
        <v>0</v>
      </c>
      <c r="K33" s="149"/>
      <c r="L33" s="153"/>
      <c r="M33" s="157"/>
      <c r="N33" s="155"/>
    </row>
    <row r="34" customFormat="false" ht="12.75" hidden="false" customHeight="true" outlineLevel="0" collapsed="false">
      <c r="A34" s="154" t="s">
        <v>162</v>
      </c>
      <c r="B34" s="156" t="n">
        <v>0</v>
      </c>
      <c r="C34" s="156" t="n">
        <v>0</v>
      </c>
      <c r="D34" s="156" t="n">
        <v>0</v>
      </c>
      <c r="E34" s="156" t="n">
        <v>0</v>
      </c>
      <c r="F34" s="156" t="n">
        <v>0</v>
      </c>
      <c r="G34" s="156" t="n">
        <v>0</v>
      </c>
      <c r="H34" s="156" t="n">
        <v>0</v>
      </c>
      <c r="I34" s="156" t="n">
        <f aca="false">AVERAGE(B34:F34)</f>
        <v>0</v>
      </c>
      <c r="J34" s="156" t="n">
        <f aca="false">AVERAGE(B34:H34)</f>
        <v>0</v>
      </c>
      <c r="K34" s="149"/>
      <c r="L34" s="153"/>
      <c r="M34" s="157"/>
      <c r="N34" s="155"/>
    </row>
    <row r="35" customFormat="false" ht="12.75" hidden="false" customHeight="true" outlineLevel="0" collapsed="false">
      <c r="A35" s="154" t="s">
        <v>163</v>
      </c>
      <c r="B35" s="156" t="n">
        <v>0</v>
      </c>
      <c r="C35" s="156" t="n">
        <v>0</v>
      </c>
      <c r="D35" s="156" t="n">
        <v>0</v>
      </c>
      <c r="E35" s="156" t="n">
        <v>0</v>
      </c>
      <c r="F35" s="156" t="n">
        <v>0</v>
      </c>
      <c r="G35" s="156" t="n">
        <v>0</v>
      </c>
      <c r="H35" s="156" t="n">
        <v>0</v>
      </c>
      <c r="I35" s="156" t="n">
        <f aca="false">AVERAGE(B35:F35)</f>
        <v>0</v>
      </c>
      <c r="J35" s="156" t="n">
        <f aca="false">AVERAGE(B35:H35)</f>
        <v>0</v>
      </c>
      <c r="K35" s="149"/>
      <c r="L35" s="153"/>
      <c r="M35" s="157"/>
      <c r="N35" s="155"/>
    </row>
    <row r="36" customFormat="false" ht="12.75" hidden="false" customHeight="true" outlineLevel="0" collapsed="false">
      <c r="A36" s="154" t="s">
        <v>164</v>
      </c>
      <c r="B36" s="156" t="n">
        <v>0</v>
      </c>
      <c r="C36" s="156" t="n">
        <v>0</v>
      </c>
      <c r="D36" s="156" t="n">
        <v>0</v>
      </c>
      <c r="E36" s="156" t="n">
        <v>0</v>
      </c>
      <c r="F36" s="156" t="n">
        <v>0</v>
      </c>
      <c r="G36" s="156" t="n">
        <v>0</v>
      </c>
      <c r="H36" s="156" t="n">
        <v>0</v>
      </c>
      <c r="I36" s="156" t="n">
        <f aca="false">AVERAGE(B36:F36)</f>
        <v>0</v>
      </c>
      <c r="J36" s="156" t="n">
        <f aca="false">AVERAGE(B36:H36)</f>
        <v>0</v>
      </c>
      <c r="K36" s="149"/>
      <c r="L36" s="158"/>
      <c r="M36" s="150"/>
      <c r="N36" s="155"/>
    </row>
    <row r="37" customFormat="false" ht="12.75" hidden="false" customHeight="true" outlineLevel="0" collapsed="false">
      <c r="A37" s="154" t="s">
        <v>165</v>
      </c>
      <c r="B37" s="156" t="n">
        <v>0</v>
      </c>
      <c r="C37" s="156" t="n">
        <v>0</v>
      </c>
      <c r="D37" s="156" t="n">
        <v>0</v>
      </c>
      <c r="E37" s="156" t="n">
        <v>0</v>
      </c>
      <c r="F37" s="156" t="n">
        <v>0</v>
      </c>
      <c r="G37" s="156" t="n">
        <v>0</v>
      </c>
      <c r="H37" s="156" t="n">
        <v>0</v>
      </c>
      <c r="I37" s="156" t="n">
        <f aca="false">AVERAGE(B37:F37)</f>
        <v>0</v>
      </c>
      <c r="J37" s="156" t="n">
        <f aca="false">AVERAGE(B37:H37)</f>
        <v>0</v>
      </c>
      <c r="K37" s="149"/>
      <c r="L37" s="158"/>
      <c r="M37" s="150"/>
      <c r="N37" s="155"/>
    </row>
    <row r="38" customFormat="false" ht="13.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159"/>
      <c r="L38" s="149"/>
      <c r="M38" s="149"/>
      <c r="N38" s="149"/>
    </row>
    <row r="39" customFormat="false" ht="12.75" hidden="false" customHeight="true" outlineLevel="0" collapsed="false">
      <c r="A39" s="1" t="s">
        <v>166</v>
      </c>
      <c r="B39" s="0"/>
      <c r="C39" s="0"/>
      <c r="D39" s="0"/>
      <c r="E39" s="0"/>
      <c r="F39" s="0"/>
      <c r="G39" s="0"/>
      <c r="H39" s="0"/>
      <c r="I39" s="0"/>
      <c r="J39" s="0"/>
      <c r="K39" s="160"/>
      <c r="L39" s="161"/>
      <c r="M39" s="162"/>
      <c r="N39" s="155"/>
    </row>
    <row r="40" customFormat="false" ht="12.75" hidden="false" customHeight="true" outlineLevel="0" collapsed="false">
      <c r="A40" s="154" t="s">
        <v>167</v>
      </c>
      <c r="B40" s="156" t="n">
        <f aca="false">SUM(B21:B32)</f>
        <v>0</v>
      </c>
      <c r="C40" s="156" t="n">
        <f aca="false">SUM(C21:C32)</f>
        <v>0</v>
      </c>
      <c r="D40" s="156" t="n">
        <f aca="false">SUM(D21:D32)</f>
        <v>0</v>
      </c>
      <c r="E40" s="156" t="n">
        <f aca="false">SUM(E21:E32)</f>
        <v>0</v>
      </c>
      <c r="F40" s="156" t="n">
        <f aca="false">SUM(F21:F32)</f>
        <v>0</v>
      </c>
      <c r="G40" s="156" t="n">
        <f aca="false">SUM(G21:G32)</f>
        <v>0</v>
      </c>
      <c r="H40" s="156" t="n">
        <f aca="false">SUM(H21:H32)</f>
        <v>0</v>
      </c>
      <c r="I40" s="156" t="n">
        <f aca="false">SUM(I21:I32)</f>
        <v>0</v>
      </c>
      <c r="J40" s="156" t="n">
        <f aca="false">SUM(J21:J32)</f>
        <v>0</v>
      </c>
      <c r="K40" s="160"/>
      <c r="L40" s="161"/>
      <c r="M40" s="162"/>
      <c r="N40" s="155"/>
    </row>
    <row r="41" customFormat="false" ht="13.5" hidden="false" customHeight="true" outlineLevel="0" collapsed="false">
      <c r="A41" s="154" t="s">
        <v>168</v>
      </c>
      <c r="B41" s="156" t="n">
        <f aca="false">SUM(B20:B35)</f>
        <v>0</v>
      </c>
      <c r="C41" s="156" t="n">
        <f aca="false">SUM(C20:C35)</f>
        <v>0</v>
      </c>
      <c r="D41" s="156" t="n">
        <f aca="false">SUM(D20:D35)</f>
        <v>0</v>
      </c>
      <c r="E41" s="156" t="n">
        <f aca="false">SUM(E20:E35)</f>
        <v>0</v>
      </c>
      <c r="F41" s="156" t="n">
        <f aca="false">SUM(F20:F35)</f>
        <v>0</v>
      </c>
      <c r="G41" s="156" t="n">
        <f aca="false">SUM(G20:G35)</f>
        <v>0</v>
      </c>
      <c r="H41" s="156" t="n">
        <f aca="false">SUM(H20:H35)</f>
        <v>0</v>
      </c>
      <c r="I41" s="156" t="n">
        <f aca="false">SUM(I20:I35)</f>
        <v>0</v>
      </c>
      <c r="J41" s="156" t="n">
        <f aca="false">SUM(J20:J35)</f>
        <v>0</v>
      </c>
      <c r="K41" s="160"/>
      <c r="L41" s="161"/>
      <c r="M41" s="162"/>
      <c r="N41" s="155"/>
    </row>
    <row r="42" customFormat="false" ht="12.75" hidden="false" customHeight="false" outlineLevel="0" collapsed="false">
      <c r="A42" s="154" t="s">
        <v>169</v>
      </c>
      <c r="B42" s="156" t="n">
        <f aca="false">SUM(B20:B37)</f>
        <v>0</v>
      </c>
      <c r="C42" s="156" t="n">
        <f aca="false">SUM(C20:C37)</f>
        <v>0</v>
      </c>
      <c r="D42" s="156" t="n">
        <f aca="false">SUM(D20:D37)</f>
        <v>0</v>
      </c>
      <c r="E42" s="156" t="n">
        <f aca="false">SUM(E20:E37)</f>
        <v>0</v>
      </c>
      <c r="F42" s="156" t="n">
        <f aca="false">SUM(F20:F37)</f>
        <v>0</v>
      </c>
      <c r="G42" s="156" t="n">
        <f aca="false">SUM(G20:G37)</f>
        <v>0</v>
      </c>
      <c r="H42" s="156" t="n">
        <f aca="false">SUM(H20:H37)</f>
        <v>0</v>
      </c>
      <c r="I42" s="156" t="n">
        <f aca="false">SUM(I20:I37)</f>
        <v>0</v>
      </c>
      <c r="J42" s="156" t="n">
        <f aca="false">SUM(J20:J37)</f>
        <v>0</v>
      </c>
      <c r="K42" s="149"/>
      <c r="L42" s="149"/>
      <c r="M42" s="149"/>
      <c r="N42" s="149"/>
    </row>
    <row r="43" customFormat="false" ht="12.75" hidden="false" customHeight="false" outlineLevel="0" collapsed="false">
      <c r="A43" s="154" t="s">
        <v>170</v>
      </c>
      <c r="B43" s="156" t="n">
        <f aca="false">SUM(B14:B37)</f>
        <v>0</v>
      </c>
      <c r="C43" s="156" t="n">
        <f aca="false">SUM(C14:C37)</f>
        <v>0</v>
      </c>
      <c r="D43" s="156" t="n">
        <f aca="false">SUM(D14:D37)</f>
        <v>0</v>
      </c>
      <c r="E43" s="156" t="n">
        <f aca="false">SUM(E14:E37)</f>
        <v>0</v>
      </c>
      <c r="F43" s="156" t="n">
        <f aca="false">SUM(F14:F37)</f>
        <v>0</v>
      </c>
      <c r="G43" s="156" t="n">
        <f aca="false">SUM(G14:G37)</f>
        <v>0</v>
      </c>
      <c r="H43" s="156" t="n">
        <f aca="false">SUM(H14:H37)</f>
        <v>0</v>
      </c>
      <c r="I43" s="156" t="n">
        <f aca="false">SUM(I14:I37)</f>
        <v>0</v>
      </c>
      <c r="J43" s="156" t="n">
        <f aca="false">SUM(J14:J37)</f>
        <v>0</v>
      </c>
      <c r="K43" s="149"/>
      <c r="L43" s="149"/>
      <c r="M43" s="149"/>
      <c r="N43" s="149"/>
    </row>
    <row r="44" customFormat="false" ht="12.7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149"/>
      <c r="L44" s="149"/>
      <c r="M44" s="149"/>
      <c r="N44" s="149"/>
    </row>
    <row r="45" customFormat="false" ht="13.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163"/>
      <c r="L45" s="163"/>
      <c r="M45" s="163"/>
      <c r="N45" s="163"/>
    </row>
    <row r="46" customFormat="false" ht="14.15" hidden="false" customHeight="true" outlineLevel="0" collapsed="false">
      <c r="A46" s="1" t="s">
        <v>171</v>
      </c>
      <c r="B46" s="0"/>
      <c r="C46" s="0"/>
      <c r="D46" s="0"/>
      <c r="E46" s="0"/>
      <c r="F46" s="0"/>
      <c r="G46" s="0"/>
      <c r="H46" s="0"/>
      <c r="I46" s="0"/>
      <c r="J46" s="0"/>
      <c r="K46" s="163"/>
      <c r="L46" s="163"/>
      <c r="M46" s="163"/>
      <c r="N46" s="163"/>
    </row>
    <row r="47" customFormat="false" ht="12.75" hidden="false" customHeight="true" outlineLevel="0" collapsed="false">
      <c r="A47" s="154" t="s">
        <v>166</v>
      </c>
      <c r="B47" s="154" t="s">
        <v>133</v>
      </c>
      <c r="C47" s="154" t="s">
        <v>134</v>
      </c>
      <c r="D47" s="154" t="s">
        <v>135</v>
      </c>
      <c r="E47" s="154" t="s">
        <v>136</v>
      </c>
      <c r="F47" s="154" t="s">
        <v>137</v>
      </c>
      <c r="G47" s="154" t="s">
        <v>138</v>
      </c>
      <c r="H47" s="154" t="s">
        <v>139</v>
      </c>
      <c r="I47" s="154" t="s">
        <v>140</v>
      </c>
      <c r="J47" s="154" t="s">
        <v>141</v>
      </c>
      <c r="K47" s="163"/>
      <c r="L47" s="163"/>
      <c r="M47" s="163"/>
      <c r="N47" s="163"/>
    </row>
    <row r="48" customFormat="false" ht="12.75" hidden="false" customHeight="true" outlineLevel="0" collapsed="false">
      <c r="A48" s="154" t="s">
        <v>172</v>
      </c>
      <c r="B48" s="156" t="n">
        <v>0</v>
      </c>
      <c r="C48" s="156" t="n">
        <v>0</v>
      </c>
      <c r="D48" s="156" t="n">
        <v>0</v>
      </c>
      <c r="E48" s="156" t="n">
        <v>0</v>
      </c>
      <c r="F48" s="156" t="n">
        <v>0</v>
      </c>
      <c r="G48" s="156" t="n">
        <v>0</v>
      </c>
      <c r="H48" s="156" t="n">
        <v>0</v>
      </c>
      <c r="I48" s="156" t="n">
        <f aca="false">AVERAGE(B48:F48)</f>
        <v>0</v>
      </c>
      <c r="J48" s="156" t="n">
        <f aca="false">AVERAGE(B48:H48)</f>
        <v>0</v>
      </c>
      <c r="K48" s="163"/>
      <c r="L48" s="163"/>
      <c r="M48" s="163"/>
      <c r="N48" s="163"/>
    </row>
    <row r="49" customFormat="false" ht="12.75" hidden="false" customHeight="true" outlineLevel="0" collapsed="false">
      <c r="A49" s="154" t="s">
        <v>173</v>
      </c>
      <c r="B49" s="156" t="n">
        <v>0</v>
      </c>
      <c r="C49" s="156" t="n">
        <v>0</v>
      </c>
      <c r="D49" s="156" t="n">
        <v>0</v>
      </c>
      <c r="E49" s="156" t="n">
        <v>0</v>
      </c>
      <c r="F49" s="156" t="n">
        <v>0</v>
      </c>
      <c r="G49" s="156" t="n">
        <v>0</v>
      </c>
      <c r="H49" s="156" t="n">
        <v>0</v>
      </c>
      <c r="I49" s="156" t="n">
        <f aca="false">AVERAGE(B49:F49)</f>
        <v>0</v>
      </c>
      <c r="J49" s="156" t="n">
        <f aca="false">AVERAGE(B49:H49)</f>
        <v>0</v>
      </c>
      <c r="K49" s="163"/>
      <c r="L49" s="163"/>
      <c r="M49" s="163"/>
      <c r="N49" s="163"/>
    </row>
    <row r="50" customFormat="false" ht="12.75" hidden="false" customHeight="true" outlineLevel="0" collapsed="false">
      <c r="A50" s="154" t="s">
        <v>174</v>
      </c>
      <c r="B50" s="156" t="n">
        <v>0</v>
      </c>
      <c r="C50" s="156" t="n">
        <v>0</v>
      </c>
      <c r="D50" s="156" t="n">
        <v>0</v>
      </c>
      <c r="E50" s="156" t="n">
        <v>0</v>
      </c>
      <c r="F50" s="156" t="n">
        <v>0</v>
      </c>
      <c r="G50" s="156" t="n">
        <v>0</v>
      </c>
      <c r="H50" s="156" t="n">
        <v>0</v>
      </c>
      <c r="I50" s="156" t="n">
        <f aca="false">AVERAGE(B50:F50)</f>
        <v>0</v>
      </c>
      <c r="J50" s="156" t="n">
        <f aca="false">AVERAGE(B50:H50)</f>
        <v>0</v>
      </c>
      <c r="K50" s="163"/>
      <c r="L50" s="163"/>
      <c r="M50" s="163"/>
      <c r="N50" s="163"/>
    </row>
    <row r="51" customFormat="false" ht="12.75" hidden="false" customHeight="true" outlineLevel="0" collapsed="false">
      <c r="A51" s="154" t="s">
        <v>175</v>
      </c>
      <c r="B51" s="156" t="n">
        <v>0</v>
      </c>
      <c r="C51" s="156" t="n">
        <v>0</v>
      </c>
      <c r="D51" s="156" t="n">
        <v>0</v>
      </c>
      <c r="E51" s="156" t="n">
        <v>0</v>
      </c>
      <c r="F51" s="156" t="n">
        <v>0</v>
      </c>
      <c r="G51" s="156" t="n">
        <v>0</v>
      </c>
      <c r="H51" s="156" t="n">
        <v>0</v>
      </c>
      <c r="I51" s="156" t="n">
        <f aca="false">AVERAGE(B51:F51)</f>
        <v>0</v>
      </c>
      <c r="J51" s="156" t="n">
        <f aca="false">AVERAGE(B51:H51)</f>
        <v>0</v>
      </c>
      <c r="K51" s="163"/>
      <c r="L51" s="163"/>
      <c r="M51" s="163"/>
      <c r="N51" s="163"/>
    </row>
    <row r="52" customFormat="false" ht="12.75" hidden="false" customHeight="true" outlineLevel="0" collapsed="false">
      <c r="A52" s="154" t="s">
        <v>176</v>
      </c>
      <c r="B52" s="156" t="n">
        <v>0</v>
      </c>
      <c r="C52" s="156" t="n">
        <v>0</v>
      </c>
      <c r="D52" s="156" t="n">
        <v>0</v>
      </c>
      <c r="E52" s="156" t="n">
        <v>0</v>
      </c>
      <c r="F52" s="156" t="n">
        <v>0</v>
      </c>
      <c r="G52" s="156" t="n">
        <v>0</v>
      </c>
      <c r="H52" s="156" t="n">
        <v>0</v>
      </c>
      <c r="I52" s="156" t="n">
        <f aca="false">AVERAGE(B52:F52)</f>
        <v>0</v>
      </c>
      <c r="J52" s="156" t="n">
        <f aca="false">AVERAGE(B52:H52)</f>
        <v>0</v>
      </c>
      <c r="K52" s="163"/>
      <c r="L52" s="163"/>
      <c r="M52" s="163"/>
      <c r="N52" s="163"/>
    </row>
    <row r="53" customFormat="false" ht="12.75" hidden="false" customHeight="true" outlineLevel="0" collapsed="false">
      <c r="A53" s="154" t="s">
        <v>177</v>
      </c>
      <c r="B53" s="156" t="n">
        <v>0</v>
      </c>
      <c r="C53" s="156" t="n">
        <v>0</v>
      </c>
      <c r="D53" s="156" t="n">
        <v>0</v>
      </c>
      <c r="E53" s="156" t="n">
        <v>0</v>
      </c>
      <c r="F53" s="156" t="n">
        <v>0</v>
      </c>
      <c r="G53" s="156" t="n">
        <v>0</v>
      </c>
      <c r="H53" s="156" t="n">
        <v>0</v>
      </c>
      <c r="I53" s="156" t="n">
        <f aca="false">AVERAGE(B53:F53)</f>
        <v>0</v>
      </c>
      <c r="J53" s="156" t="n">
        <f aca="false">AVERAGE(B53:H53)</f>
        <v>0</v>
      </c>
      <c r="K53" s="163"/>
      <c r="L53" s="163"/>
      <c r="M53" s="163"/>
      <c r="N53" s="163"/>
    </row>
    <row r="54" customFormat="false" ht="12.75" hidden="false" customHeight="true" outlineLevel="0" collapsed="false">
      <c r="A54" s="154" t="s">
        <v>178</v>
      </c>
      <c r="B54" s="156" t="n">
        <v>0</v>
      </c>
      <c r="C54" s="156" t="n">
        <v>0</v>
      </c>
      <c r="D54" s="156" t="n">
        <v>0</v>
      </c>
      <c r="E54" s="156" t="n">
        <v>0</v>
      </c>
      <c r="F54" s="156" t="n">
        <v>0</v>
      </c>
      <c r="G54" s="156" t="n">
        <v>0</v>
      </c>
      <c r="H54" s="156" t="n">
        <v>0</v>
      </c>
      <c r="I54" s="156" t="n">
        <f aca="false">AVERAGE(B54:F54)</f>
        <v>0</v>
      </c>
      <c r="J54" s="156" t="n">
        <f aca="false">AVERAGE(B54:H54)</f>
        <v>0</v>
      </c>
      <c r="K54" s="163"/>
      <c r="L54" s="163"/>
      <c r="M54" s="163"/>
      <c r="N54" s="163"/>
    </row>
    <row r="55" customFormat="false" ht="12.75" hidden="false" customHeight="true" outlineLevel="0" collapsed="false">
      <c r="A55" s="154" t="s">
        <v>179</v>
      </c>
      <c r="B55" s="156" t="n">
        <v>0</v>
      </c>
      <c r="C55" s="156" t="n">
        <v>0</v>
      </c>
      <c r="D55" s="156" t="n">
        <v>0</v>
      </c>
      <c r="E55" s="156" t="n">
        <v>0</v>
      </c>
      <c r="F55" s="156" t="n">
        <v>0</v>
      </c>
      <c r="G55" s="156" t="n">
        <v>0</v>
      </c>
      <c r="H55" s="156" t="n">
        <v>0</v>
      </c>
      <c r="I55" s="156" t="n">
        <f aca="false">AVERAGE(B55:F55)</f>
        <v>0</v>
      </c>
      <c r="J55" s="156" t="n">
        <f aca="false">AVERAGE(B55:H55)</f>
        <v>0</v>
      </c>
      <c r="K55" s="163"/>
      <c r="L55" s="163"/>
      <c r="M55" s="163"/>
      <c r="N55" s="163"/>
    </row>
    <row r="56" customFormat="false" ht="12.75" hidden="false" customHeight="true" outlineLevel="0" collapsed="false">
      <c r="A56" s="154" t="s">
        <v>180</v>
      </c>
      <c r="B56" s="156" t="n">
        <v>0</v>
      </c>
      <c r="C56" s="156" t="n">
        <v>0</v>
      </c>
      <c r="D56" s="156" t="n">
        <v>0</v>
      </c>
      <c r="E56" s="156" t="n">
        <v>0</v>
      </c>
      <c r="F56" s="156" t="n">
        <v>0</v>
      </c>
      <c r="G56" s="156" t="n">
        <v>0</v>
      </c>
      <c r="H56" s="156" t="n">
        <v>0</v>
      </c>
      <c r="I56" s="156" t="n">
        <f aca="false">AVERAGE(B56:F56)</f>
        <v>0</v>
      </c>
      <c r="J56" s="156" t="n">
        <f aca="false">AVERAGE(B56:H56)</f>
        <v>0</v>
      </c>
      <c r="K56" s="163"/>
      <c r="L56" s="163"/>
      <c r="M56" s="163"/>
      <c r="N56" s="163"/>
    </row>
    <row r="57" customFormat="false" ht="12.75" hidden="false" customHeight="true" outlineLevel="0" collapsed="false">
      <c r="A57" s="154" t="s">
        <v>181</v>
      </c>
      <c r="B57" s="156" t="n">
        <v>0</v>
      </c>
      <c r="C57" s="156" t="n">
        <v>0</v>
      </c>
      <c r="D57" s="156" t="n">
        <v>0</v>
      </c>
      <c r="E57" s="156" t="n">
        <v>0</v>
      </c>
      <c r="F57" s="156" t="n">
        <v>0</v>
      </c>
      <c r="G57" s="156" t="n">
        <v>0</v>
      </c>
      <c r="H57" s="156" t="n">
        <v>0</v>
      </c>
      <c r="I57" s="156" t="n">
        <f aca="false">AVERAGE(B57:F57)</f>
        <v>0</v>
      </c>
      <c r="J57" s="156" t="n">
        <f aca="false">AVERAGE(B57:H57)</f>
        <v>0</v>
      </c>
      <c r="K57" s="163"/>
      <c r="L57" s="163"/>
      <c r="M57" s="163"/>
      <c r="N57" s="163"/>
    </row>
    <row r="58" customFormat="false" ht="12.75" hidden="false" customHeight="true" outlineLevel="0" collapsed="false">
      <c r="A58" s="154" t="s">
        <v>182</v>
      </c>
      <c r="B58" s="156" t="n">
        <v>0</v>
      </c>
      <c r="C58" s="156" t="n">
        <v>0</v>
      </c>
      <c r="D58" s="156" t="n">
        <v>0</v>
      </c>
      <c r="E58" s="156" t="n">
        <v>0</v>
      </c>
      <c r="F58" s="156" t="n">
        <v>0</v>
      </c>
      <c r="G58" s="156" t="n">
        <v>0</v>
      </c>
      <c r="H58" s="156" t="n">
        <v>0</v>
      </c>
      <c r="I58" s="156" t="n">
        <f aca="false">AVERAGE(B58:F58)</f>
        <v>0</v>
      </c>
      <c r="J58" s="156" t="n">
        <f aca="false">AVERAGE(B58:H58)</f>
        <v>0</v>
      </c>
      <c r="K58" s="163"/>
      <c r="L58" s="163"/>
      <c r="M58" s="163"/>
      <c r="N58" s="163"/>
    </row>
    <row r="59" customFormat="false" ht="12.75" hidden="false" customHeight="true" outlineLevel="0" collapsed="false">
      <c r="A59" s="154" t="s">
        <v>183</v>
      </c>
      <c r="B59" s="156" t="n">
        <v>0</v>
      </c>
      <c r="C59" s="156" t="n">
        <v>0</v>
      </c>
      <c r="D59" s="156" t="n">
        <v>0</v>
      </c>
      <c r="E59" s="156" t="n">
        <v>0</v>
      </c>
      <c r="F59" s="156" t="n">
        <v>0</v>
      </c>
      <c r="G59" s="156" t="n">
        <v>0</v>
      </c>
      <c r="H59" s="156" t="n">
        <v>0</v>
      </c>
      <c r="I59" s="156" t="n">
        <f aca="false">AVERAGE(B59:F59)</f>
        <v>0</v>
      </c>
      <c r="J59" s="156" t="n">
        <f aca="false">AVERAGE(B59:H59)</f>
        <v>0</v>
      </c>
      <c r="K59" s="163"/>
      <c r="L59" s="163"/>
      <c r="M59" s="163"/>
      <c r="N59" s="163"/>
    </row>
    <row r="60" customFormat="false" ht="12.75" hidden="false" customHeight="true" outlineLevel="0" collapsed="false">
      <c r="A60" s="149"/>
      <c r="B60" s="153"/>
      <c r="C60" s="157"/>
      <c r="D60" s="155"/>
      <c r="E60" s="163"/>
      <c r="F60" s="149"/>
      <c r="G60" s="149"/>
      <c r="H60" s="149"/>
      <c r="I60" s="149"/>
      <c r="J60" s="149"/>
      <c r="K60" s="163"/>
      <c r="L60" s="163"/>
      <c r="M60" s="163"/>
      <c r="N60" s="163"/>
    </row>
    <row r="61" customFormat="false" ht="12.75" hidden="false" customHeight="true" outlineLevel="0" collapsed="false">
      <c r="A61" s="149"/>
      <c r="B61" s="153"/>
      <c r="C61" s="157"/>
      <c r="D61" s="155"/>
      <c r="E61" s="163"/>
      <c r="F61" s="149"/>
      <c r="G61" s="149"/>
      <c r="H61" s="149"/>
      <c r="I61" s="149"/>
      <c r="J61" s="149"/>
      <c r="K61" s="163"/>
      <c r="L61" s="163"/>
      <c r="M61" s="163"/>
      <c r="N61" s="163"/>
    </row>
    <row r="62" customFormat="false" ht="12.75" hidden="false" customHeight="true" outlineLevel="0" collapsed="false">
      <c r="A62" s="149"/>
      <c r="B62" s="153"/>
      <c r="C62" s="157"/>
      <c r="D62" s="155"/>
      <c r="E62" s="163"/>
      <c r="F62" s="149"/>
      <c r="G62" s="149"/>
      <c r="H62" s="149"/>
      <c r="I62" s="149"/>
      <c r="J62" s="149"/>
      <c r="K62" s="163"/>
      <c r="L62" s="163"/>
      <c r="M62" s="163"/>
      <c r="N62" s="163"/>
    </row>
    <row r="63" customFormat="false" ht="12.75" hidden="false" customHeight="true" outlineLevel="0" collapsed="false">
      <c r="A63" s="149"/>
      <c r="B63" s="153"/>
      <c r="C63" s="157"/>
      <c r="D63" s="155"/>
      <c r="E63" s="163"/>
      <c r="F63" s="149"/>
      <c r="G63" s="149"/>
      <c r="H63" s="149"/>
      <c r="I63" s="149"/>
      <c r="J63" s="149"/>
      <c r="K63" s="163"/>
      <c r="L63" s="163"/>
      <c r="M63" s="163"/>
      <c r="N63" s="163"/>
    </row>
    <row r="64" customFormat="false" ht="12.75" hidden="false" customHeight="true" outlineLevel="0" collapsed="false">
      <c r="A64" s="149"/>
      <c r="B64" s="153"/>
      <c r="C64" s="157"/>
      <c r="D64" s="155"/>
      <c r="E64" s="163"/>
      <c r="F64" s="149"/>
      <c r="G64" s="149"/>
      <c r="H64" s="149"/>
      <c r="I64" s="149"/>
      <c r="J64" s="149"/>
      <c r="K64" s="163"/>
      <c r="L64" s="163"/>
      <c r="M64" s="163"/>
      <c r="N64" s="163"/>
    </row>
    <row r="65" customFormat="false" ht="12.75" hidden="false" customHeight="true" outlineLevel="0" collapsed="false">
      <c r="A65" s="149"/>
      <c r="B65" s="153"/>
      <c r="C65" s="157"/>
      <c r="D65" s="155"/>
      <c r="E65" s="163"/>
      <c r="F65" s="149"/>
      <c r="G65" s="149"/>
      <c r="H65" s="149"/>
      <c r="I65" s="149"/>
      <c r="J65" s="149"/>
      <c r="K65" s="163"/>
      <c r="L65" s="163"/>
      <c r="M65" s="163"/>
      <c r="N65" s="163"/>
    </row>
    <row r="66" customFormat="false" ht="12.75" hidden="false" customHeight="true" outlineLevel="0" collapsed="false">
      <c r="A66" s="149"/>
      <c r="B66" s="153"/>
      <c r="C66" s="157"/>
      <c r="D66" s="155"/>
      <c r="E66" s="163"/>
      <c r="F66" s="149"/>
      <c r="G66" s="149"/>
      <c r="H66" s="149"/>
      <c r="I66" s="149"/>
      <c r="J66" s="149"/>
      <c r="K66" s="163"/>
      <c r="L66" s="163"/>
      <c r="M66" s="163"/>
      <c r="N66" s="163"/>
    </row>
    <row r="67" customFormat="false" ht="12.75" hidden="false" customHeight="true" outlineLevel="0" collapsed="false">
      <c r="A67" s="149"/>
      <c r="B67" s="153"/>
      <c r="C67" s="157"/>
      <c r="D67" s="155"/>
      <c r="E67" s="163"/>
      <c r="F67" s="149"/>
      <c r="G67" s="149"/>
      <c r="H67" s="149"/>
      <c r="I67" s="149"/>
      <c r="J67" s="149"/>
      <c r="K67" s="163"/>
      <c r="L67" s="163"/>
      <c r="M67" s="163"/>
      <c r="N67" s="163"/>
    </row>
    <row r="68" customFormat="false" ht="12.75" hidden="false" customHeight="true" outlineLevel="0" collapsed="false">
      <c r="A68" s="149"/>
      <c r="B68" s="153"/>
      <c r="C68" s="157"/>
      <c r="D68" s="155"/>
      <c r="E68" s="163"/>
      <c r="F68" s="149"/>
      <c r="G68" s="149"/>
      <c r="H68" s="149"/>
      <c r="I68" s="149"/>
      <c r="J68" s="149"/>
      <c r="K68" s="163"/>
      <c r="L68" s="163"/>
      <c r="M68" s="163"/>
      <c r="N68" s="163"/>
    </row>
    <row r="69" customFormat="false" ht="12.75" hidden="false" customHeight="true" outlineLevel="0" collapsed="false">
      <c r="A69" s="149"/>
      <c r="B69" s="158"/>
      <c r="C69" s="150"/>
      <c r="D69" s="155"/>
      <c r="E69" s="163"/>
      <c r="F69" s="149"/>
      <c r="G69" s="149"/>
      <c r="H69" s="149"/>
      <c r="I69" s="149"/>
      <c r="J69" s="149"/>
      <c r="K69" s="163"/>
      <c r="L69" s="163"/>
      <c r="M69" s="163"/>
      <c r="N69" s="163"/>
    </row>
    <row r="70" customFormat="false" ht="12.75" hidden="false" customHeight="true" outlineLevel="0" collapsed="false">
      <c r="A70" s="149"/>
      <c r="B70" s="158"/>
      <c r="C70" s="150"/>
      <c r="D70" s="155"/>
      <c r="E70" s="163"/>
      <c r="F70" s="149"/>
      <c r="G70" s="149"/>
      <c r="H70" s="149"/>
      <c r="I70" s="149"/>
      <c r="J70" s="149"/>
      <c r="K70" s="163"/>
      <c r="L70" s="163"/>
      <c r="M70" s="163"/>
      <c r="N70" s="163"/>
    </row>
    <row r="71" customFormat="false" ht="12.75" hidden="false" customHeight="true" outlineLevel="0" collapsed="false">
      <c r="A71" s="159"/>
      <c r="B71" s="149"/>
      <c r="C71" s="149"/>
      <c r="D71" s="149"/>
      <c r="E71" s="163"/>
      <c r="F71" s="149"/>
      <c r="G71" s="149"/>
      <c r="H71" s="149"/>
      <c r="I71" s="149"/>
      <c r="J71" s="149"/>
      <c r="K71" s="163"/>
      <c r="L71" s="163"/>
      <c r="M71" s="163"/>
      <c r="N71" s="163"/>
    </row>
    <row r="72" customFormat="false" ht="12.75" hidden="false" customHeight="true" outlineLevel="0" collapsed="false">
      <c r="A72" s="160"/>
      <c r="B72" s="161"/>
      <c r="C72" s="162"/>
      <c r="D72" s="155"/>
      <c r="E72" s="163"/>
      <c r="F72" s="149"/>
      <c r="G72" s="149"/>
      <c r="H72" s="149"/>
      <c r="I72" s="149"/>
      <c r="J72" s="149"/>
      <c r="K72" s="163"/>
      <c r="L72" s="163"/>
      <c r="M72" s="163"/>
      <c r="N72" s="163"/>
    </row>
    <row r="73" customFormat="false" ht="13.5" hidden="false" customHeight="true" outlineLevel="0" collapsed="false">
      <c r="A73" s="160"/>
      <c r="B73" s="161"/>
      <c r="C73" s="162"/>
      <c r="D73" s="155"/>
      <c r="E73" s="163"/>
      <c r="F73" s="159"/>
      <c r="G73" s="159"/>
      <c r="H73" s="159"/>
      <c r="I73" s="159"/>
      <c r="J73" s="159"/>
      <c r="K73" s="163"/>
      <c r="L73" s="163"/>
      <c r="M73" s="163"/>
      <c r="N73" s="163"/>
    </row>
    <row r="74" customFormat="false" ht="12.75" hidden="false" customHeight="true" outlineLevel="0" collapsed="false">
      <c r="A74" s="160"/>
      <c r="B74" s="161"/>
      <c r="C74" s="162"/>
      <c r="D74" s="155"/>
      <c r="E74" s="163"/>
      <c r="F74" s="160"/>
      <c r="G74" s="160"/>
      <c r="H74" s="160"/>
      <c r="I74" s="160"/>
      <c r="J74" s="160"/>
      <c r="K74" s="163"/>
      <c r="L74" s="163"/>
      <c r="M74" s="163"/>
      <c r="N74" s="163"/>
    </row>
    <row r="75" customFormat="false" ht="12.75" hidden="false" customHeight="true" outlineLevel="0" collapsed="false">
      <c r="A75" s="149"/>
      <c r="B75" s="149"/>
      <c r="C75" s="149"/>
      <c r="D75" s="149"/>
      <c r="E75" s="163"/>
      <c r="F75" s="160"/>
      <c r="G75" s="160"/>
      <c r="H75" s="160"/>
      <c r="I75" s="160"/>
      <c r="J75" s="160"/>
      <c r="K75" s="163"/>
      <c r="L75" s="163"/>
      <c r="M75" s="163"/>
      <c r="N75" s="163"/>
    </row>
    <row r="76" customFormat="false" ht="13.5" hidden="false" customHeight="true" outlineLevel="0" collapsed="false">
      <c r="A76" s="149"/>
      <c r="B76" s="149"/>
      <c r="C76" s="149"/>
      <c r="D76" s="149"/>
      <c r="E76" s="163"/>
      <c r="F76" s="160"/>
      <c r="G76" s="160"/>
      <c r="H76" s="160"/>
      <c r="I76" s="160"/>
      <c r="J76" s="160"/>
      <c r="K76" s="163"/>
      <c r="L76" s="163"/>
      <c r="M76" s="163"/>
      <c r="N76" s="163"/>
    </row>
    <row r="77" customFormat="false" ht="12.75" hidden="false" customHeight="false" outlineLevel="0" collapsed="false">
      <c r="E77" s="0"/>
      <c r="K77" s="0"/>
      <c r="L77" s="0"/>
      <c r="M77" s="0"/>
      <c r="N77" s="0"/>
    </row>
    <row r="78" customFormat="false" ht="12.75" hidden="false" customHeight="false" outlineLevel="0" collapsed="false">
      <c r="K78" s="0"/>
      <c r="L78" s="0"/>
      <c r="M78" s="0"/>
      <c r="N78" s="0"/>
    </row>
    <row r="79" customFormat="false" ht="12.75" hidden="false" customHeight="false" outlineLevel="0" collapsed="false">
      <c r="K79" s="0"/>
      <c r="L79" s="0"/>
      <c r="M79" s="0"/>
      <c r="N79" s="0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1" activeCellId="0" sqref="M5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2.75" hidden="false" customHeight="false" outlineLevel="0" collapsed="false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customFormat="false" ht="12.75" hidden="false" customHeight="false" outlineLevel="0" collapsed="false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customFormat="false" ht="12.75" hidden="false" customHeight="false" outlineLevel="0" collapsed="false">
      <c r="A10" s="164" t="s">
        <v>184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</row>
    <row r="11" customFormat="false" ht="12.75" hidden="false" customHeight="false" outlineLevel="0" collapsed="false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</row>
    <row r="32" customFormat="false" ht="12.75" hidden="false" customHeight="false" outlineLevel="0" collapsed="false">
      <c r="A32" s="165" t="s">
        <v>185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105</v>
      </c>
      <c r="E10" s="53" t="s">
        <v>61</v>
      </c>
      <c r="F10" s="53" t="s">
        <v>105</v>
      </c>
      <c r="G10" s="53" t="s">
        <v>61</v>
      </c>
      <c r="H10" s="112" t="s">
        <v>105</v>
      </c>
      <c r="I10" s="53" t="s">
        <v>61</v>
      </c>
      <c r="J10" s="112" t="s">
        <v>105</v>
      </c>
      <c r="K10" s="130" t="s">
        <v>61</v>
      </c>
    </row>
    <row r="11" customFormat="false" ht="17.25" hidden="false" customHeight="true" outlineLevel="0" collapsed="false">
      <c r="A11" s="131"/>
      <c r="B11" s="132" t="s">
        <v>186</v>
      </c>
      <c r="C11" s="133" t="n">
        <f aca="false">CV_H!C19</f>
        <v>0</v>
      </c>
      <c r="D11" s="134" t="n">
        <f aca="false">CV_H!D19</f>
        <v>0</v>
      </c>
      <c r="E11" s="134" t="n">
        <f aca="false">CV_H!E19</f>
        <v>0</v>
      </c>
      <c r="F11" s="134" t="n">
        <f aca="false">CV_H!F19</f>
        <v>0</v>
      </c>
      <c r="G11" s="134" t="n">
        <f aca="false">CV_H!G19</f>
        <v>0</v>
      </c>
      <c r="H11" s="134" t="n">
        <f aca="false">CV_H!H19</f>
        <v>0</v>
      </c>
      <c r="I11" s="134" t="n">
        <f aca="false">CV_H!I19</f>
        <v>0</v>
      </c>
      <c r="J11" s="135" t="e">
        <f aca="false">CV_H!J19</f>
        <v>#DIV/0!</v>
      </c>
      <c r="K11" s="136" t="e">
        <f aca="false">CV_H!K19</f>
        <v>#DIV/0!</v>
      </c>
    </row>
    <row r="12" customFormat="false" ht="17.25" hidden="false" customHeight="true" outlineLevel="0" collapsed="false">
      <c r="A12" s="137"/>
      <c r="B12" s="138" t="s">
        <v>122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187</v>
      </c>
    </row>
    <row r="33" customFormat="false" ht="12.75" hidden="false" customHeight="true" outlineLevel="0" collapsed="false">
      <c r="A33" s="166" t="s">
        <v>188</v>
      </c>
      <c r="B33" s="166"/>
      <c r="C33" s="166"/>
      <c r="D33" s="166"/>
      <c r="E33" s="45"/>
      <c r="F33" s="166" t="s">
        <v>189</v>
      </c>
      <c r="G33" s="166"/>
      <c r="H33" s="166"/>
      <c r="I33" s="166"/>
    </row>
    <row r="34" customFormat="false" ht="12" hidden="false" customHeight="true" outlineLevel="0" collapsed="false">
      <c r="A34" s="167" t="s">
        <v>190</v>
      </c>
      <c r="B34" s="168" t="s">
        <v>191</v>
      </c>
      <c r="C34" s="169" t="s">
        <v>192</v>
      </c>
      <c r="D34" s="170" t="s">
        <v>193</v>
      </c>
      <c r="F34" s="171" t="s">
        <v>194</v>
      </c>
      <c r="G34" s="171"/>
      <c r="H34" s="169" t="str">
        <f aca="false">B34</f>
        <v>% de TJMO</v>
      </c>
      <c r="I34" s="172" t="s">
        <v>195</v>
      </c>
    </row>
    <row r="35" customFormat="false" ht="12" hidden="false" customHeight="true" outlineLevel="0" collapsed="false">
      <c r="A35" s="173" t="s">
        <v>31</v>
      </c>
      <c r="B35" s="174" t="e">
        <f aca="false">D35/$C$11</f>
        <v>#DIV/0!</v>
      </c>
      <c r="C35" s="174" t="e">
        <f aca="false">Data_day!U5</f>
        <v>#DIV/0!</v>
      </c>
      <c r="D35" s="175" t="n">
        <f aca="false">CV_C!H14</f>
        <v>0</v>
      </c>
      <c r="F35" s="176"/>
      <c r="G35" s="177"/>
      <c r="H35" s="178"/>
      <c r="I35" s="179"/>
    </row>
    <row r="36" customFormat="false" ht="12" hidden="false" customHeight="true" outlineLevel="0" collapsed="false">
      <c r="A36" s="180" t="s">
        <v>32</v>
      </c>
      <c r="B36" s="181" t="e">
        <f aca="false">D36/$C$11</f>
        <v>#DIV/0!</v>
      </c>
      <c r="C36" s="181" t="e">
        <f aca="false">Data_day!U6</f>
        <v>#DIV/0!</v>
      </c>
      <c r="D36" s="182" t="n">
        <f aca="false">CV_C!H15</f>
        <v>0</v>
      </c>
      <c r="F36" s="183" t="s">
        <v>196</v>
      </c>
      <c r="G36" s="183"/>
      <c r="H36" s="184"/>
      <c r="I36" s="185"/>
    </row>
    <row r="37" customFormat="false" ht="12" hidden="false" customHeight="true" outlineLevel="0" collapsed="false">
      <c r="A37" s="180" t="s">
        <v>33</v>
      </c>
      <c r="B37" s="181" t="e">
        <f aca="false">D37/$C$11</f>
        <v>#DIV/0!</v>
      </c>
      <c r="C37" s="181" t="e">
        <f aca="false">Data_day!U7</f>
        <v>#DIV/0!</v>
      </c>
      <c r="D37" s="182" t="n">
        <f aca="false">CV_C!H16</f>
        <v>0</v>
      </c>
      <c r="F37" s="183" t="s">
        <v>197</v>
      </c>
      <c r="G37" s="183"/>
      <c r="H37" s="184" t="e">
        <f aca="false">I37/$C$11</f>
        <v>#DIV/0!</v>
      </c>
      <c r="I37" s="182" t="n">
        <f aca="false">SUM(D50:D54)</f>
        <v>0</v>
      </c>
    </row>
    <row r="38" customFormat="false" ht="12" hidden="false" customHeight="true" outlineLevel="0" collapsed="false">
      <c r="A38" s="180" t="s">
        <v>34</v>
      </c>
      <c r="B38" s="181" t="e">
        <f aca="false">D38/$C$11</f>
        <v>#DIV/0!</v>
      </c>
      <c r="C38" s="181" t="e">
        <f aca="false">Data_day!U8</f>
        <v>#DIV/0!</v>
      </c>
      <c r="D38" s="182" t="n">
        <f aca="false">CV_C!H17</f>
        <v>0</v>
      </c>
      <c r="F38" s="186"/>
      <c r="G38" s="187"/>
      <c r="H38" s="184"/>
      <c r="I38" s="185"/>
    </row>
    <row r="39" customFormat="false" ht="12" hidden="false" customHeight="true" outlineLevel="0" collapsed="false">
      <c r="A39" s="180" t="s">
        <v>35</v>
      </c>
      <c r="B39" s="181" t="e">
        <f aca="false">D39/$C$11</f>
        <v>#DIV/0!</v>
      </c>
      <c r="C39" s="181" t="e">
        <f aca="false">Data_day!U9</f>
        <v>#DIV/0!</v>
      </c>
      <c r="D39" s="182" t="n">
        <f aca="false">CV_C!H18</f>
        <v>0</v>
      </c>
      <c r="F39" s="183" t="s">
        <v>198</v>
      </c>
      <c r="G39" s="183"/>
      <c r="H39" s="184"/>
      <c r="I39" s="185"/>
    </row>
    <row r="40" customFormat="false" ht="12" hidden="false" customHeight="true" outlineLevel="0" collapsed="false">
      <c r="A40" s="180" t="s">
        <v>36</v>
      </c>
      <c r="B40" s="181" t="e">
        <f aca="false">D40/$C$11</f>
        <v>#DIV/0!</v>
      </c>
      <c r="C40" s="181" t="e">
        <f aca="false">Data_day!U10</f>
        <v>#DIV/0!</v>
      </c>
      <c r="D40" s="182" t="n">
        <f aca="false">CV_C!H19</f>
        <v>0</v>
      </c>
      <c r="F40" s="183" t="s">
        <v>199</v>
      </c>
      <c r="G40" s="183"/>
      <c r="H40" s="184" t="e">
        <f aca="false">I40/$C$11</f>
        <v>#DIV/0!</v>
      </c>
      <c r="I40" s="182" t="n">
        <f aca="false">C11-I46</f>
        <v>0</v>
      </c>
    </row>
    <row r="41" customFormat="false" ht="12" hidden="false" customHeight="true" outlineLevel="0" collapsed="false">
      <c r="A41" s="180" t="s">
        <v>37</v>
      </c>
      <c r="B41" s="181" t="e">
        <f aca="false">D41/$C$11</f>
        <v>#DIV/0!</v>
      </c>
      <c r="C41" s="181" t="e">
        <f aca="false">Data_day!U11</f>
        <v>#DIV/0!</v>
      </c>
      <c r="D41" s="182" t="n">
        <f aca="false">CV_C!H20</f>
        <v>0</v>
      </c>
      <c r="F41" s="186"/>
      <c r="G41" s="187"/>
      <c r="H41" s="184"/>
      <c r="I41" s="185"/>
    </row>
    <row r="42" customFormat="false" ht="12" hidden="false" customHeight="true" outlineLevel="0" collapsed="false">
      <c r="A42" s="188" t="s">
        <v>38</v>
      </c>
      <c r="B42" s="189" t="e">
        <f aca="false">D42/$C$11</f>
        <v>#DIV/0!</v>
      </c>
      <c r="C42" s="189" t="e">
        <f aca="false">Data_day!U12</f>
        <v>#DIV/0!</v>
      </c>
      <c r="D42" s="190" t="n">
        <f aca="false">CV_C!H21</f>
        <v>0</v>
      </c>
      <c r="F42" s="183" t="s">
        <v>200</v>
      </c>
      <c r="G42" s="183"/>
      <c r="H42" s="184"/>
      <c r="I42" s="185"/>
    </row>
    <row r="43" customFormat="false" ht="12" hidden="false" customHeight="true" outlineLevel="0" collapsed="false">
      <c r="A43" s="180" t="s">
        <v>39</v>
      </c>
      <c r="B43" s="181" t="e">
        <f aca="false">D43/$C$11</f>
        <v>#DIV/0!</v>
      </c>
      <c r="C43" s="181" t="e">
        <f aca="false">Data_day!U13</f>
        <v>#DIV/0!</v>
      </c>
      <c r="D43" s="182" t="n">
        <f aca="false">CV_C!H22</f>
        <v>0</v>
      </c>
      <c r="F43" s="183" t="s">
        <v>201</v>
      </c>
      <c r="G43" s="183"/>
      <c r="H43" s="184" t="e">
        <f aca="false">I43/$C$11</f>
        <v>#DIV/0!</v>
      </c>
      <c r="I43" s="182" t="n">
        <f aca="false">SUM(D42:D55)</f>
        <v>0</v>
      </c>
    </row>
    <row r="44" customFormat="false" ht="12" hidden="false" customHeight="true" outlineLevel="0" collapsed="false">
      <c r="A44" s="180" t="s">
        <v>40</v>
      </c>
      <c r="B44" s="181" t="e">
        <f aca="false">D44/$C$11</f>
        <v>#DIV/0!</v>
      </c>
      <c r="C44" s="181" t="e">
        <f aca="false">Data_day!U14</f>
        <v>#DIV/0!</v>
      </c>
      <c r="D44" s="182" t="n">
        <f aca="false">CV_C!H23</f>
        <v>0</v>
      </c>
      <c r="F44" s="186"/>
      <c r="G44" s="187"/>
      <c r="H44" s="184"/>
      <c r="I44" s="185"/>
    </row>
    <row r="45" customFormat="false" ht="12" hidden="false" customHeight="true" outlineLevel="0" collapsed="false">
      <c r="A45" s="180" t="s">
        <v>41</v>
      </c>
      <c r="B45" s="181" t="e">
        <f aca="false">D45/$C$11</f>
        <v>#DIV/0!</v>
      </c>
      <c r="C45" s="181" t="e">
        <f aca="false">Data_day!U15</f>
        <v>#DIV/0!</v>
      </c>
      <c r="D45" s="182" t="n">
        <f aca="false">CV_C!H24</f>
        <v>0</v>
      </c>
      <c r="F45" s="183" t="s">
        <v>202</v>
      </c>
      <c r="G45" s="183"/>
      <c r="H45" s="184"/>
      <c r="I45" s="185"/>
    </row>
    <row r="46" customFormat="false" ht="12" hidden="false" customHeight="true" outlineLevel="0" collapsed="false">
      <c r="A46" s="180" t="s">
        <v>42</v>
      </c>
      <c r="B46" s="181" t="e">
        <f aca="false">D46/$C$11</f>
        <v>#DIV/0!</v>
      </c>
      <c r="C46" s="181" t="e">
        <f aca="false">Data_day!U16</f>
        <v>#DIV/0!</v>
      </c>
      <c r="D46" s="182" t="n">
        <f aca="false">CV_C!H25</f>
        <v>0</v>
      </c>
      <c r="F46" s="183" t="s">
        <v>203</v>
      </c>
      <c r="G46" s="183"/>
      <c r="H46" s="184" t="e">
        <f aca="false">I46/$C$11</f>
        <v>#DIV/0!</v>
      </c>
      <c r="I46" s="182" t="n">
        <f aca="false">SUM(D41:D56)</f>
        <v>0</v>
      </c>
    </row>
    <row r="47" customFormat="false" ht="12" hidden="false" customHeight="true" outlineLevel="0" collapsed="false">
      <c r="A47" s="180" t="s">
        <v>43</v>
      </c>
      <c r="B47" s="181" t="e">
        <f aca="false">D47/$C$11</f>
        <v>#DIV/0!</v>
      </c>
      <c r="C47" s="181" t="e">
        <f aca="false">Data_day!U17</f>
        <v>#DIV/0!</v>
      </c>
      <c r="D47" s="182" t="n">
        <f aca="false">CV_C!H26</f>
        <v>0</v>
      </c>
      <c r="F47" s="186"/>
      <c r="G47" s="187"/>
      <c r="H47" s="184"/>
      <c r="I47" s="185"/>
    </row>
    <row r="48" customFormat="false" ht="12" hidden="false" customHeight="true" outlineLevel="0" collapsed="false">
      <c r="A48" s="180" t="s">
        <v>44</v>
      </c>
      <c r="B48" s="181" t="e">
        <f aca="false">D48/$C$11</f>
        <v>#DIV/0!</v>
      </c>
      <c r="C48" s="181" t="e">
        <f aca="false">Data_day!U18</f>
        <v>#DIV/0!</v>
      </c>
      <c r="D48" s="182" t="n">
        <f aca="false">CV_C!H27</f>
        <v>0</v>
      </c>
      <c r="F48" s="183" t="s">
        <v>204</v>
      </c>
      <c r="G48" s="183"/>
      <c r="H48" s="184"/>
      <c r="I48" s="191"/>
    </row>
    <row r="49" customFormat="false" ht="12" hidden="false" customHeight="true" outlineLevel="0" collapsed="false">
      <c r="A49" s="180" t="s">
        <v>45</v>
      </c>
      <c r="B49" s="181" t="e">
        <f aca="false">D49/$C$11</f>
        <v>#DIV/0!</v>
      </c>
      <c r="C49" s="181" t="e">
        <f aca="false">Data_day!U19</f>
        <v>#DIV/0!</v>
      </c>
      <c r="D49" s="182" t="n">
        <f aca="false">CV_C!H28</f>
        <v>0</v>
      </c>
      <c r="F49" s="183" t="s">
        <v>205</v>
      </c>
      <c r="G49" s="183"/>
      <c r="H49" s="184" t="e">
        <f aca="false">I49/$C$11</f>
        <v>#DIV/0!</v>
      </c>
      <c r="I49" s="182" t="n">
        <f aca="false">SUM(D40:D56)</f>
        <v>0</v>
      </c>
    </row>
    <row r="50" customFormat="false" ht="12" hidden="false" customHeight="true" outlineLevel="0" collapsed="false">
      <c r="A50" s="180" t="s">
        <v>46</v>
      </c>
      <c r="B50" s="181" t="e">
        <f aca="false">D50/$C$11</f>
        <v>#DIV/0!</v>
      </c>
      <c r="C50" s="181" t="e">
        <f aca="false">Data_day!U20</f>
        <v>#DIV/0!</v>
      </c>
      <c r="D50" s="182" t="n">
        <f aca="false">CV_C!H29</f>
        <v>0</v>
      </c>
      <c r="F50" s="192"/>
      <c r="G50" s="193"/>
      <c r="H50" s="194"/>
      <c r="I50" s="195"/>
    </row>
    <row r="51" customFormat="false" ht="12" hidden="false" customHeight="true" outlineLevel="0" collapsed="false">
      <c r="A51" s="180" t="s">
        <v>47</v>
      </c>
      <c r="B51" s="181" t="e">
        <f aca="false">D51/$C$11</f>
        <v>#DIV/0!</v>
      </c>
      <c r="C51" s="181" t="e">
        <f aca="false">Data_day!U21</f>
        <v>#DIV/0!</v>
      </c>
      <c r="D51" s="182" t="n">
        <f aca="false">CV_C!H30</f>
        <v>0</v>
      </c>
      <c r="F51" s="196"/>
      <c r="G51" s="196"/>
      <c r="H51" s="196"/>
      <c r="I51" s="196"/>
      <c r="J51" s="196"/>
      <c r="K51" s="73"/>
    </row>
    <row r="52" customFormat="false" ht="12" hidden="false" customHeight="true" outlineLevel="0" collapsed="false">
      <c r="A52" s="188" t="s">
        <v>48</v>
      </c>
      <c r="B52" s="189" t="e">
        <f aca="false">D52/$C$11</f>
        <v>#DIV/0!</v>
      </c>
      <c r="C52" s="189" t="e">
        <f aca="false">Data_day!U22</f>
        <v>#DIV/0!</v>
      </c>
      <c r="D52" s="190" t="n">
        <f aca="false">CV_C!H31</f>
        <v>0</v>
      </c>
      <c r="K52" s="73"/>
    </row>
    <row r="53" customFormat="false" ht="12" hidden="false" customHeight="true" outlineLevel="0" collapsed="false">
      <c r="A53" s="180" t="s">
        <v>49</v>
      </c>
      <c r="B53" s="181" t="e">
        <f aca="false">D53/$C$11</f>
        <v>#DIV/0!</v>
      </c>
      <c r="C53" s="181" t="e">
        <f aca="false">Data_day!U23</f>
        <v>#DIV/0!</v>
      </c>
      <c r="D53" s="182" t="n">
        <f aca="false">CV_C!H32</f>
        <v>0</v>
      </c>
      <c r="K53" s="73"/>
    </row>
    <row r="54" customFormat="false" ht="12" hidden="false" customHeight="true" outlineLevel="0" collapsed="false">
      <c r="A54" s="180" t="s">
        <v>50</v>
      </c>
      <c r="B54" s="181" t="e">
        <f aca="false">D54/$C$11</f>
        <v>#DIV/0!</v>
      </c>
      <c r="C54" s="181" t="e">
        <f aca="false">Data_day!U24</f>
        <v>#DIV/0!</v>
      </c>
      <c r="D54" s="182" t="n">
        <f aca="false">CV_C!H33</f>
        <v>0</v>
      </c>
      <c r="K54" s="73"/>
    </row>
    <row r="55" customFormat="false" ht="12" hidden="false" customHeight="true" outlineLevel="0" collapsed="false">
      <c r="A55" s="180" t="s">
        <v>51</v>
      </c>
      <c r="B55" s="181" t="e">
        <f aca="false">D55/$C$11</f>
        <v>#DIV/0!</v>
      </c>
      <c r="C55" s="181" t="e">
        <f aca="false">Data_day!U25</f>
        <v>#DIV/0!</v>
      </c>
      <c r="D55" s="182" t="n">
        <f aca="false">CV_C!H34</f>
        <v>0</v>
      </c>
      <c r="K55" s="73"/>
    </row>
    <row r="56" customFormat="false" ht="12" hidden="false" customHeight="true" outlineLevel="0" collapsed="false">
      <c r="A56" s="180" t="s">
        <v>52</v>
      </c>
      <c r="B56" s="181" t="e">
        <f aca="false">D56/$C$11</f>
        <v>#DIV/0!</v>
      </c>
      <c r="C56" s="181" t="e">
        <f aca="false">Data_day!U26</f>
        <v>#DIV/0!</v>
      </c>
      <c r="D56" s="182" t="n">
        <f aca="false">CV_C!H35</f>
        <v>0</v>
      </c>
      <c r="K56" s="73"/>
    </row>
    <row r="57" customFormat="false" ht="12" hidden="false" customHeight="true" outlineLevel="0" collapsed="false">
      <c r="A57" s="180" t="s">
        <v>53</v>
      </c>
      <c r="B57" s="181" t="e">
        <f aca="false">D57/$C$11</f>
        <v>#DIV/0!</v>
      </c>
      <c r="C57" s="181" t="e">
        <f aca="false">Data_day!U27</f>
        <v>#DIV/0!</v>
      </c>
      <c r="D57" s="182" t="n">
        <f aca="false">CV_C!H36</f>
        <v>0</v>
      </c>
      <c r="K57" s="73"/>
    </row>
    <row r="58" customFormat="false" ht="12" hidden="false" customHeight="true" outlineLevel="0" collapsed="false">
      <c r="A58" s="197" t="s">
        <v>54</v>
      </c>
      <c r="B58" s="198" t="e">
        <f aca="false">D58/$C$11</f>
        <v>#DIV/0!</v>
      </c>
      <c r="C58" s="198" t="e">
        <f aca="false">Data_day!U28</f>
        <v>#DIV/0!</v>
      </c>
      <c r="D58" s="199" t="n">
        <f aca="false">CV_C!H37</f>
        <v>0</v>
      </c>
      <c r="K58" s="73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3">
      <formula>ROUND($D47,0)&gt;=ROUND(MAX($D$47:$D$58),0)</formula>
    </cfRule>
  </conditionalFormatting>
  <conditionalFormatting sqref="A35:D46">
    <cfRule type="expression" priority="3" aboveAverage="0" equalAverage="0" bottom="0" percent="0" rank="0" text="" dxfId="4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105</v>
      </c>
      <c r="E10" s="53" t="s">
        <v>61</v>
      </c>
      <c r="F10" s="53" t="s">
        <v>105</v>
      </c>
      <c r="G10" s="53" t="s">
        <v>61</v>
      </c>
      <c r="H10" s="112" t="s">
        <v>105</v>
      </c>
      <c r="I10" s="53" t="s">
        <v>61</v>
      </c>
      <c r="J10" s="112" t="s">
        <v>105</v>
      </c>
      <c r="K10" s="130" t="s">
        <v>61</v>
      </c>
    </row>
    <row r="11" customFormat="false" ht="17.25" hidden="false" customHeight="true" outlineLevel="0" collapsed="false">
      <c r="A11" s="131"/>
      <c r="B11" s="132" t="s">
        <v>120</v>
      </c>
      <c r="C11" s="133" t="n">
        <f aca="false">CV_H!C21</f>
        <v>0</v>
      </c>
      <c r="D11" s="134" t="n">
        <f aca="false">CV_H!D21</f>
        <v>0</v>
      </c>
      <c r="E11" s="134" t="n">
        <f aca="false">CV_H!E21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122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185</v>
      </c>
    </row>
    <row r="33" customFormat="false" ht="12.75" hidden="false" customHeight="true" outlineLevel="0" collapsed="false">
      <c r="A33" s="166" t="s">
        <v>188</v>
      </c>
      <c r="B33" s="166"/>
      <c r="C33" s="166"/>
      <c r="D33" s="166"/>
      <c r="E33" s="45"/>
    </row>
    <row r="34" customFormat="false" ht="12" hidden="false" customHeight="true" outlineLevel="0" collapsed="false">
      <c r="A34" s="167" t="s">
        <v>190</v>
      </c>
      <c r="B34" s="168" t="s">
        <v>191</v>
      </c>
      <c r="C34" s="169" t="s">
        <v>192</v>
      </c>
      <c r="D34" s="170" t="s">
        <v>193</v>
      </c>
    </row>
    <row r="35" customFormat="false" ht="12" hidden="false" customHeight="true" outlineLevel="0" collapsed="false">
      <c r="A35" s="173" t="s">
        <v>31</v>
      </c>
      <c r="B35" s="174" t="e">
        <f aca="false">D35/$C$11</f>
        <v>#DIV/0!</v>
      </c>
      <c r="C35" s="174" t="e">
        <f aca="false">Data_day!M5</f>
        <v>#DIV/0!</v>
      </c>
      <c r="D35" s="175" t="n">
        <f aca="false">CV_C!I14</f>
        <v>0</v>
      </c>
    </row>
    <row r="36" customFormat="false" ht="12" hidden="false" customHeight="true" outlineLevel="0" collapsed="false">
      <c r="A36" s="180" t="s">
        <v>32</v>
      </c>
      <c r="B36" s="181" t="e">
        <f aca="false">D36/$C$11</f>
        <v>#DIV/0!</v>
      </c>
      <c r="C36" s="181" t="e">
        <f aca="false">Data_day!M6</f>
        <v>#DIV/0!</v>
      </c>
      <c r="D36" s="182" t="n">
        <f aca="false">CV_C!I15</f>
        <v>0</v>
      </c>
    </row>
    <row r="37" customFormat="false" ht="12" hidden="false" customHeight="true" outlineLevel="0" collapsed="false">
      <c r="A37" s="180" t="s">
        <v>33</v>
      </c>
      <c r="B37" s="181" t="e">
        <f aca="false">D37/$C$11</f>
        <v>#DIV/0!</v>
      </c>
      <c r="C37" s="181" t="e">
        <f aca="false">Data_day!M7</f>
        <v>#DIV/0!</v>
      </c>
      <c r="D37" s="182" t="n">
        <f aca="false">CV_C!I16</f>
        <v>0</v>
      </c>
    </row>
    <row r="38" customFormat="false" ht="12" hidden="false" customHeight="true" outlineLevel="0" collapsed="false">
      <c r="A38" s="180" t="s">
        <v>34</v>
      </c>
      <c r="B38" s="181" t="e">
        <f aca="false">D38/$C$11</f>
        <v>#DIV/0!</v>
      </c>
      <c r="C38" s="181" t="e">
        <f aca="false">Data_day!M8</f>
        <v>#DIV/0!</v>
      </c>
      <c r="D38" s="182" t="n">
        <f aca="false">CV_C!I17</f>
        <v>0</v>
      </c>
    </row>
    <row r="39" customFormat="false" ht="12" hidden="false" customHeight="true" outlineLevel="0" collapsed="false">
      <c r="A39" s="180" t="s">
        <v>35</v>
      </c>
      <c r="B39" s="181" t="e">
        <f aca="false">D39/$C$11</f>
        <v>#DIV/0!</v>
      </c>
      <c r="C39" s="181" t="e">
        <f aca="false">Data_day!M9</f>
        <v>#DIV/0!</v>
      </c>
      <c r="D39" s="182" t="n">
        <f aca="false">CV_C!I18</f>
        <v>0</v>
      </c>
    </row>
    <row r="40" customFormat="false" ht="12" hidden="false" customHeight="true" outlineLevel="0" collapsed="false">
      <c r="A40" s="180" t="s">
        <v>36</v>
      </c>
      <c r="B40" s="181" t="e">
        <f aca="false">D40/$C$11</f>
        <v>#DIV/0!</v>
      </c>
      <c r="C40" s="181" t="e">
        <f aca="false">Data_day!M10</f>
        <v>#DIV/0!</v>
      </c>
      <c r="D40" s="182" t="n">
        <f aca="false">CV_C!I19</f>
        <v>0</v>
      </c>
    </row>
    <row r="41" customFormat="false" ht="12" hidden="false" customHeight="true" outlineLevel="0" collapsed="false">
      <c r="A41" s="180" t="s">
        <v>37</v>
      </c>
      <c r="B41" s="181" t="e">
        <f aca="false">D41/$C$11</f>
        <v>#DIV/0!</v>
      </c>
      <c r="C41" s="181" t="e">
        <f aca="false">Data_day!M11</f>
        <v>#DIV/0!</v>
      </c>
      <c r="D41" s="182" t="n">
        <f aca="false">CV_C!I20</f>
        <v>0</v>
      </c>
    </row>
    <row r="42" customFormat="false" ht="12" hidden="false" customHeight="true" outlineLevel="0" collapsed="false">
      <c r="A42" s="188" t="s">
        <v>38</v>
      </c>
      <c r="B42" s="189" t="e">
        <f aca="false">D42/$C$11</f>
        <v>#DIV/0!</v>
      </c>
      <c r="C42" s="189" t="e">
        <f aca="false">Data_day!M12</f>
        <v>#DIV/0!</v>
      </c>
      <c r="D42" s="190" t="n">
        <f aca="false">CV_C!I21</f>
        <v>0</v>
      </c>
    </row>
    <row r="43" customFormat="false" ht="12" hidden="false" customHeight="true" outlineLevel="0" collapsed="false">
      <c r="A43" s="180" t="s">
        <v>39</v>
      </c>
      <c r="B43" s="181" t="e">
        <f aca="false">D43/$C$11</f>
        <v>#DIV/0!</v>
      </c>
      <c r="C43" s="181" t="e">
        <f aca="false">Data_day!M13</f>
        <v>#DIV/0!</v>
      </c>
      <c r="D43" s="182" t="n">
        <f aca="false">CV_C!I22</f>
        <v>0</v>
      </c>
    </row>
    <row r="44" customFormat="false" ht="12" hidden="false" customHeight="true" outlineLevel="0" collapsed="false">
      <c r="A44" s="180" t="s">
        <v>40</v>
      </c>
      <c r="B44" s="181" t="e">
        <f aca="false">D44/$C$11</f>
        <v>#DIV/0!</v>
      </c>
      <c r="C44" s="181" t="e">
        <f aca="false">Data_day!M14</f>
        <v>#DIV/0!</v>
      </c>
      <c r="D44" s="182" t="n">
        <f aca="false">CV_C!I23</f>
        <v>0</v>
      </c>
    </row>
    <row r="45" customFormat="false" ht="12" hidden="false" customHeight="true" outlineLevel="0" collapsed="false">
      <c r="A45" s="180" t="s">
        <v>41</v>
      </c>
      <c r="B45" s="181" t="e">
        <f aca="false">D45/$C$11</f>
        <v>#DIV/0!</v>
      </c>
      <c r="C45" s="181" t="e">
        <f aca="false">Data_day!M15</f>
        <v>#DIV/0!</v>
      </c>
      <c r="D45" s="182" t="n">
        <f aca="false">CV_C!I24</f>
        <v>0</v>
      </c>
    </row>
    <row r="46" customFormat="false" ht="12" hidden="false" customHeight="true" outlineLevel="0" collapsed="false">
      <c r="A46" s="180" t="s">
        <v>42</v>
      </c>
      <c r="B46" s="181" t="e">
        <f aca="false">D46/$C$11</f>
        <v>#DIV/0!</v>
      </c>
      <c r="C46" s="181" t="e">
        <f aca="false">Data_day!M16</f>
        <v>#DIV/0!</v>
      </c>
      <c r="D46" s="182" t="n">
        <f aca="false">CV_C!I25</f>
        <v>0</v>
      </c>
    </row>
    <row r="47" customFormat="false" ht="12" hidden="false" customHeight="true" outlineLevel="0" collapsed="false">
      <c r="A47" s="180" t="s">
        <v>43</v>
      </c>
      <c r="B47" s="181" t="e">
        <f aca="false">D47/$C$11</f>
        <v>#DIV/0!</v>
      </c>
      <c r="C47" s="181" t="e">
        <f aca="false">Data_day!M17</f>
        <v>#DIV/0!</v>
      </c>
      <c r="D47" s="182" t="n">
        <f aca="false">CV_C!I26</f>
        <v>0</v>
      </c>
    </row>
    <row r="48" customFormat="false" ht="12" hidden="false" customHeight="true" outlineLevel="0" collapsed="false">
      <c r="A48" s="180" t="s">
        <v>44</v>
      </c>
      <c r="B48" s="181" t="e">
        <f aca="false">D48/$C$11</f>
        <v>#DIV/0!</v>
      </c>
      <c r="C48" s="181" t="e">
        <f aca="false">Data_day!M18</f>
        <v>#DIV/0!</v>
      </c>
      <c r="D48" s="182" t="n">
        <f aca="false">CV_C!I27</f>
        <v>0</v>
      </c>
    </row>
    <row r="49" customFormat="false" ht="12" hidden="false" customHeight="true" outlineLevel="0" collapsed="false">
      <c r="A49" s="180" t="s">
        <v>45</v>
      </c>
      <c r="B49" s="181" t="e">
        <f aca="false">D49/$C$11</f>
        <v>#DIV/0!</v>
      </c>
      <c r="C49" s="181" t="e">
        <f aca="false">Data_day!M19</f>
        <v>#DIV/0!</v>
      </c>
      <c r="D49" s="182" t="n">
        <f aca="false">CV_C!I28</f>
        <v>0</v>
      </c>
    </row>
    <row r="50" customFormat="false" ht="12" hidden="false" customHeight="true" outlineLevel="0" collapsed="false">
      <c r="A50" s="180" t="s">
        <v>46</v>
      </c>
      <c r="B50" s="181" t="e">
        <f aca="false">D50/$C$11</f>
        <v>#DIV/0!</v>
      </c>
      <c r="C50" s="181" t="e">
        <f aca="false">Data_day!M20</f>
        <v>#DIV/0!</v>
      </c>
      <c r="D50" s="182" t="n">
        <f aca="false">CV_C!I29</f>
        <v>0</v>
      </c>
    </row>
    <row r="51" customFormat="false" ht="12" hidden="false" customHeight="true" outlineLevel="0" collapsed="false">
      <c r="A51" s="180" t="s">
        <v>47</v>
      </c>
      <c r="B51" s="181" t="e">
        <f aca="false">D51/$C$11</f>
        <v>#DIV/0!</v>
      </c>
      <c r="C51" s="181" t="e">
        <f aca="false">Data_day!M21</f>
        <v>#DIV/0!</v>
      </c>
      <c r="D51" s="182" t="n">
        <f aca="false">CV_C!I30</f>
        <v>0</v>
      </c>
      <c r="F51" s="196"/>
      <c r="G51" s="196"/>
      <c r="H51" s="196"/>
      <c r="I51" s="196"/>
      <c r="J51" s="196"/>
      <c r="K51" s="73"/>
    </row>
    <row r="52" customFormat="false" ht="12" hidden="false" customHeight="true" outlineLevel="0" collapsed="false">
      <c r="A52" s="188" t="s">
        <v>48</v>
      </c>
      <c r="B52" s="189" t="e">
        <f aca="false">D52/$C$11</f>
        <v>#DIV/0!</v>
      </c>
      <c r="C52" s="189" t="e">
        <f aca="false">Data_day!M22</f>
        <v>#DIV/0!</v>
      </c>
      <c r="D52" s="190" t="n">
        <f aca="false">CV_C!I31</f>
        <v>0</v>
      </c>
      <c r="K52" s="73"/>
    </row>
    <row r="53" customFormat="false" ht="12" hidden="false" customHeight="true" outlineLevel="0" collapsed="false">
      <c r="A53" s="180" t="s">
        <v>49</v>
      </c>
      <c r="B53" s="181" t="e">
        <f aca="false">D53/$C$11</f>
        <v>#DIV/0!</v>
      </c>
      <c r="C53" s="181" t="e">
        <f aca="false">Data_day!M23</f>
        <v>#DIV/0!</v>
      </c>
      <c r="D53" s="182" t="n">
        <f aca="false">CV_C!I32</f>
        <v>0</v>
      </c>
      <c r="K53" s="73"/>
    </row>
    <row r="54" customFormat="false" ht="12" hidden="false" customHeight="true" outlineLevel="0" collapsed="false">
      <c r="A54" s="180" t="s">
        <v>50</v>
      </c>
      <c r="B54" s="181" t="e">
        <f aca="false">D54/$C$11</f>
        <v>#DIV/0!</v>
      </c>
      <c r="C54" s="181" t="e">
        <f aca="false">Data_day!M24</f>
        <v>#DIV/0!</v>
      </c>
      <c r="D54" s="182" t="n">
        <f aca="false">CV_C!I33</f>
        <v>0</v>
      </c>
      <c r="K54" s="73"/>
    </row>
    <row r="55" customFormat="false" ht="12" hidden="false" customHeight="true" outlineLevel="0" collapsed="false">
      <c r="A55" s="180" t="s">
        <v>51</v>
      </c>
      <c r="B55" s="181" t="e">
        <f aca="false">D55/$C$11</f>
        <v>#DIV/0!</v>
      </c>
      <c r="C55" s="181" t="e">
        <f aca="false">Data_day!M25</f>
        <v>#DIV/0!</v>
      </c>
      <c r="D55" s="182" t="n">
        <f aca="false">CV_C!I34</f>
        <v>0</v>
      </c>
      <c r="K55" s="73"/>
    </row>
    <row r="56" customFormat="false" ht="12" hidden="false" customHeight="true" outlineLevel="0" collapsed="false">
      <c r="A56" s="180" t="s">
        <v>52</v>
      </c>
      <c r="B56" s="181" t="e">
        <f aca="false">D56/$C$11</f>
        <v>#DIV/0!</v>
      </c>
      <c r="C56" s="181" t="e">
        <f aca="false">Data_day!M26</f>
        <v>#DIV/0!</v>
      </c>
      <c r="D56" s="182" t="n">
        <f aca="false">CV_C!I35</f>
        <v>0</v>
      </c>
      <c r="K56" s="73"/>
    </row>
    <row r="57" customFormat="false" ht="12" hidden="false" customHeight="true" outlineLevel="0" collapsed="false">
      <c r="A57" s="180" t="s">
        <v>53</v>
      </c>
      <c r="B57" s="181" t="e">
        <f aca="false">D57/$C$11</f>
        <v>#DIV/0!</v>
      </c>
      <c r="C57" s="181" t="e">
        <f aca="false">Data_day!M27</f>
        <v>#DIV/0!</v>
      </c>
      <c r="D57" s="182" t="n">
        <f aca="false">CV_C!I36</f>
        <v>0</v>
      </c>
      <c r="K57" s="73"/>
    </row>
    <row r="58" customFormat="false" ht="12" hidden="false" customHeight="true" outlineLevel="0" collapsed="false">
      <c r="A58" s="197" t="s">
        <v>54</v>
      </c>
      <c r="B58" s="198" t="e">
        <f aca="false">D58/$C$11</f>
        <v>#DIV/0!</v>
      </c>
      <c r="C58" s="198" t="e">
        <f aca="false">Data_day!M28</f>
        <v>#DIV/0!</v>
      </c>
      <c r="D58" s="199" t="n">
        <f aca="false">CV_C!I37</f>
        <v>0</v>
      </c>
      <c r="K58" s="73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5">
      <formula>ROUND($D47,0)&gt;=ROUND(MAX($D$47:$D$58),0)</formula>
    </cfRule>
  </conditionalFormatting>
  <conditionalFormatting sqref="A35:D46">
    <cfRule type="expression" priority="3" aboveAverage="0" equalAverage="0" bottom="0" percent="0" rank="0" text="" dxfId="6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105</v>
      </c>
      <c r="E10" s="53" t="s">
        <v>61</v>
      </c>
      <c r="F10" s="53" t="s">
        <v>105</v>
      </c>
      <c r="G10" s="53" t="s">
        <v>61</v>
      </c>
      <c r="H10" s="112" t="s">
        <v>105</v>
      </c>
      <c r="I10" s="53" t="s">
        <v>61</v>
      </c>
      <c r="J10" s="112" t="s">
        <v>105</v>
      </c>
      <c r="K10" s="130" t="s">
        <v>61</v>
      </c>
    </row>
    <row r="11" customFormat="false" ht="17.25" hidden="false" customHeight="true" outlineLevel="0" collapsed="false">
      <c r="A11" s="131"/>
      <c r="B11" s="132" t="s">
        <v>120</v>
      </c>
      <c r="C11" s="133" t="n">
        <f aca="false">CV_H!C21</f>
        <v>0</v>
      </c>
      <c r="D11" s="134" t="n">
        <f aca="false">CV_H!D21</f>
        <v>0</v>
      </c>
      <c r="E11" s="134" t="n">
        <f aca="false">CV_H!E21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122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184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3"/>
    </row>
    <row r="52" customFormat="false" ht="12" hidden="false" customHeight="true" outlineLevel="0" collapsed="false">
      <c r="K52" s="73"/>
    </row>
    <row r="53" customFormat="false" ht="12" hidden="false" customHeight="true" outlineLevel="0" collapsed="false">
      <c r="K53" s="73"/>
    </row>
    <row r="54" customFormat="false" ht="12" hidden="false" customHeight="true" outlineLevel="0" collapsed="false">
      <c r="K54" s="73"/>
    </row>
    <row r="55" customFormat="false" ht="12" hidden="false" customHeight="true" outlineLevel="0" collapsed="false">
      <c r="K55" s="73"/>
    </row>
    <row r="56" customFormat="false" ht="12" hidden="false" customHeight="true" outlineLevel="0" collapsed="false">
      <c r="K56" s="73"/>
    </row>
    <row r="57" customFormat="false" ht="12" hidden="false" customHeight="true" outlineLevel="0" collapsed="false">
      <c r="K57" s="73"/>
    </row>
    <row r="58" customFormat="false" ht="12" hidden="false" customHeight="true" outlineLevel="0" collapsed="false">
      <c r="K58" s="73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G14" activeCellId="0" sqref="G14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46"/>
      <c r="AC1" s="200"/>
    </row>
    <row r="2" customFormat="false" ht="19.5" hidden="false" customHeight="true" outlineLevel="0" collapsed="false">
      <c r="A2" s="16" t="n">
        <f aca="false">Data_count!B4</f>
        <v>0</v>
      </c>
      <c r="J2" s="13"/>
      <c r="Q2" s="17" t="n">
        <f aca="false">Data_count!B5</f>
        <v>0</v>
      </c>
      <c r="AD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AD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AD4" s="18" t="n">
        <f aca="false">Data_count!B8</f>
        <v>0</v>
      </c>
    </row>
    <row r="5" customFormat="false" ht="15.75" hidden="false" customHeight="true" outlineLevel="0" collapsed="false">
      <c r="A5" s="16" t="s">
        <v>99</v>
      </c>
      <c r="B5" s="19" t="n">
        <f aca="false">Data_count!B14</f>
        <v>0</v>
      </c>
      <c r="J5" s="13"/>
      <c r="Q5" s="21" t="n">
        <f aca="false">Data_count!B11</f>
        <v>0</v>
      </c>
      <c r="AD5" s="18" t="n">
        <f aca="false">Data_count!B9</f>
        <v>0</v>
      </c>
    </row>
    <row r="6" customFormat="false" ht="6" hidden="false" customHeight="true" outlineLevel="0" collapsed="false">
      <c r="B6" s="20"/>
      <c r="I6" s="13"/>
      <c r="M6" s="146"/>
    </row>
    <row r="7" customFormat="false" ht="6" hidden="false" customHeight="true" outlineLevel="0" collapsed="false">
      <c r="B7" s="20"/>
      <c r="F7" s="126"/>
      <c r="I7" s="13"/>
      <c r="J7" s="13"/>
      <c r="M7" s="146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201"/>
      <c r="L9" s="202" t="s">
        <v>206</v>
      </c>
      <c r="V9" s="203" t="s">
        <v>207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4"/>
      <c r="B12" s="204" t="s">
        <v>208</v>
      </c>
      <c r="C12" s="204"/>
      <c r="D12" s="204"/>
      <c r="E12" s="204"/>
      <c r="F12" s="204"/>
      <c r="G12" s="204"/>
      <c r="H12" s="204"/>
      <c r="I12" s="204"/>
      <c r="J12" s="204"/>
      <c r="K12" s="205"/>
      <c r="L12" s="204" t="s">
        <v>209</v>
      </c>
      <c r="M12" s="204"/>
      <c r="N12" s="204"/>
      <c r="O12" s="204"/>
      <c r="P12" s="204"/>
      <c r="Q12" s="204"/>
      <c r="R12" s="204"/>
      <c r="S12" s="204"/>
      <c r="T12" s="204"/>
      <c r="U12" s="205"/>
      <c r="V12" s="204" t="s">
        <v>210</v>
      </c>
      <c r="W12" s="204"/>
      <c r="X12" s="204"/>
      <c r="Y12" s="204"/>
      <c r="Z12" s="204"/>
      <c r="AA12" s="204"/>
      <c r="AB12" s="204"/>
      <c r="AC12" s="204"/>
      <c r="AD12" s="204"/>
    </row>
    <row r="13" customFormat="false" ht="18" hidden="false" customHeight="true" outlineLevel="0" collapsed="false">
      <c r="A13" s="206" t="s">
        <v>190</v>
      </c>
      <c r="B13" s="207" t="s">
        <v>91</v>
      </c>
      <c r="C13" s="208" t="s">
        <v>92</v>
      </c>
      <c r="D13" s="208" t="s">
        <v>93</v>
      </c>
      <c r="E13" s="208" t="s">
        <v>94</v>
      </c>
      <c r="F13" s="208" t="s">
        <v>95</v>
      </c>
      <c r="G13" s="209" t="s">
        <v>96</v>
      </c>
      <c r="H13" s="210" t="s">
        <v>97</v>
      </c>
      <c r="I13" s="211" t="s">
        <v>211</v>
      </c>
      <c r="J13" s="212" t="s">
        <v>212</v>
      </c>
      <c r="K13" s="213"/>
      <c r="L13" s="207" t="str">
        <f aca="false">B13</f>
        <v>Lundi</v>
      </c>
      <c r="M13" s="208" t="str">
        <f aca="false">C13</f>
        <v>Mardi</v>
      </c>
      <c r="N13" s="208" t="str">
        <f aca="false">D13</f>
        <v>Mercredi</v>
      </c>
      <c r="O13" s="208" t="str">
        <f aca="false">E13</f>
        <v>Jeudi</v>
      </c>
      <c r="P13" s="208" t="str">
        <f aca="false">F13</f>
        <v>Vendredi</v>
      </c>
      <c r="Q13" s="209" t="str">
        <f aca="false">G13</f>
        <v>Samedi</v>
      </c>
      <c r="R13" s="210" t="str">
        <f aca="false">H13</f>
        <v>Dimanche</v>
      </c>
      <c r="S13" s="214" t="str">
        <f aca="false">I13</f>
        <v>THMO</v>
      </c>
      <c r="T13" s="212" t="str">
        <f aca="false">J13</f>
        <v>THM</v>
      </c>
      <c r="U13" s="213"/>
      <c r="V13" s="207" t="str">
        <f aca="false">L13</f>
        <v>Lundi</v>
      </c>
      <c r="W13" s="208" t="str">
        <f aca="false">M13</f>
        <v>Mardi</v>
      </c>
      <c r="X13" s="208" t="str">
        <f aca="false">N13</f>
        <v>Mercredi</v>
      </c>
      <c r="Y13" s="208" t="str">
        <f aca="false">O13</f>
        <v>Jeudi</v>
      </c>
      <c r="Z13" s="208" t="str">
        <f aca="false">P13</f>
        <v>Vendredi</v>
      </c>
      <c r="AA13" s="209" t="str">
        <f aca="false">Q13</f>
        <v>Samedi</v>
      </c>
      <c r="AB13" s="210" t="str">
        <f aca="false">R13</f>
        <v>Dimanche</v>
      </c>
      <c r="AC13" s="211" t="str">
        <f aca="false">S13</f>
        <v>THMO</v>
      </c>
      <c r="AD13" s="212" t="str">
        <f aca="false">T13</f>
        <v>THM</v>
      </c>
    </row>
    <row r="14" customFormat="false" ht="18" hidden="false" customHeight="true" outlineLevel="0" collapsed="false">
      <c r="A14" s="215" t="s">
        <v>31</v>
      </c>
      <c r="B14" s="216" t="n">
        <f aca="false">Data_day!B5</f>
        <v>0</v>
      </c>
      <c r="C14" s="217" t="n">
        <f aca="false">Data_day!C5</f>
        <v>0</v>
      </c>
      <c r="D14" s="217" t="n">
        <f aca="false">Data_day!D5</f>
        <v>0</v>
      </c>
      <c r="E14" s="217" t="n">
        <f aca="false">Data_day!E5</f>
        <v>0</v>
      </c>
      <c r="F14" s="217" t="n">
        <f aca="false">Data_day!F5</f>
        <v>0</v>
      </c>
      <c r="G14" s="218" t="n">
        <f aca="false">Data_day!G5</f>
        <v>0</v>
      </c>
      <c r="H14" s="219" t="n">
        <f aca="false">Data_day!H5</f>
        <v>0</v>
      </c>
      <c r="I14" s="220" t="n">
        <f aca="false">SUM(B14:F14)/5</f>
        <v>0</v>
      </c>
      <c r="J14" s="221" t="n">
        <f aca="false">SUM(B14:H14)/7</f>
        <v>0</v>
      </c>
      <c r="K14" s="213"/>
      <c r="L14" s="222" t="n">
        <f aca="false">Data_day!B35</f>
        <v>0</v>
      </c>
      <c r="M14" s="223" t="n">
        <f aca="false">Data_day!C35</f>
        <v>0</v>
      </c>
      <c r="N14" s="223" t="n">
        <f aca="false">Data_day!D35</f>
        <v>0</v>
      </c>
      <c r="O14" s="223" t="n">
        <f aca="false">Data_day!E35</f>
        <v>0</v>
      </c>
      <c r="P14" s="223" t="n">
        <f aca="false">Data_day!F35</f>
        <v>0</v>
      </c>
      <c r="Q14" s="224" t="n">
        <f aca="false">Data_day!G35</f>
        <v>0</v>
      </c>
      <c r="R14" s="225" t="n">
        <f aca="false">Data_day!H35</f>
        <v>0</v>
      </c>
      <c r="S14" s="226" t="n">
        <f aca="false">SUM(L14:P14)/5</f>
        <v>0</v>
      </c>
      <c r="T14" s="221" t="n">
        <f aca="false">SUM(L14:R14)/7</f>
        <v>0</v>
      </c>
      <c r="U14" s="213"/>
      <c r="V14" s="222" t="n">
        <f aca="false">Data_day!B66</f>
        <v>0</v>
      </c>
      <c r="W14" s="223" t="n">
        <f aca="false">Data_day!C66</f>
        <v>0</v>
      </c>
      <c r="X14" s="223" t="n">
        <f aca="false">Data_day!D66</f>
        <v>0</v>
      </c>
      <c r="Y14" s="223" t="n">
        <f aca="false">Data_day!E66</f>
        <v>0</v>
      </c>
      <c r="Z14" s="223" t="n">
        <f aca="false">Data_day!F66</f>
        <v>0</v>
      </c>
      <c r="AA14" s="224" t="n">
        <f aca="false">Data_day!G66</f>
        <v>0</v>
      </c>
      <c r="AB14" s="227" t="n">
        <f aca="false">Data_day!H66</f>
        <v>0</v>
      </c>
      <c r="AC14" s="228" t="n">
        <f aca="false">SUM(V14:Z14)/5</f>
        <v>0</v>
      </c>
      <c r="AD14" s="229" t="n">
        <f aca="false">SUM(V14:AB14)/7</f>
        <v>0</v>
      </c>
    </row>
    <row r="15" customFormat="false" ht="18" hidden="false" customHeight="true" outlineLevel="0" collapsed="false">
      <c r="A15" s="230" t="s">
        <v>32</v>
      </c>
      <c r="B15" s="231" t="n">
        <f aca="false">Data_day!B6</f>
        <v>0</v>
      </c>
      <c r="C15" s="232" t="n">
        <f aca="false">Data_day!C6</f>
        <v>0</v>
      </c>
      <c r="D15" s="232" t="n">
        <f aca="false">Data_day!D6</f>
        <v>0</v>
      </c>
      <c r="E15" s="232" t="n">
        <f aca="false">Data_day!E6</f>
        <v>0</v>
      </c>
      <c r="F15" s="232" t="n">
        <f aca="false">Data_day!F6</f>
        <v>0</v>
      </c>
      <c r="G15" s="233" t="n">
        <f aca="false">Data_day!G6</f>
        <v>0</v>
      </c>
      <c r="H15" s="234" t="n">
        <f aca="false">Data_day!H6</f>
        <v>0</v>
      </c>
      <c r="I15" s="235" t="n">
        <f aca="false">SUM(B15:F15)/5</f>
        <v>0</v>
      </c>
      <c r="J15" s="236" t="n">
        <f aca="false">SUM(B15:H15)/7</f>
        <v>0</v>
      </c>
      <c r="K15" s="213"/>
      <c r="L15" s="231" t="n">
        <f aca="false">Data_day!B36</f>
        <v>0</v>
      </c>
      <c r="M15" s="232" t="n">
        <f aca="false">Data_day!C36</f>
        <v>0</v>
      </c>
      <c r="N15" s="232" t="n">
        <f aca="false">Data_day!D36</f>
        <v>0</v>
      </c>
      <c r="O15" s="232" t="n">
        <f aca="false">Data_day!E36</f>
        <v>0</v>
      </c>
      <c r="P15" s="232" t="n">
        <f aca="false">Data_day!F36</f>
        <v>0</v>
      </c>
      <c r="Q15" s="233" t="n">
        <f aca="false">Data_day!G36</f>
        <v>0</v>
      </c>
      <c r="R15" s="237" t="n">
        <f aca="false">Data_day!H36</f>
        <v>0</v>
      </c>
      <c r="S15" s="238" t="n">
        <f aca="false">SUM(L15:P15)/5</f>
        <v>0</v>
      </c>
      <c r="T15" s="236" t="n">
        <f aca="false">SUM(L15:R15)/7</f>
        <v>0</v>
      </c>
      <c r="U15" s="213"/>
      <c r="V15" s="231" t="n">
        <f aca="false">Data_day!B67</f>
        <v>0</v>
      </c>
      <c r="W15" s="232" t="n">
        <f aca="false">Data_day!C67</f>
        <v>0</v>
      </c>
      <c r="X15" s="232" t="n">
        <f aca="false">Data_day!D67</f>
        <v>0</v>
      </c>
      <c r="Y15" s="232" t="n">
        <f aca="false">Data_day!E67</f>
        <v>0</v>
      </c>
      <c r="Z15" s="232" t="n">
        <f aca="false">Data_day!F67</f>
        <v>0</v>
      </c>
      <c r="AA15" s="233" t="n">
        <f aca="false">Data_day!G67</f>
        <v>0</v>
      </c>
      <c r="AB15" s="234" t="n">
        <f aca="false">Data_day!H67</f>
        <v>0</v>
      </c>
      <c r="AC15" s="235" t="n">
        <f aca="false">SUM(V15:Z15)/5</f>
        <v>0</v>
      </c>
      <c r="AD15" s="239" t="n">
        <f aca="false">SUM(V15:AB15)/7</f>
        <v>0</v>
      </c>
    </row>
    <row r="16" customFormat="false" ht="18" hidden="false" customHeight="true" outlineLevel="0" collapsed="false">
      <c r="A16" s="230" t="s">
        <v>33</v>
      </c>
      <c r="B16" s="231" t="n">
        <f aca="false">Data_day!B7</f>
        <v>0</v>
      </c>
      <c r="C16" s="232" t="n">
        <f aca="false">Data_day!C7</f>
        <v>0</v>
      </c>
      <c r="D16" s="232" t="n">
        <f aca="false">Data_day!D7</f>
        <v>0</v>
      </c>
      <c r="E16" s="232" t="n">
        <f aca="false">Data_day!E7</f>
        <v>0</v>
      </c>
      <c r="F16" s="232" t="n">
        <f aca="false">Data_day!F7</f>
        <v>0</v>
      </c>
      <c r="G16" s="233" t="n">
        <f aca="false">Data_day!G7</f>
        <v>0</v>
      </c>
      <c r="H16" s="234" t="n">
        <f aca="false">Data_day!H7</f>
        <v>0</v>
      </c>
      <c r="I16" s="235" t="n">
        <f aca="false">SUM(B16:F16)/5</f>
        <v>0</v>
      </c>
      <c r="J16" s="236" t="n">
        <f aca="false">SUM(B16:H16)/7</f>
        <v>0</v>
      </c>
      <c r="K16" s="213"/>
      <c r="L16" s="231" t="n">
        <f aca="false">Data_day!B37</f>
        <v>0</v>
      </c>
      <c r="M16" s="232" t="n">
        <f aca="false">Data_day!C37</f>
        <v>0</v>
      </c>
      <c r="N16" s="232" t="n">
        <f aca="false">Data_day!D37</f>
        <v>0</v>
      </c>
      <c r="O16" s="232" t="n">
        <f aca="false">Data_day!E37</f>
        <v>0</v>
      </c>
      <c r="P16" s="232" t="n">
        <f aca="false">Data_day!F37</f>
        <v>0</v>
      </c>
      <c r="Q16" s="233" t="n">
        <f aca="false">Data_day!G37</f>
        <v>0</v>
      </c>
      <c r="R16" s="237" t="n">
        <f aca="false">Data_day!H37</f>
        <v>0</v>
      </c>
      <c r="S16" s="238" t="n">
        <f aca="false">SUM(L16:P16)/5</f>
        <v>0</v>
      </c>
      <c r="T16" s="236" t="n">
        <f aca="false">SUM(L16:R16)/7</f>
        <v>0</v>
      </c>
      <c r="U16" s="213"/>
      <c r="V16" s="231" t="n">
        <f aca="false">Data_day!B68</f>
        <v>0</v>
      </c>
      <c r="W16" s="232" t="n">
        <f aca="false">Data_day!C68</f>
        <v>0</v>
      </c>
      <c r="X16" s="232" t="n">
        <f aca="false">Data_day!D68</f>
        <v>0</v>
      </c>
      <c r="Y16" s="232" t="n">
        <f aca="false">Data_day!E68</f>
        <v>0</v>
      </c>
      <c r="Z16" s="232" t="n">
        <f aca="false">Data_day!F68</f>
        <v>0</v>
      </c>
      <c r="AA16" s="233" t="n">
        <f aca="false">Data_day!G68</f>
        <v>0</v>
      </c>
      <c r="AB16" s="234" t="n">
        <f aca="false">Data_day!H68</f>
        <v>0</v>
      </c>
      <c r="AC16" s="235" t="n">
        <f aca="false">SUM(V16:Z16)/5</f>
        <v>0</v>
      </c>
      <c r="AD16" s="239" t="n">
        <f aca="false">SUM(V16:AB16)/7</f>
        <v>0</v>
      </c>
    </row>
    <row r="17" customFormat="false" ht="18" hidden="false" customHeight="true" outlineLevel="0" collapsed="false">
      <c r="A17" s="230" t="s">
        <v>34</v>
      </c>
      <c r="B17" s="231" t="n">
        <f aca="false">Data_day!B8</f>
        <v>0</v>
      </c>
      <c r="C17" s="232" t="n">
        <f aca="false">Data_day!C8</f>
        <v>0</v>
      </c>
      <c r="D17" s="232" t="n">
        <f aca="false">Data_day!D8</f>
        <v>0</v>
      </c>
      <c r="E17" s="232" t="n">
        <f aca="false">Data_day!E8</f>
        <v>0</v>
      </c>
      <c r="F17" s="232" t="n">
        <f aca="false">Data_day!F8</f>
        <v>0</v>
      </c>
      <c r="G17" s="233" t="n">
        <f aca="false">Data_day!G8</f>
        <v>0</v>
      </c>
      <c r="H17" s="234" t="n">
        <f aca="false">Data_day!H8</f>
        <v>0</v>
      </c>
      <c r="I17" s="235" t="n">
        <f aca="false">SUM(B17:F17)/5</f>
        <v>0</v>
      </c>
      <c r="J17" s="236" t="n">
        <f aca="false">SUM(B17:H17)/7</f>
        <v>0</v>
      </c>
      <c r="K17" s="213"/>
      <c r="L17" s="231" t="n">
        <f aca="false">Data_day!B38</f>
        <v>0</v>
      </c>
      <c r="M17" s="232" t="n">
        <f aca="false">Data_day!C38</f>
        <v>0</v>
      </c>
      <c r="N17" s="232" t="n">
        <f aca="false">Data_day!D38</f>
        <v>0</v>
      </c>
      <c r="O17" s="232" t="n">
        <f aca="false">Data_day!E38</f>
        <v>0</v>
      </c>
      <c r="P17" s="232" t="n">
        <f aca="false">Data_day!F38</f>
        <v>0</v>
      </c>
      <c r="Q17" s="233" t="n">
        <f aca="false">Data_day!G38</f>
        <v>0</v>
      </c>
      <c r="R17" s="237" t="n">
        <f aca="false">Data_day!H38</f>
        <v>0</v>
      </c>
      <c r="S17" s="238" t="n">
        <f aca="false">SUM(L17:P17)/5</f>
        <v>0</v>
      </c>
      <c r="T17" s="236" t="n">
        <f aca="false">SUM(L17:R17)/7</f>
        <v>0</v>
      </c>
      <c r="U17" s="213"/>
      <c r="V17" s="231" t="n">
        <f aca="false">Data_day!B69</f>
        <v>0</v>
      </c>
      <c r="W17" s="232" t="n">
        <f aca="false">Data_day!C69</f>
        <v>0</v>
      </c>
      <c r="X17" s="232" t="n">
        <f aca="false">Data_day!D69</f>
        <v>0</v>
      </c>
      <c r="Y17" s="232" t="n">
        <f aca="false">Data_day!E69</f>
        <v>0</v>
      </c>
      <c r="Z17" s="232" t="n">
        <f aca="false">Data_day!F69</f>
        <v>0</v>
      </c>
      <c r="AA17" s="233" t="n">
        <f aca="false">Data_day!G69</f>
        <v>0</v>
      </c>
      <c r="AB17" s="234" t="n">
        <f aca="false">Data_day!H69</f>
        <v>0</v>
      </c>
      <c r="AC17" s="235" t="n">
        <f aca="false">SUM(V17:Z17)/5</f>
        <v>0</v>
      </c>
      <c r="AD17" s="239" t="n">
        <f aca="false">SUM(V17:AB17)/7</f>
        <v>0</v>
      </c>
    </row>
    <row r="18" customFormat="false" ht="18" hidden="false" customHeight="true" outlineLevel="0" collapsed="false">
      <c r="A18" s="230" t="s">
        <v>35</v>
      </c>
      <c r="B18" s="231" t="n">
        <f aca="false">Data_day!B9</f>
        <v>0</v>
      </c>
      <c r="C18" s="232" t="n">
        <f aca="false">Data_day!C9</f>
        <v>0</v>
      </c>
      <c r="D18" s="232" t="n">
        <f aca="false">Data_day!D9</f>
        <v>0</v>
      </c>
      <c r="E18" s="232" t="n">
        <f aca="false">Data_day!E9</f>
        <v>0</v>
      </c>
      <c r="F18" s="232" t="n">
        <f aca="false">Data_day!F9</f>
        <v>0</v>
      </c>
      <c r="G18" s="233" t="n">
        <f aca="false">Data_day!G9</f>
        <v>0</v>
      </c>
      <c r="H18" s="234" t="n">
        <f aca="false">Data_day!H9</f>
        <v>0</v>
      </c>
      <c r="I18" s="235" t="n">
        <f aca="false">SUM(B18:F18)/5</f>
        <v>0</v>
      </c>
      <c r="J18" s="236" t="n">
        <f aca="false">SUM(B18:H18)/7</f>
        <v>0</v>
      </c>
      <c r="K18" s="213"/>
      <c r="L18" s="231" t="n">
        <f aca="false">Data_day!B39</f>
        <v>0</v>
      </c>
      <c r="M18" s="232" t="n">
        <f aca="false">Data_day!C39</f>
        <v>0</v>
      </c>
      <c r="N18" s="232" t="n">
        <f aca="false">Data_day!D39</f>
        <v>0</v>
      </c>
      <c r="O18" s="232" t="n">
        <f aca="false">Data_day!E39</f>
        <v>0</v>
      </c>
      <c r="P18" s="232" t="n">
        <f aca="false">Data_day!F39</f>
        <v>0</v>
      </c>
      <c r="Q18" s="233" t="n">
        <f aca="false">Data_day!G39</f>
        <v>0</v>
      </c>
      <c r="R18" s="237" t="n">
        <f aca="false">Data_day!H39</f>
        <v>0</v>
      </c>
      <c r="S18" s="238" t="n">
        <f aca="false">SUM(L18:P18)/5</f>
        <v>0</v>
      </c>
      <c r="T18" s="236" t="n">
        <f aca="false">SUM(L18:R18)/7</f>
        <v>0</v>
      </c>
      <c r="U18" s="213"/>
      <c r="V18" s="231" t="n">
        <f aca="false">Data_day!B70</f>
        <v>0</v>
      </c>
      <c r="W18" s="232" t="n">
        <f aca="false">Data_day!C70</f>
        <v>0</v>
      </c>
      <c r="X18" s="232" t="n">
        <f aca="false">Data_day!D70</f>
        <v>0</v>
      </c>
      <c r="Y18" s="232" t="n">
        <f aca="false">Data_day!E70</f>
        <v>0</v>
      </c>
      <c r="Z18" s="232" t="n">
        <f aca="false">Data_day!F70</f>
        <v>0</v>
      </c>
      <c r="AA18" s="233" t="n">
        <f aca="false">Data_day!G70</f>
        <v>0</v>
      </c>
      <c r="AB18" s="234" t="n">
        <f aca="false">Data_day!H70</f>
        <v>0</v>
      </c>
      <c r="AC18" s="235" t="n">
        <f aca="false">SUM(V18:Z18)/5</f>
        <v>0</v>
      </c>
      <c r="AD18" s="239" t="n">
        <f aca="false">SUM(V18:AB18)/7</f>
        <v>0</v>
      </c>
    </row>
    <row r="19" customFormat="false" ht="18" hidden="false" customHeight="true" outlineLevel="0" collapsed="false">
      <c r="A19" s="230" t="s">
        <v>36</v>
      </c>
      <c r="B19" s="231" t="n">
        <f aca="false">Data_day!B10</f>
        <v>0</v>
      </c>
      <c r="C19" s="232" t="n">
        <f aca="false">Data_day!C10</f>
        <v>0</v>
      </c>
      <c r="D19" s="232" t="n">
        <f aca="false">Data_day!D10</f>
        <v>0</v>
      </c>
      <c r="E19" s="232" t="n">
        <f aca="false">Data_day!E10</f>
        <v>0</v>
      </c>
      <c r="F19" s="232" t="n">
        <f aca="false">Data_day!F10</f>
        <v>0</v>
      </c>
      <c r="G19" s="233" t="n">
        <f aca="false">Data_day!G10</f>
        <v>0</v>
      </c>
      <c r="H19" s="234" t="n">
        <f aca="false">Data_day!H10</f>
        <v>0</v>
      </c>
      <c r="I19" s="235" t="n">
        <f aca="false">SUM(B19:F19)/5</f>
        <v>0</v>
      </c>
      <c r="J19" s="236" t="n">
        <f aca="false">SUM(B19:H19)/7</f>
        <v>0</v>
      </c>
      <c r="K19" s="213"/>
      <c r="L19" s="231" t="n">
        <f aca="false">Data_day!B40</f>
        <v>0</v>
      </c>
      <c r="M19" s="232" t="n">
        <f aca="false">Data_day!C40</f>
        <v>0</v>
      </c>
      <c r="N19" s="232" t="n">
        <f aca="false">Data_day!D40</f>
        <v>0</v>
      </c>
      <c r="O19" s="232" t="n">
        <f aca="false">Data_day!E40</f>
        <v>0</v>
      </c>
      <c r="P19" s="232" t="n">
        <f aca="false">Data_day!F40</f>
        <v>0</v>
      </c>
      <c r="Q19" s="233" t="n">
        <f aca="false">Data_day!G40</f>
        <v>0</v>
      </c>
      <c r="R19" s="237" t="n">
        <f aca="false">Data_day!H40</f>
        <v>0</v>
      </c>
      <c r="S19" s="238" t="n">
        <f aca="false">SUM(L19:P19)/5</f>
        <v>0</v>
      </c>
      <c r="T19" s="236" t="n">
        <f aca="false">SUM(L19:R19)/7</f>
        <v>0</v>
      </c>
      <c r="U19" s="213"/>
      <c r="V19" s="231" t="n">
        <f aca="false">Data_day!B71</f>
        <v>0</v>
      </c>
      <c r="W19" s="232" t="n">
        <f aca="false">Data_day!C71</f>
        <v>0</v>
      </c>
      <c r="X19" s="232" t="n">
        <f aca="false">Data_day!D71</f>
        <v>0</v>
      </c>
      <c r="Y19" s="232" t="n">
        <f aca="false">Data_day!E71</f>
        <v>0</v>
      </c>
      <c r="Z19" s="232" t="n">
        <f aca="false">Data_day!F71</f>
        <v>0</v>
      </c>
      <c r="AA19" s="233" t="n">
        <f aca="false">Data_day!G71</f>
        <v>0</v>
      </c>
      <c r="AB19" s="234" t="n">
        <f aca="false">Data_day!H71</f>
        <v>0</v>
      </c>
      <c r="AC19" s="235" t="n">
        <f aca="false">SUM(V19:Z19)/5</f>
        <v>0</v>
      </c>
      <c r="AD19" s="239" t="n">
        <f aca="false">SUM(V19:AB19)/7</f>
        <v>0</v>
      </c>
    </row>
    <row r="20" customFormat="false" ht="18" hidden="false" customHeight="true" outlineLevel="0" collapsed="false">
      <c r="A20" s="240" t="s">
        <v>37</v>
      </c>
      <c r="B20" s="241" t="n">
        <f aca="false">Data_day!B11</f>
        <v>0</v>
      </c>
      <c r="C20" s="242" t="n">
        <f aca="false">Data_day!C11</f>
        <v>0</v>
      </c>
      <c r="D20" s="242" t="n">
        <f aca="false">Data_day!D11</f>
        <v>0</v>
      </c>
      <c r="E20" s="242" t="n">
        <f aca="false">Data_day!E11</f>
        <v>0</v>
      </c>
      <c r="F20" s="242" t="n">
        <f aca="false">Data_day!F11</f>
        <v>0</v>
      </c>
      <c r="G20" s="243" t="n">
        <f aca="false">Data_day!G11</f>
        <v>0</v>
      </c>
      <c r="H20" s="244" t="n">
        <f aca="false">Data_day!H11</f>
        <v>0</v>
      </c>
      <c r="I20" s="245" t="n">
        <f aca="false">SUM(B20:F20)/5</f>
        <v>0</v>
      </c>
      <c r="J20" s="246" t="n">
        <f aca="false">SUM(B20:H20)/7</f>
        <v>0</v>
      </c>
      <c r="K20" s="213"/>
      <c r="L20" s="241" t="n">
        <f aca="false">Data_day!B41</f>
        <v>0</v>
      </c>
      <c r="M20" s="242" t="n">
        <f aca="false">Data_day!C41</f>
        <v>0</v>
      </c>
      <c r="N20" s="242" t="n">
        <f aca="false">Data_day!D41</f>
        <v>0</v>
      </c>
      <c r="O20" s="242" t="n">
        <f aca="false">Data_day!E41</f>
        <v>0</v>
      </c>
      <c r="P20" s="242" t="n">
        <f aca="false">Data_day!F41</f>
        <v>0</v>
      </c>
      <c r="Q20" s="243" t="n">
        <f aca="false">Data_day!G41</f>
        <v>0</v>
      </c>
      <c r="R20" s="247" t="n">
        <f aca="false">Data_day!H41</f>
        <v>0</v>
      </c>
      <c r="S20" s="248" t="n">
        <f aca="false">SUM(L20:P20)/5</f>
        <v>0</v>
      </c>
      <c r="T20" s="246" t="n">
        <f aca="false">SUM(L20:R20)/7</f>
        <v>0</v>
      </c>
      <c r="U20" s="213"/>
      <c r="V20" s="241" t="n">
        <f aca="false">Data_day!B72</f>
        <v>0</v>
      </c>
      <c r="W20" s="242" t="n">
        <f aca="false">Data_day!C72</f>
        <v>0</v>
      </c>
      <c r="X20" s="242" t="n">
        <f aca="false">Data_day!D72</f>
        <v>0</v>
      </c>
      <c r="Y20" s="242" t="n">
        <f aca="false">Data_day!E72</f>
        <v>0</v>
      </c>
      <c r="Z20" s="242" t="n">
        <f aca="false">Data_day!F72</f>
        <v>0</v>
      </c>
      <c r="AA20" s="243" t="n">
        <f aca="false">Data_day!G72</f>
        <v>0</v>
      </c>
      <c r="AB20" s="244" t="n">
        <f aca="false">Data_day!H72</f>
        <v>0</v>
      </c>
      <c r="AC20" s="245" t="n">
        <f aca="false">SUM(V20:Z20)/5</f>
        <v>0</v>
      </c>
      <c r="AD20" s="249" t="n">
        <f aca="false">SUM(V20:AB20)/7</f>
        <v>0</v>
      </c>
    </row>
    <row r="21" customFormat="false" ht="18" hidden="false" customHeight="true" outlineLevel="0" collapsed="false">
      <c r="A21" s="250" t="s">
        <v>38</v>
      </c>
      <c r="B21" s="251" t="n">
        <f aca="false">Data_day!B12</f>
        <v>0</v>
      </c>
      <c r="C21" s="252" t="n">
        <f aca="false">Data_day!C12</f>
        <v>0</v>
      </c>
      <c r="D21" s="252" t="n">
        <f aca="false">Data_day!D12</f>
        <v>0</v>
      </c>
      <c r="E21" s="252" t="n">
        <f aca="false">Data_day!E12</f>
        <v>0</v>
      </c>
      <c r="F21" s="252" t="n">
        <f aca="false">Data_day!F12</f>
        <v>0</v>
      </c>
      <c r="G21" s="253" t="n">
        <f aca="false">Data_day!G12</f>
        <v>0</v>
      </c>
      <c r="H21" s="254" t="n">
        <f aca="false">Data_day!H12</f>
        <v>0</v>
      </c>
      <c r="I21" s="255" t="n">
        <f aca="false">SUM(B21:F21)/5</f>
        <v>0</v>
      </c>
      <c r="J21" s="256" t="n">
        <f aca="false">SUM(B21:H21)/7</f>
        <v>0</v>
      </c>
      <c r="K21" s="213"/>
      <c r="L21" s="251" t="n">
        <f aca="false">Data_day!B42</f>
        <v>0</v>
      </c>
      <c r="M21" s="252" t="n">
        <f aca="false">Data_day!C42</f>
        <v>0</v>
      </c>
      <c r="N21" s="252" t="n">
        <f aca="false">Data_day!D42</f>
        <v>0</v>
      </c>
      <c r="O21" s="252" t="n">
        <f aca="false">Data_day!E42</f>
        <v>0</v>
      </c>
      <c r="P21" s="252" t="n">
        <f aca="false">Data_day!F42</f>
        <v>0</v>
      </c>
      <c r="Q21" s="253" t="n">
        <f aca="false">Data_day!G42</f>
        <v>0</v>
      </c>
      <c r="R21" s="257" t="n">
        <f aca="false">Data_day!H42</f>
        <v>0</v>
      </c>
      <c r="S21" s="258" t="n">
        <f aca="false">SUM(L21:P21)/5</f>
        <v>0</v>
      </c>
      <c r="T21" s="256" t="n">
        <f aca="false">SUM(L21:R21)/7</f>
        <v>0</v>
      </c>
      <c r="U21" s="213"/>
      <c r="V21" s="251" t="n">
        <f aca="false">Data_day!B73</f>
        <v>0</v>
      </c>
      <c r="W21" s="252" t="n">
        <f aca="false">Data_day!C73</f>
        <v>0</v>
      </c>
      <c r="X21" s="252" t="n">
        <f aca="false">Data_day!D73</f>
        <v>0</v>
      </c>
      <c r="Y21" s="252" t="n">
        <f aca="false">Data_day!E73</f>
        <v>0</v>
      </c>
      <c r="Z21" s="252" t="n">
        <f aca="false">Data_day!F73</f>
        <v>0</v>
      </c>
      <c r="AA21" s="253" t="n">
        <f aca="false">Data_day!G73</f>
        <v>0</v>
      </c>
      <c r="AB21" s="254" t="n">
        <f aca="false">Data_day!H73</f>
        <v>0</v>
      </c>
      <c r="AC21" s="255" t="n">
        <f aca="false">SUM(V21:Z21)/5</f>
        <v>0</v>
      </c>
      <c r="AD21" s="259" t="n">
        <f aca="false">SUM(V21:AB21)/7</f>
        <v>0</v>
      </c>
    </row>
    <row r="22" customFormat="false" ht="18" hidden="false" customHeight="true" outlineLevel="0" collapsed="false">
      <c r="A22" s="260" t="s">
        <v>39</v>
      </c>
      <c r="B22" s="216" t="n">
        <f aca="false">Data_day!B13</f>
        <v>0</v>
      </c>
      <c r="C22" s="217" t="n">
        <f aca="false">Data_day!C13</f>
        <v>0</v>
      </c>
      <c r="D22" s="217" t="n">
        <f aca="false">Data_day!D13</f>
        <v>0</v>
      </c>
      <c r="E22" s="217" t="n">
        <f aca="false">Data_day!E13</f>
        <v>0</v>
      </c>
      <c r="F22" s="217" t="n">
        <f aca="false">Data_day!F13</f>
        <v>0</v>
      </c>
      <c r="G22" s="218" t="n">
        <f aca="false">Data_day!G13</f>
        <v>0</v>
      </c>
      <c r="H22" s="219" t="n">
        <f aca="false">Data_day!H13</f>
        <v>0</v>
      </c>
      <c r="I22" s="220" t="n">
        <f aca="false">SUM(B22:F22)/5</f>
        <v>0</v>
      </c>
      <c r="J22" s="221" t="n">
        <f aca="false">SUM(B22:H22)/7</f>
        <v>0</v>
      </c>
      <c r="K22" s="213"/>
      <c r="L22" s="216" t="n">
        <f aca="false">Data_day!B43</f>
        <v>0</v>
      </c>
      <c r="M22" s="217" t="n">
        <f aca="false">Data_day!C43</f>
        <v>0</v>
      </c>
      <c r="N22" s="217" t="n">
        <f aca="false">Data_day!D43</f>
        <v>0</v>
      </c>
      <c r="O22" s="217" t="n">
        <f aca="false">Data_day!E43</f>
        <v>0</v>
      </c>
      <c r="P22" s="217" t="n">
        <f aca="false">Data_day!F43</f>
        <v>0</v>
      </c>
      <c r="Q22" s="218" t="n">
        <f aca="false">Data_day!G43</f>
        <v>0</v>
      </c>
      <c r="R22" s="261" t="n">
        <f aca="false">Data_day!H43</f>
        <v>0</v>
      </c>
      <c r="S22" s="226" t="n">
        <f aca="false">SUM(L22:P22)/5</f>
        <v>0</v>
      </c>
      <c r="T22" s="221" t="n">
        <f aca="false">SUM(L22:R22)/7</f>
        <v>0</v>
      </c>
      <c r="U22" s="213"/>
      <c r="V22" s="216" t="n">
        <f aca="false">Data_day!B74</f>
        <v>0</v>
      </c>
      <c r="W22" s="217" t="n">
        <f aca="false">Data_day!C74</f>
        <v>0</v>
      </c>
      <c r="X22" s="217" t="n">
        <f aca="false">Data_day!D74</f>
        <v>0</v>
      </c>
      <c r="Y22" s="217" t="n">
        <f aca="false">Data_day!E74</f>
        <v>0</v>
      </c>
      <c r="Z22" s="217" t="n">
        <f aca="false">Data_day!F74</f>
        <v>0</v>
      </c>
      <c r="AA22" s="218" t="n">
        <f aca="false">Data_day!G74</f>
        <v>0</v>
      </c>
      <c r="AB22" s="219" t="n">
        <f aca="false">Data_day!H74</f>
        <v>0</v>
      </c>
      <c r="AC22" s="220" t="n">
        <f aca="false">SUM(V22:Z22)/5</f>
        <v>0</v>
      </c>
      <c r="AD22" s="262" t="n">
        <f aca="false">SUM(V22:AB22)/7</f>
        <v>0</v>
      </c>
    </row>
    <row r="23" customFormat="false" ht="18" hidden="false" customHeight="true" outlineLevel="0" collapsed="false">
      <c r="A23" s="230" t="s">
        <v>40</v>
      </c>
      <c r="B23" s="231" t="n">
        <f aca="false">Data_day!B14</f>
        <v>0</v>
      </c>
      <c r="C23" s="232" t="n">
        <f aca="false">Data_day!C14</f>
        <v>0</v>
      </c>
      <c r="D23" s="232" t="n">
        <f aca="false">Data_day!D14</f>
        <v>0</v>
      </c>
      <c r="E23" s="232" t="n">
        <f aca="false">Data_day!E14</f>
        <v>0</v>
      </c>
      <c r="F23" s="232" t="n">
        <f aca="false">Data_day!F14</f>
        <v>0</v>
      </c>
      <c r="G23" s="233" t="n">
        <f aca="false">Data_day!G14</f>
        <v>0</v>
      </c>
      <c r="H23" s="234" t="n">
        <f aca="false">Data_day!H14</f>
        <v>0</v>
      </c>
      <c r="I23" s="235" t="n">
        <f aca="false">SUM(B23:F23)/5</f>
        <v>0</v>
      </c>
      <c r="J23" s="236" t="n">
        <f aca="false">SUM(B23:H23)/7</f>
        <v>0</v>
      </c>
      <c r="K23" s="213"/>
      <c r="L23" s="231" t="n">
        <f aca="false">Data_day!B44</f>
        <v>0</v>
      </c>
      <c r="M23" s="232" t="n">
        <f aca="false">Data_day!C44</f>
        <v>0</v>
      </c>
      <c r="N23" s="232" t="n">
        <f aca="false">Data_day!D44</f>
        <v>0</v>
      </c>
      <c r="O23" s="232" t="n">
        <f aca="false">Data_day!E44</f>
        <v>0</v>
      </c>
      <c r="P23" s="232" t="n">
        <f aca="false">Data_day!F44</f>
        <v>0</v>
      </c>
      <c r="Q23" s="233" t="n">
        <f aca="false">Data_day!G44</f>
        <v>0</v>
      </c>
      <c r="R23" s="237" t="n">
        <f aca="false">Data_day!H44</f>
        <v>0</v>
      </c>
      <c r="S23" s="238" t="n">
        <f aca="false">SUM(L23:P23)/5</f>
        <v>0</v>
      </c>
      <c r="T23" s="236" t="n">
        <f aca="false">SUM(L23:R23)/7</f>
        <v>0</v>
      </c>
      <c r="U23" s="213"/>
      <c r="V23" s="231" t="n">
        <f aca="false">Data_day!B75</f>
        <v>0</v>
      </c>
      <c r="W23" s="232" t="n">
        <f aca="false">Data_day!C75</f>
        <v>0</v>
      </c>
      <c r="X23" s="232" t="n">
        <f aca="false">Data_day!D75</f>
        <v>0</v>
      </c>
      <c r="Y23" s="232" t="n">
        <f aca="false">Data_day!E75</f>
        <v>0</v>
      </c>
      <c r="Z23" s="232" t="n">
        <f aca="false">Data_day!F75</f>
        <v>0</v>
      </c>
      <c r="AA23" s="233" t="n">
        <f aca="false">Data_day!G75</f>
        <v>0</v>
      </c>
      <c r="AB23" s="234" t="n">
        <f aca="false">Data_day!H75</f>
        <v>0</v>
      </c>
      <c r="AC23" s="235" t="n">
        <f aca="false">SUM(V23:Z23)/5</f>
        <v>0</v>
      </c>
      <c r="AD23" s="239" t="n">
        <f aca="false">SUM(V23:AB23)/7</f>
        <v>0</v>
      </c>
    </row>
    <row r="24" customFormat="false" ht="18" hidden="false" customHeight="true" outlineLevel="0" collapsed="false">
      <c r="A24" s="230" t="s">
        <v>41</v>
      </c>
      <c r="B24" s="231" t="n">
        <f aca="false">Data_day!B15</f>
        <v>0</v>
      </c>
      <c r="C24" s="232" t="n">
        <f aca="false">Data_day!C15</f>
        <v>0</v>
      </c>
      <c r="D24" s="232" t="n">
        <f aca="false">Data_day!D15</f>
        <v>0</v>
      </c>
      <c r="E24" s="232" t="n">
        <f aca="false">Data_day!E15</f>
        <v>0</v>
      </c>
      <c r="F24" s="232" t="n">
        <f aca="false">Data_day!F15</f>
        <v>0</v>
      </c>
      <c r="G24" s="233" t="n">
        <f aca="false">Data_day!G15</f>
        <v>0</v>
      </c>
      <c r="H24" s="234" t="n">
        <f aca="false">Data_day!H15</f>
        <v>0</v>
      </c>
      <c r="I24" s="235" t="n">
        <f aca="false">SUM(B24:F24)/5</f>
        <v>0</v>
      </c>
      <c r="J24" s="236" t="n">
        <f aca="false">SUM(B24:H24)/7</f>
        <v>0</v>
      </c>
      <c r="K24" s="213"/>
      <c r="L24" s="231" t="n">
        <f aca="false">Data_day!B45</f>
        <v>0</v>
      </c>
      <c r="M24" s="232" t="n">
        <f aca="false">Data_day!C45</f>
        <v>0</v>
      </c>
      <c r="N24" s="232" t="n">
        <f aca="false">Data_day!D45</f>
        <v>0</v>
      </c>
      <c r="O24" s="232" t="n">
        <f aca="false">Data_day!E45</f>
        <v>0</v>
      </c>
      <c r="P24" s="232" t="n">
        <f aca="false">Data_day!F45</f>
        <v>0</v>
      </c>
      <c r="Q24" s="233" t="n">
        <f aca="false">Data_day!G45</f>
        <v>0</v>
      </c>
      <c r="R24" s="237" t="n">
        <f aca="false">Data_day!H45</f>
        <v>0</v>
      </c>
      <c r="S24" s="238" t="n">
        <f aca="false">SUM(L24:P24)/5</f>
        <v>0</v>
      </c>
      <c r="T24" s="236" t="n">
        <f aca="false">SUM(L24:R24)/7</f>
        <v>0</v>
      </c>
      <c r="U24" s="213"/>
      <c r="V24" s="231" t="n">
        <f aca="false">Data_day!B76</f>
        <v>0</v>
      </c>
      <c r="W24" s="232" t="n">
        <f aca="false">Data_day!C76</f>
        <v>0</v>
      </c>
      <c r="X24" s="232" t="n">
        <f aca="false">Data_day!D76</f>
        <v>0</v>
      </c>
      <c r="Y24" s="232" t="n">
        <f aca="false">Data_day!E76</f>
        <v>0</v>
      </c>
      <c r="Z24" s="232" t="n">
        <f aca="false">Data_day!F76</f>
        <v>0</v>
      </c>
      <c r="AA24" s="233" t="n">
        <f aca="false">Data_day!G76</f>
        <v>0</v>
      </c>
      <c r="AB24" s="234" t="n">
        <f aca="false">Data_day!H76</f>
        <v>0</v>
      </c>
      <c r="AC24" s="235" t="n">
        <f aca="false">SUM(V24:Z24)/5</f>
        <v>0</v>
      </c>
      <c r="AD24" s="239" t="n">
        <f aca="false">SUM(V24:AB24)/7</f>
        <v>0</v>
      </c>
    </row>
    <row r="25" customFormat="false" ht="18" hidden="false" customHeight="true" outlineLevel="0" collapsed="false">
      <c r="A25" s="230" t="s">
        <v>42</v>
      </c>
      <c r="B25" s="231" t="n">
        <f aca="false">Data_day!B16</f>
        <v>0</v>
      </c>
      <c r="C25" s="232" t="n">
        <f aca="false">Data_day!C16</f>
        <v>0</v>
      </c>
      <c r="D25" s="232" t="n">
        <f aca="false">Data_day!D16</f>
        <v>0</v>
      </c>
      <c r="E25" s="232" t="n">
        <f aca="false">Data_day!E16</f>
        <v>0</v>
      </c>
      <c r="F25" s="232" t="n">
        <f aca="false">Data_day!F16</f>
        <v>0</v>
      </c>
      <c r="G25" s="233" t="n">
        <f aca="false">Data_day!G16</f>
        <v>0</v>
      </c>
      <c r="H25" s="234" t="n">
        <f aca="false">Data_day!H16</f>
        <v>0</v>
      </c>
      <c r="I25" s="235" t="n">
        <f aca="false">SUM(B25:F25)/5</f>
        <v>0</v>
      </c>
      <c r="J25" s="236" t="n">
        <f aca="false">SUM(B25:H25)/7</f>
        <v>0</v>
      </c>
      <c r="K25" s="213"/>
      <c r="L25" s="231" t="n">
        <f aca="false">Data_day!B46</f>
        <v>0</v>
      </c>
      <c r="M25" s="232" t="n">
        <f aca="false">Data_day!C46</f>
        <v>0</v>
      </c>
      <c r="N25" s="232" t="n">
        <f aca="false">Data_day!D46</f>
        <v>0</v>
      </c>
      <c r="O25" s="232" t="n">
        <f aca="false">Data_day!E46</f>
        <v>0</v>
      </c>
      <c r="P25" s="232" t="n">
        <f aca="false">Data_day!F46</f>
        <v>0</v>
      </c>
      <c r="Q25" s="233" t="n">
        <f aca="false">Data_day!G46</f>
        <v>0</v>
      </c>
      <c r="R25" s="237" t="n">
        <f aca="false">Data_day!H46</f>
        <v>0</v>
      </c>
      <c r="S25" s="238" t="n">
        <f aca="false">SUM(L25:P25)/5</f>
        <v>0</v>
      </c>
      <c r="T25" s="236" t="n">
        <f aca="false">SUM(L25:R25)/7</f>
        <v>0</v>
      </c>
      <c r="U25" s="213"/>
      <c r="V25" s="231" t="n">
        <f aca="false">Data_day!B77</f>
        <v>0</v>
      </c>
      <c r="W25" s="232" t="n">
        <f aca="false">Data_day!C77</f>
        <v>0</v>
      </c>
      <c r="X25" s="232" t="n">
        <f aca="false">Data_day!D77</f>
        <v>0</v>
      </c>
      <c r="Y25" s="232" t="n">
        <f aca="false">Data_day!E77</f>
        <v>0</v>
      </c>
      <c r="Z25" s="232" t="n">
        <f aca="false">Data_day!F77</f>
        <v>0</v>
      </c>
      <c r="AA25" s="233" t="n">
        <f aca="false">Data_day!G77</f>
        <v>0</v>
      </c>
      <c r="AB25" s="234" t="n">
        <f aca="false">Data_day!H77</f>
        <v>0</v>
      </c>
      <c r="AC25" s="235" t="n">
        <f aca="false">SUM(V25:Z25)/5</f>
        <v>0</v>
      </c>
      <c r="AD25" s="239" t="n">
        <f aca="false">SUM(V25:AB25)/7</f>
        <v>0</v>
      </c>
    </row>
    <row r="26" customFormat="false" ht="18" hidden="false" customHeight="true" outlineLevel="0" collapsed="false">
      <c r="A26" s="230" t="s">
        <v>43</v>
      </c>
      <c r="B26" s="231" t="n">
        <f aca="false">Data_day!B17</f>
        <v>0</v>
      </c>
      <c r="C26" s="232" t="n">
        <f aca="false">Data_day!C17</f>
        <v>0</v>
      </c>
      <c r="D26" s="232" t="n">
        <f aca="false">Data_day!D17</f>
        <v>0</v>
      </c>
      <c r="E26" s="232" t="n">
        <f aca="false">Data_day!E17</f>
        <v>0</v>
      </c>
      <c r="F26" s="232" t="n">
        <f aca="false">Data_day!F17</f>
        <v>0</v>
      </c>
      <c r="G26" s="233" t="n">
        <f aca="false">Data_day!G17</f>
        <v>0</v>
      </c>
      <c r="H26" s="234" t="n">
        <f aca="false">Data_day!H17</f>
        <v>0</v>
      </c>
      <c r="I26" s="235" t="n">
        <f aca="false">SUM(B26:F26)/5</f>
        <v>0</v>
      </c>
      <c r="J26" s="236" t="n">
        <f aca="false">SUM(B26:H26)/7</f>
        <v>0</v>
      </c>
      <c r="K26" s="213"/>
      <c r="L26" s="231" t="n">
        <f aca="false">Data_day!B47</f>
        <v>0</v>
      </c>
      <c r="M26" s="232" t="n">
        <f aca="false">Data_day!C47</f>
        <v>0</v>
      </c>
      <c r="N26" s="232" t="n">
        <f aca="false">Data_day!D47</f>
        <v>0</v>
      </c>
      <c r="O26" s="232" t="n">
        <f aca="false">Data_day!E47</f>
        <v>0</v>
      </c>
      <c r="P26" s="232" t="n">
        <f aca="false">Data_day!F47</f>
        <v>0</v>
      </c>
      <c r="Q26" s="233" t="n">
        <f aca="false">Data_day!G47</f>
        <v>0</v>
      </c>
      <c r="R26" s="237" t="n">
        <f aca="false">Data_day!H47</f>
        <v>0</v>
      </c>
      <c r="S26" s="238" t="n">
        <f aca="false">SUM(L26:P26)/5</f>
        <v>0</v>
      </c>
      <c r="T26" s="236" t="n">
        <f aca="false">SUM(L26:R26)/7</f>
        <v>0</v>
      </c>
      <c r="U26" s="213"/>
      <c r="V26" s="231" t="n">
        <f aca="false">Data_day!B78</f>
        <v>0</v>
      </c>
      <c r="W26" s="232" t="n">
        <f aca="false">Data_day!C78</f>
        <v>0</v>
      </c>
      <c r="X26" s="232" t="n">
        <f aca="false">Data_day!D78</f>
        <v>0</v>
      </c>
      <c r="Y26" s="232" t="n">
        <f aca="false">Data_day!E78</f>
        <v>0</v>
      </c>
      <c r="Z26" s="232" t="n">
        <f aca="false">Data_day!F78</f>
        <v>0</v>
      </c>
      <c r="AA26" s="233" t="n">
        <f aca="false">Data_day!G78</f>
        <v>0</v>
      </c>
      <c r="AB26" s="234" t="n">
        <f aca="false">Data_day!H78</f>
        <v>0</v>
      </c>
      <c r="AC26" s="235" t="n">
        <f aca="false">SUM(V26:Z26)/5</f>
        <v>0</v>
      </c>
      <c r="AD26" s="239" t="n">
        <f aca="false">SUM(V26:AB26)/7</f>
        <v>0</v>
      </c>
    </row>
    <row r="27" customFormat="false" ht="18" hidden="false" customHeight="true" outlineLevel="0" collapsed="false">
      <c r="A27" s="230" t="s">
        <v>44</v>
      </c>
      <c r="B27" s="231" t="n">
        <f aca="false">Data_day!B18</f>
        <v>0</v>
      </c>
      <c r="C27" s="232" t="n">
        <f aca="false">Data_day!C18</f>
        <v>0</v>
      </c>
      <c r="D27" s="232" t="n">
        <f aca="false">Data_day!D18</f>
        <v>0</v>
      </c>
      <c r="E27" s="232" t="n">
        <f aca="false">Data_day!E18</f>
        <v>0</v>
      </c>
      <c r="F27" s="232" t="n">
        <f aca="false">Data_day!F18</f>
        <v>0</v>
      </c>
      <c r="G27" s="233" t="n">
        <f aca="false">Data_day!G18</f>
        <v>0</v>
      </c>
      <c r="H27" s="234" t="n">
        <f aca="false">Data_day!H18</f>
        <v>0</v>
      </c>
      <c r="I27" s="235" t="n">
        <f aca="false">SUM(B27:F27)/5</f>
        <v>0</v>
      </c>
      <c r="J27" s="236" t="n">
        <f aca="false">SUM(B27:H27)/7</f>
        <v>0</v>
      </c>
      <c r="K27" s="213"/>
      <c r="L27" s="231" t="n">
        <f aca="false">Data_day!B48</f>
        <v>0</v>
      </c>
      <c r="M27" s="232" t="n">
        <f aca="false">Data_day!C48</f>
        <v>0</v>
      </c>
      <c r="N27" s="232" t="n">
        <f aca="false">Data_day!D48</f>
        <v>0</v>
      </c>
      <c r="O27" s="232" t="n">
        <f aca="false">Data_day!E48</f>
        <v>0</v>
      </c>
      <c r="P27" s="232" t="n">
        <f aca="false">Data_day!F48</f>
        <v>0</v>
      </c>
      <c r="Q27" s="233" t="n">
        <f aca="false">Data_day!G48</f>
        <v>0</v>
      </c>
      <c r="R27" s="237" t="n">
        <f aca="false">Data_day!H48</f>
        <v>0</v>
      </c>
      <c r="S27" s="238" t="n">
        <f aca="false">SUM(L27:P27)/5</f>
        <v>0</v>
      </c>
      <c r="T27" s="236" t="n">
        <f aca="false">SUM(L27:R27)/7</f>
        <v>0</v>
      </c>
      <c r="U27" s="213"/>
      <c r="V27" s="231" t="n">
        <f aca="false">Data_day!B79</f>
        <v>0</v>
      </c>
      <c r="W27" s="232" t="n">
        <f aca="false">Data_day!C79</f>
        <v>0</v>
      </c>
      <c r="X27" s="232" t="n">
        <f aca="false">Data_day!D79</f>
        <v>0</v>
      </c>
      <c r="Y27" s="232" t="n">
        <f aca="false">Data_day!E79</f>
        <v>0</v>
      </c>
      <c r="Z27" s="232" t="n">
        <f aca="false">Data_day!F79</f>
        <v>0</v>
      </c>
      <c r="AA27" s="233" t="n">
        <f aca="false">Data_day!G79</f>
        <v>0</v>
      </c>
      <c r="AB27" s="234" t="n">
        <f aca="false">Data_day!H79</f>
        <v>0</v>
      </c>
      <c r="AC27" s="235" t="n">
        <f aca="false">SUM(V27:Z27)/5</f>
        <v>0</v>
      </c>
      <c r="AD27" s="239" t="n">
        <f aca="false">SUM(V27:AB27)/7</f>
        <v>0</v>
      </c>
    </row>
    <row r="28" customFormat="false" ht="18" hidden="false" customHeight="true" outlineLevel="0" collapsed="false">
      <c r="A28" s="230" t="s">
        <v>45</v>
      </c>
      <c r="B28" s="231" t="n">
        <f aca="false">Data_day!B19</f>
        <v>0</v>
      </c>
      <c r="C28" s="232" t="n">
        <f aca="false">Data_day!C19</f>
        <v>0</v>
      </c>
      <c r="D28" s="232" t="n">
        <f aca="false">Data_day!D19</f>
        <v>0</v>
      </c>
      <c r="E28" s="232" t="n">
        <f aca="false">Data_day!E19</f>
        <v>0</v>
      </c>
      <c r="F28" s="232" t="n">
        <f aca="false">Data_day!F19</f>
        <v>0</v>
      </c>
      <c r="G28" s="233" t="n">
        <f aca="false">Data_day!G19</f>
        <v>0</v>
      </c>
      <c r="H28" s="234" t="n">
        <f aca="false">Data_day!H19</f>
        <v>0</v>
      </c>
      <c r="I28" s="235" t="n">
        <f aca="false">SUM(B28:F28)/5</f>
        <v>0</v>
      </c>
      <c r="J28" s="236" t="n">
        <f aca="false">SUM(B28:H28)/7</f>
        <v>0</v>
      </c>
      <c r="K28" s="213"/>
      <c r="L28" s="231" t="n">
        <f aca="false">Data_day!B49</f>
        <v>0</v>
      </c>
      <c r="M28" s="232" t="n">
        <f aca="false">Data_day!C49</f>
        <v>0</v>
      </c>
      <c r="N28" s="232" t="n">
        <f aca="false">Data_day!D49</f>
        <v>0</v>
      </c>
      <c r="O28" s="232" t="n">
        <f aca="false">Data_day!E49</f>
        <v>0</v>
      </c>
      <c r="P28" s="232" t="n">
        <f aca="false">Data_day!F49</f>
        <v>0</v>
      </c>
      <c r="Q28" s="233" t="n">
        <f aca="false">Data_day!G49</f>
        <v>0</v>
      </c>
      <c r="R28" s="237" t="n">
        <f aca="false">Data_day!H49</f>
        <v>0</v>
      </c>
      <c r="S28" s="238" t="n">
        <f aca="false">SUM(L28:P28)/5</f>
        <v>0</v>
      </c>
      <c r="T28" s="236" t="n">
        <f aca="false">SUM(L28:R28)/7</f>
        <v>0</v>
      </c>
      <c r="U28" s="213"/>
      <c r="V28" s="231" t="n">
        <f aca="false">Data_day!B80</f>
        <v>0</v>
      </c>
      <c r="W28" s="232" t="n">
        <f aca="false">Data_day!C80</f>
        <v>0</v>
      </c>
      <c r="X28" s="232" t="n">
        <f aca="false">Data_day!D80</f>
        <v>0</v>
      </c>
      <c r="Y28" s="232" t="n">
        <f aca="false">Data_day!E80</f>
        <v>0</v>
      </c>
      <c r="Z28" s="232" t="n">
        <f aca="false">Data_day!F80</f>
        <v>0</v>
      </c>
      <c r="AA28" s="233" t="n">
        <f aca="false">Data_day!G80</f>
        <v>0</v>
      </c>
      <c r="AB28" s="234" t="n">
        <f aca="false">Data_day!H80</f>
        <v>0</v>
      </c>
      <c r="AC28" s="235" t="n">
        <f aca="false">SUM(V28:Z28)/5</f>
        <v>0</v>
      </c>
      <c r="AD28" s="239" t="n">
        <f aca="false">SUM(V28:AB28)/7</f>
        <v>0</v>
      </c>
    </row>
    <row r="29" customFormat="false" ht="18" hidden="false" customHeight="true" outlineLevel="0" collapsed="false">
      <c r="A29" s="230" t="s">
        <v>46</v>
      </c>
      <c r="B29" s="231" t="n">
        <f aca="false">Data_day!B20</f>
        <v>0</v>
      </c>
      <c r="C29" s="232" t="n">
        <f aca="false">Data_day!C20</f>
        <v>0</v>
      </c>
      <c r="D29" s="232" t="n">
        <f aca="false">Data_day!D20</f>
        <v>0</v>
      </c>
      <c r="E29" s="232" t="n">
        <f aca="false">Data_day!E20</f>
        <v>0</v>
      </c>
      <c r="F29" s="232" t="n">
        <f aca="false">Data_day!F20</f>
        <v>0</v>
      </c>
      <c r="G29" s="233" t="n">
        <f aca="false">Data_day!G20</f>
        <v>0</v>
      </c>
      <c r="H29" s="234" t="n">
        <f aca="false">Data_day!H20</f>
        <v>0</v>
      </c>
      <c r="I29" s="235" t="n">
        <f aca="false">SUM(B29:F29)/5</f>
        <v>0</v>
      </c>
      <c r="J29" s="236" t="n">
        <f aca="false">SUM(B29:H29)/7</f>
        <v>0</v>
      </c>
      <c r="K29" s="213"/>
      <c r="L29" s="231" t="n">
        <f aca="false">Data_day!B50</f>
        <v>0</v>
      </c>
      <c r="M29" s="232" t="n">
        <f aca="false">Data_day!C50</f>
        <v>0</v>
      </c>
      <c r="N29" s="232" t="n">
        <f aca="false">Data_day!D50</f>
        <v>0</v>
      </c>
      <c r="O29" s="232" t="n">
        <f aca="false">Data_day!E50</f>
        <v>0</v>
      </c>
      <c r="P29" s="232" t="n">
        <f aca="false">Data_day!F50</f>
        <v>0</v>
      </c>
      <c r="Q29" s="233" t="n">
        <f aca="false">Data_day!G50</f>
        <v>0</v>
      </c>
      <c r="R29" s="237" t="n">
        <f aca="false">Data_day!H50</f>
        <v>0</v>
      </c>
      <c r="S29" s="238" t="n">
        <f aca="false">SUM(L29:P29)/5</f>
        <v>0</v>
      </c>
      <c r="T29" s="236" t="n">
        <f aca="false">SUM(L29:R29)/7</f>
        <v>0</v>
      </c>
      <c r="U29" s="213"/>
      <c r="V29" s="231" t="n">
        <f aca="false">Data_day!B81</f>
        <v>0</v>
      </c>
      <c r="W29" s="232" t="n">
        <f aca="false">Data_day!C81</f>
        <v>0</v>
      </c>
      <c r="X29" s="232" t="n">
        <f aca="false">Data_day!D81</f>
        <v>0</v>
      </c>
      <c r="Y29" s="232" t="n">
        <f aca="false">Data_day!E81</f>
        <v>0</v>
      </c>
      <c r="Z29" s="232" t="n">
        <f aca="false">Data_day!F81</f>
        <v>0</v>
      </c>
      <c r="AA29" s="233" t="n">
        <f aca="false">Data_day!G81</f>
        <v>0</v>
      </c>
      <c r="AB29" s="234" t="n">
        <f aca="false">Data_day!H81</f>
        <v>0</v>
      </c>
      <c r="AC29" s="235" t="n">
        <f aca="false">SUM(V29:Z29)/5</f>
        <v>0</v>
      </c>
      <c r="AD29" s="239" t="n">
        <f aca="false">SUM(V29:AB29)/7</f>
        <v>0</v>
      </c>
    </row>
    <row r="30" customFormat="false" ht="18" hidden="false" customHeight="true" outlineLevel="0" collapsed="false">
      <c r="A30" s="240" t="s">
        <v>47</v>
      </c>
      <c r="B30" s="241" t="n">
        <f aca="false">Data_day!B21</f>
        <v>0</v>
      </c>
      <c r="C30" s="242" t="n">
        <f aca="false">Data_day!C21</f>
        <v>0</v>
      </c>
      <c r="D30" s="242" t="n">
        <f aca="false">Data_day!D21</f>
        <v>0</v>
      </c>
      <c r="E30" s="242" t="n">
        <f aca="false">Data_day!E21</f>
        <v>0</v>
      </c>
      <c r="F30" s="242" t="n">
        <f aca="false">Data_day!F21</f>
        <v>0</v>
      </c>
      <c r="G30" s="243" t="n">
        <f aca="false">Data_day!G21</f>
        <v>0</v>
      </c>
      <c r="H30" s="244" t="n">
        <f aca="false">Data_day!H21</f>
        <v>0</v>
      </c>
      <c r="I30" s="245" t="n">
        <f aca="false">SUM(B30:F30)/5</f>
        <v>0</v>
      </c>
      <c r="J30" s="246" t="n">
        <f aca="false">SUM(B30:H30)/7</f>
        <v>0</v>
      </c>
      <c r="K30" s="213"/>
      <c r="L30" s="241" t="n">
        <f aca="false">Data_day!B51</f>
        <v>0</v>
      </c>
      <c r="M30" s="242" t="n">
        <f aca="false">Data_day!C51</f>
        <v>0</v>
      </c>
      <c r="N30" s="242" t="n">
        <f aca="false">Data_day!D51</f>
        <v>0</v>
      </c>
      <c r="O30" s="242" t="n">
        <f aca="false">Data_day!E51</f>
        <v>0</v>
      </c>
      <c r="P30" s="242" t="n">
        <f aca="false">Data_day!F51</f>
        <v>0</v>
      </c>
      <c r="Q30" s="243" t="n">
        <f aca="false">Data_day!G51</f>
        <v>0</v>
      </c>
      <c r="R30" s="247" t="n">
        <f aca="false">Data_day!H51</f>
        <v>0</v>
      </c>
      <c r="S30" s="248" t="n">
        <f aca="false">SUM(L30:P30)/5</f>
        <v>0</v>
      </c>
      <c r="T30" s="246" t="n">
        <f aca="false">SUM(L30:R30)/7</f>
        <v>0</v>
      </c>
      <c r="U30" s="213"/>
      <c r="V30" s="241" t="n">
        <f aca="false">Data_day!B82</f>
        <v>0</v>
      </c>
      <c r="W30" s="242" t="n">
        <f aca="false">Data_day!C82</f>
        <v>0</v>
      </c>
      <c r="X30" s="242" t="n">
        <f aca="false">Data_day!D82</f>
        <v>0</v>
      </c>
      <c r="Y30" s="242" t="n">
        <f aca="false">Data_day!E82</f>
        <v>0</v>
      </c>
      <c r="Z30" s="242" t="n">
        <f aca="false">Data_day!F82</f>
        <v>0</v>
      </c>
      <c r="AA30" s="243" t="n">
        <f aca="false">Data_day!G82</f>
        <v>0</v>
      </c>
      <c r="AB30" s="244" t="n">
        <f aca="false">Data_day!H82</f>
        <v>0</v>
      </c>
      <c r="AC30" s="245" t="n">
        <f aca="false">SUM(V30:Z30)/5</f>
        <v>0</v>
      </c>
      <c r="AD30" s="249" t="n">
        <f aca="false">SUM(V30:AB30)/7</f>
        <v>0</v>
      </c>
    </row>
    <row r="31" customFormat="false" ht="18" hidden="false" customHeight="true" outlineLevel="0" collapsed="false">
      <c r="A31" s="250" t="s">
        <v>48</v>
      </c>
      <c r="B31" s="251" t="n">
        <f aca="false">Data_day!B22</f>
        <v>0</v>
      </c>
      <c r="C31" s="252" t="n">
        <f aca="false">Data_day!C22</f>
        <v>0</v>
      </c>
      <c r="D31" s="252" t="n">
        <f aca="false">Data_day!D22</f>
        <v>0</v>
      </c>
      <c r="E31" s="252" t="n">
        <f aca="false">Data_day!E22</f>
        <v>0</v>
      </c>
      <c r="F31" s="252" t="n">
        <f aca="false">Data_day!F22</f>
        <v>0</v>
      </c>
      <c r="G31" s="253" t="n">
        <f aca="false">Data_day!G22</f>
        <v>0</v>
      </c>
      <c r="H31" s="254" t="n">
        <f aca="false">Data_day!H22</f>
        <v>0</v>
      </c>
      <c r="I31" s="255" t="n">
        <f aca="false">SUM(B31:F31)/5</f>
        <v>0</v>
      </c>
      <c r="J31" s="256" t="n">
        <f aca="false">SUM(B31:H31)/7</f>
        <v>0</v>
      </c>
      <c r="K31" s="213"/>
      <c r="L31" s="251" t="n">
        <f aca="false">Data_day!B52</f>
        <v>0</v>
      </c>
      <c r="M31" s="252" t="n">
        <f aca="false">Data_day!C52</f>
        <v>0</v>
      </c>
      <c r="N31" s="252" t="n">
        <f aca="false">Data_day!D52</f>
        <v>0</v>
      </c>
      <c r="O31" s="252" t="n">
        <f aca="false">Data_day!E52</f>
        <v>0</v>
      </c>
      <c r="P31" s="252" t="n">
        <f aca="false">Data_day!F52</f>
        <v>0</v>
      </c>
      <c r="Q31" s="253" t="n">
        <f aca="false">Data_day!G52</f>
        <v>0</v>
      </c>
      <c r="R31" s="257" t="n">
        <f aca="false">Data_day!H52</f>
        <v>0</v>
      </c>
      <c r="S31" s="258" t="n">
        <f aca="false">SUM(L31:P31)/5</f>
        <v>0</v>
      </c>
      <c r="T31" s="256" t="n">
        <f aca="false">SUM(L31:R31)/7</f>
        <v>0</v>
      </c>
      <c r="U31" s="213"/>
      <c r="V31" s="251" t="n">
        <f aca="false">Data_day!B83</f>
        <v>0</v>
      </c>
      <c r="W31" s="252" t="n">
        <f aca="false">Data_day!C83</f>
        <v>0</v>
      </c>
      <c r="X31" s="252" t="n">
        <f aca="false">Data_day!D83</f>
        <v>0</v>
      </c>
      <c r="Y31" s="252" t="n">
        <f aca="false">Data_day!E83</f>
        <v>0</v>
      </c>
      <c r="Z31" s="252" t="n">
        <f aca="false">Data_day!F83</f>
        <v>0</v>
      </c>
      <c r="AA31" s="253" t="n">
        <f aca="false">Data_day!G83</f>
        <v>0</v>
      </c>
      <c r="AB31" s="254" t="n">
        <f aca="false">Data_day!H83</f>
        <v>0</v>
      </c>
      <c r="AC31" s="255" t="n">
        <f aca="false">SUM(V31:Z31)/5</f>
        <v>0</v>
      </c>
      <c r="AD31" s="259" t="n">
        <f aca="false">SUM(V31:AB31)/7</f>
        <v>0</v>
      </c>
    </row>
    <row r="32" customFormat="false" ht="18" hidden="false" customHeight="true" outlineLevel="0" collapsed="false">
      <c r="A32" s="215" t="s">
        <v>49</v>
      </c>
      <c r="B32" s="216" t="n">
        <f aca="false">Data_day!B23</f>
        <v>0</v>
      </c>
      <c r="C32" s="217" t="n">
        <f aca="false">Data_day!C23</f>
        <v>0</v>
      </c>
      <c r="D32" s="217" t="n">
        <f aca="false">Data_day!D23</f>
        <v>0</v>
      </c>
      <c r="E32" s="217" t="n">
        <f aca="false">Data_day!E23</f>
        <v>0</v>
      </c>
      <c r="F32" s="217" t="n">
        <f aca="false">Data_day!F23</f>
        <v>0</v>
      </c>
      <c r="G32" s="218" t="n">
        <f aca="false">Data_day!G23</f>
        <v>0</v>
      </c>
      <c r="H32" s="219" t="n">
        <f aca="false">Data_day!H23</f>
        <v>0</v>
      </c>
      <c r="I32" s="220" t="n">
        <f aca="false">SUM(B32:F32)/5</f>
        <v>0</v>
      </c>
      <c r="J32" s="221" t="n">
        <f aca="false">SUM(B32:H32)/7</f>
        <v>0</v>
      </c>
      <c r="K32" s="213"/>
      <c r="L32" s="216" t="n">
        <f aca="false">Data_day!B53</f>
        <v>0</v>
      </c>
      <c r="M32" s="217" t="n">
        <f aca="false">Data_day!C53</f>
        <v>0</v>
      </c>
      <c r="N32" s="217" t="n">
        <f aca="false">Data_day!D53</f>
        <v>0</v>
      </c>
      <c r="O32" s="217" t="n">
        <f aca="false">Data_day!E53</f>
        <v>0</v>
      </c>
      <c r="P32" s="217" t="n">
        <f aca="false">Data_day!F53</f>
        <v>0</v>
      </c>
      <c r="Q32" s="218" t="n">
        <f aca="false">Data_day!G53</f>
        <v>0</v>
      </c>
      <c r="R32" s="261" t="n">
        <f aca="false">Data_day!H53</f>
        <v>0</v>
      </c>
      <c r="S32" s="226" t="n">
        <f aca="false">SUM(L32:P32)/5</f>
        <v>0</v>
      </c>
      <c r="T32" s="221" t="n">
        <f aca="false">SUM(L32:R32)/7</f>
        <v>0</v>
      </c>
      <c r="U32" s="213"/>
      <c r="V32" s="216" t="n">
        <f aca="false">Data_day!B84</f>
        <v>0</v>
      </c>
      <c r="W32" s="217" t="n">
        <f aca="false">Data_day!C84</f>
        <v>0</v>
      </c>
      <c r="X32" s="217" t="n">
        <f aca="false">Data_day!D84</f>
        <v>0</v>
      </c>
      <c r="Y32" s="217" t="n">
        <f aca="false">Data_day!E84</f>
        <v>0</v>
      </c>
      <c r="Z32" s="217" t="n">
        <f aca="false">Data_day!F84</f>
        <v>0</v>
      </c>
      <c r="AA32" s="218" t="n">
        <f aca="false">Data_day!G84</f>
        <v>0</v>
      </c>
      <c r="AB32" s="219" t="n">
        <f aca="false">Data_day!H84</f>
        <v>0</v>
      </c>
      <c r="AC32" s="220" t="n">
        <f aca="false">SUM(V32:Z32)/5</f>
        <v>0</v>
      </c>
      <c r="AD32" s="262" t="n">
        <f aca="false">SUM(V32:AB32)/7</f>
        <v>0</v>
      </c>
    </row>
    <row r="33" customFormat="false" ht="18" hidden="false" customHeight="true" outlineLevel="0" collapsed="false">
      <c r="A33" s="230" t="s">
        <v>50</v>
      </c>
      <c r="B33" s="231" t="n">
        <f aca="false">Data_day!B24</f>
        <v>0</v>
      </c>
      <c r="C33" s="232" t="n">
        <f aca="false">Data_day!C24</f>
        <v>0</v>
      </c>
      <c r="D33" s="232" t="n">
        <f aca="false">Data_day!D24</f>
        <v>0</v>
      </c>
      <c r="E33" s="232" t="n">
        <f aca="false">Data_day!E24</f>
        <v>0</v>
      </c>
      <c r="F33" s="232" t="n">
        <f aca="false">Data_day!F24</f>
        <v>0</v>
      </c>
      <c r="G33" s="233" t="n">
        <f aca="false">Data_day!G24</f>
        <v>0</v>
      </c>
      <c r="H33" s="234" t="n">
        <f aca="false">Data_day!H24</f>
        <v>0</v>
      </c>
      <c r="I33" s="235" t="n">
        <f aca="false">SUM(B33:F33)/5</f>
        <v>0</v>
      </c>
      <c r="J33" s="236" t="n">
        <f aca="false">SUM(B33:H33)/7</f>
        <v>0</v>
      </c>
      <c r="K33" s="213"/>
      <c r="L33" s="231" t="n">
        <f aca="false">Data_day!B54</f>
        <v>0</v>
      </c>
      <c r="M33" s="232" t="n">
        <f aca="false">Data_day!C54</f>
        <v>0</v>
      </c>
      <c r="N33" s="232" t="n">
        <f aca="false">Data_day!D54</f>
        <v>0</v>
      </c>
      <c r="O33" s="232" t="n">
        <f aca="false">Data_day!E54</f>
        <v>0</v>
      </c>
      <c r="P33" s="232" t="n">
        <f aca="false">Data_day!F54</f>
        <v>0</v>
      </c>
      <c r="Q33" s="233" t="n">
        <f aca="false">Data_day!G54</f>
        <v>0</v>
      </c>
      <c r="R33" s="237" t="n">
        <f aca="false">Data_day!H54</f>
        <v>0</v>
      </c>
      <c r="S33" s="238" t="n">
        <f aca="false">SUM(L33:P33)/5</f>
        <v>0</v>
      </c>
      <c r="T33" s="236" t="n">
        <f aca="false">SUM(L33:R33)/7</f>
        <v>0</v>
      </c>
      <c r="U33" s="213"/>
      <c r="V33" s="231" t="n">
        <f aca="false">Data_day!B85</f>
        <v>0</v>
      </c>
      <c r="W33" s="232" t="n">
        <f aca="false">Data_day!C85</f>
        <v>0</v>
      </c>
      <c r="X33" s="232" t="n">
        <f aca="false">Data_day!D85</f>
        <v>0</v>
      </c>
      <c r="Y33" s="232" t="n">
        <f aca="false">Data_day!E85</f>
        <v>0</v>
      </c>
      <c r="Z33" s="232" t="n">
        <f aca="false">Data_day!F85</f>
        <v>0</v>
      </c>
      <c r="AA33" s="233" t="n">
        <f aca="false">Data_day!G85</f>
        <v>0</v>
      </c>
      <c r="AB33" s="234" t="n">
        <f aca="false">Data_day!H85</f>
        <v>0</v>
      </c>
      <c r="AC33" s="235" t="n">
        <f aca="false">SUM(V33:Z33)/5</f>
        <v>0</v>
      </c>
      <c r="AD33" s="239" t="n">
        <f aca="false">SUM(V33:AB33)/7</f>
        <v>0</v>
      </c>
    </row>
    <row r="34" customFormat="false" ht="18" hidden="false" customHeight="true" outlineLevel="0" collapsed="false">
      <c r="A34" s="230" t="s">
        <v>51</v>
      </c>
      <c r="B34" s="231" t="n">
        <f aca="false">Data_day!B25</f>
        <v>0</v>
      </c>
      <c r="C34" s="232" t="n">
        <f aca="false">Data_day!C25</f>
        <v>0</v>
      </c>
      <c r="D34" s="232" t="n">
        <f aca="false">Data_day!D25</f>
        <v>0</v>
      </c>
      <c r="E34" s="232" t="n">
        <f aca="false">Data_day!E25</f>
        <v>0</v>
      </c>
      <c r="F34" s="232" t="n">
        <f aca="false">Data_day!F25</f>
        <v>0</v>
      </c>
      <c r="G34" s="233" t="n">
        <f aca="false">Data_day!G25</f>
        <v>0</v>
      </c>
      <c r="H34" s="234" t="n">
        <f aca="false">Data_day!H25</f>
        <v>0</v>
      </c>
      <c r="I34" s="235" t="n">
        <f aca="false">SUM(B34:F34)/5</f>
        <v>0</v>
      </c>
      <c r="J34" s="236" t="n">
        <f aca="false">SUM(B34:H34)/7</f>
        <v>0</v>
      </c>
      <c r="K34" s="213"/>
      <c r="L34" s="231" t="n">
        <f aca="false">Data_day!B55</f>
        <v>0</v>
      </c>
      <c r="M34" s="232" t="n">
        <f aca="false">Data_day!C55</f>
        <v>0</v>
      </c>
      <c r="N34" s="232" t="n">
        <f aca="false">Data_day!D55</f>
        <v>0</v>
      </c>
      <c r="O34" s="232" t="n">
        <f aca="false">Data_day!E55</f>
        <v>0</v>
      </c>
      <c r="P34" s="232" t="n">
        <f aca="false">Data_day!F55</f>
        <v>0</v>
      </c>
      <c r="Q34" s="233" t="n">
        <f aca="false">Data_day!G55</f>
        <v>0</v>
      </c>
      <c r="R34" s="237" t="n">
        <f aca="false">Data_day!H55</f>
        <v>0</v>
      </c>
      <c r="S34" s="238" t="n">
        <f aca="false">SUM(L34:P34)/5</f>
        <v>0</v>
      </c>
      <c r="T34" s="236" t="n">
        <f aca="false">SUM(L34:R34)/7</f>
        <v>0</v>
      </c>
      <c r="U34" s="213"/>
      <c r="V34" s="231" t="n">
        <f aca="false">Data_day!B86</f>
        <v>0</v>
      </c>
      <c r="W34" s="232" t="n">
        <f aca="false">Data_day!C86</f>
        <v>0</v>
      </c>
      <c r="X34" s="232" t="n">
        <f aca="false">Data_day!D86</f>
        <v>0</v>
      </c>
      <c r="Y34" s="232" t="n">
        <f aca="false">Data_day!E86</f>
        <v>0</v>
      </c>
      <c r="Z34" s="232" t="n">
        <f aca="false">Data_day!F86</f>
        <v>0</v>
      </c>
      <c r="AA34" s="233" t="n">
        <f aca="false">Data_day!G86</f>
        <v>0</v>
      </c>
      <c r="AB34" s="234" t="n">
        <f aca="false">Data_day!H86</f>
        <v>0</v>
      </c>
      <c r="AC34" s="235" t="n">
        <f aca="false">SUM(V34:Z34)/5</f>
        <v>0</v>
      </c>
      <c r="AD34" s="239" t="n">
        <f aca="false">SUM(V34:AB34)/7</f>
        <v>0</v>
      </c>
    </row>
    <row r="35" customFormat="false" ht="18" hidden="false" customHeight="true" outlineLevel="0" collapsed="false">
      <c r="A35" s="230" t="s">
        <v>52</v>
      </c>
      <c r="B35" s="231" t="n">
        <f aca="false">Data_day!B26</f>
        <v>0</v>
      </c>
      <c r="C35" s="232" t="n">
        <f aca="false">Data_day!C26</f>
        <v>0</v>
      </c>
      <c r="D35" s="232" t="n">
        <f aca="false">Data_day!D26</f>
        <v>0</v>
      </c>
      <c r="E35" s="232" t="n">
        <f aca="false">Data_day!E26</f>
        <v>0</v>
      </c>
      <c r="F35" s="232" t="n">
        <f aca="false">Data_day!F26</f>
        <v>0</v>
      </c>
      <c r="G35" s="233" t="n">
        <f aca="false">Data_day!G26</f>
        <v>0</v>
      </c>
      <c r="H35" s="234" t="n">
        <f aca="false">Data_day!H26</f>
        <v>0</v>
      </c>
      <c r="I35" s="235" t="n">
        <f aca="false">SUM(B35:F35)/5</f>
        <v>0</v>
      </c>
      <c r="J35" s="236" t="n">
        <f aca="false">SUM(B35:H35)/7</f>
        <v>0</v>
      </c>
      <c r="K35" s="213"/>
      <c r="L35" s="231" t="n">
        <f aca="false">Data_day!B56</f>
        <v>0</v>
      </c>
      <c r="M35" s="232" t="n">
        <f aca="false">Data_day!C56</f>
        <v>0</v>
      </c>
      <c r="N35" s="232" t="n">
        <f aca="false">Data_day!D56</f>
        <v>0</v>
      </c>
      <c r="O35" s="232" t="n">
        <f aca="false">Data_day!E56</f>
        <v>0</v>
      </c>
      <c r="P35" s="232" t="n">
        <f aca="false">Data_day!F56</f>
        <v>0</v>
      </c>
      <c r="Q35" s="233" t="n">
        <f aca="false">Data_day!G56</f>
        <v>0</v>
      </c>
      <c r="R35" s="237" t="n">
        <f aca="false">Data_day!H56</f>
        <v>0</v>
      </c>
      <c r="S35" s="238" t="n">
        <f aca="false">SUM(L35:P35)/5</f>
        <v>0</v>
      </c>
      <c r="T35" s="236" t="n">
        <f aca="false">SUM(L35:R35)/7</f>
        <v>0</v>
      </c>
      <c r="U35" s="213"/>
      <c r="V35" s="231" t="n">
        <f aca="false">Data_day!B87</f>
        <v>0</v>
      </c>
      <c r="W35" s="232" t="n">
        <f aca="false">Data_day!C87</f>
        <v>0</v>
      </c>
      <c r="X35" s="232" t="n">
        <f aca="false">Data_day!D87</f>
        <v>0</v>
      </c>
      <c r="Y35" s="232" t="n">
        <f aca="false">Data_day!E87</f>
        <v>0</v>
      </c>
      <c r="Z35" s="232" t="n">
        <f aca="false">Data_day!F87</f>
        <v>0</v>
      </c>
      <c r="AA35" s="233" t="n">
        <f aca="false">Data_day!G87</f>
        <v>0</v>
      </c>
      <c r="AB35" s="234" t="n">
        <f aca="false">Data_day!H87</f>
        <v>0</v>
      </c>
      <c r="AC35" s="235" t="n">
        <f aca="false">SUM(V35:Z35)/5</f>
        <v>0</v>
      </c>
      <c r="AD35" s="239" t="n">
        <f aca="false">SUM(V35:AB35)/7</f>
        <v>0</v>
      </c>
    </row>
    <row r="36" customFormat="false" ht="18" hidden="false" customHeight="true" outlineLevel="0" collapsed="false">
      <c r="A36" s="230" t="s">
        <v>53</v>
      </c>
      <c r="B36" s="231" t="n">
        <f aca="false">Data_day!B27</f>
        <v>0</v>
      </c>
      <c r="C36" s="232" t="n">
        <f aca="false">Data_day!C27</f>
        <v>0</v>
      </c>
      <c r="D36" s="232" t="n">
        <f aca="false">Data_day!D27</f>
        <v>0</v>
      </c>
      <c r="E36" s="232" t="n">
        <f aca="false">Data_day!E27</f>
        <v>0</v>
      </c>
      <c r="F36" s="232" t="n">
        <f aca="false">Data_day!F27</f>
        <v>0</v>
      </c>
      <c r="G36" s="233" t="n">
        <f aca="false">Data_day!G27</f>
        <v>0</v>
      </c>
      <c r="H36" s="234" t="n">
        <f aca="false">Data_day!H27</f>
        <v>0</v>
      </c>
      <c r="I36" s="235" t="n">
        <f aca="false">SUM(B36:F36)/5</f>
        <v>0</v>
      </c>
      <c r="J36" s="236" t="n">
        <f aca="false">SUM(B36:H36)/7</f>
        <v>0</v>
      </c>
      <c r="K36" s="213"/>
      <c r="L36" s="231" t="n">
        <f aca="false">Data_day!B57</f>
        <v>0</v>
      </c>
      <c r="M36" s="232" t="n">
        <f aca="false">Data_day!C57</f>
        <v>0</v>
      </c>
      <c r="N36" s="232" t="n">
        <f aca="false">Data_day!D57</f>
        <v>0</v>
      </c>
      <c r="O36" s="232" t="n">
        <f aca="false">Data_day!E57</f>
        <v>0</v>
      </c>
      <c r="P36" s="232" t="n">
        <f aca="false">Data_day!F57</f>
        <v>0</v>
      </c>
      <c r="Q36" s="233" t="n">
        <f aca="false">Data_day!G57</f>
        <v>0</v>
      </c>
      <c r="R36" s="237" t="n">
        <f aca="false">Data_day!H57</f>
        <v>0</v>
      </c>
      <c r="S36" s="238" t="n">
        <f aca="false">SUM(L36:P36)/5</f>
        <v>0</v>
      </c>
      <c r="T36" s="236" t="n">
        <f aca="false">SUM(L36:R36)/7</f>
        <v>0</v>
      </c>
      <c r="U36" s="213"/>
      <c r="V36" s="231" t="n">
        <f aca="false">Data_day!B88</f>
        <v>0</v>
      </c>
      <c r="W36" s="232" t="n">
        <f aca="false">Data_day!C88</f>
        <v>0</v>
      </c>
      <c r="X36" s="232" t="n">
        <f aca="false">Data_day!D88</f>
        <v>0</v>
      </c>
      <c r="Y36" s="232" t="n">
        <f aca="false">Data_day!E88</f>
        <v>0</v>
      </c>
      <c r="Z36" s="232" t="n">
        <f aca="false">Data_day!F88</f>
        <v>0</v>
      </c>
      <c r="AA36" s="233" t="n">
        <f aca="false">Data_day!G88</f>
        <v>0</v>
      </c>
      <c r="AB36" s="234" t="n">
        <f aca="false">Data_day!H88</f>
        <v>0</v>
      </c>
      <c r="AC36" s="235" t="n">
        <f aca="false">SUM(V36:Z36)/5</f>
        <v>0</v>
      </c>
      <c r="AD36" s="239" t="n">
        <f aca="false">SUM(V36:AB36)/7</f>
        <v>0</v>
      </c>
    </row>
    <row r="37" customFormat="false" ht="18" hidden="false" customHeight="true" outlineLevel="0" collapsed="false">
      <c r="A37" s="263" t="s">
        <v>54</v>
      </c>
      <c r="B37" s="264" t="n">
        <f aca="false">Data_day!B28</f>
        <v>0</v>
      </c>
      <c r="C37" s="265" t="n">
        <f aca="false">Data_day!C28</f>
        <v>0</v>
      </c>
      <c r="D37" s="265" t="n">
        <f aca="false">Data_day!D28</f>
        <v>0</v>
      </c>
      <c r="E37" s="265" t="n">
        <f aca="false">Data_day!E28</f>
        <v>0</v>
      </c>
      <c r="F37" s="265" t="n">
        <f aca="false">Data_day!F28</f>
        <v>0</v>
      </c>
      <c r="G37" s="266" t="n">
        <f aca="false">Data_day!G28</f>
        <v>0</v>
      </c>
      <c r="H37" s="267" t="n">
        <f aca="false">Data_day!H28</f>
        <v>0</v>
      </c>
      <c r="I37" s="268" t="n">
        <f aca="false">SUM(B37:F37)/5</f>
        <v>0</v>
      </c>
      <c r="J37" s="269" t="n">
        <f aca="false">SUM(B37:H37)/7</f>
        <v>0</v>
      </c>
      <c r="K37" s="213"/>
      <c r="L37" s="264" t="n">
        <f aca="false">Data_day!B58</f>
        <v>0</v>
      </c>
      <c r="M37" s="265" t="n">
        <f aca="false">Data_day!C58</f>
        <v>0</v>
      </c>
      <c r="N37" s="265" t="n">
        <f aca="false">Data_day!D58</f>
        <v>0</v>
      </c>
      <c r="O37" s="265" t="n">
        <f aca="false">Data_day!E58</f>
        <v>0</v>
      </c>
      <c r="P37" s="265" t="n">
        <f aca="false">Data_day!F58</f>
        <v>0</v>
      </c>
      <c r="Q37" s="266" t="n">
        <f aca="false">Data_day!G58</f>
        <v>0</v>
      </c>
      <c r="R37" s="270" t="n">
        <f aca="false">Data_day!H58</f>
        <v>0</v>
      </c>
      <c r="S37" s="271" t="n">
        <f aca="false">SUM(L37:P37)/5</f>
        <v>0</v>
      </c>
      <c r="T37" s="269" t="n">
        <f aca="false">SUM(L37:R37)/7</f>
        <v>0</v>
      </c>
      <c r="U37" s="213"/>
      <c r="V37" s="264" t="n">
        <f aca="false">Data_day!B89</f>
        <v>0</v>
      </c>
      <c r="W37" s="265" t="n">
        <f aca="false">Data_day!C89</f>
        <v>0</v>
      </c>
      <c r="X37" s="265" t="n">
        <f aca="false">Data_day!D89</f>
        <v>0</v>
      </c>
      <c r="Y37" s="265" t="n">
        <f aca="false">Data_day!E89</f>
        <v>0</v>
      </c>
      <c r="Z37" s="265" t="n">
        <f aca="false">Data_day!F89</f>
        <v>0</v>
      </c>
      <c r="AA37" s="266" t="n">
        <f aca="false">Data_day!G89</f>
        <v>0</v>
      </c>
      <c r="AB37" s="267" t="n">
        <f aca="false">Data_day!H89</f>
        <v>0</v>
      </c>
      <c r="AC37" s="268" t="n">
        <f aca="false">SUM(V37:Z37)/5</f>
        <v>0</v>
      </c>
      <c r="AD37" s="272" t="n">
        <f aca="false">SUM(V37:AB37)/7</f>
        <v>0</v>
      </c>
    </row>
    <row r="38" customFormat="false" ht="7.5" hidden="false" customHeight="true" outlineLevel="0" collapsed="false">
      <c r="A38" s="68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4"/>
      <c r="T38" s="274"/>
      <c r="U38" s="273"/>
      <c r="V38" s="273"/>
      <c r="W38" s="273"/>
      <c r="X38" s="273"/>
      <c r="Y38" s="273"/>
      <c r="Z38" s="273"/>
      <c r="AA38" s="273"/>
      <c r="AB38" s="273"/>
      <c r="AC38" s="274"/>
      <c r="AD38" s="274"/>
    </row>
    <row r="39" s="213" customFormat="true" ht="18" hidden="false" customHeight="true" outlineLevel="0" collapsed="false">
      <c r="A39" s="206" t="s">
        <v>213</v>
      </c>
      <c r="B39" s="275" t="n">
        <f aca="false">SUM(B14:B37)</f>
        <v>0</v>
      </c>
      <c r="C39" s="276" t="n">
        <f aca="false">SUM(C14:C37)</f>
        <v>0</v>
      </c>
      <c r="D39" s="276" t="n">
        <f aca="false">SUM(D14:D37)</f>
        <v>0</v>
      </c>
      <c r="E39" s="276" t="n">
        <f aca="false">SUM(E14:E37)</f>
        <v>0</v>
      </c>
      <c r="F39" s="276" t="n">
        <f aca="false">SUM(F14:F37)</f>
        <v>0</v>
      </c>
      <c r="G39" s="277" t="n">
        <f aca="false">SUM(G14:G37)</f>
        <v>0</v>
      </c>
      <c r="H39" s="278" t="n">
        <f aca="false">SUM(H14:H37)</f>
        <v>0</v>
      </c>
      <c r="I39" s="279" t="n">
        <f aca="false">SUM(B39:F39)/5</f>
        <v>0</v>
      </c>
      <c r="J39" s="280" t="n">
        <f aca="false">SUM(B39:H39)/7</f>
        <v>0</v>
      </c>
      <c r="K39" s="68"/>
      <c r="L39" s="281" t="n">
        <f aca="false">SUM(L14:L37)</f>
        <v>0</v>
      </c>
      <c r="M39" s="276" t="n">
        <f aca="false">SUM(M14:M37)</f>
        <v>0</v>
      </c>
      <c r="N39" s="276" t="n">
        <f aca="false">SUM(N14:N37)</f>
        <v>0</v>
      </c>
      <c r="O39" s="276" t="n">
        <f aca="false">SUM(O14:O37)</f>
        <v>0</v>
      </c>
      <c r="P39" s="276" t="n">
        <f aca="false">SUM(P14:P37)</f>
        <v>0</v>
      </c>
      <c r="Q39" s="277" t="n">
        <f aca="false">SUM(Q14:Q37)</f>
        <v>0</v>
      </c>
      <c r="R39" s="278" t="n">
        <f aca="false">SUM(R14:R37)</f>
        <v>0</v>
      </c>
      <c r="S39" s="279" t="n">
        <f aca="false">SUM(L39:P39)/5</f>
        <v>0</v>
      </c>
      <c r="T39" s="280" t="n">
        <f aca="false">SUM(L39:R39)/7</f>
        <v>0</v>
      </c>
      <c r="U39" s="68"/>
      <c r="V39" s="281" t="n">
        <f aca="false">SUM(V14:V37)</f>
        <v>0</v>
      </c>
      <c r="W39" s="276" t="n">
        <f aca="false">SUM(W14:W37)</f>
        <v>0</v>
      </c>
      <c r="X39" s="276" t="n">
        <f aca="false">SUM(X14:X37)</f>
        <v>0</v>
      </c>
      <c r="Y39" s="276" t="n">
        <f aca="false">SUM(Y14:Y37)</f>
        <v>0</v>
      </c>
      <c r="Z39" s="276" t="n">
        <f aca="false">SUM(Z14:Z37)</f>
        <v>0</v>
      </c>
      <c r="AA39" s="277" t="n">
        <f aca="false">SUM(AA14:AA37)</f>
        <v>0</v>
      </c>
      <c r="AB39" s="278" t="n">
        <f aca="false">SUM(AB14:AB37)</f>
        <v>0</v>
      </c>
      <c r="AC39" s="279" t="n">
        <f aca="false">SUM(V39:Z39)/5</f>
        <v>0</v>
      </c>
      <c r="AD39" s="280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7">
      <formula>MAX(B$14:B$25)</formula>
    </cfRule>
  </conditionalFormatting>
  <conditionalFormatting sqref="B26:J37">
    <cfRule type="cellIs" priority="3" operator="equal" aboveAverage="0" equalAverage="0" bottom="0" percent="0" rank="0" text="" dxfId="8">
      <formula>MAX(B$26:B$37)</formula>
    </cfRule>
  </conditionalFormatting>
  <conditionalFormatting sqref="L14:T25">
    <cfRule type="cellIs" priority="4" operator="equal" aboveAverage="0" equalAverage="0" bottom="0" percent="0" rank="0" text="" dxfId="9">
      <formula>MAX(L$14:L$25)</formula>
    </cfRule>
  </conditionalFormatting>
  <conditionalFormatting sqref="L26:T37">
    <cfRule type="cellIs" priority="5" operator="equal" aboveAverage="0" equalAverage="0" bottom="0" percent="0" rank="0" text="" dxfId="10">
      <formula>MAX(L$26:L$37)</formula>
    </cfRule>
  </conditionalFormatting>
  <conditionalFormatting sqref="V14:AD25">
    <cfRule type="cellIs" priority="6" operator="equal" aboveAverage="0" equalAverage="0" bottom="0" percent="0" rank="0" text="" dxfId="11">
      <formula>MAX(V$14:V$25)</formula>
    </cfRule>
  </conditionalFormatting>
  <conditionalFormatting sqref="V26:AD37">
    <cfRule type="cellIs" priority="7" operator="equal" aboveAverage="0" equalAverage="0" bottom="0" percent="0" rank="0" text="" dxfId="12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46" width="11.42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6.7" hidden="false" customHeight="true" outlineLevel="0" collapsed="false">
      <c r="A5" s="16" t="s">
        <v>99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s="1" customFormat="true" ht="27" hidden="false" customHeight="true" outlineLevel="0" collapsed="false">
      <c r="A6" s="16"/>
      <c r="C6" s="20"/>
      <c r="F6" s="17" t="s">
        <v>214</v>
      </c>
      <c r="J6" s="13"/>
    </row>
    <row r="7" customFormat="false" ht="16.15" hidden="false" customHeight="true" outlineLevel="0" collapsed="false">
      <c r="A7" s="16"/>
      <c r="C7" s="20"/>
      <c r="G7" s="126"/>
      <c r="J7" s="13"/>
      <c r="K7" s="13"/>
    </row>
    <row r="8" customFormat="false" ht="16.1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2" t="s">
        <v>98</v>
      </c>
      <c r="B9" s="283" t="n">
        <f aca="false">B4</f>
        <v>0</v>
      </c>
      <c r="I9" s="73"/>
    </row>
    <row r="10" customFormat="false" ht="13.5" hidden="false" customHeight="true" outlineLevel="0" collapsed="false">
      <c r="I10" s="73"/>
    </row>
    <row r="11" s="4" customFormat="true" ht="18.6" hidden="false" customHeight="true" outlineLevel="0" collapsed="false">
      <c r="B11" s="284" t="str">
        <f aca="false">"Distrubution des classes SWISS7 par tranche horaire  -  Cumuls sur 7 jours (Lu - Di)"</f>
        <v>Distrubution des classes SWISS7 par tranche horaire  -  Cumuls sur 7 jours (Lu - Di)</v>
      </c>
      <c r="C11" s="284"/>
      <c r="D11" s="284"/>
      <c r="E11" s="284"/>
      <c r="F11" s="284"/>
      <c r="G11" s="284"/>
      <c r="H11" s="284"/>
      <c r="I11" s="285"/>
      <c r="J11" s="286" t="s">
        <v>212</v>
      </c>
      <c r="K11" s="287" t="s">
        <v>215</v>
      </c>
    </row>
    <row r="12" customFormat="false" ht="12.75" hidden="false" customHeight="true" outlineLevel="0" collapsed="false">
      <c r="A12" s="166" t="s">
        <v>190</v>
      </c>
      <c r="B12" s="288" t="s">
        <v>216</v>
      </c>
      <c r="C12" s="289" t="s">
        <v>217</v>
      </c>
      <c r="D12" s="289" t="s">
        <v>218</v>
      </c>
      <c r="E12" s="289" t="s">
        <v>219</v>
      </c>
      <c r="F12" s="289" t="s">
        <v>220</v>
      </c>
      <c r="G12" s="289" t="s">
        <v>221</v>
      </c>
      <c r="H12" s="290" t="s">
        <v>222</v>
      </c>
      <c r="I12" s="187"/>
      <c r="J12" s="291" t="s">
        <v>193</v>
      </c>
      <c r="K12" s="287"/>
    </row>
    <row r="13" customFormat="false" ht="12.75" hidden="false" customHeight="true" outlineLevel="0" collapsed="false">
      <c r="A13" s="292" t="s">
        <v>31</v>
      </c>
      <c r="B13" s="293" t="n">
        <f aca="false">Data_category!B5</f>
        <v>0</v>
      </c>
      <c r="C13" s="294" t="n">
        <f aca="false">Data_category!C5</f>
        <v>0</v>
      </c>
      <c r="D13" s="295" t="n">
        <f aca="false">Data_category!D5</f>
        <v>0</v>
      </c>
      <c r="E13" s="294" t="n">
        <f aca="false">Data_category!E5</f>
        <v>0</v>
      </c>
      <c r="F13" s="295" t="n">
        <f aca="false">Data_category!F5</f>
        <v>0</v>
      </c>
      <c r="G13" s="294" t="n">
        <f aca="false">Data_category!G5</f>
        <v>0</v>
      </c>
      <c r="H13" s="296" t="n">
        <f aca="false">Data_category!H5</f>
        <v>0</v>
      </c>
      <c r="J13" s="297" t="n">
        <f aca="false">CV_C!T14</f>
        <v>0</v>
      </c>
      <c r="K13" s="298" t="e">
        <f aca="false">J13/Data_category!$L$29*7</f>
        <v>#DIV/0!</v>
      </c>
    </row>
    <row r="14" customFormat="false" ht="12.75" hidden="false" customHeight="true" outlineLevel="0" collapsed="false">
      <c r="A14" s="299" t="s">
        <v>32</v>
      </c>
      <c r="B14" s="300" t="n">
        <f aca="false">Data_category!B6</f>
        <v>0</v>
      </c>
      <c r="C14" s="301" t="n">
        <f aca="false">Data_category!C6</f>
        <v>0</v>
      </c>
      <c r="D14" s="302" t="n">
        <f aca="false">Data_category!D6</f>
        <v>0</v>
      </c>
      <c r="E14" s="301" t="n">
        <f aca="false">Data_category!E6</f>
        <v>0</v>
      </c>
      <c r="F14" s="302" t="n">
        <f aca="false">Data_category!F6</f>
        <v>0</v>
      </c>
      <c r="G14" s="301" t="n">
        <f aca="false">Data_category!G6</f>
        <v>0</v>
      </c>
      <c r="H14" s="303" t="n">
        <f aca="false">Data_category!H6</f>
        <v>0</v>
      </c>
      <c r="J14" s="297" t="n">
        <f aca="false">CV_C!T15</f>
        <v>0</v>
      </c>
      <c r="K14" s="304" t="e">
        <f aca="false">J14/Data_category!$L$29*7</f>
        <v>#DIV/0!</v>
      </c>
    </row>
    <row r="15" customFormat="false" ht="12.75" hidden="false" customHeight="true" outlineLevel="0" collapsed="false">
      <c r="A15" s="299" t="s">
        <v>33</v>
      </c>
      <c r="B15" s="300" t="n">
        <f aca="false">Data_category!B7</f>
        <v>0</v>
      </c>
      <c r="C15" s="301" t="n">
        <f aca="false">Data_category!C7</f>
        <v>0</v>
      </c>
      <c r="D15" s="302" t="n">
        <f aca="false">Data_category!D7</f>
        <v>0</v>
      </c>
      <c r="E15" s="301" t="n">
        <f aca="false">Data_category!E7</f>
        <v>0</v>
      </c>
      <c r="F15" s="302" t="n">
        <f aca="false">Data_category!F7</f>
        <v>0</v>
      </c>
      <c r="G15" s="301" t="n">
        <f aca="false">Data_category!G7</f>
        <v>0</v>
      </c>
      <c r="H15" s="303" t="n">
        <f aca="false">Data_category!H7</f>
        <v>0</v>
      </c>
      <c r="J15" s="297" t="n">
        <f aca="false">CV_C!T16</f>
        <v>0</v>
      </c>
      <c r="K15" s="304" t="e">
        <f aca="false">J15/Data_category!$L$29*7</f>
        <v>#DIV/0!</v>
      </c>
    </row>
    <row r="16" customFormat="false" ht="12.75" hidden="false" customHeight="true" outlineLevel="0" collapsed="false">
      <c r="A16" s="299" t="s">
        <v>34</v>
      </c>
      <c r="B16" s="300" t="n">
        <f aca="false">Data_category!B8</f>
        <v>0</v>
      </c>
      <c r="C16" s="301" t="n">
        <f aca="false">Data_category!C8</f>
        <v>0</v>
      </c>
      <c r="D16" s="302" t="n">
        <f aca="false">Data_category!D8</f>
        <v>0</v>
      </c>
      <c r="E16" s="301" t="n">
        <f aca="false">Data_category!E8</f>
        <v>0</v>
      </c>
      <c r="F16" s="302" t="n">
        <f aca="false">Data_category!F8</f>
        <v>0</v>
      </c>
      <c r="G16" s="301" t="n">
        <f aca="false">Data_category!G8</f>
        <v>0</v>
      </c>
      <c r="H16" s="303" t="n">
        <f aca="false">Data_category!H8</f>
        <v>0</v>
      </c>
      <c r="J16" s="297" t="n">
        <f aca="false">CV_C!T17</f>
        <v>0</v>
      </c>
      <c r="K16" s="304" t="e">
        <f aca="false">J16/Data_category!$L$29*7</f>
        <v>#DIV/0!</v>
      </c>
    </row>
    <row r="17" customFormat="false" ht="12.75" hidden="false" customHeight="true" outlineLevel="0" collapsed="false">
      <c r="A17" s="299" t="s">
        <v>35</v>
      </c>
      <c r="B17" s="300" t="n">
        <f aca="false">Data_category!B9</f>
        <v>0</v>
      </c>
      <c r="C17" s="301" t="n">
        <f aca="false">Data_category!C9</f>
        <v>0</v>
      </c>
      <c r="D17" s="302" t="n">
        <f aca="false">Data_category!D9</f>
        <v>0</v>
      </c>
      <c r="E17" s="301" t="n">
        <f aca="false">Data_category!E9</f>
        <v>0</v>
      </c>
      <c r="F17" s="302" t="n">
        <f aca="false">Data_category!F9</f>
        <v>0</v>
      </c>
      <c r="G17" s="301" t="n">
        <f aca="false">Data_category!G9</f>
        <v>0</v>
      </c>
      <c r="H17" s="303" t="n">
        <f aca="false">Data_category!H9</f>
        <v>0</v>
      </c>
      <c r="J17" s="297" t="n">
        <f aca="false">CV_C!T18</f>
        <v>0</v>
      </c>
      <c r="K17" s="304" t="e">
        <f aca="false">J17/Data_category!$L$29*7</f>
        <v>#DIV/0!</v>
      </c>
    </row>
    <row r="18" customFormat="false" ht="12.75" hidden="false" customHeight="true" outlineLevel="0" collapsed="false">
      <c r="A18" s="299" t="s">
        <v>36</v>
      </c>
      <c r="B18" s="300" t="n">
        <f aca="false">Data_category!B10</f>
        <v>0</v>
      </c>
      <c r="C18" s="301" t="n">
        <f aca="false">Data_category!C10</f>
        <v>0</v>
      </c>
      <c r="D18" s="302" t="n">
        <f aca="false">Data_category!D10</f>
        <v>0</v>
      </c>
      <c r="E18" s="301" t="n">
        <f aca="false">Data_category!E10</f>
        <v>0</v>
      </c>
      <c r="F18" s="302" t="n">
        <f aca="false">Data_category!F10</f>
        <v>0</v>
      </c>
      <c r="G18" s="301" t="n">
        <f aca="false">Data_category!G10</f>
        <v>0</v>
      </c>
      <c r="H18" s="303" t="n">
        <f aca="false">Data_category!H10</f>
        <v>0</v>
      </c>
      <c r="J18" s="297" t="n">
        <f aca="false">CV_C!T19</f>
        <v>0</v>
      </c>
      <c r="K18" s="304" t="e">
        <f aca="false">J18/Data_category!$L$29*7</f>
        <v>#DIV/0!</v>
      </c>
    </row>
    <row r="19" customFormat="false" ht="12.75" hidden="false" customHeight="true" outlineLevel="0" collapsed="false">
      <c r="A19" s="299" t="s">
        <v>37</v>
      </c>
      <c r="B19" s="300" t="n">
        <f aca="false">Data_category!B11</f>
        <v>0</v>
      </c>
      <c r="C19" s="301" t="n">
        <f aca="false">Data_category!C11</f>
        <v>0</v>
      </c>
      <c r="D19" s="302" t="n">
        <f aca="false">Data_category!D11</f>
        <v>0</v>
      </c>
      <c r="E19" s="301" t="n">
        <f aca="false">Data_category!E11</f>
        <v>0</v>
      </c>
      <c r="F19" s="302" t="n">
        <f aca="false">Data_category!F11</f>
        <v>0</v>
      </c>
      <c r="G19" s="301" t="n">
        <f aca="false">Data_category!G11</f>
        <v>0</v>
      </c>
      <c r="H19" s="303" t="n">
        <f aca="false">Data_category!H11</f>
        <v>0</v>
      </c>
      <c r="J19" s="297" t="n">
        <f aca="false">CV_C!T20</f>
        <v>0</v>
      </c>
      <c r="K19" s="304" t="e">
        <f aca="false">J19/Data_category!$L$29*7</f>
        <v>#DIV/0!</v>
      </c>
    </row>
    <row r="20" customFormat="false" ht="12.75" hidden="false" customHeight="true" outlineLevel="0" collapsed="false">
      <c r="A20" s="305" t="s">
        <v>38</v>
      </c>
      <c r="B20" s="306" t="n">
        <f aca="false">Data_category!B12</f>
        <v>0</v>
      </c>
      <c r="C20" s="307" t="n">
        <f aca="false">Data_category!C12</f>
        <v>0</v>
      </c>
      <c r="D20" s="308" t="n">
        <f aca="false">Data_category!D12</f>
        <v>0</v>
      </c>
      <c r="E20" s="307" t="n">
        <f aca="false">Data_category!E12</f>
        <v>0</v>
      </c>
      <c r="F20" s="308" t="n">
        <f aca="false">Data_category!F12</f>
        <v>0</v>
      </c>
      <c r="G20" s="307" t="n">
        <f aca="false">Data_category!G12</f>
        <v>0</v>
      </c>
      <c r="H20" s="309" t="n">
        <f aca="false">Data_category!H12</f>
        <v>0</v>
      </c>
      <c r="I20" s="73"/>
      <c r="J20" s="310" t="n">
        <f aca="false">CV_C!T21</f>
        <v>0</v>
      </c>
      <c r="K20" s="311" t="e">
        <f aca="false">J20/Data_category!$L$29*7</f>
        <v>#DIV/0!</v>
      </c>
    </row>
    <row r="21" customFormat="false" ht="12.75" hidden="false" customHeight="true" outlineLevel="0" collapsed="false">
      <c r="A21" s="299" t="s">
        <v>39</v>
      </c>
      <c r="B21" s="300" t="n">
        <f aca="false">Data_category!B13</f>
        <v>0</v>
      </c>
      <c r="C21" s="301" t="n">
        <f aca="false">Data_category!C13</f>
        <v>0</v>
      </c>
      <c r="D21" s="302" t="n">
        <f aca="false">Data_category!D13</f>
        <v>0</v>
      </c>
      <c r="E21" s="301" t="n">
        <f aca="false">Data_category!E13</f>
        <v>0</v>
      </c>
      <c r="F21" s="302" t="n">
        <f aca="false">Data_category!F13</f>
        <v>0</v>
      </c>
      <c r="G21" s="301" t="n">
        <f aca="false">Data_category!G13</f>
        <v>0</v>
      </c>
      <c r="H21" s="303" t="n">
        <f aca="false">Data_category!H13</f>
        <v>0</v>
      </c>
      <c r="J21" s="297" t="n">
        <f aca="false">CV_C!T22</f>
        <v>0</v>
      </c>
      <c r="K21" s="304" t="e">
        <f aca="false">J21/Data_category!$L$29*7</f>
        <v>#DIV/0!</v>
      </c>
    </row>
    <row r="22" customFormat="false" ht="12.75" hidden="false" customHeight="true" outlineLevel="0" collapsed="false">
      <c r="A22" s="299" t="s">
        <v>40</v>
      </c>
      <c r="B22" s="300" t="n">
        <f aca="false">Data_category!B14</f>
        <v>0</v>
      </c>
      <c r="C22" s="301" t="n">
        <f aca="false">Data_category!C14</f>
        <v>0</v>
      </c>
      <c r="D22" s="302" t="n">
        <f aca="false">Data_category!D14</f>
        <v>0</v>
      </c>
      <c r="E22" s="301" t="n">
        <f aca="false">Data_category!E14</f>
        <v>0</v>
      </c>
      <c r="F22" s="302" t="n">
        <f aca="false">Data_category!F14</f>
        <v>0</v>
      </c>
      <c r="G22" s="301" t="n">
        <f aca="false">Data_category!G14</f>
        <v>0</v>
      </c>
      <c r="H22" s="303" t="n">
        <f aca="false">Data_category!H14</f>
        <v>0</v>
      </c>
      <c r="J22" s="297" t="n">
        <f aca="false">CV_C!T23</f>
        <v>0</v>
      </c>
      <c r="K22" s="304" t="e">
        <f aca="false">J22/Data_category!$L$29*7</f>
        <v>#DIV/0!</v>
      </c>
    </row>
    <row r="23" customFormat="false" ht="12.75" hidden="false" customHeight="true" outlineLevel="0" collapsed="false">
      <c r="A23" s="299" t="s">
        <v>41</v>
      </c>
      <c r="B23" s="300" t="n">
        <f aca="false">Data_category!B15</f>
        <v>0</v>
      </c>
      <c r="C23" s="301" t="n">
        <f aca="false">Data_category!C15</f>
        <v>0</v>
      </c>
      <c r="D23" s="302" t="n">
        <f aca="false">Data_category!D15</f>
        <v>0</v>
      </c>
      <c r="E23" s="301" t="n">
        <f aca="false">Data_category!E15</f>
        <v>0</v>
      </c>
      <c r="F23" s="302" t="n">
        <f aca="false">Data_category!F15</f>
        <v>0</v>
      </c>
      <c r="G23" s="301" t="n">
        <f aca="false">Data_category!G15</f>
        <v>0</v>
      </c>
      <c r="H23" s="303" t="n">
        <f aca="false">Data_category!H15</f>
        <v>0</v>
      </c>
      <c r="J23" s="297" t="n">
        <f aca="false">CV_C!T24</f>
        <v>0</v>
      </c>
      <c r="K23" s="304" t="e">
        <f aca="false">J23/Data_category!$L$29*7</f>
        <v>#DIV/0!</v>
      </c>
    </row>
    <row r="24" customFormat="false" ht="12.75" hidden="false" customHeight="true" outlineLevel="0" collapsed="false">
      <c r="A24" s="299" t="s">
        <v>42</v>
      </c>
      <c r="B24" s="300" t="n">
        <f aca="false">Data_category!B16</f>
        <v>0</v>
      </c>
      <c r="C24" s="301" t="n">
        <f aca="false">Data_category!C16</f>
        <v>0</v>
      </c>
      <c r="D24" s="302" t="n">
        <f aca="false">Data_category!D16</f>
        <v>0</v>
      </c>
      <c r="E24" s="301" t="n">
        <f aca="false">Data_category!E16</f>
        <v>0</v>
      </c>
      <c r="F24" s="302" t="n">
        <f aca="false">Data_category!F16</f>
        <v>0</v>
      </c>
      <c r="G24" s="301" t="n">
        <f aca="false">Data_category!G16</f>
        <v>0</v>
      </c>
      <c r="H24" s="303" t="n">
        <f aca="false">Data_category!H16</f>
        <v>0</v>
      </c>
      <c r="J24" s="297" t="n">
        <f aca="false">CV_C!T25</f>
        <v>0</v>
      </c>
      <c r="K24" s="304" t="e">
        <f aca="false">J24/Data_category!$L$29*7</f>
        <v>#DIV/0!</v>
      </c>
    </row>
    <row r="25" customFormat="false" ht="12.75" hidden="false" customHeight="true" outlineLevel="0" collapsed="false">
      <c r="A25" s="299" t="s">
        <v>43</v>
      </c>
      <c r="B25" s="300" t="n">
        <f aca="false">Data_category!B17</f>
        <v>0</v>
      </c>
      <c r="C25" s="301" t="n">
        <f aca="false">Data_category!C17</f>
        <v>0</v>
      </c>
      <c r="D25" s="302" t="n">
        <f aca="false">Data_category!D17</f>
        <v>0</v>
      </c>
      <c r="E25" s="301" t="n">
        <f aca="false">Data_category!E17</f>
        <v>0</v>
      </c>
      <c r="F25" s="302" t="n">
        <f aca="false">Data_category!F17</f>
        <v>0</v>
      </c>
      <c r="G25" s="301" t="n">
        <f aca="false">Data_category!G17</f>
        <v>0</v>
      </c>
      <c r="H25" s="303" t="n">
        <f aca="false">Data_category!H17</f>
        <v>0</v>
      </c>
      <c r="J25" s="297" t="n">
        <f aca="false">CV_C!T26</f>
        <v>0</v>
      </c>
      <c r="K25" s="304" t="e">
        <f aca="false">J25/Data_category!$L$29*7</f>
        <v>#DIV/0!</v>
      </c>
    </row>
    <row r="26" customFormat="false" ht="12.75" hidden="false" customHeight="true" outlineLevel="0" collapsed="false">
      <c r="A26" s="299" t="s">
        <v>44</v>
      </c>
      <c r="B26" s="300" t="n">
        <f aca="false">Data_category!B18</f>
        <v>0</v>
      </c>
      <c r="C26" s="301" t="n">
        <f aca="false">Data_category!C18</f>
        <v>0</v>
      </c>
      <c r="D26" s="302" t="n">
        <f aca="false">Data_category!D18</f>
        <v>0</v>
      </c>
      <c r="E26" s="301" t="n">
        <f aca="false">Data_category!E18</f>
        <v>0</v>
      </c>
      <c r="F26" s="302" t="n">
        <f aca="false">Data_category!F18</f>
        <v>0</v>
      </c>
      <c r="G26" s="301" t="n">
        <f aca="false">Data_category!G18</f>
        <v>0</v>
      </c>
      <c r="H26" s="303" t="n">
        <f aca="false">Data_category!H18</f>
        <v>0</v>
      </c>
      <c r="J26" s="297" t="n">
        <f aca="false">CV_C!T27</f>
        <v>0</v>
      </c>
      <c r="K26" s="304" t="e">
        <f aca="false">J26/Data_category!$L$29*7</f>
        <v>#DIV/0!</v>
      </c>
    </row>
    <row r="27" customFormat="false" ht="12.75" hidden="false" customHeight="true" outlineLevel="0" collapsed="false">
      <c r="A27" s="299" t="s">
        <v>45</v>
      </c>
      <c r="B27" s="300" t="n">
        <f aca="false">Data_category!B19</f>
        <v>0</v>
      </c>
      <c r="C27" s="301" t="n">
        <f aca="false">Data_category!C19</f>
        <v>0</v>
      </c>
      <c r="D27" s="302" t="n">
        <f aca="false">Data_category!D19</f>
        <v>0</v>
      </c>
      <c r="E27" s="301" t="n">
        <f aca="false">Data_category!E19</f>
        <v>0</v>
      </c>
      <c r="F27" s="302" t="n">
        <f aca="false">Data_category!F19</f>
        <v>0</v>
      </c>
      <c r="G27" s="301" t="n">
        <f aca="false">Data_category!G19</f>
        <v>0</v>
      </c>
      <c r="H27" s="303" t="n">
        <f aca="false">Data_category!H19</f>
        <v>0</v>
      </c>
      <c r="J27" s="297" t="n">
        <f aca="false">CV_C!T28</f>
        <v>0</v>
      </c>
      <c r="K27" s="304" t="e">
        <f aca="false">J27/Data_category!$L$29*7</f>
        <v>#DIV/0!</v>
      </c>
    </row>
    <row r="28" customFormat="false" ht="12.75" hidden="false" customHeight="true" outlineLevel="0" collapsed="false">
      <c r="A28" s="299" t="s">
        <v>46</v>
      </c>
      <c r="B28" s="300" t="n">
        <f aca="false">Data_category!B20</f>
        <v>0</v>
      </c>
      <c r="C28" s="301" t="n">
        <f aca="false">Data_category!C20</f>
        <v>0</v>
      </c>
      <c r="D28" s="302" t="n">
        <f aca="false">Data_category!D20</f>
        <v>0</v>
      </c>
      <c r="E28" s="301" t="n">
        <f aca="false">Data_category!E20</f>
        <v>0</v>
      </c>
      <c r="F28" s="302" t="n">
        <f aca="false">Data_category!F20</f>
        <v>0</v>
      </c>
      <c r="G28" s="301" t="n">
        <f aca="false">Data_category!G20</f>
        <v>0</v>
      </c>
      <c r="H28" s="303" t="n">
        <f aca="false">Data_category!H20</f>
        <v>0</v>
      </c>
      <c r="J28" s="297" t="n">
        <f aca="false">CV_C!T29</f>
        <v>0</v>
      </c>
      <c r="K28" s="304" t="e">
        <f aca="false">J28/Data_category!$L$29*7</f>
        <v>#DIV/0!</v>
      </c>
    </row>
    <row r="29" customFormat="false" ht="12.75" hidden="false" customHeight="true" outlineLevel="0" collapsed="false">
      <c r="A29" s="299" t="s">
        <v>47</v>
      </c>
      <c r="B29" s="300" t="n">
        <f aca="false">Data_category!B21</f>
        <v>0</v>
      </c>
      <c r="C29" s="301" t="n">
        <f aca="false">Data_category!C21</f>
        <v>0</v>
      </c>
      <c r="D29" s="302" t="n">
        <f aca="false">Data_category!D21</f>
        <v>0</v>
      </c>
      <c r="E29" s="301" t="n">
        <f aca="false">Data_category!E21</f>
        <v>0</v>
      </c>
      <c r="F29" s="302" t="n">
        <f aca="false">Data_category!F21</f>
        <v>0</v>
      </c>
      <c r="G29" s="301" t="n">
        <f aca="false">Data_category!G21</f>
        <v>0</v>
      </c>
      <c r="H29" s="303" t="n">
        <f aca="false">Data_category!H21</f>
        <v>0</v>
      </c>
      <c r="J29" s="297" t="n">
        <f aca="false">CV_C!T30</f>
        <v>0</v>
      </c>
      <c r="K29" s="304" t="e">
        <f aca="false">J29/Data_category!$L$29*7</f>
        <v>#DIV/0!</v>
      </c>
    </row>
    <row r="30" customFormat="false" ht="12.75" hidden="false" customHeight="true" outlineLevel="0" collapsed="false">
      <c r="A30" s="305" t="s">
        <v>48</v>
      </c>
      <c r="B30" s="306" t="n">
        <f aca="false">Data_category!B22</f>
        <v>0</v>
      </c>
      <c r="C30" s="307" t="n">
        <f aca="false">Data_category!C22</f>
        <v>0</v>
      </c>
      <c r="D30" s="308" t="n">
        <f aca="false">Data_category!D22</f>
        <v>0</v>
      </c>
      <c r="E30" s="307" t="n">
        <f aca="false">Data_category!E22</f>
        <v>0</v>
      </c>
      <c r="F30" s="308" t="n">
        <f aca="false">Data_category!F22</f>
        <v>0</v>
      </c>
      <c r="G30" s="307" t="n">
        <f aca="false">Data_category!G22</f>
        <v>0</v>
      </c>
      <c r="H30" s="309" t="n">
        <f aca="false">Data_category!H22</f>
        <v>0</v>
      </c>
      <c r="I30" s="73"/>
      <c r="J30" s="310" t="n">
        <f aca="false">CV_C!T31</f>
        <v>0</v>
      </c>
      <c r="K30" s="311" t="e">
        <f aca="false">J30/Data_category!$L$29*7</f>
        <v>#DIV/0!</v>
      </c>
    </row>
    <row r="31" customFormat="false" ht="12.75" hidden="false" customHeight="true" outlineLevel="0" collapsed="false">
      <c r="A31" s="299" t="s">
        <v>49</v>
      </c>
      <c r="B31" s="300" t="n">
        <f aca="false">Data_category!B23</f>
        <v>0</v>
      </c>
      <c r="C31" s="301" t="n">
        <f aca="false">Data_category!C23</f>
        <v>0</v>
      </c>
      <c r="D31" s="302" t="n">
        <f aca="false">Data_category!D23</f>
        <v>0</v>
      </c>
      <c r="E31" s="301" t="n">
        <f aca="false">Data_category!E23</f>
        <v>0</v>
      </c>
      <c r="F31" s="302" t="n">
        <f aca="false">Data_category!F23</f>
        <v>0</v>
      </c>
      <c r="G31" s="301" t="n">
        <f aca="false">Data_category!G23</f>
        <v>0</v>
      </c>
      <c r="H31" s="303" t="n">
        <f aca="false">Data_category!H23</f>
        <v>0</v>
      </c>
      <c r="J31" s="297" t="n">
        <f aca="false">CV_C!T32</f>
        <v>0</v>
      </c>
      <c r="K31" s="304" t="e">
        <f aca="false">J31/Data_category!$L$29*7</f>
        <v>#DIV/0!</v>
      </c>
    </row>
    <row r="32" customFormat="false" ht="12.75" hidden="false" customHeight="true" outlineLevel="0" collapsed="false">
      <c r="A32" s="299" t="s">
        <v>50</v>
      </c>
      <c r="B32" s="300" t="n">
        <f aca="false">Data_category!B24</f>
        <v>0</v>
      </c>
      <c r="C32" s="301" t="n">
        <f aca="false">Data_category!C24</f>
        <v>0</v>
      </c>
      <c r="D32" s="302" t="n">
        <f aca="false">Data_category!D24</f>
        <v>0</v>
      </c>
      <c r="E32" s="301" t="n">
        <f aca="false">Data_category!E24</f>
        <v>0</v>
      </c>
      <c r="F32" s="302" t="n">
        <f aca="false">Data_category!F24</f>
        <v>0</v>
      </c>
      <c r="G32" s="301" t="n">
        <f aca="false">Data_category!G24</f>
        <v>0</v>
      </c>
      <c r="H32" s="303" t="n">
        <f aca="false">Data_category!H24</f>
        <v>0</v>
      </c>
      <c r="J32" s="297" t="n">
        <f aca="false">CV_C!T33</f>
        <v>0</v>
      </c>
      <c r="K32" s="304" t="e">
        <f aca="false">J32/Data_category!$L$29*7</f>
        <v>#DIV/0!</v>
      </c>
    </row>
    <row r="33" customFormat="false" ht="12.75" hidden="false" customHeight="true" outlineLevel="0" collapsed="false">
      <c r="A33" s="299" t="s">
        <v>51</v>
      </c>
      <c r="B33" s="300" t="n">
        <f aca="false">Data_category!B25</f>
        <v>0</v>
      </c>
      <c r="C33" s="301" t="n">
        <f aca="false">Data_category!C25</f>
        <v>0</v>
      </c>
      <c r="D33" s="302" t="n">
        <f aca="false">Data_category!D25</f>
        <v>0</v>
      </c>
      <c r="E33" s="301" t="n">
        <f aca="false">Data_category!E25</f>
        <v>0</v>
      </c>
      <c r="F33" s="302" t="n">
        <f aca="false">Data_category!F25</f>
        <v>0</v>
      </c>
      <c r="G33" s="301" t="n">
        <f aca="false">Data_category!G25</f>
        <v>0</v>
      </c>
      <c r="H33" s="303" t="n">
        <f aca="false">Data_category!H25</f>
        <v>0</v>
      </c>
      <c r="J33" s="297" t="n">
        <f aca="false">CV_C!T34</f>
        <v>0</v>
      </c>
      <c r="K33" s="304" t="e">
        <f aca="false">J33/Data_category!$L$29*7</f>
        <v>#DIV/0!</v>
      </c>
    </row>
    <row r="34" customFormat="false" ht="12.75" hidden="false" customHeight="true" outlineLevel="0" collapsed="false">
      <c r="A34" s="299" t="s">
        <v>52</v>
      </c>
      <c r="B34" s="300" t="n">
        <f aca="false">Data_category!B26</f>
        <v>0</v>
      </c>
      <c r="C34" s="301" t="n">
        <f aca="false">Data_category!C26</f>
        <v>0</v>
      </c>
      <c r="D34" s="302" t="n">
        <f aca="false">Data_category!D26</f>
        <v>0</v>
      </c>
      <c r="E34" s="301" t="n">
        <f aca="false">Data_category!E26</f>
        <v>0</v>
      </c>
      <c r="F34" s="302" t="n">
        <f aca="false">Data_category!F26</f>
        <v>0</v>
      </c>
      <c r="G34" s="301" t="n">
        <f aca="false">Data_category!G26</f>
        <v>0</v>
      </c>
      <c r="H34" s="303" t="n">
        <f aca="false">Data_category!H26</f>
        <v>0</v>
      </c>
      <c r="J34" s="297" t="n">
        <f aca="false">CV_C!T35</f>
        <v>0</v>
      </c>
      <c r="K34" s="304" t="e">
        <f aca="false">J34/Data_category!$L$29*7</f>
        <v>#DIV/0!</v>
      </c>
    </row>
    <row r="35" customFormat="false" ht="12.75" hidden="false" customHeight="true" outlineLevel="0" collapsed="false">
      <c r="A35" s="299" t="s">
        <v>53</v>
      </c>
      <c r="B35" s="300" t="n">
        <f aca="false">Data_category!B27</f>
        <v>0</v>
      </c>
      <c r="C35" s="301" t="n">
        <f aca="false">Data_category!C27</f>
        <v>0</v>
      </c>
      <c r="D35" s="302" t="n">
        <f aca="false">Data_category!D27</f>
        <v>0</v>
      </c>
      <c r="E35" s="301" t="n">
        <f aca="false">Data_category!E27</f>
        <v>0</v>
      </c>
      <c r="F35" s="302" t="n">
        <f aca="false">Data_category!F27</f>
        <v>0</v>
      </c>
      <c r="G35" s="301" t="n">
        <f aca="false">Data_category!G27</f>
        <v>0</v>
      </c>
      <c r="H35" s="303" t="n">
        <f aca="false">Data_category!H27</f>
        <v>0</v>
      </c>
      <c r="J35" s="297" t="n">
        <f aca="false">CV_C!T36</f>
        <v>0</v>
      </c>
      <c r="K35" s="304" t="e">
        <f aca="false">J35/Data_category!$L$29*7</f>
        <v>#DIV/0!</v>
      </c>
    </row>
    <row r="36" customFormat="false" ht="13.5" hidden="false" customHeight="true" outlineLevel="0" collapsed="false">
      <c r="A36" s="291" t="s">
        <v>54</v>
      </c>
      <c r="B36" s="312" t="n">
        <f aca="false">Data_category!B28</f>
        <v>0</v>
      </c>
      <c r="C36" s="313" t="n">
        <f aca="false">Data_category!C28</f>
        <v>0</v>
      </c>
      <c r="D36" s="314" t="n">
        <f aca="false">Data_category!D28</f>
        <v>0</v>
      </c>
      <c r="E36" s="313" t="n">
        <f aca="false">Data_category!E28</f>
        <v>0</v>
      </c>
      <c r="F36" s="314" t="n">
        <f aca="false">Data_category!F28</f>
        <v>0</v>
      </c>
      <c r="G36" s="313" t="n">
        <f aca="false">Data_category!G28</f>
        <v>0</v>
      </c>
      <c r="H36" s="315" t="n">
        <f aca="false">Data_category!H28</f>
        <v>0</v>
      </c>
      <c r="J36" s="316" t="n">
        <f aca="false">CV_C!T37</f>
        <v>0</v>
      </c>
      <c r="K36" s="304" t="e">
        <f aca="false">J36/Data_category!$L$29*7</f>
        <v>#DIV/0!</v>
      </c>
    </row>
    <row r="37" customFormat="false" ht="12.75" hidden="false" customHeight="true" outlineLevel="0" collapsed="false">
      <c r="A37" s="317" t="s">
        <v>213</v>
      </c>
      <c r="B37" s="318" t="e">
        <f aca="false">SUM(B13:B36)/Data_category!$L$29</f>
        <v>#DIV/0!</v>
      </c>
      <c r="C37" s="319" t="e">
        <f aca="false">SUM(C13:C36)/Data_category!$L$29</f>
        <v>#DIV/0!</v>
      </c>
      <c r="D37" s="319" t="e">
        <f aca="false">SUM(D13:D36)/Data_category!$L$29</f>
        <v>#DIV/0!</v>
      </c>
      <c r="E37" s="319" t="e">
        <f aca="false">SUM(E13:E36)/Data_category!$L$29</f>
        <v>#DIV/0!</v>
      </c>
      <c r="F37" s="319" t="e">
        <f aca="false">SUM(F13:F36)/Data_category!$L$29</f>
        <v>#DIV/0!</v>
      </c>
      <c r="G37" s="319" t="e">
        <f aca="false">SUM(G13:G36)/Data_category!$L$29</f>
        <v>#DIV/0!</v>
      </c>
      <c r="H37" s="320" t="e">
        <f aca="false">SUM(H13:H36)/Data_category!$L$29</f>
        <v>#DIV/0!</v>
      </c>
      <c r="J37" s="321" t="n">
        <f aca="false">SUM(J13:J36)</f>
        <v>0</v>
      </c>
      <c r="K37" s="322" t="e">
        <f aca="false">SUM(B37:H37)</f>
        <v>#DIV/0!</v>
      </c>
    </row>
    <row r="38" customFormat="false" ht="12.75" hidden="false" customHeight="true" outlineLevel="0" collapsed="false">
      <c r="A38" s="305" t="s">
        <v>223</v>
      </c>
      <c r="B38" s="323" t="e">
        <f aca="false">SUM(B19:B34)/Data_category!$L$29</f>
        <v>#DIV/0!</v>
      </c>
      <c r="C38" s="324" t="e">
        <f aca="false">SUM(C19:C34)/Data_category!$L$29</f>
        <v>#DIV/0!</v>
      </c>
      <c r="D38" s="324" t="e">
        <f aca="false">SUM(D19:D34)/Data_category!$L$29</f>
        <v>#DIV/0!</v>
      </c>
      <c r="E38" s="324" t="e">
        <f aca="false">SUM(E19:E34)/Data_category!$L$29</f>
        <v>#DIV/0!</v>
      </c>
      <c r="F38" s="324" t="e">
        <f aca="false">SUM(F19:F34)/Data_category!$L$29</f>
        <v>#DIV/0!</v>
      </c>
      <c r="G38" s="324" t="e">
        <f aca="false">SUM(G19:G34)/Data_category!$L$29</f>
        <v>#DIV/0!</v>
      </c>
      <c r="H38" s="325" t="e">
        <f aca="false">SUM(H19:H34)/Data_category!$L$29</f>
        <v>#DIV/0!</v>
      </c>
      <c r="J38" s="310" t="n">
        <f aca="false">SUM(J19:J34)</f>
        <v>0</v>
      </c>
      <c r="K38" s="311" t="e">
        <f aca="false">SUM(B38:H38)</f>
        <v>#DIV/0!</v>
      </c>
    </row>
    <row r="39" customFormat="false" ht="13.5" hidden="false" customHeight="true" outlineLevel="0" collapsed="false">
      <c r="A39" s="326" t="s">
        <v>224</v>
      </c>
      <c r="B39" s="327" t="e">
        <f aca="false">B37-B38</f>
        <v>#DIV/0!</v>
      </c>
      <c r="C39" s="328" t="e">
        <f aca="false">C37-C38</f>
        <v>#DIV/0!</v>
      </c>
      <c r="D39" s="328" t="e">
        <f aca="false">D37-D38</f>
        <v>#DIV/0!</v>
      </c>
      <c r="E39" s="328" t="e">
        <f aca="false">E37-E38</f>
        <v>#DIV/0!</v>
      </c>
      <c r="F39" s="328" t="e">
        <f aca="false">F37-F38</f>
        <v>#DIV/0!</v>
      </c>
      <c r="G39" s="328" t="e">
        <f aca="false">G37-G38</f>
        <v>#DIV/0!</v>
      </c>
      <c r="H39" s="329" t="e">
        <f aca="false">H37-H38</f>
        <v>#DIV/0!</v>
      </c>
      <c r="J39" s="330" t="n">
        <f aca="false">J37-J38</f>
        <v>0</v>
      </c>
      <c r="K39" s="331" t="e">
        <f aca="false">K37-K38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</row>
    <row r="41" customFormat="false" ht="12.75" hidden="false" customHeight="true" outlineLevel="0" collapsed="false">
      <c r="A41" s="282" t="s">
        <v>99</v>
      </c>
      <c r="B41" s="4" t="n">
        <f aca="false">B5</f>
        <v>0</v>
      </c>
    </row>
    <row r="42" customFormat="false" ht="12.75" hidden="false" customHeight="true" outlineLevel="0" collapsed="false">
      <c r="I42" s="73"/>
    </row>
    <row r="43" customFormat="false" ht="18.6" hidden="false" customHeight="true" outlineLevel="0" collapsed="false">
      <c r="A43" s="4"/>
      <c r="B43" s="284" t="str">
        <f aca="false">B11</f>
        <v>Distrubution des classes SWISS7 par tranche horaire  -  Cumuls sur 7 jours (Lu - Di)</v>
      </c>
      <c r="C43" s="284"/>
      <c r="D43" s="284"/>
      <c r="E43" s="284"/>
      <c r="F43" s="284"/>
      <c r="G43" s="284"/>
      <c r="H43" s="284"/>
      <c r="I43" s="285"/>
      <c r="J43" s="286" t="str">
        <f aca="false">J11</f>
        <v>THM</v>
      </c>
      <c r="K43" s="287" t="str">
        <f aca="false">K11</f>
        <v>Part du TJM</v>
      </c>
    </row>
    <row r="44" customFormat="false" ht="12.75" hidden="false" customHeight="true" outlineLevel="0" collapsed="false">
      <c r="A44" s="166" t="s">
        <v>190</v>
      </c>
      <c r="B44" s="288" t="str">
        <f aca="false">B12</f>
        <v>CAR (1)</v>
      </c>
      <c r="C44" s="289" t="str">
        <f aca="false">C12</f>
        <v>MR (2)</v>
      </c>
      <c r="D44" s="289" t="str">
        <f aca="false">D12</f>
        <v>PW (11)</v>
      </c>
      <c r="E44" s="289" t="str">
        <f aca="false">E12</f>
        <v>LIE (12)</v>
      </c>
      <c r="F44" s="289" t="str">
        <f aca="false">F12</f>
        <v>LW (8)</v>
      </c>
      <c r="G44" s="289" t="str">
        <f aca="false">G12</f>
        <v>LZ (9)</v>
      </c>
      <c r="H44" s="290" t="str">
        <f aca="false">H12</f>
        <v>SZ (10)</v>
      </c>
      <c r="I44" s="187"/>
      <c r="J44" s="291" t="s">
        <v>193</v>
      </c>
      <c r="K44" s="287"/>
    </row>
    <row r="45" customFormat="false" ht="12.75" hidden="false" customHeight="true" outlineLevel="0" collapsed="false">
      <c r="A45" s="292" t="s">
        <v>31</v>
      </c>
      <c r="B45" s="293" t="n">
        <f aca="false">Data_category!B33</f>
        <v>0</v>
      </c>
      <c r="C45" s="294" t="n">
        <f aca="false">Data_category!C33</f>
        <v>0</v>
      </c>
      <c r="D45" s="295" t="n">
        <f aca="false">Data_category!D33</f>
        <v>0</v>
      </c>
      <c r="E45" s="294" t="n">
        <f aca="false">Data_category!E33</f>
        <v>0</v>
      </c>
      <c r="F45" s="295" t="n">
        <f aca="false">Data_category!F33</f>
        <v>0</v>
      </c>
      <c r="G45" s="294" t="n">
        <f aca="false">Data_category!G33</f>
        <v>0</v>
      </c>
      <c r="H45" s="296" t="n">
        <f aca="false">Data_category!H33</f>
        <v>0</v>
      </c>
      <c r="J45" s="297" t="n">
        <f aca="false">CV_C!AD14</f>
        <v>0</v>
      </c>
      <c r="K45" s="298" t="e">
        <f aca="false">J45/Data_category!$L$57*7</f>
        <v>#DIV/0!</v>
      </c>
    </row>
    <row r="46" customFormat="false" ht="12.75" hidden="false" customHeight="true" outlineLevel="0" collapsed="false">
      <c r="A46" s="299" t="s">
        <v>32</v>
      </c>
      <c r="B46" s="300" t="n">
        <f aca="false">Data_category!B34</f>
        <v>0</v>
      </c>
      <c r="C46" s="301" t="n">
        <f aca="false">Data_category!C34</f>
        <v>0</v>
      </c>
      <c r="D46" s="302" t="n">
        <f aca="false">Data_category!D34</f>
        <v>0</v>
      </c>
      <c r="E46" s="301" t="n">
        <f aca="false">Data_category!E34</f>
        <v>0</v>
      </c>
      <c r="F46" s="302" t="n">
        <f aca="false">Data_category!F34</f>
        <v>0</v>
      </c>
      <c r="G46" s="301" t="n">
        <f aca="false">Data_category!G34</f>
        <v>0</v>
      </c>
      <c r="H46" s="303" t="n">
        <f aca="false">Data_category!H34</f>
        <v>0</v>
      </c>
      <c r="J46" s="297" t="n">
        <f aca="false">CV_C!AD15</f>
        <v>0</v>
      </c>
      <c r="K46" s="304" t="e">
        <f aca="false">J46/Data_category!$L$57*7</f>
        <v>#DIV/0!</v>
      </c>
    </row>
    <row r="47" customFormat="false" ht="12.75" hidden="false" customHeight="true" outlineLevel="0" collapsed="false">
      <c r="A47" s="299" t="s">
        <v>33</v>
      </c>
      <c r="B47" s="300" t="n">
        <f aca="false">Data_category!B35</f>
        <v>0</v>
      </c>
      <c r="C47" s="301" t="n">
        <f aca="false">Data_category!C35</f>
        <v>0</v>
      </c>
      <c r="D47" s="302" t="n">
        <f aca="false">Data_category!D35</f>
        <v>0</v>
      </c>
      <c r="E47" s="301" t="n">
        <f aca="false">Data_category!E35</f>
        <v>0</v>
      </c>
      <c r="F47" s="302" t="n">
        <f aca="false">Data_category!F35</f>
        <v>0</v>
      </c>
      <c r="G47" s="301" t="n">
        <f aca="false">Data_category!G35</f>
        <v>0</v>
      </c>
      <c r="H47" s="303" t="n">
        <f aca="false">Data_category!H35</f>
        <v>0</v>
      </c>
      <c r="J47" s="297" t="n">
        <f aca="false">CV_C!AD16</f>
        <v>0</v>
      </c>
      <c r="K47" s="304" t="e">
        <f aca="false">J47/Data_category!$L$57*7</f>
        <v>#DIV/0!</v>
      </c>
    </row>
    <row r="48" customFormat="false" ht="12.75" hidden="false" customHeight="true" outlineLevel="0" collapsed="false">
      <c r="A48" s="299" t="s">
        <v>34</v>
      </c>
      <c r="B48" s="300" t="n">
        <f aca="false">Data_category!B36</f>
        <v>0</v>
      </c>
      <c r="C48" s="301" t="n">
        <f aca="false">Data_category!C36</f>
        <v>0</v>
      </c>
      <c r="D48" s="302" t="n">
        <f aca="false">Data_category!D36</f>
        <v>0</v>
      </c>
      <c r="E48" s="301" t="n">
        <f aca="false">Data_category!E36</f>
        <v>0</v>
      </c>
      <c r="F48" s="302" t="n">
        <f aca="false">Data_category!F36</f>
        <v>0</v>
      </c>
      <c r="G48" s="301" t="n">
        <f aca="false">Data_category!G36</f>
        <v>0</v>
      </c>
      <c r="H48" s="303" t="n">
        <f aca="false">Data_category!H36</f>
        <v>0</v>
      </c>
      <c r="J48" s="297" t="n">
        <f aca="false">CV_C!AD17</f>
        <v>0</v>
      </c>
      <c r="K48" s="304" t="e">
        <f aca="false">J48/Data_category!$L$57*7</f>
        <v>#DIV/0!</v>
      </c>
    </row>
    <row r="49" customFormat="false" ht="12.75" hidden="false" customHeight="true" outlineLevel="0" collapsed="false">
      <c r="A49" s="299" t="s">
        <v>35</v>
      </c>
      <c r="B49" s="300" t="n">
        <f aca="false">Data_category!B37</f>
        <v>0</v>
      </c>
      <c r="C49" s="301" t="n">
        <f aca="false">Data_category!C37</f>
        <v>0</v>
      </c>
      <c r="D49" s="302" t="n">
        <f aca="false">Data_category!D37</f>
        <v>0</v>
      </c>
      <c r="E49" s="301" t="n">
        <f aca="false">Data_category!E37</f>
        <v>0</v>
      </c>
      <c r="F49" s="302" t="n">
        <f aca="false">Data_category!F37</f>
        <v>0</v>
      </c>
      <c r="G49" s="301" t="n">
        <f aca="false">Data_category!G37</f>
        <v>0</v>
      </c>
      <c r="H49" s="303" t="n">
        <f aca="false">Data_category!H37</f>
        <v>0</v>
      </c>
      <c r="J49" s="297" t="n">
        <f aca="false">CV_C!AD18</f>
        <v>0</v>
      </c>
      <c r="K49" s="304" t="e">
        <f aca="false">J49/Data_category!$L$57*7</f>
        <v>#DIV/0!</v>
      </c>
    </row>
    <row r="50" customFormat="false" ht="12.75" hidden="false" customHeight="true" outlineLevel="0" collapsed="false">
      <c r="A50" s="299" t="s">
        <v>36</v>
      </c>
      <c r="B50" s="300" t="n">
        <f aca="false">Data_category!B38</f>
        <v>0</v>
      </c>
      <c r="C50" s="301" t="n">
        <f aca="false">Data_category!C38</f>
        <v>0</v>
      </c>
      <c r="D50" s="302" t="n">
        <f aca="false">Data_category!D38</f>
        <v>0</v>
      </c>
      <c r="E50" s="301" t="n">
        <f aca="false">Data_category!E38</f>
        <v>0</v>
      </c>
      <c r="F50" s="302" t="n">
        <f aca="false">Data_category!F38</f>
        <v>0</v>
      </c>
      <c r="G50" s="301" t="n">
        <f aca="false">Data_category!G38</f>
        <v>0</v>
      </c>
      <c r="H50" s="303" t="n">
        <f aca="false">Data_category!H38</f>
        <v>0</v>
      </c>
      <c r="J50" s="297" t="n">
        <f aca="false">CV_C!AD19</f>
        <v>0</v>
      </c>
      <c r="K50" s="304" t="e">
        <f aca="false">J50/Data_category!$L$57*7</f>
        <v>#DIV/0!</v>
      </c>
    </row>
    <row r="51" customFormat="false" ht="12.75" hidden="false" customHeight="true" outlineLevel="0" collapsed="false">
      <c r="A51" s="299" t="s">
        <v>37</v>
      </c>
      <c r="B51" s="300" t="n">
        <f aca="false">Data_category!B39</f>
        <v>0</v>
      </c>
      <c r="C51" s="301" t="n">
        <f aca="false">Data_category!C39</f>
        <v>0</v>
      </c>
      <c r="D51" s="302" t="n">
        <f aca="false">Data_category!D39</f>
        <v>0</v>
      </c>
      <c r="E51" s="301" t="n">
        <f aca="false">Data_category!E39</f>
        <v>0</v>
      </c>
      <c r="F51" s="302" t="n">
        <f aca="false">Data_category!F39</f>
        <v>0</v>
      </c>
      <c r="G51" s="301" t="n">
        <f aca="false">Data_category!G39</f>
        <v>0</v>
      </c>
      <c r="H51" s="303" t="n">
        <f aca="false">Data_category!H39</f>
        <v>0</v>
      </c>
      <c r="J51" s="297" t="n">
        <f aca="false">CV_C!AD20</f>
        <v>0</v>
      </c>
      <c r="K51" s="304" t="e">
        <f aca="false">J51/Data_category!$L$57*7</f>
        <v>#DIV/0!</v>
      </c>
    </row>
    <row r="52" customFormat="false" ht="12.75" hidden="false" customHeight="true" outlineLevel="0" collapsed="false">
      <c r="A52" s="305" t="s">
        <v>38</v>
      </c>
      <c r="B52" s="306" t="n">
        <f aca="false">Data_category!B40</f>
        <v>0</v>
      </c>
      <c r="C52" s="307" t="n">
        <f aca="false">Data_category!C40</f>
        <v>0</v>
      </c>
      <c r="D52" s="308" t="n">
        <f aca="false">Data_category!D40</f>
        <v>0</v>
      </c>
      <c r="E52" s="307" t="n">
        <f aca="false">Data_category!E40</f>
        <v>0</v>
      </c>
      <c r="F52" s="308" t="n">
        <f aca="false">Data_category!F40</f>
        <v>0</v>
      </c>
      <c r="G52" s="307" t="n">
        <f aca="false">Data_category!G40</f>
        <v>0</v>
      </c>
      <c r="H52" s="309" t="n">
        <f aca="false">Data_category!H40</f>
        <v>0</v>
      </c>
      <c r="I52" s="73"/>
      <c r="J52" s="310" t="n">
        <f aca="false">CV_C!AD21</f>
        <v>0</v>
      </c>
      <c r="K52" s="311" t="e">
        <f aca="false">J52/Data_category!$L$57*7</f>
        <v>#DIV/0!</v>
      </c>
    </row>
    <row r="53" customFormat="false" ht="12.75" hidden="false" customHeight="true" outlineLevel="0" collapsed="false">
      <c r="A53" s="299" t="s">
        <v>39</v>
      </c>
      <c r="B53" s="300" t="n">
        <f aca="false">Data_category!B41</f>
        <v>0</v>
      </c>
      <c r="C53" s="301" t="n">
        <f aca="false">Data_category!C41</f>
        <v>0</v>
      </c>
      <c r="D53" s="302" t="n">
        <f aca="false">Data_category!D41</f>
        <v>0</v>
      </c>
      <c r="E53" s="301" t="n">
        <f aca="false">Data_category!E41</f>
        <v>0</v>
      </c>
      <c r="F53" s="302" t="n">
        <f aca="false">Data_category!F41</f>
        <v>0</v>
      </c>
      <c r="G53" s="301" t="n">
        <f aca="false">Data_category!G41</f>
        <v>0</v>
      </c>
      <c r="H53" s="303" t="n">
        <f aca="false">Data_category!H41</f>
        <v>0</v>
      </c>
      <c r="J53" s="297" t="n">
        <f aca="false">CV_C!AD22</f>
        <v>0</v>
      </c>
      <c r="K53" s="304" t="e">
        <f aca="false">J53/Data_category!$L$57*7</f>
        <v>#DIV/0!</v>
      </c>
    </row>
    <row r="54" customFormat="false" ht="12.75" hidden="false" customHeight="true" outlineLevel="0" collapsed="false">
      <c r="A54" s="299" t="s">
        <v>40</v>
      </c>
      <c r="B54" s="300" t="n">
        <f aca="false">Data_category!B42</f>
        <v>0</v>
      </c>
      <c r="C54" s="301" t="n">
        <f aca="false">Data_category!C42</f>
        <v>0</v>
      </c>
      <c r="D54" s="302" t="n">
        <f aca="false">Data_category!D42</f>
        <v>0</v>
      </c>
      <c r="E54" s="301" t="n">
        <f aca="false">Data_category!E42</f>
        <v>0</v>
      </c>
      <c r="F54" s="302" t="n">
        <f aca="false">Data_category!F42</f>
        <v>0</v>
      </c>
      <c r="G54" s="301" t="n">
        <f aca="false">Data_category!G42</f>
        <v>0</v>
      </c>
      <c r="H54" s="303" t="n">
        <f aca="false">Data_category!H42</f>
        <v>0</v>
      </c>
      <c r="J54" s="297" t="n">
        <f aca="false">CV_C!AD23</f>
        <v>0</v>
      </c>
      <c r="K54" s="304" t="e">
        <f aca="false">J54/Data_category!$L$57*7</f>
        <v>#DIV/0!</v>
      </c>
    </row>
    <row r="55" customFormat="false" ht="12.75" hidden="false" customHeight="true" outlineLevel="0" collapsed="false">
      <c r="A55" s="299" t="s">
        <v>41</v>
      </c>
      <c r="B55" s="300" t="n">
        <f aca="false">Data_category!B43</f>
        <v>0</v>
      </c>
      <c r="C55" s="301" t="n">
        <f aca="false">Data_category!C43</f>
        <v>0</v>
      </c>
      <c r="D55" s="302" t="n">
        <f aca="false">Data_category!D43</f>
        <v>0</v>
      </c>
      <c r="E55" s="301" t="n">
        <f aca="false">Data_category!E43</f>
        <v>0</v>
      </c>
      <c r="F55" s="302" t="n">
        <f aca="false">Data_category!F43</f>
        <v>0</v>
      </c>
      <c r="G55" s="301" t="n">
        <f aca="false">Data_category!G43</f>
        <v>0</v>
      </c>
      <c r="H55" s="303" t="n">
        <f aca="false">Data_category!H43</f>
        <v>0</v>
      </c>
      <c r="J55" s="297" t="n">
        <f aca="false">CV_C!AD24</f>
        <v>0</v>
      </c>
      <c r="K55" s="304" t="e">
        <f aca="false">J55/Data_category!$L$57*7</f>
        <v>#DIV/0!</v>
      </c>
    </row>
    <row r="56" customFormat="false" ht="12.75" hidden="false" customHeight="true" outlineLevel="0" collapsed="false">
      <c r="A56" s="299" t="s">
        <v>42</v>
      </c>
      <c r="B56" s="300" t="n">
        <f aca="false">Data_category!B44</f>
        <v>0</v>
      </c>
      <c r="C56" s="301" t="n">
        <f aca="false">Data_category!C44</f>
        <v>0</v>
      </c>
      <c r="D56" s="302" t="n">
        <f aca="false">Data_category!D44</f>
        <v>0</v>
      </c>
      <c r="E56" s="301" t="n">
        <f aca="false">Data_category!E44</f>
        <v>0</v>
      </c>
      <c r="F56" s="302" t="n">
        <f aca="false">Data_category!F44</f>
        <v>0</v>
      </c>
      <c r="G56" s="301" t="n">
        <f aca="false">Data_category!G44</f>
        <v>0</v>
      </c>
      <c r="H56" s="303" t="n">
        <f aca="false">Data_category!H44</f>
        <v>0</v>
      </c>
      <c r="J56" s="297" t="n">
        <f aca="false">CV_C!AD25</f>
        <v>0</v>
      </c>
      <c r="K56" s="304" t="e">
        <f aca="false">J56/Data_category!$L$57*7</f>
        <v>#DIV/0!</v>
      </c>
    </row>
    <row r="57" customFormat="false" ht="12.75" hidden="false" customHeight="true" outlineLevel="0" collapsed="false">
      <c r="A57" s="299" t="s">
        <v>43</v>
      </c>
      <c r="B57" s="300" t="n">
        <f aca="false">Data_category!B45</f>
        <v>0</v>
      </c>
      <c r="C57" s="301" t="n">
        <f aca="false">Data_category!C45</f>
        <v>0</v>
      </c>
      <c r="D57" s="302" t="n">
        <f aca="false">Data_category!D45</f>
        <v>0</v>
      </c>
      <c r="E57" s="301" t="n">
        <f aca="false">Data_category!E45</f>
        <v>0</v>
      </c>
      <c r="F57" s="302" t="n">
        <f aca="false">Data_category!F45</f>
        <v>0</v>
      </c>
      <c r="G57" s="301" t="n">
        <f aca="false">Data_category!G45</f>
        <v>0</v>
      </c>
      <c r="H57" s="303" t="n">
        <f aca="false">Data_category!H45</f>
        <v>0</v>
      </c>
      <c r="J57" s="297" t="n">
        <f aca="false">CV_C!AD26</f>
        <v>0</v>
      </c>
      <c r="K57" s="304" t="e">
        <f aca="false">J57/Data_category!$L$57*7</f>
        <v>#DIV/0!</v>
      </c>
    </row>
    <row r="58" customFormat="false" ht="12.75" hidden="false" customHeight="true" outlineLevel="0" collapsed="false">
      <c r="A58" s="299" t="s">
        <v>44</v>
      </c>
      <c r="B58" s="300" t="n">
        <f aca="false">Data_category!B46</f>
        <v>0</v>
      </c>
      <c r="C58" s="301" t="n">
        <f aca="false">Data_category!C46</f>
        <v>0</v>
      </c>
      <c r="D58" s="302" t="n">
        <f aca="false">Data_category!D46</f>
        <v>0</v>
      </c>
      <c r="E58" s="301" t="n">
        <f aca="false">Data_category!E46</f>
        <v>0</v>
      </c>
      <c r="F58" s="302" t="n">
        <f aca="false">Data_category!F46</f>
        <v>0</v>
      </c>
      <c r="G58" s="301" t="n">
        <f aca="false">Data_category!G46</f>
        <v>0</v>
      </c>
      <c r="H58" s="303" t="n">
        <f aca="false">Data_category!H46</f>
        <v>0</v>
      </c>
      <c r="J58" s="297" t="n">
        <f aca="false">CV_C!AD27</f>
        <v>0</v>
      </c>
      <c r="K58" s="304" t="e">
        <f aca="false">J58/Data_category!$L$57*7</f>
        <v>#DIV/0!</v>
      </c>
    </row>
    <row r="59" customFormat="false" ht="12.75" hidden="false" customHeight="true" outlineLevel="0" collapsed="false">
      <c r="A59" s="299" t="s">
        <v>45</v>
      </c>
      <c r="B59" s="300" t="n">
        <f aca="false">Data_category!B47</f>
        <v>0</v>
      </c>
      <c r="C59" s="301" t="n">
        <f aca="false">Data_category!C47</f>
        <v>0</v>
      </c>
      <c r="D59" s="302" t="n">
        <f aca="false">Data_category!D47</f>
        <v>0</v>
      </c>
      <c r="E59" s="301" t="n">
        <f aca="false">Data_category!E47</f>
        <v>0</v>
      </c>
      <c r="F59" s="302" t="n">
        <f aca="false">Data_category!F47</f>
        <v>0</v>
      </c>
      <c r="G59" s="301" t="n">
        <f aca="false">Data_category!G47</f>
        <v>0</v>
      </c>
      <c r="H59" s="303" t="n">
        <f aca="false">Data_category!H47</f>
        <v>0</v>
      </c>
      <c r="J59" s="297" t="n">
        <f aca="false">CV_C!AD28</f>
        <v>0</v>
      </c>
      <c r="K59" s="304" t="e">
        <f aca="false">J59/Data_category!$L$57*7</f>
        <v>#DIV/0!</v>
      </c>
    </row>
    <row r="60" customFormat="false" ht="12.75" hidden="false" customHeight="true" outlineLevel="0" collapsed="false">
      <c r="A60" s="299" t="s">
        <v>46</v>
      </c>
      <c r="B60" s="300" t="n">
        <f aca="false">Data_category!B48</f>
        <v>0</v>
      </c>
      <c r="C60" s="301" t="n">
        <f aca="false">Data_category!C48</f>
        <v>0</v>
      </c>
      <c r="D60" s="302" t="n">
        <f aca="false">Data_category!D48</f>
        <v>0</v>
      </c>
      <c r="E60" s="301" t="n">
        <f aca="false">Data_category!E48</f>
        <v>0</v>
      </c>
      <c r="F60" s="302" t="n">
        <f aca="false">Data_category!F48</f>
        <v>0</v>
      </c>
      <c r="G60" s="301" t="n">
        <f aca="false">Data_category!G48</f>
        <v>0</v>
      </c>
      <c r="H60" s="303" t="n">
        <f aca="false">Data_category!H48</f>
        <v>0</v>
      </c>
      <c r="J60" s="297" t="n">
        <f aca="false">CV_C!AD29</f>
        <v>0</v>
      </c>
      <c r="K60" s="304" t="e">
        <f aca="false">J60/Data_category!$L$57*7</f>
        <v>#DIV/0!</v>
      </c>
    </row>
    <row r="61" customFormat="false" ht="12.75" hidden="false" customHeight="true" outlineLevel="0" collapsed="false">
      <c r="A61" s="299" t="s">
        <v>47</v>
      </c>
      <c r="B61" s="300" t="n">
        <f aca="false">Data_category!B49</f>
        <v>0</v>
      </c>
      <c r="C61" s="301" t="n">
        <f aca="false">Data_category!C49</f>
        <v>0</v>
      </c>
      <c r="D61" s="302" t="n">
        <f aca="false">Data_category!D49</f>
        <v>0</v>
      </c>
      <c r="E61" s="301" t="n">
        <f aca="false">Data_category!E49</f>
        <v>0</v>
      </c>
      <c r="F61" s="302" t="n">
        <f aca="false">Data_category!F49</f>
        <v>0</v>
      </c>
      <c r="G61" s="301" t="n">
        <f aca="false">Data_category!G49</f>
        <v>0</v>
      </c>
      <c r="H61" s="303" t="n">
        <f aca="false">Data_category!H49</f>
        <v>0</v>
      </c>
      <c r="J61" s="297" t="n">
        <f aca="false">CV_C!AD30</f>
        <v>0</v>
      </c>
      <c r="K61" s="304" t="e">
        <f aca="false">J61/Data_category!$L$57*7</f>
        <v>#DIV/0!</v>
      </c>
    </row>
    <row r="62" customFormat="false" ht="12.75" hidden="false" customHeight="true" outlineLevel="0" collapsed="false">
      <c r="A62" s="305" t="s">
        <v>48</v>
      </c>
      <c r="B62" s="306" t="n">
        <f aca="false">Data_category!B50</f>
        <v>0</v>
      </c>
      <c r="C62" s="307" t="n">
        <f aca="false">Data_category!C50</f>
        <v>0</v>
      </c>
      <c r="D62" s="308" t="n">
        <f aca="false">Data_category!D50</f>
        <v>0</v>
      </c>
      <c r="E62" s="307" t="n">
        <f aca="false">Data_category!E50</f>
        <v>0</v>
      </c>
      <c r="F62" s="308" t="n">
        <f aca="false">Data_category!F50</f>
        <v>0</v>
      </c>
      <c r="G62" s="307" t="n">
        <f aca="false">Data_category!G50</f>
        <v>0</v>
      </c>
      <c r="H62" s="309" t="n">
        <f aca="false">Data_category!H50</f>
        <v>0</v>
      </c>
      <c r="I62" s="73"/>
      <c r="J62" s="310" t="n">
        <f aca="false">CV_C!AD31</f>
        <v>0</v>
      </c>
      <c r="K62" s="311" t="e">
        <f aca="false">J62/Data_category!$L$57*7</f>
        <v>#DIV/0!</v>
      </c>
    </row>
    <row r="63" customFormat="false" ht="12.75" hidden="false" customHeight="true" outlineLevel="0" collapsed="false">
      <c r="A63" s="299" t="s">
        <v>49</v>
      </c>
      <c r="B63" s="300" t="n">
        <f aca="false">Data_category!B51</f>
        <v>0</v>
      </c>
      <c r="C63" s="301" t="n">
        <f aca="false">Data_category!C51</f>
        <v>0</v>
      </c>
      <c r="D63" s="302" t="n">
        <f aca="false">Data_category!D51</f>
        <v>0</v>
      </c>
      <c r="E63" s="301" t="n">
        <f aca="false">Data_category!E51</f>
        <v>0</v>
      </c>
      <c r="F63" s="302" t="n">
        <f aca="false">Data_category!F51</f>
        <v>0</v>
      </c>
      <c r="G63" s="301" t="n">
        <f aca="false">Data_category!G51</f>
        <v>0</v>
      </c>
      <c r="H63" s="303" t="n">
        <f aca="false">Data_category!H51</f>
        <v>0</v>
      </c>
      <c r="J63" s="297" t="n">
        <f aca="false">CV_C!AD32</f>
        <v>0</v>
      </c>
      <c r="K63" s="304" t="e">
        <f aca="false">J63/Data_category!$L$57*7</f>
        <v>#DIV/0!</v>
      </c>
    </row>
    <row r="64" customFormat="false" ht="12.75" hidden="false" customHeight="true" outlineLevel="0" collapsed="false">
      <c r="A64" s="299" t="s">
        <v>50</v>
      </c>
      <c r="B64" s="300" t="n">
        <f aca="false">Data_category!B52</f>
        <v>0</v>
      </c>
      <c r="C64" s="301" t="n">
        <f aca="false">Data_category!C52</f>
        <v>0</v>
      </c>
      <c r="D64" s="302" t="n">
        <f aca="false">Data_category!D52</f>
        <v>0</v>
      </c>
      <c r="E64" s="301" t="n">
        <f aca="false">Data_category!E52</f>
        <v>0</v>
      </c>
      <c r="F64" s="302" t="n">
        <f aca="false">Data_category!F52</f>
        <v>0</v>
      </c>
      <c r="G64" s="301" t="n">
        <f aca="false">Data_category!G52</f>
        <v>0</v>
      </c>
      <c r="H64" s="303" t="n">
        <f aca="false">Data_category!H52</f>
        <v>0</v>
      </c>
      <c r="J64" s="297" t="n">
        <f aca="false">CV_C!AD33</f>
        <v>0</v>
      </c>
      <c r="K64" s="304" t="e">
        <f aca="false">J64/Data_category!$L$57*7</f>
        <v>#DIV/0!</v>
      </c>
    </row>
    <row r="65" customFormat="false" ht="12.75" hidden="false" customHeight="true" outlineLevel="0" collapsed="false">
      <c r="A65" s="299" t="s">
        <v>51</v>
      </c>
      <c r="B65" s="300" t="n">
        <f aca="false">Data_category!B53</f>
        <v>0</v>
      </c>
      <c r="C65" s="301" t="n">
        <f aca="false">Data_category!C53</f>
        <v>0</v>
      </c>
      <c r="D65" s="302" t="n">
        <f aca="false">Data_category!D53</f>
        <v>0</v>
      </c>
      <c r="E65" s="301" t="n">
        <f aca="false">Data_category!E53</f>
        <v>0</v>
      </c>
      <c r="F65" s="302" t="n">
        <f aca="false">Data_category!F53</f>
        <v>0</v>
      </c>
      <c r="G65" s="301" t="n">
        <f aca="false">Data_category!G53</f>
        <v>0</v>
      </c>
      <c r="H65" s="303" t="n">
        <f aca="false">Data_category!H53</f>
        <v>0</v>
      </c>
      <c r="J65" s="297" t="n">
        <f aca="false">CV_C!AD34</f>
        <v>0</v>
      </c>
      <c r="K65" s="304" t="e">
        <f aca="false">J65/Data_category!$L$57*7</f>
        <v>#DIV/0!</v>
      </c>
    </row>
    <row r="66" customFormat="false" ht="12.75" hidden="false" customHeight="true" outlineLevel="0" collapsed="false">
      <c r="A66" s="299" t="s">
        <v>52</v>
      </c>
      <c r="B66" s="300" t="n">
        <f aca="false">Data_category!B54</f>
        <v>0</v>
      </c>
      <c r="C66" s="301" t="n">
        <f aca="false">Data_category!C54</f>
        <v>0</v>
      </c>
      <c r="D66" s="302" t="n">
        <f aca="false">Data_category!D54</f>
        <v>0</v>
      </c>
      <c r="E66" s="301" t="n">
        <f aca="false">Data_category!E54</f>
        <v>0</v>
      </c>
      <c r="F66" s="302" t="n">
        <f aca="false">Data_category!F54</f>
        <v>0</v>
      </c>
      <c r="G66" s="301" t="n">
        <f aca="false">Data_category!G54</f>
        <v>0</v>
      </c>
      <c r="H66" s="303" t="n">
        <f aca="false">Data_category!H54</f>
        <v>0</v>
      </c>
      <c r="J66" s="297" t="n">
        <f aca="false">CV_C!AD35</f>
        <v>0</v>
      </c>
      <c r="K66" s="304" t="e">
        <f aca="false">J66/Data_category!$L$57*7</f>
        <v>#DIV/0!</v>
      </c>
    </row>
    <row r="67" customFormat="false" ht="12.75" hidden="false" customHeight="true" outlineLevel="0" collapsed="false">
      <c r="A67" s="299" t="s">
        <v>53</v>
      </c>
      <c r="B67" s="300" t="n">
        <f aca="false">Data_category!B55</f>
        <v>0</v>
      </c>
      <c r="C67" s="301" t="n">
        <f aca="false">Data_category!C55</f>
        <v>0</v>
      </c>
      <c r="D67" s="302" t="n">
        <f aca="false">Data_category!D55</f>
        <v>0</v>
      </c>
      <c r="E67" s="301" t="n">
        <f aca="false">Data_category!E55</f>
        <v>0</v>
      </c>
      <c r="F67" s="302" t="n">
        <f aca="false">Data_category!F55</f>
        <v>0</v>
      </c>
      <c r="G67" s="301" t="n">
        <f aca="false">Data_category!G55</f>
        <v>0</v>
      </c>
      <c r="H67" s="303" t="n">
        <f aca="false">Data_category!H55</f>
        <v>0</v>
      </c>
      <c r="J67" s="297" t="n">
        <f aca="false">CV_C!AD36</f>
        <v>0</v>
      </c>
      <c r="K67" s="304" t="e">
        <f aca="false">J67/Data_category!$L$57*7</f>
        <v>#DIV/0!</v>
      </c>
    </row>
    <row r="68" customFormat="false" ht="13.5" hidden="false" customHeight="true" outlineLevel="0" collapsed="false">
      <c r="A68" s="291" t="s">
        <v>54</v>
      </c>
      <c r="B68" s="312" t="n">
        <f aca="false">Data_category!B56</f>
        <v>0</v>
      </c>
      <c r="C68" s="313" t="n">
        <f aca="false">Data_category!C56</f>
        <v>0</v>
      </c>
      <c r="D68" s="314" t="n">
        <f aca="false">Data_category!D56</f>
        <v>0</v>
      </c>
      <c r="E68" s="313" t="n">
        <f aca="false">Data_category!E56</f>
        <v>0</v>
      </c>
      <c r="F68" s="314" t="n">
        <f aca="false">Data_category!F56</f>
        <v>0</v>
      </c>
      <c r="G68" s="313" t="n">
        <f aca="false">Data_category!G56</f>
        <v>0</v>
      </c>
      <c r="H68" s="315" t="n">
        <f aca="false">Data_category!H56</f>
        <v>0</v>
      </c>
      <c r="J68" s="316" t="n">
        <f aca="false">CV_C!AD37</f>
        <v>0</v>
      </c>
      <c r="K68" s="304" t="e">
        <f aca="false">J68/Data_category!$L$57*7</f>
        <v>#DIV/0!</v>
      </c>
    </row>
    <row r="69" customFormat="false" ht="12.75" hidden="false" customHeight="true" outlineLevel="0" collapsed="false">
      <c r="A69" s="317" t="s">
        <v>213</v>
      </c>
      <c r="B69" s="318" t="e">
        <f aca="false">SUM(B45:B68)/Data_category!$L$57</f>
        <v>#DIV/0!</v>
      </c>
      <c r="C69" s="319" t="e">
        <f aca="false">SUM(C45:C68)/Data_category!$L$57</f>
        <v>#DIV/0!</v>
      </c>
      <c r="D69" s="319" t="e">
        <f aca="false">SUM(D45:D68)/Data_category!$L$57</f>
        <v>#DIV/0!</v>
      </c>
      <c r="E69" s="319" t="e">
        <f aca="false">SUM(E45:E68)/Data_category!$L$57</f>
        <v>#DIV/0!</v>
      </c>
      <c r="F69" s="319" t="e">
        <f aca="false">SUM(F45:F68)/Data_category!$L$57</f>
        <v>#DIV/0!</v>
      </c>
      <c r="G69" s="319" t="e">
        <f aca="false">SUM(G45:G68)/Data_category!$L$57</f>
        <v>#DIV/0!</v>
      </c>
      <c r="H69" s="320" t="e">
        <f aca="false">SUM(H45:H68)/Data_category!$L$57</f>
        <v>#DIV/0!</v>
      </c>
      <c r="J69" s="321" t="n">
        <f aca="false">SUM(J45:J68)</f>
        <v>0</v>
      </c>
      <c r="K69" s="322" t="e">
        <f aca="false">SUM(B69:H69)</f>
        <v>#DIV/0!</v>
      </c>
    </row>
    <row r="70" customFormat="false" ht="12.75" hidden="false" customHeight="true" outlineLevel="0" collapsed="false">
      <c r="A70" s="305" t="s">
        <v>223</v>
      </c>
      <c r="B70" s="323" t="e">
        <f aca="false">SUM(B51:B66)/Data_category!$L$57</f>
        <v>#DIV/0!</v>
      </c>
      <c r="C70" s="324" t="e">
        <f aca="false">SUM(C51:C66)/Data_category!$L$57</f>
        <v>#DIV/0!</v>
      </c>
      <c r="D70" s="324" t="e">
        <f aca="false">SUM(D51:D66)/Data_category!$L$57</f>
        <v>#DIV/0!</v>
      </c>
      <c r="E70" s="324" t="e">
        <f aca="false">SUM(E51:E66)/Data_category!$L$57</f>
        <v>#DIV/0!</v>
      </c>
      <c r="F70" s="324" t="e">
        <f aca="false">SUM(F51:F66)/Data_category!$L$57</f>
        <v>#DIV/0!</v>
      </c>
      <c r="G70" s="324" t="e">
        <f aca="false">SUM(G51:G66)/Data_category!$L$57</f>
        <v>#DIV/0!</v>
      </c>
      <c r="H70" s="325" t="e">
        <f aca="false">SUM(H51:H66)/Data_category!$L$57</f>
        <v>#DIV/0!</v>
      </c>
      <c r="J70" s="310" t="n">
        <f aca="false">SUM(J51:J66)</f>
        <v>0</v>
      </c>
      <c r="K70" s="311" t="e">
        <f aca="false">SUM(B70:H70)</f>
        <v>#DIV/0!</v>
      </c>
    </row>
    <row r="71" customFormat="false" ht="13.5" hidden="false" customHeight="true" outlineLevel="0" collapsed="false">
      <c r="A71" s="326" t="s">
        <v>224</v>
      </c>
      <c r="B71" s="327" t="e">
        <f aca="false">B69-B70</f>
        <v>#DIV/0!</v>
      </c>
      <c r="C71" s="328" t="e">
        <f aca="false">C69-C70</f>
        <v>#DIV/0!</v>
      </c>
      <c r="D71" s="328" t="e">
        <f aca="false">D69-D70</f>
        <v>#DIV/0!</v>
      </c>
      <c r="E71" s="328" t="e">
        <f aca="false">E69-E70</f>
        <v>#DIV/0!</v>
      </c>
      <c r="F71" s="328" t="e">
        <f aca="false">F69-F70</f>
        <v>#DIV/0!</v>
      </c>
      <c r="G71" s="328" t="e">
        <f aca="false">G69-G70</f>
        <v>#DIV/0!</v>
      </c>
      <c r="H71" s="329" t="e">
        <f aca="false">H69-H70</f>
        <v>#DIV/0!</v>
      </c>
      <c r="J71" s="330" t="n">
        <f aca="false">J69-J70</f>
        <v>0</v>
      </c>
      <c r="K71" s="331" t="e">
        <f aca="false">K69-K70</f>
        <v>#DIV/0!</v>
      </c>
    </row>
    <row r="73" s="45" customFormat="true" ht="12.75" hidden="false" customHeight="true" outlineLevel="0" collapsed="false">
      <c r="A73" s="108" t="s">
        <v>225</v>
      </c>
      <c r="B73" s="108"/>
      <c r="C73" s="108" t="s">
        <v>226</v>
      </c>
      <c r="D73" s="187"/>
      <c r="E73" s="108"/>
      <c r="F73" s="108"/>
      <c r="G73" s="108" t="s">
        <v>227</v>
      </c>
      <c r="H73" s="108"/>
      <c r="I73" s="73"/>
      <c r="J73" s="73"/>
      <c r="K73" s="113"/>
      <c r="L73" s="187"/>
    </row>
    <row r="74" s="45" customFormat="true" ht="12.75" hidden="false" customHeight="true" outlineLevel="0" collapsed="false">
      <c r="A74" s="108" t="s">
        <v>228</v>
      </c>
      <c r="B74" s="108"/>
      <c r="C74" s="108" t="s">
        <v>229</v>
      </c>
      <c r="D74" s="187"/>
      <c r="E74" s="108"/>
      <c r="F74" s="108"/>
      <c r="G74" s="108" t="s">
        <v>230</v>
      </c>
      <c r="H74" s="108"/>
      <c r="I74" s="73"/>
      <c r="J74" s="73"/>
      <c r="K74" s="113"/>
      <c r="L74" s="187"/>
    </row>
    <row r="75" customFormat="false" ht="12.75" hidden="false" customHeight="true" outlineLevel="0" collapsed="false">
      <c r="A75" s="108"/>
      <c r="B75" s="108"/>
      <c r="C75" s="108"/>
      <c r="D75" s="108"/>
      <c r="E75" s="108"/>
      <c r="F75" s="108"/>
      <c r="G75" s="108" t="s">
        <v>231</v>
      </c>
      <c r="H75" s="108"/>
      <c r="I75" s="73"/>
      <c r="J75" s="73"/>
      <c r="K75" s="113"/>
      <c r="L75" s="332"/>
    </row>
    <row r="76" customFormat="false" ht="12.75" hidden="false" customHeight="true" outlineLevel="0" collapsed="false">
      <c r="A76" s="333" t="s">
        <v>232</v>
      </c>
      <c r="B76" s="333"/>
      <c r="C76" s="333"/>
      <c r="D76" s="333"/>
      <c r="E76" s="333"/>
      <c r="F76" s="334" t="s">
        <v>233</v>
      </c>
      <c r="G76" s="334"/>
      <c r="H76" s="334"/>
      <c r="I76" s="334"/>
      <c r="J76" s="334"/>
      <c r="K76" s="334"/>
      <c r="L76" s="332"/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113"/>
      <c r="L77" s="332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113"/>
      <c r="L78" s="332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113"/>
      <c r="L79" s="332"/>
    </row>
    <row r="80" customFormat="false" ht="12.75" hidden="false" customHeight="false" outlineLevel="0" collapsed="false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113"/>
      <c r="L80" s="332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13">
      <formula>ROUND($J13,0)&gt;=ROUND(MAX($J$13:$J$24),0)</formula>
    </cfRule>
  </conditionalFormatting>
  <conditionalFormatting sqref="A25:K36">
    <cfRule type="expression" priority="3" aboveAverage="0" equalAverage="0" bottom="0" percent="0" rank="0" text="" dxfId="14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5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6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5.95" hidden="false" customHeight="true" outlineLevel="0" collapsed="false">
      <c r="A5" s="16" t="s">
        <v>99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customFormat="false" ht="27" hidden="false" customHeight="true" outlineLevel="0" collapsed="false">
      <c r="A6" s="16"/>
      <c r="C6" s="20"/>
      <c r="F6" s="17" t="s">
        <v>214</v>
      </c>
      <c r="J6" s="13"/>
    </row>
    <row r="7" customFormat="false" ht="12.75" hidden="false" customHeight="true" outlineLevel="0" collapsed="false">
      <c r="A7" s="16"/>
      <c r="C7" s="20"/>
      <c r="G7" s="126"/>
      <c r="J7" s="13"/>
      <c r="K7" s="13"/>
    </row>
    <row r="8" customFormat="false" ht="12.7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2" t="s">
        <v>98</v>
      </c>
      <c r="B9" s="4" t="n">
        <f aca="false">B4</f>
        <v>0</v>
      </c>
    </row>
    <row r="10" s="4" customFormat="true" ht="13.5" hidden="false" customHeight="true" outlineLevel="0" collapsed="false">
      <c r="B10" s="148"/>
      <c r="K10" s="148"/>
    </row>
    <row r="11" customFormat="false" ht="18.6" hidden="false" customHeight="true" outlineLevel="0" collapsed="false">
      <c r="I11" s="335"/>
      <c r="J11" s="336" t="s">
        <v>190</v>
      </c>
      <c r="K11" s="337" t="s">
        <v>215</v>
      </c>
    </row>
    <row r="12" customFormat="false" ht="12.75" hidden="false" customHeight="true" outlineLevel="0" collapsed="false">
      <c r="I12" s="303"/>
      <c r="J12" s="336"/>
      <c r="K12" s="337"/>
    </row>
    <row r="13" customFormat="false" ht="12.75" hidden="false" customHeight="true" outlineLevel="0" collapsed="false">
      <c r="I13" s="303"/>
      <c r="J13" s="338" t="s">
        <v>31</v>
      </c>
      <c r="K13" s="339" t="e">
        <f aca="false">SWISS7_H!K13</f>
        <v>#DIV/0!</v>
      </c>
    </row>
    <row r="14" customFormat="false" ht="12.75" hidden="false" customHeight="true" outlineLevel="0" collapsed="false">
      <c r="I14" s="303"/>
      <c r="J14" s="340" t="s">
        <v>32</v>
      </c>
      <c r="K14" s="341" t="e">
        <f aca="false">SWISS7_H!K14</f>
        <v>#DIV/0!</v>
      </c>
    </row>
    <row r="15" customFormat="false" ht="12.75" hidden="false" customHeight="true" outlineLevel="0" collapsed="false">
      <c r="I15" s="303"/>
      <c r="J15" s="340" t="s">
        <v>33</v>
      </c>
      <c r="K15" s="341" t="e">
        <f aca="false">SWISS7_H!K15</f>
        <v>#DIV/0!</v>
      </c>
    </row>
    <row r="16" customFormat="false" ht="12.75" hidden="false" customHeight="true" outlineLevel="0" collapsed="false">
      <c r="I16" s="303"/>
      <c r="J16" s="340" t="s">
        <v>34</v>
      </c>
      <c r="K16" s="341" t="e">
        <f aca="false">SWISS7_H!K16</f>
        <v>#DIV/0!</v>
      </c>
    </row>
    <row r="17" customFormat="false" ht="12.75" hidden="false" customHeight="true" outlineLevel="0" collapsed="false">
      <c r="I17" s="303"/>
      <c r="J17" s="340" t="s">
        <v>35</v>
      </c>
      <c r="K17" s="341" t="e">
        <f aca="false">SWISS7_H!K17</f>
        <v>#DIV/0!</v>
      </c>
    </row>
    <row r="18" customFormat="false" ht="12.75" hidden="false" customHeight="true" outlineLevel="0" collapsed="false">
      <c r="I18" s="303"/>
      <c r="J18" s="340" t="s">
        <v>36</v>
      </c>
      <c r="K18" s="341" t="e">
        <f aca="false">SWISS7_H!K18</f>
        <v>#DIV/0!</v>
      </c>
    </row>
    <row r="19" customFormat="false" ht="12.75" hidden="false" customHeight="true" outlineLevel="0" collapsed="false">
      <c r="I19" s="303"/>
      <c r="J19" s="340" t="s">
        <v>37</v>
      </c>
      <c r="K19" s="341" t="e">
        <f aca="false">SWISS7_H!K19</f>
        <v>#DIV/0!</v>
      </c>
    </row>
    <row r="20" customFormat="false" ht="12.75" hidden="false" customHeight="true" outlineLevel="0" collapsed="false">
      <c r="I20" s="303"/>
      <c r="J20" s="311" t="s">
        <v>38</v>
      </c>
      <c r="K20" s="342" t="e">
        <f aca="false">SWISS7_H!K20</f>
        <v>#DIV/0!</v>
      </c>
    </row>
    <row r="21" customFormat="false" ht="12.75" hidden="false" customHeight="true" outlineLevel="0" collapsed="false">
      <c r="I21" s="303"/>
      <c r="J21" s="340" t="s">
        <v>39</v>
      </c>
      <c r="K21" s="341" t="e">
        <f aca="false">SWISS7_H!K21</f>
        <v>#DIV/0!</v>
      </c>
    </row>
    <row r="22" customFormat="false" ht="12.75" hidden="false" customHeight="true" outlineLevel="0" collapsed="false">
      <c r="I22" s="303"/>
      <c r="J22" s="340" t="s">
        <v>40</v>
      </c>
      <c r="K22" s="341" t="e">
        <f aca="false">SWISS7_H!K22</f>
        <v>#DIV/0!</v>
      </c>
    </row>
    <row r="23" customFormat="false" ht="12.75" hidden="false" customHeight="true" outlineLevel="0" collapsed="false">
      <c r="I23" s="303"/>
      <c r="J23" s="340" t="s">
        <v>41</v>
      </c>
      <c r="K23" s="341" t="e">
        <f aca="false">SWISS7_H!K23</f>
        <v>#DIV/0!</v>
      </c>
    </row>
    <row r="24" customFormat="false" ht="12.75" hidden="false" customHeight="true" outlineLevel="0" collapsed="false">
      <c r="I24" s="303"/>
      <c r="J24" s="340" t="s">
        <v>42</v>
      </c>
      <c r="K24" s="341" t="e">
        <f aca="false">SWISS7_H!K24</f>
        <v>#DIV/0!</v>
      </c>
    </row>
    <row r="25" customFormat="false" ht="12.75" hidden="false" customHeight="true" outlineLevel="0" collapsed="false">
      <c r="I25" s="303"/>
      <c r="J25" s="343" t="s">
        <v>43</v>
      </c>
      <c r="K25" s="341" t="e">
        <f aca="false">SWISS7_H!K25</f>
        <v>#DIV/0!</v>
      </c>
    </row>
    <row r="26" customFormat="false" ht="12.75" hidden="false" customHeight="true" outlineLevel="0" collapsed="false">
      <c r="I26" s="303"/>
      <c r="J26" s="340" t="s">
        <v>44</v>
      </c>
      <c r="K26" s="341" t="e">
        <f aca="false">SWISS7_H!K26</f>
        <v>#DIV/0!</v>
      </c>
    </row>
    <row r="27" customFormat="false" ht="12.75" hidden="false" customHeight="true" outlineLevel="0" collapsed="false">
      <c r="I27" s="303"/>
      <c r="J27" s="340" t="s">
        <v>45</v>
      </c>
      <c r="K27" s="341" t="e">
        <f aca="false">SWISS7_H!K27</f>
        <v>#DIV/0!</v>
      </c>
    </row>
    <row r="28" customFormat="false" ht="12.75" hidden="false" customHeight="true" outlineLevel="0" collapsed="false">
      <c r="I28" s="303"/>
      <c r="J28" s="340" t="s">
        <v>46</v>
      </c>
      <c r="K28" s="341" t="e">
        <f aca="false">SWISS7_H!K28</f>
        <v>#DIV/0!</v>
      </c>
    </row>
    <row r="29" customFormat="false" ht="12.75" hidden="false" customHeight="true" outlineLevel="0" collapsed="false">
      <c r="I29" s="303"/>
      <c r="J29" s="340" t="s">
        <v>47</v>
      </c>
      <c r="K29" s="341" t="e">
        <f aca="false">SWISS7_H!K29</f>
        <v>#DIV/0!</v>
      </c>
    </row>
    <row r="30" customFormat="false" ht="12.75" hidden="false" customHeight="true" outlineLevel="0" collapsed="false">
      <c r="I30" s="303"/>
      <c r="J30" s="311" t="s">
        <v>48</v>
      </c>
      <c r="K30" s="342" t="e">
        <f aca="false">SWISS7_H!K30</f>
        <v>#DIV/0!</v>
      </c>
    </row>
    <row r="31" customFormat="false" ht="12.75" hidden="false" customHeight="true" outlineLevel="0" collapsed="false">
      <c r="I31" s="303"/>
      <c r="J31" s="340" t="s">
        <v>49</v>
      </c>
      <c r="K31" s="341" t="e">
        <f aca="false">SWISS7_H!K31</f>
        <v>#DIV/0!</v>
      </c>
    </row>
    <row r="32" customFormat="false" ht="12.75" hidden="false" customHeight="true" outlineLevel="0" collapsed="false">
      <c r="I32" s="303"/>
      <c r="J32" s="340" t="s">
        <v>50</v>
      </c>
      <c r="K32" s="341" t="e">
        <f aca="false">SWISS7_H!K32</f>
        <v>#DIV/0!</v>
      </c>
    </row>
    <row r="33" customFormat="false" ht="12.75" hidden="false" customHeight="true" outlineLevel="0" collapsed="false">
      <c r="I33" s="303"/>
      <c r="J33" s="340" t="s">
        <v>51</v>
      </c>
      <c r="K33" s="341" t="e">
        <f aca="false">SWISS7_H!K33</f>
        <v>#DIV/0!</v>
      </c>
    </row>
    <row r="34" customFormat="false" ht="12.75" hidden="false" customHeight="true" outlineLevel="0" collapsed="false">
      <c r="I34" s="303"/>
      <c r="J34" s="340" t="s">
        <v>52</v>
      </c>
      <c r="K34" s="341" t="e">
        <f aca="false">SWISS7_H!K34</f>
        <v>#DIV/0!</v>
      </c>
    </row>
    <row r="35" customFormat="false" ht="12.75" hidden="false" customHeight="true" outlineLevel="0" collapsed="false">
      <c r="I35" s="303"/>
      <c r="J35" s="340" t="s">
        <v>53</v>
      </c>
      <c r="K35" s="341" t="e">
        <f aca="false">SWISS7_H!K35</f>
        <v>#DIV/0!</v>
      </c>
    </row>
    <row r="36" customFormat="false" ht="12.75" hidden="false" customHeight="true" outlineLevel="0" collapsed="false">
      <c r="I36" s="344"/>
      <c r="J36" s="291" t="s">
        <v>54</v>
      </c>
      <c r="K36" s="345" t="e">
        <f aca="false">SWISS7_H!K36</f>
        <v>#DIV/0!</v>
      </c>
    </row>
    <row r="37" customFormat="false" ht="12.75" hidden="false" customHeight="true" outlineLevel="0" collapsed="false">
      <c r="I37" s="73"/>
      <c r="J37" s="109"/>
      <c r="K37" s="346"/>
    </row>
    <row r="38" customFormat="false" ht="13.5" hidden="false" customHeight="true" outlineLevel="0" collapsed="false">
      <c r="B38" s="347" t="str">
        <f aca="false">SWISS7_H!B12</f>
        <v>CAR (1)</v>
      </c>
      <c r="C38" s="348" t="str">
        <f aca="false">SWISS7_H!C12</f>
        <v>MR (2)</v>
      </c>
      <c r="D38" s="349" t="str">
        <f aca="false">SWISS7_H!D12</f>
        <v>PW (11)</v>
      </c>
      <c r="E38" s="350" t="str">
        <f aca="false">SWISS7_H!E12</f>
        <v>LIE (12)</v>
      </c>
      <c r="F38" s="351" t="str">
        <f aca="false">SWISS7_H!F12</f>
        <v>LW (8)</v>
      </c>
      <c r="G38" s="352" t="str">
        <f aca="false">SWISS7_H!G12</f>
        <v>LZ (9)</v>
      </c>
      <c r="H38" s="353" t="str">
        <f aca="false">SWISS7_H!H12</f>
        <v>SZ (10)</v>
      </c>
    </row>
    <row r="39" customFormat="false" ht="12.75" hidden="false" customHeight="true" outlineLevel="0" collapsed="false">
      <c r="A39" s="317" t="s">
        <v>213</v>
      </c>
      <c r="B39" s="318" t="e">
        <f aca="false">SWISS7_H!B37</f>
        <v>#DIV/0!</v>
      </c>
      <c r="C39" s="319" t="e">
        <f aca="false">SWISS7_H!C37</f>
        <v>#DIV/0!</v>
      </c>
      <c r="D39" s="319" t="e">
        <f aca="false">SWISS7_H!D37</f>
        <v>#DIV/0!</v>
      </c>
      <c r="E39" s="319" t="e">
        <f aca="false">SWISS7_H!E37</f>
        <v>#DIV/0!</v>
      </c>
      <c r="F39" s="319" t="e">
        <f aca="false">SWISS7_H!F37</f>
        <v>#DIV/0!</v>
      </c>
      <c r="G39" s="319" t="e">
        <f aca="false">SWISS7_H!G37</f>
        <v>#DIV/0!</v>
      </c>
      <c r="H39" s="320" t="e">
        <f aca="false">SWISS7_H!H37</f>
        <v>#DIV/0!</v>
      </c>
      <c r="I39" s="354"/>
      <c r="J39" s="45"/>
      <c r="K39" s="355" t="e">
        <f aca="false">SWISS7_H!K37</f>
        <v>#DIV/0!</v>
      </c>
    </row>
    <row r="40" customFormat="false" ht="12.75" hidden="false" customHeight="true" outlineLevel="0" collapsed="false">
      <c r="A40" s="305" t="s">
        <v>223</v>
      </c>
      <c r="B40" s="323" t="e">
        <f aca="false">SWISS7_H!B38</f>
        <v>#DIV/0!</v>
      </c>
      <c r="C40" s="324" t="e">
        <f aca="false">SWISS7_H!C38</f>
        <v>#DIV/0!</v>
      </c>
      <c r="D40" s="324" t="e">
        <f aca="false">SWISS7_H!D38</f>
        <v>#DIV/0!</v>
      </c>
      <c r="E40" s="324" t="e">
        <f aca="false">SWISS7_H!E38</f>
        <v>#DIV/0!</v>
      </c>
      <c r="F40" s="324" t="e">
        <f aca="false">SWISS7_H!F38</f>
        <v>#DIV/0!</v>
      </c>
      <c r="G40" s="324" t="e">
        <f aca="false">SWISS7_H!G38</f>
        <v>#DIV/0!</v>
      </c>
      <c r="H40" s="325" t="e">
        <f aca="false">SWISS7_H!H38</f>
        <v>#DIV/0!</v>
      </c>
      <c r="I40" s="354"/>
      <c r="J40" s="45"/>
      <c r="K40" s="342" t="e">
        <f aca="false">SWISS7_H!K38</f>
        <v>#DIV/0!</v>
      </c>
    </row>
    <row r="41" customFormat="false" ht="13.5" hidden="false" customHeight="true" outlineLevel="0" collapsed="false">
      <c r="A41" s="326" t="s">
        <v>224</v>
      </c>
      <c r="B41" s="327" t="e">
        <f aca="false">SWISS7_H!B39</f>
        <v>#DIV/0!</v>
      </c>
      <c r="C41" s="328" t="e">
        <f aca="false">SWISS7_H!C39</f>
        <v>#DIV/0!</v>
      </c>
      <c r="D41" s="328" t="e">
        <f aca="false">SWISS7_H!D39</f>
        <v>#DIV/0!</v>
      </c>
      <c r="E41" s="328" t="e">
        <f aca="false">SWISS7_H!E39</f>
        <v>#DIV/0!</v>
      </c>
      <c r="F41" s="328" t="e">
        <f aca="false">SWISS7_H!F39</f>
        <v>#DIV/0!</v>
      </c>
      <c r="G41" s="328" t="e">
        <f aca="false">SWISS7_H!G39</f>
        <v>#DIV/0!</v>
      </c>
      <c r="H41" s="329" t="e">
        <f aca="false">SWISS7_H!H39</f>
        <v>#DIV/0!</v>
      </c>
      <c r="I41" s="354"/>
      <c r="J41" s="45"/>
      <c r="K41" s="356" t="e">
        <f aca="false">SWISS7_H!K39</f>
        <v>#DIV/0!</v>
      </c>
    </row>
    <row r="44" customFormat="false" ht="12.75" hidden="false" customHeight="true" outlineLevel="0" collapsed="false">
      <c r="A44" s="282" t="s">
        <v>99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7"/>
      <c r="J46" s="336" t="s">
        <v>190</v>
      </c>
      <c r="K46" s="337" t="str">
        <f aca="false">K11</f>
        <v>Part du TJM</v>
      </c>
    </row>
    <row r="47" customFormat="false" ht="12.75" hidden="false" customHeight="true" outlineLevel="0" collapsed="false">
      <c r="I47" s="358"/>
      <c r="J47" s="336"/>
      <c r="K47" s="337"/>
    </row>
    <row r="48" customFormat="false" ht="12.75" hidden="false" customHeight="true" outlineLevel="0" collapsed="false">
      <c r="I48" s="358"/>
      <c r="J48" s="338" t="s">
        <v>31</v>
      </c>
      <c r="K48" s="339" t="e">
        <f aca="false">SWISS7_H!K45</f>
        <v>#DIV/0!</v>
      </c>
    </row>
    <row r="49" customFormat="false" ht="12.75" hidden="false" customHeight="true" outlineLevel="0" collapsed="false">
      <c r="I49" s="358"/>
      <c r="J49" s="340" t="s">
        <v>32</v>
      </c>
      <c r="K49" s="341" t="e">
        <f aca="false">SWISS7_H!K46</f>
        <v>#DIV/0!</v>
      </c>
    </row>
    <row r="50" customFormat="false" ht="12.75" hidden="false" customHeight="true" outlineLevel="0" collapsed="false">
      <c r="I50" s="358"/>
      <c r="J50" s="340" t="s">
        <v>33</v>
      </c>
      <c r="K50" s="341" t="e">
        <f aca="false">SWISS7_H!K47</f>
        <v>#DIV/0!</v>
      </c>
    </row>
    <row r="51" customFormat="false" ht="12.75" hidden="false" customHeight="true" outlineLevel="0" collapsed="false">
      <c r="I51" s="358"/>
      <c r="J51" s="340" t="s">
        <v>34</v>
      </c>
      <c r="K51" s="341" t="e">
        <f aca="false">SWISS7_H!K48</f>
        <v>#DIV/0!</v>
      </c>
    </row>
    <row r="52" customFormat="false" ht="12.75" hidden="false" customHeight="true" outlineLevel="0" collapsed="false">
      <c r="I52" s="358"/>
      <c r="J52" s="340" t="s">
        <v>35</v>
      </c>
      <c r="K52" s="341" t="e">
        <f aca="false">SWISS7_H!K49</f>
        <v>#DIV/0!</v>
      </c>
    </row>
    <row r="53" customFormat="false" ht="12.75" hidden="false" customHeight="true" outlineLevel="0" collapsed="false">
      <c r="I53" s="358"/>
      <c r="J53" s="340" t="s">
        <v>36</v>
      </c>
      <c r="K53" s="341" t="e">
        <f aca="false">SWISS7_H!K50</f>
        <v>#DIV/0!</v>
      </c>
    </row>
    <row r="54" customFormat="false" ht="12.75" hidden="false" customHeight="true" outlineLevel="0" collapsed="false">
      <c r="I54" s="358"/>
      <c r="J54" s="340" t="s">
        <v>37</v>
      </c>
      <c r="K54" s="341" t="e">
        <f aca="false">SWISS7_H!K51</f>
        <v>#DIV/0!</v>
      </c>
    </row>
    <row r="55" customFormat="false" ht="12.75" hidden="false" customHeight="true" outlineLevel="0" collapsed="false">
      <c r="I55" s="358"/>
      <c r="J55" s="311" t="s">
        <v>38</v>
      </c>
      <c r="K55" s="342" t="e">
        <f aca="false">SWISS7_H!K52</f>
        <v>#DIV/0!</v>
      </c>
    </row>
    <row r="56" customFormat="false" ht="12.75" hidden="false" customHeight="true" outlineLevel="0" collapsed="false">
      <c r="I56" s="358"/>
      <c r="J56" s="340" t="s">
        <v>39</v>
      </c>
      <c r="K56" s="341" t="e">
        <f aca="false">SWISS7_H!K53</f>
        <v>#DIV/0!</v>
      </c>
    </row>
    <row r="57" customFormat="false" ht="12.75" hidden="false" customHeight="true" outlineLevel="0" collapsed="false">
      <c r="I57" s="358"/>
      <c r="J57" s="340" t="s">
        <v>40</v>
      </c>
      <c r="K57" s="341" t="e">
        <f aca="false">SWISS7_H!K54</f>
        <v>#DIV/0!</v>
      </c>
    </row>
    <row r="58" customFormat="false" ht="12.75" hidden="false" customHeight="true" outlineLevel="0" collapsed="false">
      <c r="I58" s="358"/>
      <c r="J58" s="340" t="s">
        <v>41</v>
      </c>
      <c r="K58" s="341" t="e">
        <f aca="false">SWISS7_H!K55</f>
        <v>#DIV/0!</v>
      </c>
    </row>
    <row r="59" customFormat="false" ht="12.75" hidden="false" customHeight="true" outlineLevel="0" collapsed="false">
      <c r="I59" s="358"/>
      <c r="J59" s="340" t="s">
        <v>42</v>
      </c>
      <c r="K59" s="341" t="e">
        <f aca="false">SWISS7_H!K56</f>
        <v>#DIV/0!</v>
      </c>
    </row>
    <row r="60" customFormat="false" ht="12.75" hidden="false" customHeight="true" outlineLevel="0" collapsed="false">
      <c r="I60" s="358"/>
      <c r="J60" s="343" t="s">
        <v>43</v>
      </c>
      <c r="K60" s="341" t="e">
        <f aca="false">SWISS7_H!K57</f>
        <v>#DIV/0!</v>
      </c>
    </row>
    <row r="61" customFormat="false" ht="12.75" hidden="false" customHeight="true" outlineLevel="0" collapsed="false">
      <c r="I61" s="358"/>
      <c r="J61" s="340" t="s">
        <v>44</v>
      </c>
      <c r="K61" s="341" t="e">
        <f aca="false">SWISS7_H!K58</f>
        <v>#DIV/0!</v>
      </c>
    </row>
    <row r="62" customFormat="false" ht="12.75" hidden="false" customHeight="true" outlineLevel="0" collapsed="false">
      <c r="I62" s="358"/>
      <c r="J62" s="340" t="s">
        <v>45</v>
      </c>
      <c r="K62" s="341" t="e">
        <f aca="false">SWISS7_H!K59</f>
        <v>#DIV/0!</v>
      </c>
    </row>
    <row r="63" customFormat="false" ht="12.75" hidden="false" customHeight="true" outlineLevel="0" collapsed="false">
      <c r="I63" s="358"/>
      <c r="J63" s="340" t="s">
        <v>46</v>
      </c>
      <c r="K63" s="341" t="e">
        <f aca="false">SWISS7_H!K60</f>
        <v>#DIV/0!</v>
      </c>
    </row>
    <row r="64" customFormat="false" ht="12.75" hidden="false" customHeight="true" outlineLevel="0" collapsed="false">
      <c r="I64" s="358"/>
      <c r="J64" s="340" t="s">
        <v>47</v>
      </c>
      <c r="K64" s="341" t="e">
        <f aca="false">SWISS7_H!K61</f>
        <v>#DIV/0!</v>
      </c>
    </row>
    <row r="65" customFormat="false" ht="12.75" hidden="false" customHeight="true" outlineLevel="0" collapsed="false">
      <c r="I65" s="358"/>
      <c r="J65" s="311" t="s">
        <v>48</v>
      </c>
      <c r="K65" s="342" t="e">
        <f aca="false">SWISS7_H!K62</f>
        <v>#DIV/0!</v>
      </c>
    </row>
    <row r="66" customFormat="false" ht="12.75" hidden="false" customHeight="true" outlineLevel="0" collapsed="false">
      <c r="I66" s="358"/>
      <c r="J66" s="340" t="s">
        <v>49</v>
      </c>
      <c r="K66" s="341" t="e">
        <f aca="false">SWISS7_H!K63</f>
        <v>#DIV/0!</v>
      </c>
    </row>
    <row r="67" customFormat="false" ht="12.75" hidden="false" customHeight="true" outlineLevel="0" collapsed="false">
      <c r="I67" s="358"/>
      <c r="J67" s="340" t="s">
        <v>50</v>
      </c>
      <c r="K67" s="341" t="e">
        <f aca="false">SWISS7_H!K64</f>
        <v>#DIV/0!</v>
      </c>
    </row>
    <row r="68" customFormat="false" ht="12.75" hidden="false" customHeight="true" outlineLevel="0" collapsed="false">
      <c r="I68" s="358"/>
      <c r="J68" s="340" t="s">
        <v>51</v>
      </c>
      <c r="K68" s="341" t="e">
        <f aca="false">SWISS7_H!K65</f>
        <v>#DIV/0!</v>
      </c>
    </row>
    <row r="69" customFormat="false" ht="12.75" hidden="false" customHeight="true" outlineLevel="0" collapsed="false">
      <c r="I69" s="358"/>
      <c r="J69" s="340" t="s">
        <v>52</v>
      </c>
      <c r="K69" s="341" t="e">
        <f aca="false">SWISS7_H!K66</f>
        <v>#DIV/0!</v>
      </c>
    </row>
    <row r="70" customFormat="false" ht="12.75" hidden="false" customHeight="true" outlineLevel="0" collapsed="false">
      <c r="I70" s="358"/>
      <c r="J70" s="340" t="s">
        <v>53</v>
      </c>
      <c r="K70" s="341" t="e">
        <f aca="false">SWISS7_H!K67</f>
        <v>#DIV/0!</v>
      </c>
    </row>
    <row r="71" customFormat="false" ht="12.75" hidden="false" customHeight="true" outlineLevel="0" collapsed="false">
      <c r="I71" s="359"/>
      <c r="J71" s="291" t="s">
        <v>54</v>
      </c>
      <c r="K71" s="345" t="e">
        <f aca="false">SWISS7_H!K68</f>
        <v>#DIV/0!</v>
      </c>
    </row>
    <row r="72" customFormat="false" ht="12.75" hidden="false" customHeight="true" outlineLevel="0" collapsed="false">
      <c r="I72" s="73"/>
      <c r="J72" s="109"/>
      <c r="K72" s="346"/>
    </row>
    <row r="73" customFormat="false" ht="13.5" hidden="false" customHeight="true" outlineLevel="0" collapsed="false">
      <c r="B73" s="347" t="str">
        <f aca="false">B38</f>
        <v>CAR (1)</v>
      </c>
      <c r="C73" s="348" t="str">
        <f aca="false">C38</f>
        <v>MR (2)</v>
      </c>
      <c r="D73" s="349" t="str">
        <f aca="false">D38</f>
        <v>PW (11)</v>
      </c>
      <c r="E73" s="350" t="str">
        <f aca="false">E38</f>
        <v>LIE (12)</v>
      </c>
      <c r="F73" s="351" t="str">
        <f aca="false">F38</f>
        <v>LW (8)</v>
      </c>
      <c r="G73" s="352" t="str">
        <f aca="false">G38</f>
        <v>LZ (9)</v>
      </c>
      <c r="H73" s="353" t="str">
        <f aca="false">H38</f>
        <v>SZ (10)</v>
      </c>
    </row>
    <row r="74" customFormat="false" ht="12.75" hidden="false" customHeight="true" outlineLevel="0" collapsed="false">
      <c r="A74" s="317" t="s">
        <v>213</v>
      </c>
      <c r="B74" s="318" t="e">
        <f aca="false">SWISS7_H!B69</f>
        <v>#DIV/0!</v>
      </c>
      <c r="C74" s="319" t="e">
        <f aca="false">SWISS7_H!C69</f>
        <v>#DIV/0!</v>
      </c>
      <c r="D74" s="319" t="e">
        <f aca="false">SWISS7_H!D69</f>
        <v>#DIV/0!</v>
      </c>
      <c r="E74" s="319" t="e">
        <f aca="false">SWISS7_H!E69</f>
        <v>#DIV/0!</v>
      </c>
      <c r="F74" s="319" t="e">
        <f aca="false">SWISS7_H!F69</f>
        <v>#DIV/0!</v>
      </c>
      <c r="G74" s="319" t="e">
        <f aca="false">SWISS7_H!G69</f>
        <v>#DIV/0!</v>
      </c>
      <c r="H74" s="320" t="e">
        <f aca="false">SWISS7_H!H69</f>
        <v>#DIV/0!</v>
      </c>
      <c r="I74" s="354"/>
      <c r="J74" s="45"/>
      <c r="K74" s="355" t="e">
        <f aca="false">SWISS7_H!K69</f>
        <v>#DIV/0!</v>
      </c>
    </row>
    <row r="75" customFormat="false" ht="12.75" hidden="false" customHeight="true" outlineLevel="0" collapsed="false">
      <c r="A75" s="305" t="s">
        <v>223</v>
      </c>
      <c r="B75" s="323" t="e">
        <f aca="false">SWISS7_H!B70</f>
        <v>#DIV/0!</v>
      </c>
      <c r="C75" s="324" t="e">
        <f aca="false">SWISS7_H!C70</f>
        <v>#DIV/0!</v>
      </c>
      <c r="D75" s="324" t="e">
        <f aca="false">SWISS7_H!D70</f>
        <v>#DIV/0!</v>
      </c>
      <c r="E75" s="324" t="e">
        <f aca="false">SWISS7_H!E70</f>
        <v>#DIV/0!</v>
      </c>
      <c r="F75" s="324" t="e">
        <f aca="false">SWISS7_H!F70</f>
        <v>#DIV/0!</v>
      </c>
      <c r="G75" s="324" t="e">
        <f aca="false">SWISS7_H!G70</f>
        <v>#DIV/0!</v>
      </c>
      <c r="H75" s="325" t="e">
        <f aca="false">SWISS7_H!H70</f>
        <v>#DIV/0!</v>
      </c>
      <c r="I75" s="354"/>
      <c r="J75" s="45"/>
      <c r="K75" s="342" t="e">
        <f aca="false">SWISS7_H!K70</f>
        <v>#DIV/0!</v>
      </c>
    </row>
    <row r="76" customFormat="false" ht="13.5" hidden="false" customHeight="true" outlineLevel="0" collapsed="false">
      <c r="A76" s="326" t="s">
        <v>224</v>
      </c>
      <c r="B76" s="327" t="e">
        <f aca="false">SWISS7_H!B71</f>
        <v>#DIV/0!</v>
      </c>
      <c r="C76" s="328" t="e">
        <f aca="false">SWISS7_H!C71</f>
        <v>#DIV/0!</v>
      </c>
      <c r="D76" s="328" t="e">
        <f aca="false">SWISS7_H!D71</f>
        <v>#DIV/0!</v>
      </c>
      <c r="E76" s="328" t="e">
        <f aca="false">SWISS7_H!E71</f>
        <v>#DIV/0!</v>
      </c>
      <c r="F76" s="328" t="e">
        <f aca="false">SWISS7_H!F71</f>
        <v>#DIV/0!</v>
      </c>
      <c r="G76" s="328" t="e">
        <f aca="false">SWISS7_H!G71</f>
        <v>#DIV/0!</v>
      </c>
      <c r="H76" s="329" t="e">
        <f aca="false">SWISS7_H!H71</f>
        <v>#DIV/0!</v>
      </c>
      <c r="I76" s="354"/>
      <c r="J76" s="45"/>
      <c r="K76" s="356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7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8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9">
      <formula>ROUND($K48,4)&gt;=ROUND(MAX($K$48:$K$59),4)</formula>
    </cfRule>
  </conditionalFormatting>
  <conditionalFormatting sqref="J60:K72">
    <cfRule type="expression" priority="5" aboveAverage="0" equalAverage="0" bottom="0" percent="0" rank="0" text="" dxfId="20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46" width="9.59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99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234</v>
      </c>
      <c r="J6" s="13"/>
    </row>
    <row r="7" customFormat="false" ht="12.75" hidden="false" customHeight="true" outlineLevel="0" collapsed="false">
      <c r="A7" s="16"/>
      <c r="C7" s="20"/>
      <c r="J7" s="13"/>
      <c r="K7" s="13"/>
    </row>
    <row r="8" customFormat="false" ht="16.7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</row>
    <row r="9" customFormat="false" ht="12.75" hidden="false" customHeight="true" outlineLevel="0" collapsed="false">
      <c r="A9" s="282" t="s">
        <v>98</v>
      </c>
      <c r="B9" s="283" t="n">
        <f aca="false">B4</f>
        <v>0</v>
      </c>
      <c r="L9" s="73"/>
    </row>
    <row r="10" customFormat="false" ht="13.5" hidden="false" customHeight="true" outlineLevel="0" collapsed="false">
      <c r="L10" s="73"/>
    </row>
    <row r="11" s="4" customFormat="true" ht="18.6" hidden="false" customHeight="true" outlineLevel="0" collapsed="false">
      <c r="B11" s="284" t="str">
        <f aca="false">"Distrubution des classes SWISS10 par tranche horaire  -  Cumuls sur 7 jours (Lu - Di)"</f>
        <v>Distrubution des classes SWISS10 par tranche horaire  -  Cumuls sur 7 jours (Lu - Di)</v>
      </c>
      <c r="C11" s="284"/>
      <c r="D11" s="284"/>
      <c r="E11" s="284"/>
      <c r="F11" s="284"/>
      <c r="G11" s="284"/>
      <c r="H11" s="284"/>
      <c r="I11" s="284"/>
      <c r="J11" s="284"/>
      <c r="K11" s="284"/>
      <c r="L11" s="360"/>
      <c r="M11" s="286" t="s">
        <v>212</v>
      </c>
      <c r="N11" s="337" t="s">
        <v>215</v>
      </c>
    </row>
    <row r="12" customFormat="false" ht="12.75" hidden="false" customHeight="true" outlineLevel="0" collapsed="false">
      <c r="A12" s="166" t="s">
        <v>190</v>
      </c>
      <c r="B12" s="361" t="s">
        <v>216</v>
      </c>
      <c r="C12" s="169" t="s">
        <v>217</v>
      </c>
      <c r="D12" s="169" t="s">
        <v>235</v>
      </c>
      <c r="E12" s="169" t="s">
        <v>236</v>
      </c>
      <c r="F12" s="169" t="s">
        <v>237</v>
      </c>
      <c r="G12" s="169" t="s">
        <v>238</v>
      </c>
      <c r="H12" s="169" t="s">
        <v>239</v>
      </c>
      <c r="I12" s="169" t="s">
        <v>220</v>
      </c>
      <c r="J12" s="169" t="s">
        <v>221</v>
      </c>
      <c r="K12" s="172" t="s">
        <v>222</v>
      </c>
      <c r="L12" s="109"/>
      <c r="M12" s="291" t="s">
        <v>193</v>
      </c>
      <c r="N12" s="337"/>
    </row>
    <row r="13" customFormat="false" ht="12.75" hidden="false" customHeight="true" outlineLevel="0" collapsed="false">
      <c r="A13" s="292" t="s">
        <v>31</v>
      </c>
      <c r="B13" s="293" t="n">
        <f aca="false">Data_category!B5</f>
        <v>0</v>
      </c>
      <c r="C13" s="362" t="n">
        <f aca="false">Data_category!C5</f>
        <v>0</v>
      </c>
      <c r="D13" s="294" t="n">
        <f aca="false">Data_category!D5</f>
        <v>0</v>
      </c>
      <c r="E13" s="295" t="n">
        <f aca="false">Data_category!E5</f>
        <v>0</v>
      </c>
      <c r="F13" s="362" t="n">
        <f aca="false">Data_category!F5</f>
        <v>0</v>
      </c>
      <c r="G13" s="362" t="n">
        <f aca="false">Data_category!G5</f>
        <v>0</v>
      </c>
      <c r="H13" s="362" t="n">
        <f aca="false">Data_category!H5</f>
        <v>0</v>
      </c>
      <c r="I13" s="362" t="n">
        <f aca="false">Data_category!I5</f>
        <v>0</v>
      </c>
      <c r="J13" s="294" t="n">
        <f aca="false">Data_category!J5</f>
        <v>0</v>
      </c>
      <c r="K13" s="296" t="n">
        <f aca="false">Data_category!K5</f>
        <v>0</v>
      </c>
      <c r="L13" s="363"/>
      <c r="M13" s="364" t="n">
        <f aca="false">CV_C!T14</f>
        <v>0</v>
      </c>
      <c r="N13" s="365" t="e">
        <f aca="false">M13/Data_category!$L$29*7</f>
        <v>#DIV/0!</v>
      </c>
    </row>
    <row r="14" customFormat="false" ht="12.75" hidden="false" customHeight="true" outlineLevel="0" collapsed="false">
      <c r="A14" s="299" t="s">
        <v>32</v>
      </c>
      <c r="B14" s="300" t="n">
        <f aca="false">Data_category!B6</f>
        <v>0</v>
      </c>
      <c r="C14" s="366" t="n">
        <f aca="false">Data_category!C6</f>
        <v>0</v>
      </c>
      <c r="D14" s="301" t="n">
        <f aca="false">Data_category!D6</f>
        <v>0</v>
      </c>
      <c r="E14" s="302" t="n">
        <f aca="false">Data_category!E6</f>
        <v>0</v>
      </c>
      <c r="F14" s="366" t="n">
        <f aca="false">Data_category!F6</f>
        <v>0</v>
      </c>
      <c r="G14" s="366" t="n">
        <f aca="false">Data_category!G6</f>
        <v>0</v>
      </c>
      <c r="H14" s="366" t="n">
        <f aca="false">Data_category!H6</f>
        <v>0</v>
      </c>
      <c r="I14" s="366" t="n">
        <f aca="false">Data_category!I6</f>
        <v>0</v>
      </c>
      <c r="J14" s="301" t="n">
        <f aca="false">Data_category!J6</f>
        <v>0</v>
      </c>
      <c r="K14" s="303" t="n">
        <f aca="false">Data_category!K6</f>
        <v>0</v>
      </c>
      <c r="L14" s="363"/>
      <c r="M14" s="297" t="n">
        <f aca="false">CV_C!T15</f>
        <v>0</v>
      </c>
      <c r="N14" s="340" t="e">
        <f aca="false">M14/Data_category!$L$29*7</f>
        <v>#DIV/0!</v>
      </c>
    </row>
    <row r="15" customFormat="false" ht="12.75" hidden="false" customHeight="true" outlineLevel="0" collapsed="false">
      <c r="A15" s="299" t="s">
        <v>33</v>
      </c>
      <c r="B15" s="300" t="n">
        <f aca="false">Data_category!B7</f>
        <v>0</v>
      </c>
      <c r="C15" s="366" t="n">
        <f aca="false">Data_category!C7</f>
        <v>0</v>
      </c>
      <c r="D15" s="301" t="n">
        <f aca="false">Data_category!D7</f>
        <v>0</v>
      </c>
      <c r="E15" s="302" t="n">
        <f aca="false">Data_category!E7</f>
        <v>0</v>
      </c>
      <c r="F15" s="366" t="n">
        <f aca="false">Data_category!F7</f>
        <v>0</v>
      </c>
      <c r="G15" s="366" t="n">
        <f aca="false">Data_category!G7</f>
        <v>0</v>
      </c>
      <c r="H15" s="366" t="n">
        <f aca="false">Data_category!H7</f>
        <v>0</v>
      </c>
      <c r="I15" s="366" t="n">
        <f aca="false">Data_category!I7</f>
        <v>0</v>
      </c>
      <c r="J15" s="301" t="n">
        <f aca="false">Data_category!J7</f>
        <v>0</v>
      </c>
      <c r="K15" s="303" t="n">
        <f aca="false">Data_category!K7</f>
        <v>0</v>
      </c>
      <c r="L15" s="363"/>
      <c r="M15" s="297" t="n">
        <f aca="false">CV_C!T16</f>
        <v>0</v>
      </c>
      <c r="N15" s="340" t="e">
        <f aca="false">M15/Data_category!$L$29*7</f>
        <v>#DIV/0!</v>
      </c>
    </row>
    <row r="16" customFormat="false" ht="12.75" hidden="false" customHeight="true" outlineLevel="0" collapsed="false">
      <c r="A16" s="299" t="s">
        <v>34</v>
      </c>
      <c r="B16" s="300" t="n">
        <f aca="false">Data_category!B8</f>
        <v>0</v>
      </c>
      <c r="C16" s="366" t="n">
        <f aca="false">Data_category!C8</f>
        <v>0</v>
      </c>
      <c r="D16" s="301" t="n">
        <f aca="false">Data_category!D8</f>
        <v>0</v>
      </c>
      <c r="E16" s="302" t="n">
        <f aca="false">Data_category!E8</f>
        <v>0</v>
      </c>
      <c r="F16" s="366" t="n">
        <f aca="false">Data_category!F8</f>
        <v>0</v>
      </c>
      <c r="G16" s="366" t="n">
        <f aca="false">Data_category!G8</f>
        <v>0</v>
      </c>
      <c r="H16" s="366" t="n">
        <f aca="false">Data_category!H8</f>
        <v>0</v>
      </c>
      <c r="I16" s="366" t="n">
        <f aca="false">Data_category!I8</f>
        <v>0</v>
      </c>
      <c r="J16" s="301" t="n">
        <f aca="false">Data_category!J8</f>
        <v>0</v>
      </c>
      <c r="K16" s="303" t="n">
        <f aca="false">Data_category!K8</f>
        <v>0</v>
      </c>
      <c r="L16" s="363"/>
      <c r="M16" s="297" t="n">
        <f aca="false">CV_C!T17</f>
        <v>0</v>
      </c>
      <c r="N16" s="340" t="e">
        <f aca="false">M16/Data_category!$L$29*7</f>
        <v>#DIV/0!</v>
      </c>
    </row>
    <row r="17" customFormat="false" ht="12.75" hidden="false" customHeight="true" outlineLevel="0" collapsed="false">
      <c r="A17" s="299" t="s">
        <v>35</v>
      </c>
      <c r="B17" s="300" t="n">
        <f aca="false">Data_category!B9</f>
        <v>0</v>
      </c>
      <c r="C17" s="366" t="n">
        <f aca="false">Data_category!C9</f>
        <v>0</v>
      </c>
      <c r="D17" s="301" t="n">
        <f aca="false">Data_category!D9</f>
        <v>0</v>
      </c>
      <c r="E17" s="302" t="n">
        <f aca="false">Data_category!E9</f>
        <v>0</v>
      </c>
      <c r="F17" s="366" t="n">
        <f aca="false">Data_category!F9</f>
        <v>0</v>
      </c>
      <c r="G17" s="366" t="n">
        <f aca="false">Data_category!G9</f>
        <v>0</v>
      </c>
      <c r="H17" s="366" t="n">
        <f aca="false">Data_category!H9</f>
        <v>0</v>
      </c>
      <c r="I17" s="366" t="n">
        <f aca="false">Data_category!I9</f>
        <v>0</v>
      </c>
      <c r="J17" s="301" t="n">
        <f aca="false">Data_category!J9</f>
        <v>0</v>
      </c>
      <c r="K17" s="303" t="n">
        <f aca="false">Data_category!K9</f>
        <v>0</v>
      </c>
      <c r="L17" s="363"/>
      <c r="M17" s="297" t="n">
        <f aca="false">CV_C!T18</f>
        <v>0</v>
      </c>
      <c r="N17" s="340" t="e">
        <f aca="false">M17/Data_category!$L$29*7</f>
        <v>#DIV/0!</v>
      </c>
    </row>
    <row r="18" customFormat="false" ht="12.75" hidden="false" customHeight="true" outlineLevel="0" collapsed="false">
      <c r="A18" s="299" t="s">
        <v>36</v>
      </c>
      <c r="B18" s="300" t="n">
        <f aca="false">Data_category!B10</f>
        <v>0</v>
      </c>
      <c r="C18" s="366" t="n">
        <f aca="false">Data_category!C10</f>
        <v>0</v>
      </c>
      <c r="D18" s="301" t="n">
        <f aca="false">Data_category!D10</f>
        <v>0</v>
      </c>
      <c r="E18" s="302" t="n">
        <f aca="false">Data_category!E10</f>
        <v>0</v>
      </c>
      <c r="F18" s="366" t="n">
        <f aca="false">Data_category!F10</f>
        <v>0</v>
      </c>
      <c r="G18" s="366" t="n">
        <f aca="false">Data_category!G10</f>
        <v>0</v>
      </c>
      <c r="H18" s="366" t="n">
        <f aca="false">Data_category!H10</f>
        <v>0</v>
      </c>
      <c r="I18" s="366" t="n">
        <f aca="false">Data_category!I10</f>
        <v>0</v>
      </c>
      <c r="J18" s="301" t="n">
        <f aca="false">Data_category!J10</f>
        <v>0</v>
      </c>
      <c r="K18" s="303" t="n">
        <f aca="false">Data_category!K10</f>
        <v>0</v>
      </c>
      <c r="L18" s="363"/>
      <c r="M18" s="297" t="n">
        <f aca="false">CV_C!T19</f>
        <v>0</v>
      </c>
      <c r="N18" s="340" t="e">
        <f aca="false">M18/Data_category!$L$29*7</f>
        <v>#DIV/0!</v>
      </c>
    </row>
    <row r="19" customFormat="false" ht="12.75" hidden="false" customHeight="true" outlineLevel="0" collapsed="false">
      <c r="A19" s="299" t="s">
        <v>37</v>
      </c>
      <c r="B19" s="300" t="n">
        <f aca="false">Data_category!B11</f>
        <v>0</v>
      </c>
      <c r="C19" s="366" t="n">
        <f aca="false">Data_category!C11</f>
        <v>0</v>
      </c>
      <c r="D19" s="301" t="n">
        <f aca="false">Data_category!D11</f>
        <v>0</v>
      </c>
      <c r="E19" s="302" t="n">
        <f aca="false">Data_category!E11</f>
        <v>0</v>
      </c>
      <c r="F19" s="366" t="n">
        <f aca="false">Data_category!F11</f>
        <v>0</v>
      </c>
      <c r="G19" s="366" t="n">
        <f aca="false">Data_category!G11</f>
        <v>0</v>
      </c>
      <c r="H19" s="366" t="n">
        <f aca="false">Data_category!H11</f>
        <v>0</v>
      </c>
      <c r="I19" s="366" t="n">
        <f aca="false">Data_category!I11</f>
        <v>0</v>
      </c>
      <c r="J19" s="301" t="n">
        <f aca="false">Data_category!J11</f>
        <v>0</v>
      </c>
      <c r="K19" s="303" t="n">
        <f aca="false">Data_category!K11</f>
        <v>0</v>
      </c>
      <c r="L19" s="363"/>
      <c r="M19" s="297" t="n">
        <f aca="false">CV_C!T20</f>
        <v>0</v>
      </c>
      <c r="N19" s="340" t="e">
        <f aca="false">M19/Data_category!$L$29*7</f>
        <v>#DIV/0!</v>
      </c>
    </row>
    <row r="20" customFormat="false" ht="12.75" hidden="false" customHeight="true" outlineLevel="0" collapsed="false">
      <c r="A20" s="305" t="s">
        <v>38</v>
      </c>
      <c r="B20" s="306" t="n">
        <f aca="false">Data_category!B12</f>
        <v>0</v>
      </c>
      <c r="C20" s="367" t="n">
        <f aca="false">Data_category!C12</f>
        <v>0</v>
      </c>
      <c r="D20" s="307" t="n">
        <f aca="false">Data_category!D12</f>
        <v>0</v>
      </c>
      <c r="E20" s="308" t="n">
        <f aca="false">Data_category!E12</f>
        <v>0</v>
      </c>
      <c r="F20" s="367" t="n">
        <f aca="false">Data_category!F12</f>
        <v>0</v>
      </c>
      <c r="G20" s="367" t="n">
        <f aca="false">Data_category!G12</f>
        <v>0</v>
      </c>
      <c r="H20" s="367" t="n">
        <f aca="false">Data_category!H12</f>
        <v>0</v>
      </c>
      <c r="I20" s="367" t="n">
        <f aca="false">Data_category!I12</f>
        <v>0</v>
      </c>
      <c r="J20" s="307" t="n">
        <f aca="false">Data_category!J12</f>
        <v>0</v>
      </c>
      <c r="K20" s="309" t="n">
        <f aca="false">Data_category!K12</f>
        <v>0</v>
      </c>
      <c r="L20" s="302"/>
      <c r="M20" s="310" t="n">
        <f aca="false">CV_C!T21</f>
        <v>0</v>
      </c>
      <c r="N20" s="311" t="e">
        <f aca="false">M20/Data_category!$L$29*7</f>
        <v>#DIV/0!</v>
      </c>
    </row>
    <row r="21" customFormat="false" ht="12.75" hidden="false" customHeight="true" outlineLevel="0" collapsed="false">
      <c r="A21" s="299" t="s">
        <v>39</v>
      </c>
      <c r="B21" s="300" t="n">
        <f aca="false">Data_category!B13</f>
        <v>0</v>
      </c>
      <c r="C21" s="366" t="n">
        <f aca="false">Data_category!C13</f>
        <v>0</v>
      </c>
      <c r="D21" s="301" t="n">
        <f aca="false">Data_category!D13</f>
        <v>0</v>
      </c>
      <c r="E21" s="302" t="n">
        <f aca="false">Data_category!E13</f>
        <v>0</v>
      </c>
      <c r="F21" s="366" t="n">
        <f aca="false">Data_category!F13</f>
        <v>0</v>
      </c>
      <c r="G21" s="366" t="n">
        <f aca="false">Data_category!G13</f>
        <v>0</v>
      </c>
      <c r="H21" s="366" t="n">
        <f aca="false">Data_category!H13</f>
        <v>0</v>
      </c>
      <c r="I21" s="366" t="n">
        <f aca="false">Data_category!I13</f>
        <v>0</v>
      </c>
      <c r="J21" s="301" t="n">
        <f aca="false">Data_category!J13</f>
        <v>0</v>
      </c>
      <c r="K21" s="303" t="n">
        <f aca="false">Data_category!K13</f>
        <v>0</v>
      </c>
      <c r="L21" s="363"/>
      <c r="M21" s="297" t="n">
        <f aca="false">CV_C!T22</f>
        <v>0</v>
      </c>
      <c r="N21" s="340" t="e">
        <f aca="false">M21/Data_category!$L$29*7</f>
        <v>#DIV/0!</v>
      </c>
    </row>
    <row r="22" customFormat="false" ht="12.75" hidden="false" customHeight="true" outlineLevel="0" collapsed="false">
      <c r="A22" s="299" t="s">
        <v>40</v>
      </c>
      <c r="B22" s="300" t="n">
        <f aca="false">Data_category!B14</f>
        <v>0</v>
      </c>
      <c r="C22" s="366" t="n">
        <f aca="false">Data_category!C14</f>
        <v>0</v>
      </c>
      <c r="D22" s="301" t="n">
        <f aca="false">Data_category!D14</f>
        <v>0</v>
      </c>
      <c r="E22" s="302" t="n">
        <f aca="false">Data_category!E14</f>
        <v>0</v>
      </c>
      <c r="F22" s="366" t="n">
        <f aca="false">Data_category!F14</f>
        <v>0</v>
      </c>
      <c r="G22" s="366" t="n">
        <f aca="false">Data_category!G14</f>
        <v>0</v>
      </c>
      <c r="H22" s="366" t="n">
        <f aca="false">Data_category!H14</f>
        <v>0</v>
      </c>
      <c r="I22" s="366" t="n">
        <f aca="false">Data_category!I14</f>
        <v>0</v>
      </c>
      <c r="J22" s="301" t="n">
        <f aca="false">Data_category!J14</f>
        <v>0</v>
      </c>
      <c r="K22" s="303" t="n">
        <f aca="false">Data_category!K14</f>
        <v>0</v>
      </c>
      <c r="L22" s="363"/>
      <c r="M22" s="297" t="n">
        <f aca="false">CV_C!T23</f>
        <v>0</v>
      </c>
      <c r="N22" s="340" t="e">
        <f aca="false">M22/Data_category!$L$29*7</f>
        <v>#DIV/0!</v>
      </c>
    </row>
    <row r="23" customFormat="false" ht="12.75" hidden="false" customHeight="true" outlineLevel="0" collapsed="false">
      <c r="A23" s="299" t="s">
        <v>41</v>
      </c>
      <c r="B23" s="300" t="n">
        <f aca="false">Data_category!B15</f>
        <v>0</v>
      </c>
      <c r="C23" s="366" t="n">
        <f aca="false">Data_category!C15</f>
        <v>0</v>
      </c>
      <c r="D23" s="301" t="n">
        <f aca="false">Data_category!D15</f>
        <v>0</v>
      </c>
      <c r="E23" s="302" t="n">
        <f aca="false">Data_category!E15</f>
        <v>0</v>
      </c>
      <c r="F23" s="366" t="n">
        <f aca="false">Data_category!F15</f>
        <v>0</v>
      </c>
      <c r="G23" s="366" t="n">
        <f aca="false">Data_category!G15</f>
        <v>0</v>
      </c>
      <c r="H23" s="366" t="n">
        <f aca="false">Data_category!H15</f>
        <v>0</v>
      </c>
      <c r="I23" s="366" t="n">
        <f aca="false">Data_category!I15</f>
        <v>0</v>
      </c>
      <c r="J23" s="301" t="n">
        <f aca="false">Data_category!J15</f>
        <v>0</v>
      </c>
      <c r="K23" s="303" t="n">
        <f aca="false">Data_category!K15</f>
        <v>0</v>
      </c>
      <c r="L23" s="363"/>
      <c r="M23" s="297" t="n">
        <f aca="false">CV_C!T24</f>
        <v>0</v>
      </c>
      <c r="N23" s="340" t="e">
        <f aca="false">M23/Data_category!$L$29*7</f>
        <v>#DIV/0!</v>
      </c>
    </row>
    <row r="24" customFormat="false" ht="12.75" hidden="false" customHeight="true" outlineLevel="0" collapsed="false">
      <c r="A24" s="299" t="s">
        <v>42</v>
      </c>
      <c r="B24" s="300" t="n">
        <f aca="false">Data_category!B16</f>
        <v>0</v>
      </c>
      <c r="C24" s="366" t="n">
        <f aca="false">Data_category!C16</f>
        <v>0</v>
      </c>
      <c r="D24" s="301" t="n">
        <f aca="false">Data_category!D16</f>
        <v>0</v>
      </c>
      <c r="E24" s="302" t="n">
        <f aca="false">Data_category!E16</f>
        <v>0</v>
      </c>
      <c r="F24" s="366" t="n">
        <f aca="false">Data_category!F16</f>
        <v>0</v>
      </c>
      <c r="G24" s="366" t="n">
        <f aca="false">Data_category!G16</f>
        <v>0</v>
      </c>
      <c r="H24" s="366" t="n">
        <f aca="false">Data_category!H16</f>
        <v>0</v>
      </c>
      <c r="I24" s="366" t="n">
        <f aca="false">Data_category!I16</f>
        <v>0</v>
      </c>
      <c r="J24" s="301" t="n">
        <f aca="false">Data_category!J16</f>
        <v>0</v>
      </c>
      <c r="K24" s="303" t="n">
        <f aca="false">Data_category!K16</f>
        <v>0</v>
      </c>
      <c r="L24" s="363"/>
      <c r="M24" s="297" t="n">
        <f aca="false">CV_C!T25</f>
        <v>0</v>
      </c>
      <c r="N24" s="340" t="e">
        <f aca="false">M24/Data_category!$L$29*7</f>
        <v>#DIV/0!</v>
      </c>
    </row>
    <row r="25" customFormat="false" ht="12.75" hidden="false" customHeight="true" outlineLevel="0" collapsed="false">
      <c r="A25" s="299" t="s">
        <v>43</v>
      </c>
      <c r="B25" s="300" t="n">
        <f aca="false">Data_category!B17</f>
        <v>0</v>
      </c>
      <c r="C25" s="366" t="n">
        <f aca="false">Data_category!C17</f>
        <v>0</v>
      </c>
      <c r="D25" s="301" t="n">
        <f aca="false">Data_category!D17</f>
        <v>0</v>
      </c>
      <c r="E25" s="302" t="n">
        <f aca="false">Data_category!E17</f>
        <v>0</v>
      </c>
      <c r="F25" s="366" t="n">
        <f aca="false">Data_category!F17</f>
        <v>0</v>
      </c>
      <c r="G25" s="366" t="n">
        <f aca="false">Data_category!G17</f>
        <v>0</v>
      </c>
      <c r="H25" s="366" t="n">
        <f aca="false">Data_category!H17</f>
        <v>0</v>
      </c>
      <c r="I25" s="366" t="n">
        <f aca="false">Data_category!I17</f>
        <v>0</v>
      </c>
      <c r="J25" s="301" t="n">
        <f aca="false">Data_category!J17</f>
        <v>0</v>
      </c>
      <c r="K25" s="303" t="n">
        <f aca="false">Data_category!K17</f>
        <v>0</v>
      </c>
      <c r="L25" s="363"/>
      <c r="M25" s="297" t="n">
        <f aca="false">CV_C!T26</f>
        <v>0</v>
      </c>
      <c r="N25" s="340" t="e">
        <f aca="false">M25/Data_category!$L$29*7</f>
        <v>#DIV/0!</v>
      </c>
    </row>
    <row r="26" customFormat="false" ht="12.75" hidden="false" customHeight="true" outlineLevel="0" collapsed="false">
      <c r="A26" s="299" t="s">
        <v>44</v>
      </c>
      <c r="B26" s="300" t="n">
        <f aca="false">Data_category!B18</f>
        <v>0</v>
      </c>
      <c r="C26" s="366" t="n">
        <f aca="false">Data_category!C18</f>
        <v>0</v>
      </c>
      <c r="D26" s="301" t="n">
        <f aca="false">Data_category!D18</f>
        <v>0</v>
      </c>
      <c r="E26" s="302" t="n">
        <f aca="false">Data_category!E18</f>
        <v>0</v>
      </c>
      <c r="F26" s="366" t="n">
        <f aca="false">Data_category!F18</f>
        <v>0</v>
      </c>
      <c r="G26" s="366" t="n">
        <f aca="false">Data_category!G18</f>
        <v>0</v>
      </c>
      <c r="H26" s="366" t="n">
        <f aca="false">Data_category!H18</f>
        <v>0</v>
      </c>
      <c r="I26" s="366" t="n">
        <f aca="false">Data_category!I18</f>
        <v>0</v>
      </c>
      <c r="J26" s="301" t="n">
        <f aca="false">Data_category!J18</f>
        <v>0</v>
      </c>
      <c r="K26" s="303" t="n">
        <f aca="false">Data_category!K18</f>
        <v>0</v>
      </c>
      <c r="L26" s="363"/>
      <c r="M26" s="297" t="n">
        <f aca="false">CV_C!T27</f>
        <v>0</v>
      </c>
      <c r="N26" s="340" t="e">
        <f aca="false">M26/Data_category!$L$29*7</f>
        <v>#DIV/0!</v>
      </c>
    </row>
    <row r="27" customFormat="false" ht="12.75" hidden="false" customHeight="true" outlineLevel="0" collapsed="false">
      <c r="A27" s="299" t="s">
        <v>45</v>
      </c>
      <c r="B27" s="300" t="n">
        <f aca="false">Data_category!B19</f>
        <v>0</v>
      </c>
      <c r="C27" s="366" t="n">
        <f aca="false">Data_category!C19</f>
        <v>0</v>
      </c>
      <c r="D27" s="301" t="n">
        <f aca="false">Data_category!D19</f>
        <v>0</v>
      </c>
      <c r="E27" s="302" t="n">
        <f aca="false">Data_category!E19</f>
        <v>0</v>
      </c>
      <c r="F27" s="366" t="n">
        <f aca="false">Data_category!F19</f>
        <v>0</v>
      </c>
      <c r="G27" s="366" t="n">
        <f aca="false">Data_category!G19</f>
        <v>0</v>
      </c>
      <c r="H27" s="366" t="n">
        <f aca="false">Data_category!H19</f>
        <v>0</v>
      </c>
      <c r="I27" s="366" t="n">
        <f aca="false">Data_category!I19</f>
        <v>0</v>
      </c>
      <c r="J27" s="301" t="n">
        <f aca="false">Data_category!J19</f>
        <v>0</v>
      </c>
      <c r="K27" s="303" t="n">
        <f aca="false">Data_category!K19</f>
        <v>0</v>
      </c>
      <c r="L27" s="363"/>
      <c r="M27" s="297" t="n">
        <f aca="false">CV_C!T28</f>
        <v>0</v>
      </c>
      <c r="N27" s="340" t="e">
        <f aca="false">M27/Data_category!$L$29*7</f>
        <v>#DIV/0!</v>
      </c>
    </row>
    <row r="28" customFormat="false" ht="12.75" hidden="false" customHeight="true" outlineLevel="0" collapsed="false">
      <c r="A28" s="299" t="s">
        <v>46</v>
      </c>
      <c r="B28" s="300" t="n">
        <f aca="false">Data_category!B20</f>
        <v>0</v>
      </c>
      <c r="C28" s="366" t="n">
        <f aca="false">Data_category!C20</f>
        <v>0</v>
      </c>
      <c r="D28" s="301" t="n">
        <f aca="false">Data_category!D20</f>
        <v>0</v>
      </c>
      <c r="E28" s="302" t="n">
        <f aca="false">Data_category!E20</f>
        <v>0</v>
      </c>
      <c r="F28" s="366" t="n">
        <f aca="false">Data_category!F20</f>
        <v>0</v>
      </c>
      <c r="G28" s="366" t="n">
        <f aca="false">Data_category!G20</f>
        <v>0</v>
      </c>
      <c r="H28" s="366" t="n">
        <f aca="false">Data_category!H20</f>
        <v>0</v>
      </c>
      <c r="I28" s="366" t="n">
        <f aca="false">Data_category!I20</f>
        <v>0</v>
      </c>
      <c r="J28" s="301" t="n">
        <f aca="false">Data_category!J20</f>
        <v>0</v>
      </c>
      <c r="K28" s="303" t="n">
        <f aca="false">Data_category!K20</f>
        <v>0</v>
      </c>
      <c r="L28" s="363"/>
      <c r="M28" s="297" t="n">
        <f aca="false">CV_C!T29</f>
        <v>0</v>
      </c>
      <c r="N28" s="340" t="e">
        <f aca="false">M28/Data_category!$L$29*7</f>
        <v>#DIV/0!</v>
      </c>
    </row>
    <row r="29" customFormat="false" ht="12.75" hidden="false" customHeight="true" outlineLevel="0" collapsed="false">
      <c r="A29" s="299" t="s">
        <v>47</v>
      </c>
      <c r="B29" s="300" t="n">
        <f aca="false">Data_category!B21</f>
        <v>0</v>
      </c>
      <c r="C29" s="366" t="n">
        <f aca="false">Data_category!C21</f>
        <v>0</v>
      </c>
      <c r="D29" s="301" t="n">
        <f aca="false">Data_category!D21</f>
        <v>0</v>
      </c>
      <c r="E29" s="302" t="n">
        <f aca="false">Data_category!E21</f>
        <v>0</v>
      </c>
      <c r="F29" s="366" t="n">
        <f aca="false">Data_category!F21</f>
        <v>0</v>
      </c>
      <c r="G29" s="366" t="n">
        <f aca="false">Data_category!G21</f>
        <v>0</v>
      </c>
      <c r="H29" s="366" t="n">
        <f aca="false">Data_category!H21</f>
        <v>0</v>
      </c>
      <c r="I29" s="366" t="n">
        <f aca="false">Data_category!I21</f>
        <v>0</v>
      </c>
      <c r="J29" s="301" t="n">
        <f aca="false">Data_category!J21</f>
        <v>0</v>
      </c>
      <c r="K29" s="303" t="n">
        <f aca="false">Data_category!K21</f>
        <v>0</v>
      </c>
      <c r="L29" s="363"/>
      <c r="M29" s="297" t="n">
        <f aca="false">CV_C!T30</f>
        <v>0</v>
      </c>
      <c r="N29" s="340" t="e">
        <f aca="false">M29/Data_category!$L$29*7</f>
        <v>#DIV/0!</v>
      </c>
    </row>
    <row r="30" customFormat="false" ht="12.75" hidden="false" customHeight="true" outlineLevel="0" collapsed="false">
      <c r="A30" s="305" t="s">
        <v>48</v>
      </c>
      <c r="B30" s="306" t="n">
        <f aca="false">Data_category!B22</f>
        <v>0</v>
      </c>
      <c r="C30" s="367" t="n">
        <f aca="false">Data_category!C22</f>
        <v>0</v>
      </c>
      <c r="D30" s="307" t="n">
        <f aca="false">Data_category!D22</f>
        <v>0</v>
      </c>
      <c r="E30" s="308" t="n">
        <f aca="false">Data_category!E22</f>
        <v>0</v>
      </c>
      <c r="F30" s="367" t="n">
        <f aca="false">Data_category!F22</f>
        <v>0</v>
      </c>
      <c r="G30" s="367" t="n">
        <f aca="false">Data_category!G22</f>
        <v>0</v>
      </c>
      <c r="H30" s="367" t="n">
        <f aca="false">Data_category!H22</f>
        <v>0</v>
      </c>
      <c r="I30" s="367" t="n">
        <f aca="false">Data_category!I22</f>
        <v>0</v>
      </c>
      <c r="J30" s="307" t="n">
        <f aca="false">Data_category!J22</f>
        <v>0</v>
      </c>
      <c r="K30" s="309" t="n">
        <f aca="false">Data_category!K22</f>
        <v>0</v>
      </c>
      <c r="L30" s="302"/>
      <c r="M30" s="310" t="n">
        <f aca="false">CV_C!T31</f>
        <v>0</v>
      </c>
      <c r="N30" s="311" t="e">
        <f aca="false">M30/Data_category!$L$29*7</f>
        <v>#DIV/0!</v>
      </c>
    </row>
    <row r="31" customFormat="false" ht="12.75" hidden="false" customHeight="true" outlineLevel="0" collapsed="false">
      <c r="A31" s="299" t="s">
        <v>49</v>
      </c>
      <c r="B31" s="300" t="n">
        <f aca="false">Data_category!B23</f>
        <v>0</v>
      </c>
      <c r="C31" s="366" t="n">
        <f aca="false">Data_category!C23</f>
        <v>0</v>
      </c>
      <c r="D31" s="301" t="n">
        <f aca="false">Data_category!D23</f>
        <v>0</v>
      </c>
      <c r="E31" s="302" t="n">
        <f aca="false">Data_category!E23</f>
        <v>0</v>
      </c>
      <c r="F31" s="366" t="n">
        <f aca="false">Data_category!F23</f>
        <v>0</v>
      </c>
      <c r="G31" s="366" t="n">
        <f aca="false">Data_category!G23</f>
        <v>0</v>
      </c>
      <c r="H31" s="366" t="n">
        <f aca="false">Data_category!H23</f>
        <v>0</v>
      </c>
      <c r="I31" s="366" t="n">
        <f aca="false">Data_category!I23</f>
        <v>0</v>
      </c>
      <c r="J31" s="301" t="n">
        <f aca="false">Data_category!J23</f>
        <v>0</v>
      </c>
      <c r="K31" s="303" t="n">
        <f aca="false">Data_category!K23</f>
        <v>0</v>
      </c>
      <c r="L31" s="363"/>
      <c r="M31" s="297" t="n">
        <f aca="false">CV_C!T32</f>
        <v>0</v>
      </c>
      <c r="N31" s="340" t="e">
        <f aca="false">M31/Data_category!$L$29*7</f>
        <v>#DIV/0!</v>
      </c>
    </row>
    <row r="32" customFormat="false" ht="12.75" hidden="false" customHeight="true" outlineLevel="0" collapsed="false">
      <c r="A32" s="299" t="s">
        <v>50</v>
      </c>
      <c r="B32" s="300" t="n">
        <f aca="false">Data_category!B24</f>
        <v>0</v>
      </c>
      <c r="C32" s="366" t="n">
        <f aca="false">Data_category!C24</f>
        <v>0</v>
      </c>
      <c r="D32" s="301" t="n">
        <f aca="false">Data_category!D24</f>
        <v>0</v>
      </c>
      <c r="E32" s="302" t="n">
        <f aca="false">Data_category!E24</f>
        <v>0</v>
      </c>
      <c r="F32" s="366" t="n">
        <f aca="false">Data_category!F24</f>
        <v>0</v>
      </c>
      <c r="G32" s="366" t="n">
        <f aca="false">Data_category!G24</f>
        <v>0</v>
      </c>
      <c r="H32" s="366" t="n">
        <f aca="false">Data_category!H24</f>
        <v>0</v>
      </c>
      <c r="I32" s="366" t="n">
        <f aca="false">Data_category!I24</f>
        <v>0</v>
      </c>
      <c r="J32" s="301" t="n">
        <f aca="false">Data_category!J24</f>
        <v>0</v>
      </c>
      <c r="K32" s="303" t="n">
        <f aca="false">Data_category!K24</f>
        <v>0</v>
      </c>
      <c r="L32" s="363"/>
      <c r="M32" s="297" t="n">
        <f aca="false">CV_C!T33</f>
        <v>0</v>
      </c>
      <c r="N32" s="340" t="e">
        <f aca="false">M32/Data_category!$L$29*7</f>
        <v>#DIV/0!</v>
      </c>
    </row>
    <row r="33" customFormat="false" ht="12.75" hidden="false" customHeight="true" outlineLevel="0" collapsed="false">
      <c r="A33" s="299" t="s">
        <v>51</v>
      </c>
      <c r="B33" s="300" t="n">
        <f aca="false">Data_category!B25</f>
        <v>0</v>
      </c>
      <c r="C33" s="366" t="n">
        <f aca="false">Data_category!C25</f>
        <v>0</v>
      </c>
      <c r="D33" s="301" t="n">
        <f aca="false">Data_category!D25</f>
        <v>0</v>
      </c>
      <c r="E33" s="302" t="n">
        <f aca="false">Data_category!E25</f>
        <v>0</v>
      </c>
      <c r="F33" s="366" t="n">
        <f aca="false">Data_category!F25</f>
        <v>0</v>
      </c>
      <c r="G33" s="366" t="n">
        <f aca="false">Data_category!G25</f>
        <v>0</v>
      </c>
      <c r="H33" s="366" t="n">
        <f aca="false">Data_category!H25</f>
        <v>0</v>
      </c>
      <c r="I33" s="366" t="n">
        <f aca="false">Data_category!I25</f>
        <v>0</v>
      </c>
      <c r="J33" s="301" t="n">
        <f aca="false">Data_category!J25</f>
        <v>0</v>
      </c>
      <c r="K33" s="303" t="n">
        <f aca="false">Data_category!K25</f>
        <v>0</v>
      </c>
      <c r="L33" s="363"/>
      <c r="M33" s="297" t="n">
        <f aca="false">CV_C!T34</f>
        <v>0</v>
      </c>
      <c r="N33" s="340" t="e">
        <f aca="false">M33/Data_category!$L$29*7</f>
        <v>#DIV/0!</v>
      </c>
    </row>
    <row r="34" customFormat="false" ht="12.75" hidden="false" customHeight="true" outlineLevel="0" collapsed="false">
      <c r="A34" s="299" t="s">
        <v>52</v>
      </c>
      <c r="B34" s="300" t="n">
        <f aca="false">Data_category!B26</f>
        <v>0</v>
      </c>
      <c r="C34" s="366" t="n">
        <f aca="false">Data_category!C26</f>
        <v>0</v>
      </c>
      <c r="D34" s="301" t="n">
        <f aca="false">Data_category!D26</f>
        <v>0</v>
      </c>
      <c r="E34" s="302" t="n">
        <f aca="false">Data_category!E26</f>
        <v>0</v>
      </c>
      <c r="F34" s="366" t="n">
        <f aca="false">Data_category!F26</f>
        <v>0</v>
      </c>
      <c r="G34" s="366" t="n">
        <f aca="false">Data_category!G26</f>
        <v>0</v>
      </c>
      <c r="H34" s="366" t="n">
        <f aca="false">Data_category!H26</f>
        <v>0</v>
      </c>
      <c r="I34" s="366" t="n">
        <f aca="false">Data_category!I26</f>
        <v>0</v>
      </c>
      <c r="J34" s="301" t="n">
        <f aca="false">Data_category!J26</f>
        <v>0</v>
      </c>
      <c r="K34" s="303" t="n">
        <f aca="false">Data_category!K26</f>
        <v>0</v>
      </c>
      <c r="L34" s="363"/>
      <c r="M34" s="297" t="n">
        <f aca="false">CV_C!T35</f>
        <v>0</v>
      </c>
      <c r="N34" s="340" t="e">
        <f aca="false">M34/Data_category!$L$29*7</f>
        <v>#DIV/0!</v>
      </c>
    </row>
    <row r="35" customFormat="false" ht="12.75" hidden="false" customHeight="true" outlineLevel="0" collapsed="false">
      <c r="A35" s="299" t="s">
        <v>53</v>
      </c>
      <c r="B35" s="300" t="n">
        <f aca="false">Data_category!B27</f>
        <v>0</v>
      </c>
      <c r="C35" s="366" t="n">
        <f aca="false">Data_category!C27</f>
        <v>0</v>
      </c>
      <c r="D35" s="301" t="n">
        <f aca="false">Data_category!D27</f>
        <v>0</v>
      </c>
      <c r="E35" s="302" t="n">
        <f aca="false">Data_category!E27</f>
        <v>0</v>
      </c>
      <c r="F35" s="366" t="n">
        <f aca="false">Data_category!F27</f>
        <v>0</v>
      </c>
      <c r="G35" s="366" t="n">
        <f aca="false">Data_category!G27</f>
        <v>0</v>
      </c>
      <c r="H35" s="366" t="n">
        <f aca="false">Data_category!H27</f>
        <v>0</v>
      </c>
      <c r="I35" s="366" t="n">
        <f aca="false">Data_category!I27</f>
        <v>0</v>
      </c>
      <c r="J35" s="301" t="n">
        <f aca="false">Data_category!J27</f>
        <v>0</v>
      </c>
      <c r="K35" s="303" t="n">
        <f aca="false">Data_category!K27</f>
        <v>0</v>
      </c>
      <c r="L35" s="363"/>
      <c r="M35" s="297" t="n">
        <f aca="false">CV_C!T36</f>
        <v>0</v>
      </c>
      <c r="N35" s="340" t="e">
        <f aca="false">M35/Data_category!$L$29*7</f>
        <v>#DIV/0!</v>
      </c>
    </row>
    <row r="36" customFormat="false" ht="13.5" hidden="false" customHeight="true" outlineLevel="0" collapsed="false">
      <c r="A36" s="299" t="s">
        <v>54</v>
      </c>
      <c r="B36" s="312" t="n">
        <f aca="false">Data_category!B28</f>
        <v>0</v>
      </c>
      <c r="C36" s="368" t="n">
        <f aca="false">Data_category!C28</f>
        <v>0</v>
      </c>
      <c r="D36" s="313" t="n">
        <f aca="false">Data_category!D28</f>
        <v>0</v>
      </c>
      <c r="E36" s="314" t="n">
        <f aca="false">Data_category!E28</f>
        <v>0</v>
      </c>
      <c r="F36" s="368" t="n">
        <f aca="false">Data_category!F28</f>
        <v>0</v>
      </c>
      <c r="G36" s="368" t="n">
        <f aca="false">Data_category!G28</f>
        <v>0</v>
      </c>
      <c r="H36" s="368" t="n">
        <f aca="false">Data_category!H28</f>
        <v>0</v>
      </c>
      <c r="I36" s="368" t="n">
        <f aca="false">Data_category!I28</f>
        <v>0</v>
      </c>
      <c r="J36" s="313" t="n">
        <f aca="false">Data_category!J28</f>
        <v>0</v>
      </c>
      <c r="K36" s="315" t="n">
        <f aca="false">Data_category!K28</f>
        <v>0</v>
      </c>
      <c r="L36" s="363"/>
      <c r="M36" s="316" t="n">
        <f aca="false">CV_C!T37</f>
        <v>0</v>
      </c>
      <c r="N36" s="369" t="e">
        <f aca="false">M36/Data_category!$L$29*7</f>
        <v>#DIV/0!</v>
      </c>
    </row>
    <row r="37" customFormat="false" ht="12.75" hidden="false" customHeight="true" outlineLevel="0" collapsed="false">
      <c r="A37" s="317" t="s">
        <v>213</v>
      </c>
      <c r="B37" s="370" t="e">
        <f aca="false">SUM(B13:B36)/Data_category!$L$29</f>
        <v>#DIV/0!</v>
      </c>
      <c r="C37" s="371" t="e">
        <f aca="false">SUM(C13:C36)/Data_category!$L$29</f>
        <v>#DIV/0!</v>
      </c>
      <c r="D37" s="371" t="e">
        <f aca="false">SUM(D13:D36)/Data_category!$L$29</f>
        <v>#DIV/0!</v>
      </c>
      <c r="E37" s="371" t="e">
        <f aca="false">SUM(E13:E36)/Data_category!$L$29</f>
        <v>#DIV/0!</v>
      </c>
      <c r="F37" s="371" t="e">
        <f aca="false">SUM(F13:F36)/Data_category!$L$29</f>
        <v>#DIV/0!</v>
      </c>
      <c r="G37" s="371" t="e">
        <f aca="false">SUM(G13:G36)/Data_category!$L$29</f>
        <v>#DIV/0!</v>
      </c>
      <c r="H37" s="371" t="e">
        <f aca="false">SUM(H13:H36)/Data_category!$L$29</f>
        <v>#DIV/0!</v>
      </c>
      <c r="I37" s="371" t="e">
        <f aca="false">SUM(I13:I36)/Data_category!$L$29</f>
        <v>#DIV/0!</v>
      </c>
      <c r="J37" s="371" t="e">
        <f aca="false">SUM(J13:J36)/Data_category!$L$29</f>
        <v>#DIV/0!</v>
      </c>
      <c r="K37" s="372" t="e">
        <f aca="false">SUM(K13:K36)/Data_category!$L$29</f>
        <v>#DIV/0!</v>
      </c>
      <c r="L37" s="373"/>
      <c r="M37" s="321" t="n">
        <f aca="false">SUM(M13:M36)</f>
        <v>0</v>
      </c>
      <c r="N37" s="322" t="e">
        <f aca="false">SUM(B37:K37)</f>
        <v>#DIV/0!</v>
      </c>
    </row>
    <row r="38" customFormat="false" ht="12.75" hidden="false" customHeight="true" outlineLevel="0" collapsed="false">
      <c r="A38" s="305" t="s">
        <v>223</v>
      </c>
      <c r="B38" s="374" t="e">
        <f aca="false">SUM(B19:B34)/Data_category!$L$29</f>
        <v>#DIV/0!</v>
      </c>
      <c r="C38" s="375" t="e">
        <f aca="false">SUM(C19:C34)/Data_category!$L$29</f>
        <v>#DIV/0!</v>
      </c>
      <c r="D38" s="375" t="e">
        <f aca="false">SUM(D19:D34)/Data_category!$L$29</f>
        <v>#DIV/0!</v>
      </c>
      <c r="E38" s="375" t="e">
        <f aca="false">SUM(E19:E34)/Data_category!$L$29</f>
        <v>#DIV/0!</v>
      </c>
      <c r="F38" s="375" t="e">
        <f aca="false">SUM(F19:F34)/Data_category!$L$29</f>
        <v>#DIV/0!</v>
      </c>
      <c r="G38" s="375" t="e">
        <f aca="false">SUM(G19:G34)/Data_category!$L$29</f>
        <v>#DIV/0!</v>
      </c>
      <c r="H38" s="375" t="e">
        <f aca="false">SUM(H19:H34)/Data_category!$L$29</f>
        <v>#DIV/0!</v>
      </c>
      <c r="I38" s="375" t="e">
        <f aca="false">SUM(I19:I34)/Data_category!$L$29</f>
        <v>#DIV/0!</v>
      </c>
      <c r="J38" s="375" t="e">
        <f aca="false">SUM(J19:J34)/Data_category!$L$29</f>
        <v>#DIV/0!</v>
      </c>
      <c r="K38" s="376" t="e">
        <f aca="false">SUM(K19:K34)/Data_category!$L$29</f>
        <v>#DIV/0!</v>
      </c>
      <c r="L38" s="373"/>
      <c r="M38" s="310" t="n">
        <f aca="false">SUM(M19:M34)</f>
        <v>0</v>
      </c>
      <c r="N38" s="311" t="e">
        <f aca="false">SUM(B38:K38)</f>
        <v>#DIV/0!</v>
      </c>
    </row>
    <row r="39" customFormat="false" ht="13.5" hidden="false" customHeight="true" outlineLevel="0" collapsed="false">
      <c r="A39" s="326" t="s">
        <v>224</v>
      </c>
      <c r="B39" s="377" t="e">
        <f aca="false">B37-B38</f>
        <v>#DIV/0!</v>
      </c>
      <c r="C39" s="378" t="e">
        <f aca="false">C37-C38</f>
        <v>#DIV/0!</v>
      </c>
      <c r="D39" s="378" t="e">
        <f aca="false">D37-D38</f>
        <v>#DIV/0!</v>
      </c>
      <c r="E39" s="378" t="e">
        <f aca="false">E37-E38</f>
        <v>#DIV/0!</v>
      </c>
      <c r="F39" s="378" t="e">
        <f aca="false">F37-F38</f>
        <v>#DIV/0!</v>
      </c>
      <c r="G39" s="378" t="e">
        <f aca="false">G37-G38</f>
        <v>#DIV/0!</v>
      </c>
      <c r="H39" s="378" t="e">
        <f aca="false">H37-H38</f>
        <v>#DIV/0!</v>
      </c>
      <c r="I39" s="378" t="e">
        <f aca="false">I37-I38</f>
        <v>#DIV/0!</v>
      </c>
      <c r="J39" s="378" t="e">
        <f aca="false">J37-J38</f>
        <v>#DIV/0!</v>
      </c>
      <c r="K39" s="379" t="e">
        <f aca="false">K37-K38</f>
        <v>#DIV/0!</v>
      </c>
      <c r="L39" s="373"/>
      <c r="M39" s="330" t="n">
        <f aca="false">M37-M38</f>
        <v>0</v>
      </c>
      <c r="N39" s="331" t="e">
        <f aca="false">N37-N38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  <c r="J40" s="13"/>
    </row>
    <row r="41" customFormat="false" ht="12.75" hidden="false" customHeight="true" outlineLevel="0" collapsed="false">
      <c r="A41" s="282" t="s">
        <v>99</v>
      </c>
      <c r="B41" s="4" t="n">
        <f aca="false">B5</f>
        <v>0</v>
      </c>
    </row>
    <row r="42" customFormat="false" ht="12.75" hidden="false" customHeight="true" outlineLevel="0" collapsed="false">
      <c r="L42" s="73"/>
    </row>
    <row r="43" customFormat="false" ht="18.6" hidden="false" customHeight="true" outlineLevel="0" collapsed="false">
      <c r="A43" s="4"/>
      <c r="B43" s="284" t="str">
        <f aca="false">B11</f>
        <v>Distrubution des classes SWISS10 par tranche horaire  -  Cumuls sur 7 jours (Lu - Di)</v>
      </c>
      <c r="C43" s="284"/>
      <c r="D43" s="284"/>
      <c r="E43" s="284"/>
      <c r="F43" s="284"/>
      <c r="G43" s="284"/>
      <c r="H43" s="284"/>
      <c r="I43" s="284"/>
      <c r="J43" s="284"/>
      <c r="K43" s="284"/>
      <c r="L43" s="360"/>
      <c r="M43" s="286" t="s">
        <v>212</v>
      </c>
      <c r="N43" s="337" t="str">
        <f aca="false">N11</f>
        <v>Part du TJM</v>
      </c>
    </row>
    <row r="44" customFormat="false" ht="12.75" hidden="false" customHeight="true" outlineLevel="0" collapsed="false">
      <c r="A44" s="166" t="s">
        <v>190</v>
      </c>
      <c r="B44" s="380" t="str">
        <f aca="false">B12</f>
        <v>CAR (1)</v>
      </c>
      <c r="C44" s="169" t="str">
        <f aca="false">C12</f>
        <v>MR (2)</v>
      </c>
      <c r="D44" s="169" t="str">
        <f aca="false">D12</f>
        <v>PW (3)</v>
      </c>
      <c r="E44" s="169" t="str">
        <f aca="false">E12</f>
        <v>PW+AH(4)</v>
      </c>
      <c r="F44" s="169" t="str">
        <f aca="false">F12</f>
        <v>LIE (5)</v>
      </c>
      <c r="G44" s="169" t="str">
        <f aca="false">G12</f>
        <v>LIE+AH(6)</v>
      </c>
      <c r="H44" s="169" t="str">
        <f aca="false">H12</f>
        <v>LIE+AL(7)</v>
      </c>
      <c r="I44" s="169" t="str">
        <f aca="false">I12</f>
        <v>LW (8)</v>
      </c>
      <c r="J44" s="169" t="str">
        <f aca="false">J12</f>
        <v>LZ (9)</v>
      </c>
      <c r="K44" s="172" t="str">
        <f aca="false">K12</f>
        <v>SZ (10)</v>
      </c>
      <c r="L44" s="109"/>
      <c r="M44" s="291" t="s">
        <v>193</v>
      </c>
      <c r="N44" s="337"/>
    </row>
    <row r="45" customFormat="false" ht="12.75" hidden="false" customHeight="true" outlineLevel="0" collapsed="false">
      <c r="A45" s="292" t="s">
        <v>31</v>
      </c>
      <c r="B45" s="295" t="n">
        <f aca="false">Data_category!B33</f>
        <v>0</v>
      </c>
      <c r="C45" s="362" t="n">
        <f aca="false">Data_category!C33</f>
        <v>0</v>
      </c>
      <c r="D45" s="362" t="n">
        <f aca="false">Data_category!D33</f>
        <v>0</v>
      </c>
      <c r="E45" s="362" t="n">
        <f aca="false">Data_category!E33</f>
        <v>0</v>
      </c>
      <c r="F45" s="362" t="n">
        <f aca="false">Data_category!F33</f>
        <v>0</v>
      </c>
      <c r="G45" s="362" t="n">
        <f aca="false">Data_category!G33</f>
        <v>0</v>
      </c>
      <c r="H45" s="362" t="n">
        <f aca="false">Data_category!H33</f>
        <v>0</v>
      </c>
      <c r="I45" s="362" t="n">
        <f aca="false">Data_category!I33</f>
        <v>0</v>
      </c>
      <c r="J45" s="362" t="n">
        <f aca="false">Data_category!J33</f>
        <v>0</v>
      </c>
      <c r="K45" s="179" t="n">
        <f aca="false">Data_category!K33</f>
        <v>0</v>
      </c>
      <c r="L45" s="363"/>
      <c r="M45" s="364" t="n">
        <f aca="false">CV_C!AD14</f>
        <v>0</v>
      </c>
      <c r="N45" s="365" t="e">
        <f aca="false">M45/Data_category!$L$57*7</f>
        <v>#DIV/0!</v>
      </c>
    </row>
    <row r="46" customFormat="false" ht="12.75" hidden="false" customHeight="true" outlineLevel="0" collapsed="false">
      <c r="A46" s="299" t="s">
        <v>32</v>
      </c>
      <c r="B46" s="302" t="n">
        <f aca="false">Data_category!B34</f>
        <v>0</v>
      </c>
      <c r="C46" s="366" t="n">
        <f aca="false">Data_category!C34</f>
        <v>0</v>
      </c>
      <c r="D46" s="366" t="n">
        <f aca="false">Data_category!D34</f>
        <v>0</v>
      </c>
      <c r="E46" s="366" t="n">
        <f aca="false">Data_category!E34</f>
        <v>0</v>
      </c>
      <c r="F46" s="366" t="n">
        <f aca="false">Data_category!F34</f>
        <v>0</v>
      </c>
      <c r="G46" s="366" t="n">
        <f aca="false">Data_category!G34</f>
        <v>0</v>
      </c>
      <c r="H46" s="366" t="n">
        <f aca="false">Data_category!H34</f>
        <v>0</v>
      </c>
      <c r="I46" s="366" t="n">
        <f aca="false">Data_category!I34</f>
        <v>0</v>
      </c>
      <c r="J46" s="366" t="n">
        <f aca="false">Data_category!J34</f>
        <v>0</v>
      </c>
      <c r="K46" s="185" t="n">
        <f aca="false">Data_category!K34</f>
        <v>0</v>
      </c>
      <c r="L46" s="363"/>
      <c r="M46" s="297" t="n">
        <f aca="false">CV_C!AD15</f>
        <v>0</v>
      </c>
      <c r="N46" s="340" t="e">
        <f aca="false">M46/Data_category!$L$57*7</f>
        <v>#DIV/0!</v>
      </c>
    </row>
    <row r="47" customFormat="false" ht="12.75" hidden="false" customHeight="true" outlineLevel="0" collapsed="false">
      <c r="A47" s="299" t="s">
        <v>33</v>
      </c>
      <c r="B47" s="302" t="n">
        <f aca="false">Data_category!B35</f>
        <v>0</v>
      </c>
      <c r="C47" s="366" t="n">
        <f aca="false">Data_category!C35</f>
        <v>0</v>
      </c>
      <c r="D47" s="366" t="n">
        <f aca="false">Data_category!D35</f>
        <v>0</v>
      </c>
      <c r="E47" s="366" t="n">
        <f aca="false">Data_category!E35</f>
        <v>0</v>
      </c>
      <c r="F47" s="366" t="n">
        <f aca="false">Data_category!F35</f>
        <v>0</v>
      </c>
      <c r="G47" s="366" t="n">
        <f aca="false">Data_category!G35</f>
        <v>0</v>
      </c>
      <c r="H47" s="366" t="n">
        <f aca="false">Data_category!H35</f>
        <v>0</v>
      </c>
      <c r="I47" s="366" t="n">
        <f aca="false">Data_category!I35</f>
        <v>0</v>
      </c>
      <c r="J47" s="366" t="n">
        <f aca="false">Data_category!J35</f>
        <v>0</v>
      </c>
      <c r="K47" s="185" t="n">
        <f aca="false">Data_category!K35</f>
        <v>0</v>
      </c>
      <c r="L47" s="363"/>
      <c r="M47" s="297" t="n">
        <f aca="false">CV_C!AD16</f>
        <v>0</v>
      </c>
      <c r="N47" s="340" t="e">
        <f aca="false">M47/Data_category!$L$57*7</f>
        <v>#DIV/0!</v>
      </c>
    </row>
    <row r="48" customFormat="false" ht="12.75" hidden="false" customHeight="true" outlineLevel="0" collapsed="false">
      <c r="A48" s="299" t="s">
        <v>34</v>
      </c>
      <c r="B48" s="302" t="n">
        <f aca="false">Data_category!B36</f>
        <v>0</v>
      </c>
      <c r="C48" s="366" t="n">
        <f aca="false">Data_category!C36</f>
        <v>0</v>
      </c>
      <c r="D48" s="366" t="n">
        <f aca="false">Data_category!D36</f>
        <v>0</v>
      </c>
      <c r="E48" s="366" t="n">
        <f aca="false">Data_category!E36</f>
        <v>0</v>
      </c>
      <c r="F48" s="366" t="n">
        <f aca="false">Data_category!F36</f>
        <v>0</v>
      </c>
      <c r="G48" s="366" t="n">
        <f aca="false">Data_category!G36</f>
        <v>0</v>
      </c>
      <c r="H48" s="366" t="n">
        <f aca="false">Data_category!H36</f>
        <v>0</v>
      </c>
      <c r="I48" s="366" t="n">
        <f aca="false">Data_category!I36</f>
        <v>0</v>
      </c>
      <c r="J48" s="366" t="n">
        <f aca="false">Data_category!J36</f>
        <v>0</v>
      </c>
      <c r="K48" s="185" t="n">
        <f aca="false">Data_category!K36</f>
        <v>0</v>
      </c>
      <c r="L48" s="363"/>
      <c r="M48" s="297" t="n">
        <f aca="false">CV_C!AD17</f>
        <v>0</v>
      </c>
      <c r="N48" s="340" t="e">
        <f aca="false">M48/Data_category!$L$57*7</f>
        <v>#DIV/0!</v>
      </c>
    </row>
    <row r="49" customFormat="false" ht="12.75" hidden="false" customHeight="true" outlineLevel="0" collapsed="false">
      <c r="A49" s="299" t="s">
        <v>35</v>
      </c>
      <c r="B49" s="302" t="n">
        <f aca="false">Data_category!B37</f>
        <v>0</v>
      </c>
      <c r="C49" s="366" t="n">
        <f aca="false">Data_category!C37</f>
        <v>0</v>
      </c>
      <c r="D49" s="366" t="n">
        <f aca="false">Data_category!D37</f>
        <v>0</v>
      </c>
      <c r="E49" s="366" t="n">
        <f aca="false">Data_category!E37</f>
        <v>0</v>
      </c>
      <c r="F49" s="366" t="n">
        <f aca="false">Data_category!F37</f>
        <v>0</v>
      </c>
      <c r="G49" s="366" t="n">
        <f aca="false">Data_category!G37</f>
        <v>0</v>
      </c>
      <c r="H49" s="366" t="n">
        <f aca="false">Data_category!H37</f>
        <v>0</v>
      </c>
      <c r="I49" s="366" t="n">
        <f aca="false">Data_category!I37</f>
        <v>0</v>
      </c>
      <c r="J49" s="366" t="n">
        <f aca="false">Data_category!J37</f>
        <v>0</v>
      </c>
      <c r="K49" s="185" t="n">
        <f aca="false">Data_category!K37</f>
        <v>0</v>
      </c>
      <c r="L49" s="363"/>
      <c r="M49" s="297" t="n">
        <f aca="false">CV_C!AD18</f>
        <v>0</v>
      </c>
      <c r="N49" s="340" t="e">
        <f aca="false">M49/Data_category!$L$57*7</f>
        <v>#DIV/0!</v>
      </c>
    </row>
    <row r="50" customFormat="false" ht="12.75" hidden="false" customHeight="true" outlineLevel="0" collapsed="false">
      <c r="A50" s="299" t="s">
        <v>36</v>
      </c>
      <c r="B50" s="302" t="n">
        <f aca="false">Data_category!B38</f>
        <v>0</v>
      </c>
      <c r="C50" s="366" t="n">
        <f aca="false">Data_category!C38</f>
        <v>0</v>
      </c>
      <c r="D50" s="366" t="n">
        <f aca="false">Data_category!D38</f>
        <v>0</v>
      </c>
      <c r="E50" s="366" t="n">
        <f aca="false">Data_category!E38</f>
        <v>0</v>
      </c>
      <c r="F50" s="366" t="n">
        <f aca="false">Data_category!F38</f>
        <v>0</v>
      </c>
      <c r="G50" s="366" t="n">
        <f aca="false">Data_category!G38</f>
        <v>0</v>
      </c>
      <c r="H50" s="366" t="n">
        <f aca="false">Data_category!H38</f>
        <v>0</v>
      </c>
      <c r="I50" s="366" t="n">
        <f aca="false">Data_category!I38</f>
        <v>0</v>
      </c>
      <c r="J50" s="366" t="n">
        <f aca="false">Data_category!J38</f>
        <v>0</v>
      </c>
      <c r="K50" s="185" t="n">
        <f aca="false">Data_category!K38</f>
        <v>0</v>
      </c>
      <c r="L50" s="363"/>
      <c r="M50" s="297" t="n">
        <f aca="false">CV_C!AD19</f>
        <v>0</v>
      </c>
      <c r="N50" s="340" t="e">
        <f aca="false">M50/Data_category!$L$57*7</f>
        <v>#DIV/0!</v>
      </c>
    </row>
    <row r="51" customFormat="false" ht="12.75" hidden="false" customHeight="true" outlineLevel="0" collapsed="false">
      <c r="A51" s="299" t="s">
        <v>37</v>
      </c>
      <c r="B51" s="302" t="n">
        <f aca="false">Data_category!B39</f>
        <v>0</v>
      </c>
      <c r="C51" s="366" t="n">
        <f aca="false">Data_category!C39</f>
        <v>0</v>
      </c>
      <c r="D51" s="366" t="n">
        <f aca="false">Data_category!D39</f>
        <v>0</v>
      </c>
      <c r="E51" s="366" t="n">
        <f aca="false">Data_category!E39</f>
        <v>0</v>
      </c>
      <c r="F51" s="366" t="n">
        <f aca="false">Data_category!F39</f>
        <v>0</v>
      </c>
      <c r="G51" s="366" t="n">
        <f aca="false">Data_category!G39</f>
        <v>0</v>
      </c>
      <c r="H51" s="366" t="n">
        <f aca="false">Data_category!H39</f>
        <v>0</v>
      </c>
      <c r="I51" s="366" t="n">
        <f aca="false">Data_category!I39</f>
        <v>0</v>
      </c>
      <c r="J51" s="366" t="n">
        <f aca="false">Data_category!J39</f>
        <v>0</v>
      </c>
      <c r="K51" s="185" t="n">
        <f aca="false">Data_category!K39</f>
        <v>0</v>
      </c>
      <c r="L51" s="363"/>
      <c r="M51" s="297" t="n">
        <f aca="false">CV_C!AD20</f>
        <v>0</v>
      </c>
      <c r="N51" s="340" t="e">
        <f aca="false">M51/Data_category!$L$57*7</f>
        <v>#DIV/0!</v>
      </c>
    </row>
    <row r="52" customFormat="false" ht="12.75" hidden="false" customHeight="true" outlineLevel="0" collapsed="false">
      <c r="A52" s="305" t="s">
        <v>38</v>
      </c>
      <c r="B52" s="308" t="n">
        <f aca="false">Data_category!B40</f>
        <v>0</v>
      </c>
      <c r="C52" s="367" t="n">
        <f aca="false">Data_category!C40</f>
        <v>0</v>
      </c>
      <c r="D52" s="367" t="n">
        <f aca="false">Data_category!D40</f>
        <v>0</v>
      </c>
      <c r="E52" s="367" t="n">
        <f aca="false">Data_category!E40</f>
        <v>0</v>
      </c>
      <c r="F52" s="367" t="n">
        <f aca="false">Data_category!F40</f>
        <v>0</v>
      </c>
      <c r="G52" s="367" t="n">
        <f aca="false">Data_category!G40</f>
        <v>0</v>
      </c>
      <c r="H52" s="367" t="n">
        <f aca="false">Data_category!H40</f>
        <v>0</v>
      </c>
      <c r="I52" s="367" t="n">
        <f aca="false">Data_category!I40</f>
        <v>0</v>
      </c>
      <c r="J52" s="367" t="n">
        <f aca="false">Data_category!J40</f>
        <v>0</v>
      </c>
      <c r="K52" s="381" t="n">
        <f aca="false">Data_category!K40</f>
        <v>0</v>
      </c>
      <c r="L52" s="302"/>
      <c r="M52" s="310" t="n">
        <f aca="false">CV_C!AD21</f>
        <v>0</v>
      </c>
      <c r="N52" s="311" t="e">
        <f aca="false">M52/Data_category!$L$57*7</f>
        <v>#DIV/0!</v>
      </c>
    </row>
    <row r="53" customFormat="false" ht="12.75" hidden="false" customHeight="true" outlineLevel="0" collapsed="false">
      <c r="A53" s="299" t="s">
        <v>39</v>
      </c>
      <c r="B53" s="302" t="n">
        <f aca="false">Data_category!B41</f>
        <v>0</v>
      </c>
      <c r="C53" s="366" t="n">
        <f aca="false">Data_category!C41</f>
        <v>0</v>
      </c>
      <c r="D53" s="366" t="n">
        <f aca="false">Data_category!D41</f>
        <v>0</v>
      </c>
      <c r="E53" s="366" t="n">
        <f aca="false">Data_category!E41</f>
        <v>0</v>
      </c>
      <c r="F53" s="366" t="n">
        <f aca="false">Data_category!F41</f>
        <v>0</v>
      </c>
      <c r="G53" s="366" t="n">
        <f aca="false">Data_category!G41</f>
        <v>0</v>
      </c>
      <c r="H53" s="366" t="n">
        <f aca="false">Data_category!H41</f>
        <v>0</v>
      </c>
      <c r="I53" s="366" t="n">
        <f aca="false">Data_category!I41</f>
        <v>0</v>
      </c>
      <c r="J53" s="366" t="n">
        <f aca="false">Data_category!J41</f>
        <v>0</v>
      </c>
      <c r="K53" s="185" t="n">
        <f aca="false">Data_category!K41</f>
        <v>0</v>
      </c>
      <c r="L53" s="363"/>
      <c r="M53" s="297" t="n">
        <f aca="false">CV_C!AD22</f>
        <v>0</v>
      </c>
      <c r="N53" s="340" t="e">
        <f aca="false">M53/Data_category!$L$57*7</f>
        <v>#DIV/0!</v>
      </c>
    </row>
    <row r="54" customFormat="false" ht="12.75" hidden="false" customHeight="true" outlineLevel="0" collapsed="false">
      <c r="A54" s="299" t="s">
        <v>40</v>
      </c>
      <c r="B54" s="302" t="n">
        <f aca="false">Data_category!B42</f>
        <v>0</v>
      </c>
      <c r="C54" s="366" t="n">
        <f aca="false">Data_category!C42</f>
        <v>0</v>
      </c>
      <c r="D54" s="366" t="n">
        <f aca="false">Data_category!D42</f>
        <v>0</v>
      </c>
      <c r="E54" s="366" t="n">
        <f aca="false">Data_category!E42</f>
        <v>0</v>
      </c>
      <c r="F54" s="366" t="n">
        <f aca="false">Data_category!F42</f>
        <v>0</v>
      </c>
      <c r="G54" s="366" t="n">
        <f aca="false">Data_category!G42</f>
        <v>0</v>
      </c>
      <c r="H54" s="366" t="n">
        <f aca="false">Data_category!H42</f>
        <v>0</v>
      </c>
      <c r="I54" s="366" t="n">
        <f aca="false">Data_category!I42</f>
        <v>0</v>
      </c>
      <c r="J54" s="366" t="n">
        <f aca="false">Data_category!J42</f>
        <v>0</v>
      </c>
      <c r="K54" s="185" t="n">
        <f aca="false">Data_category!K42</f>
        <v>0</v>
      </c>
      <c r="L54" s="363"/>
      <c r="M54" s="297" t="n">
        <f aca="false">CV_C!AD23</f>
        <v>0</v>
      </c>
      <c r="N54" s="340" t="e">
        <f aca="false">M54/Data_category!$L$57*7</f>
        <v>#DIV/0!</v>
      </c>
    </row>
    <row r="55" customFormat="false" ht="12.75" hidden="false" customHeight="true" outlineLevel="0" collapsed="false">
      <c r="A55" s="299" t="s">
        <v>41</v>
      </c>
      <c r="B55" s="302" t="n">
        <f aca="false">Data_category!B43</f>
        <v>0</v>
      </c>
      <c r="C55" s="366" t="n">
        <f aca="false">Data_category!C43</f>
        <v>0</v>
      </c>
      <c r="D55" s="366" t="n">
        <f aca="false">Data_category!D43</f>
        <v>0</v>
      </c>
      <c r="E55" s="366" t="n">
        <f aca="false">Data_category!E43</f>
        <v>0</v>
      </c>
      <c r="F55" s="366" t="n">
        <f aca="false">Data_category!F43</f>
        <v>0</v>
      </c>
      <c r="G55" s="366" t="n">
        <f aca="false">Data_category!G43</f>
        <v>0</v>
      </c>
      <c r="H55" s="366" t="n">
        <f aca="false">Data_category!H43</f>
        <v>0</v>
      </c>
      <c r="I55" s="366" t="n">
        <f aca="false">Data_category!I43</f>
        <v>0</v>
      </c>
      <c r="J55" s="366" t="n">
        <f aca="false">Data_category!J43</f>
        <v>0</v>
      </c>
      <c r="K55" s="185" t="n">
        <f aca="false">Data_category!K43</f>
        <v>0</v>
      </c>
      <c r="L55" s="363"/>
      <c r="M55" s="297" t="n">
        <f aca="false">CV_C!AD24</f>
        <v>0</v>
      </c>
      <c r="N55" s="340" t="e">
        <f aca="false">M55/Data_category!$L$57*7</f>
        <v>#DIV/0!</v>
      </c>
    </row>
    <row r="56" customFormat="false" ht="12.75" hidden="false" customHeight="true" outlineLevel="0" collapsed="false">
      <c r="A56" s="299" t="s">
        <v>42</v>
      </c>
      <c r="B56" s="302" t="n">
        <f aca="false">Data_category!B44</f>
        <v>0</v>
      </c>
      <c r="C56" s="366" t="n">
        <f aca="false">Data_category!C44</f>
        <v>0</v>
      </c>
      <c r="D56" s="366" t="n">
        <f aca="false">Data_category!D44</f>
        <v>0</v>
      </c>
      <c r="E56" s="366" t="n">
        <f aca="false">Data_category!E44</f>
        <v>0</v>
      </c>
      <c r="F56" s="366" t="n">
        <f aca="false">Data_category!F44</f>
        <v>0</v>
      </c>
      <c r="G56" s="366" t="n">
        <f aca="false">Data_category!G44</f>
        <v>0</v>
      </c>
      <c r="H56" s="366" t="n">
        <f aca="false">Data_category!H44</f>
        <v>0</v>
      </c>
      <c r="I56" s="366" t="n">
        <f aca="false">Data_category!I44</f>
        <v>0</v>
      </c>
      <c r="J56" s="366" t="n">
        <f aca="false">Data_category!J44</f>
        <v>0</v>
      </c>
      <c r="K56" s="185" t="n">
        <f aca="false">Data_category!K44</f>
        <v>0</v>
      </c>
      <c r="L56" s="363"/>
      <c r="M56" s="297" t="n">
        <f aca="false">CV_C!AD25</f>
        <v>0</v>
      </c>
      <c r="N56" s="340" t="e">
        <f aca="false">M56/Data_category!$L$57*7</f>
        <v>#DIV/0!</v>
      </c>
    </row>
    <row r="57" customFormat="false" ht="12.75" hidden="false" customHeight="true" outlineLevel="0" collapsed="false">
      <c r="A57" s="299" t="s">
        <v>43</v>
      </c>
      <c r="B57" s="302" t="n">
        <f aca="false">Data_category!B45</f>
        <v>0</v>
      </c>
      <c r="C57" s="366" t="n">
        <f aca="false">Data_category!C45</f>
        <v>0</v>
      </c>
      <c r="D57" s="366" t="n">
        <f aca="false">Data_category!D45</f>
        <v>0</v>
      </c>
      <c r="E57" s="366" t="n">
        <f aca="false">Data_category!E45</f>
        <v>0</v>
      </c>
      <c r="F57" s="366" t="n">
        <f aca="false">Data_category!F45</f>
        <v>0</v>
      </c>
      <c r="G57" s="366" t="n">
        <f aca="false">Data_category!G45</f>
        <v>0</v>
      </c>
      <c r="H57" s="366" t="n">
        <f aca="false">Data_category!H45</f>
        <v>0</v>
      </c>
      <c r="I57" s="366" t="n">
        <f aca="false">Data_category!I45</f>
        <v>0</v>
      </c>
      <c r="J57" s="366" t="n">
        <f aca="false">Data_category!J45</f>
        <v>0</v>
      </c>
      <c r="K57" s="185" t="n">
        <f aca="false">Data_category!K45</f>
        <v>0</v>
      </c>
      <c r="L57" s="363"/>
      <c r="M57" s="297" t="n">
        <f aca="false">CV_C!AD26</f>
        <v>0</v>
      </c>
      <c r="N57" s="340" t="e">
        <f aca="false">M57/Data_category!$L$57*7</f>
        <v>#DIV/0!</v>
      </c>
    </row>
    <row r="58" customFormat="false" ht="12.75" hidden="false" customHeight="true" outlineLevel="0" collapsed="false">
      <c r="A58" s="299" t="s">
        <v>44</v>
      </c>
      <c r="B58" s="302" t="n">
        <f aca="false">Data_category!B46</f>
        <v>0</v>
      </c>
      <c r="C58" s="366" t="n">
        <f aca="false">Data_category!C46</f>
        <v>0</v>
      </c>
      <c r="D58" s="366" t="n">
        <f aca="false">Data_category!D46</f>
        <v>0</v>
      </c>
      <c r="E58" s="366" t="n">
        <f aca="false">Data_category!E46</f>
        <v>0</v>
      </c>
      <c r="F58" s="366" t="n">
        <f aca="false">Data_category!F46</f>
        <v>0</v>
      </c>
      <c r="G58" s="366" t="n">
        <f aca="false">Data_category!G46</f>
        <v>0</v>
      </c>
      <c r="H58" s="366" t="n">
        <f aca="false">Data_category!H46</f>
        <v>0</v>
      </c>
      <c r="I58" s="366" t="n">
        <f aca="false">Data_category!I46</f>
        <v>0</v>
      </c>
      <c r="J58" s="366" t="n">
        <f aca="false">Data_category!J46</f>
        <v>0</v>
      </c>
      <c r="K58" s="185" t="n">
        <f aca="false">Data_category!K46</f>
        <v>0</v>
      </c>
      <c r="L58" s="363"/>
      <c r="M58" s="297" t="n">
        <f aca="false">CV_C!AD27</f>
        <v>0</v>
      </c>
      <c r="N58" s="340" t="e">
        <f aca="false">M58/Data_category!$L$57*7</f>
        <v>#DIV/0!</v>
      </c>
    </row>
    <row r="59" customFormat="false" ht="12.75" hidden="false" customHeight="true" outlineLevel="0" collapsed="false">
      <c r="A59" s="299" t="s">
        <v>45</v>
      </c>
      <c r="B59" s="302" t="n">
        <f aca="false">Data_category!B47</f>
        <v>0</v>
      </c>
      <c r="C59" s="366" t="n">
        <f aca="false">Data_category!C47</f>
        <v>0</v>
      </c>
      <c r="D59" s="366" t="n">
        <f aca="false">Data_category!D47</f>
        <v>0</v>
      </c>
      <c r="E59" s="366" t="n">
        <f aca="false">Data_category!E47</f>
        <v>0</v>
      </c>
      <c r="F59" s="366" t="n">
        <f aca="false">Data_category!F47</f>
        <v>0</v>
      </c>
      <c r="G59" s="366" t="n">
        <f aca="false">Data_category!G47</f>
        <v>0</v>
      </c>
      <c r="H59" s="366" t="n">
        <f aca="false">Data_category!H47</f>
        <v>0</v>
      </c>
      <c r="I59" s="366" t="n">
        <f aca="false">Data_category!I47</f>
        <v>0</v>
      </c>
      <c r="J59" s="366" t="n">
        <f aca="false">Data_category!J47</f>
        <v>0</v>
      </c>
      <c r="K59" s="185" t="n">
        <f aca="false">Data_category!K47</f>
        <v>0</v>
      </c>
      <c r="L59" s="363"/>
      <c r="M59" s="297" t="n">
        <f aca="false">CV_C!AD28</f>
        <v>0</v>
      </c>
      <c r="N59" s="340" t="e">
        <f aca="false">M59/Data_category!$L$57*7</f>
        <v>#DIV/0!</v>
      </c>
    </row>
    <row r="60" customFormat="false" ht="12.75" hidden="false" customHeight="true" outlineLevel="0" collapsed="false">
      <c r="A60" s="299" t="s">
        <v>46</v>
      </c>
      <c r="B60" s="302" t="n">
        <f aca="false">Data_category!B48</f>
        <v>0</v>
      </c>
      <c r="C60" s="366" t="n">
        <f aca="false">Data_category!C48</f>
        <v>0</v>
      </c>
      <c r="D60" s="366" t="n">
        <f aca="false">Data_category!D48</f>
        <v>0</v>
      </c>
      <c r="E60" s="366" t="n">
        <f aca="false">Data_category!E48</f>
        <v>0</v>
      </c>
      <c r="F60" s="366" t="n">
        <f aca="false">Data_category!F48</f>
        <v>0</v>
      </c>
      <c r="G60" s="366" t="n">
        <f aca="false">Data_category!G48</f>
        <v>0</v>
      </c>
      <c r="H60" s="366" t="n">
        <f aca="false">Data_category!H48</f>
        <v>0</v>
      </c>
      <c r="I60" s="366" t="n">
        <f aca="false">Data_category!I48</f>
        <v>0</v>
      </c>
      <c r="J60" s="366" t="n">
        <f aca="false">Data_category!J48</f>
        <v>0</v>
      </c>
      <c r="K60" s="185" t="n">
        <f aca="false">Data_category!K48</f>
        <v>0</v>
      </c>
      <c r="L60" s="363"/>
      <c r="M60" s="297" t="n">
        <f aca="false">CV_C!AD29</f>
        <v>0</v>
      </c>
      <c r="N60" s="340" t="e">
        <f aca="false">M60/Data_category!$L$57*7</f>
        <v>#DIV/0!</v>
      </c>
    </row>
    <row r="61" customFormat="false" ht="12.75" hidden="false" customHeight="true" outlineLevel="0" collapsed="false">
      <c r="A61" s="299" t="s">
        <v>47</v>
      </c>
      <c r="B61" s="302" t="n">
        <f aca="false">Data_category!B49</f>
        <v>0</v>
      </c>
      <c r="C61" s="366" t="n">
        <f aca="false">Data_category!C49</f>
        <v>0</v>
      </c>
      <c r="D61" s="366" t="n">
        <f aca="false">Data_category!D49</f>
        <v>0</v>
      </c>
      <c r="E61" s="366" t="n">
        <f aca="false">Data_category!E49</f>
        <v>0</v>
      </c>
      <c r="F61" s="366" t="n">
        <f aca="false">Data_category!F49</f>
        <v>0</v>
      </c>
      <c r="G61" s="366" t="n">
        <f aca="false">Data_category!G49</f>
        <v>0</v>
      </c>
      <c r="H61" s="366" t="n">
        <f aca="false">Data_category!H49</f>
        <v>0</v>
      </c>
      <c r="I61" s="366" t="n">
        <f aca="false">Data_category!I49</f>
        <v>0</v>
      </c>
      <c r="J61" s="366" t="n">
        <f aca="false">Data_category!J49</f>
        <v>0</v>
      </c>
      <c r="K61" s="185" t="n">
        <f aca="false">Data_category!K49</f>
        <v>0</v>
      </c>
      <c r="L61" s="363"/>
      <c r="M61" s="297" t="n">
        <f aca="false">CV_C!AD30</f>
        <v>0</v>
      </c>
      <c r="N61" s="340" t="e">
        <f aca="false">M61/Data_category!$L$57*7</f>
        <v>#DIV/0!</v>
      </c>
    </row>
    <row r="62" customFormat="false" ht="12.75" hidden="false" customHeight="true" outlineLevel="0" collapsed="false">
      <c r="A62" s="305" t="s">
        <v>48</v>
      </c>
      <c r="B62" s="308" t="n">
        <f aca="false">Data_category!B50</f>
        <v>0</v>
      </c>
      <c r="C62" s="367" t="n">
        <f aca="false">Data_category!C50</f>
        <v>0</v>
      </c>
      <c r="D62" s="367" t="n">
        <f aca="false">Data_category!D50</f>
        <v>0</v>
      </c>
      <c r="E62" s="367" t="n">
        <f aca="false">Data_category!E50</f>
        <v>0</v>
      </c>
      <c r="F62" s="367" t="n">
        <f aca="false">Data_category!F50</f>
        <v>0</v>
      </c>
      <c r="G62" s="367" t="n">
        <f aca="false">Data_category!G50</f>
        <v>0</v>
      </c>
      <c r="H62" s="367" t="n">
        <f aca="false">Data_category!H50</f>
        <v>0</v>
      </c>
      <c r="I62" s="367" t="n">
        <f aca="false">Data_category!I50</f>
        <v>0</v>
      </c>
      <c r="J62" s="367" t="n">
        <f aca="false">Data_category!J50</f>
        <v>0</v>
      </c>
      <c r="K62" s="381" t="n">
        <f aca="false">Data_category!K50</f>
        <v>0</v>
      </c>
      <c r="L62" s="302"/>
      <c r="M62" s="310" t="n">
        <f aca="false">CV_C!AD31</f>
        <v>0</v>
      </c>
      <c r="N62" s="311" t="e">
        <f aca="false">M62/Data_category!$L$57*7</f>
        <v>#DIV/0!</v>
      </c>
    </row>
    <row r="63" customFormat="false" ht="12.75" hidden="false" customHeight="true" outlineLevel="0" collapsed="false">
      <c r="A63" s="299" t="s">
        <v>49</v>
      </c>
      <c r="B63" s="302" t="n">
        <f aca="false">Data_category!B51</f>
        <v>0</v>
      </c>
      <c r="C63" s="366" t="n">
        <f aca="false">Data_category!C51</f>
        <v>0</v>
      </c>
      <c r="D63" s="366" t="n">
        <f aca="false">Data_category!D51</f>
        <v>0</v>
      </c>
      <c r="E63" s="366" t="n">
        <f aca="false">Data_category!E51</f>
        <v>0</v>
      </c>
      <c r="F63" s="366" t="n">
        <f aca="false">Data_category!F51</f>
        <v>0</v>
      </c>
      <c r="G63" s="366" t="n">
        <f aca="false">Data_category!G51</f>
        <v>0</v>
      </c>
      <c r="H63" s="366" t="n">
        <f aca="false">Data_category!H51</f>
        <v>0</v>
      </c>
      <c r="I63" s="366" t="n">
        <f aca="false">Data_category!I51</f>
        <v>0</v>
      </c>
      <c r="J63" s="366" t="n">
        <f aca="false">Data_category!J51</f>
        <v>0</v>
      </c>
      <c r="K63" s="185" t="n">
        <f aca="false">Data_category!K51</f>
        <v>0</v>
      </c>
      <c r="L63" s="363"/>
      <c r="M63" s="297" t="n">
        <f aca="false">CV_C!AD32</f>
        <v>0</v>
      </c>
      <c r="N63" s="340" t="e">
        <f aca="false">M63/Data_category!$L$57*7</f>
        <v>#DIV/0!</v>
      </c>
    </row>
    <row r="64" customFormat="false" ht="12.75" hidden="false" customHeight="true" outlineLevel="0" collapsed="false">
      <c r="A64" s="299" t="s">
        <v>50</v>
      </c>
      <c r="B64" s="302" t="n">
        <f aca="false">Data_category!B52</f>
        <v>0</v>
      </c>
      <c r="C64" s="366" t="n">
        <f aca="false">Data_category!C52</f>
        <v>0</v>
      </c>
      <c r="D64" s="366" t="n">
        <f aca="false">Data_category!D52</f>
        <v>0</v>
      </c>
      <c r="E64" s="366" t="n">
        <f aca="false">Data_category!E52</f>
        <v>0</v>
      </c>
      <c r="F64" s="366" t="n">
        <f aca="false">Data_category!F52</f>
        <v>0</v>
      </c>
      <c r="G64" s="366" t="n">
        <f aca="false">Data_category!G52</f>
        <v>0</v>
      </c>
      <c r="H64" s="366" t="n">
        <f aca="false">Data_category!H52</f>
        <v>0</v>
      </c>
      <c r="I64" s="366" t="n">
        <f aca="false">Data_category!I52</f>
        <v>0</v>
      </c>
      <c r="J64" s="366" t="n">
        <f aca="false">Data_category!J52</f>
        <v>0</v>
      </c>
      <c r="K64" s="185" t="n">
        <f aca="false">Data_category!K52</f>
        <v>0</v>
      </c>
      <c r="L64" s="363"/>
      <c r="M64" s="297" t="n">
        <f aca="false">CV_C!AD33</f>
        <v>0</v>
      </c>
      <c r="N64" s="340" t="e">
        <f aca="false">M64/Data_category!$L$57*7</f>
        <v>#DIV/0!</v>
      </c>
    </row>
    <row r="65" customFormat="false" ht="12.75" hidden="false" customHeight="true" outlineLevel="0" collapsed="false">
      <c r="A65" s="299" t="s">
        <v>51</v>
      </c>
      <c r="B65" s="302" t="n">
        <f aca="false">Data_category!B53</f>
        <v>0</v>
      </c>
      <c r="C65" s="366" t="n">
        <f aca="false">Data_category!C53</f>
        <v>0</v>
      </c>
      <c r="D65" s="366" t="n">
        <f aca="false">Data_category!D53</f>
        <v>0</v>
      </c>
      <c r="E65" s="366" t="n">
        <f aca="false">Data_category!E53</f>
        <v>0</v>
      </c>
      <c r="F65" s="366" t="n">
        <f aca="false">Data_category!F53</f>
        <v>0</v>
      </c>
      <c r="G65" s="366" t="n">
        <f aca="false">Data_category!G53</f>
        <v>0</v>
      </c>
      <c r="H65" s="366" t="n">
        <f aca="false">Data_category!H53</f>
        <v>0</v>
      </c>
      <c r="I65" s="366" t="n">
        <f aca="false">Data_category!I53</f>
        <v>0</v>
      </c>
      <c r="J65" s="366" t="n">
        <f aca="false">Data_category!J53</f>
        <v>0</v>
      </c>
      <c r="K65" s="185" t="n">
        <f aca="false">Data_category!K53</f>
        <v>0</v>
      </c>
      <c r="L65" s="363"/>
      <c r="M65" s="297" t="n">
        <f aca="false">CV_C!AD34</f>
        <v>0</v>
      </c>
      <c r="N65" s="340" t="e">
        <f aca="false">M65/Data_category!$L$57*7</f>
        <v>#DIV/0!</v>
      </c>
    </row>
    <row r="66" customFormat="false" ht="12.75" hidden="false" customHeight="true" outlineLevel="0" collapsed="false">
      <c r="A66" s="299" t="s">
        <v>52</v>
      </c>
      <c r="B66" s="302" t="n">
        <f aca="false">Data_category!B54</f>
        <v>0</v>
      </c>
      <c r="C66" s="366" t="n">
        <f aca="false">Data_category!C54</f>
        <v>0</v>
      </c>
      <c r="D66" s="366" t="n">
        <f aca="false">Data_category!D54</f>
        <v>0</v>
      </c>
      <c r="E66" s="366" t="n">
        <f aca="false">Data_category!E54</f>
        <v>0</v>
      </c>
      <c r="F66" s="366" t="n">
        <f aca="false">Data_category!F54</f>
        <v>0</v>
      </c>
      <c r="G66" s="366" t="n">
        <f aca="false">Data_category!G54</f>
        <v>0</v>
      </c>
      <c r="H66" s="366" t="n">
        <f aca="false">Data_category!H54</f>
        <v>0</v>
      </c>
      <c r="I66" s="366" t="n">
        <f aca="false">Data_category!I54</f>
        <v>0</v>
      </c>
      <c r="J66" s="366" t="n">
        <f aca="false">Data_category!J54</f>
        <v>0</v>
      </c>
      <c r="K66" s="185" t="n">
        <f aca="false">Data_category!K54</f>
        <v>0</v>
      </c>
      <c r="L66" s="363"/>
      <c r="M66" s="297" t="n">
        <f aca="false">CV_C!AD35</f>
        <v>0</v>
      </c>
      <c r="N66" s="340" t="e">
        <f aca="false">M66/Data_category!$L$57*7</f>
        <v>#DIV/0!</v>
      </c>
    </row>
    <row r="67" customFormat="false" ht="12.75" hidden="false" customHeight="true" outlineLevel="0" collapsed="false">
      <c r="A67" s="299" t="s">
        <v>53</v>
      </c>
      <c r="B67" s="302" t="n">
        <f aca="false">Data_category!B55</f>
        <v>0</v>
      </c>
      <c r="C67" s="366" t="n">
        <f aca="false">Data_category!C55</f>
        <v>0</v>
      </c>
      <c r="D67" s="366" t="n">
        <f aca="false">Data_category!D55</f>
        <v>0</v>
      </c>
      <c r="E67" s="366" t="n">
        <f aca="false">Data_category!E55</f>
        <v>0</v>
      </c>
      <c r="F67" s="366" t="n">
        <f aca="false">Data_category!F55</f>
        <v>0</v>
      </c>
      <c r="G67" s="366" t="n">
        <f aca="false">Data_category!G55</f>
        <v>0</v>
      </c>
      <c r="H67" s="366" t="n">
        <f aca="false">Data_category!H55</f>
        <v>0</v>
      </c>
      <c r="I67" s="366" t="n">
        <f aca="false">Data_category!I55</f>
        <v>0</v>
      </c>
      <c r="J67" s="366" t="n">
        <f aca="false">Data_category!J55</f>
        <v>0</v>
      </c>
      <c r="K67" s="185" t="n">
        <f aca="false">Data_category!K55</f>
        <v>0</v>
      </c>
      <c r="L67" s="363"/>
      <c r="M67" s="297" t="n">
        <f aca="false">CV_C!AD36</f>
        <v>0</v>
      </c>
      <c r="N67" s="340" t="e">
        <f aca="false">M67/Data_category!$L$57*7</f>
        <v>#DIV/0!</v>
      </c>
    </row>
    <row r="68" customFormat="false" ht="13.5" hidden="false" customHeight="true" outlineLevel="0" collapsed="false">
      <c r="A68" s="299" t="s">
        <v>54</v>
      </c>
      <c r="B68" s="314" t="n">
        <f aca="false">Data_category!B56</f>
        <v>0</v>
      </c>
      <c r="C68" s="368" t="n">
        <f aca="false">Data_category!C56</f>
        <v>0</v>
      </c>
      <c r="D68" s="368" t="n">
        <f aca="false">Data_category!D56</f>
        <v>0</v>
      </c>
      <c r="E68" s="368" t="n">
        <f aca="false">Data_category!E56</f>
        <v>0</v>
      </c>
      <c r="F68" s="368" t="n">
        <f aca="false">Data_category!F56</f>
        <v>0</v>
      </c>
      <c r="G68" s="368" t="n">
        <f aca="false">Data_category!G56</f>
        <v>0</v>
      </c>
      <c r="H68" s="368" t="n">
        <f aca="false">Data_category!H56</f>
        <v>0</v>
      </c>
      <c r="I68" s="368" t="n">
        <f aca="false">Data_category!I56</f>
        <v>0</v>
      </c>
      <c r="J68" s="368" t="n">
        <f aca="false">Data_category!J56</f>
        <v>0</v>
      </c>
      <c r="K68" s="382" t="n">
        <f aca="false">Data_category!K56</f>
        <v>0</v>
      </c>
      <c r="L68" s="363"/>
      <c r="M68" s="316" t="n">
        <f aca="false">CV_C!AD37</f>
        <v>0</v>
      </c>
      <c r="N68" s="369" t="e">
        <f aca="false">M68/Data_category!$L$57*7</f>
        <v>#DIV/0!</v>
      </c>
    </row>
    <row r="69" customFormat="false" ht="12.75" hidden="false" customHeight="true" outlineLevel="0" collapsed="false">
      <c r="A69" s="317" t="s">
        <v>213</v>
      </c>
      <c r="B69" s="370" t="e">
        <f aca="false">SUM(B45:B68)/Data_category!$L$57</f>
        <v>#DIV/0!</v>
      </c>
      <c r="C69" s="371" t="e">
        <f aca="false">SUM(C45:C68)/Data_category!$L$57</f>
        <v>#DIV/0!</v>
      </c>
      <c r="D69" s="371" t="e">
        <f aca="false">SUM(D45:D68)/Data_category!$L$57</f>
        <v>#DIV/0!</v>
      </c>
      <c r="E69" s="371" t="e">
        <f aca="false">SUM(E45:E68)/Data_category!$L$57</f>
        <v>#DIV/0!</v>
      </c>
      <c r="F69" s="371" t="e">
        <f aca="false">SUM(F45:F68)/Data_category!$L$57</f>
        <v>#DIV/0!</v>
      </c>
      <c r="G69" s="371" t="e">
        <f aca="false">SUM(G45:G68)/Data_category!$L$57</f>
        <v>#DIV/0!</v>
      </c>
      <c r="H69" s="371" t="e">
        <f aca="false">SUM(H45:H68)/Data_category!$L$57</f>
        <v>#DIV/0!</v>
      </c>
      <c r="I69" s="371" t="e">
        <f aca="false">SUM(I45:I68)/Data_category!$L$57</f>
        <v>#DIV/0!</v>
      </c>
      <c r="J69" s="371" t="e">
        <f aca="false">SUM(J45:J68)/Data_category!$L$57</f>
        <v>#DIV/0!</v>
      </c>
      <c r="K69" s="372" t="e">
        <f aca="false">SUM(K45:K68)/Data_category!$L$57</f>
        <v>#DIV/0!</v>
      </c>
      <c r="L69" s="373"/>
      <c r="M69" s="321" t="n">
        <f aca="false">SUM(M45:M68)</f>
        <v>0</v>
      </c>
      <c r="N69" s="322" t="e">
        <f aca="false">SUM(B69:K69)</f>
        <v>#DIV/0!</v>
      </c>
    </row>
    <row r="70" customFormat="false" ht="12.75" hidden="false" customHeight="true" outlineLevel="0" collapsed="false">
      <c r="A70" s="305" t="s">
        <v>223</v>
      </c>
      <c r="B70" s="374" t="e">
        <f aca="false">SUM(B51:B66)/Data_category!$L$57</f>
        <v>#DIV/0!</v>
      </c>
      <c r="C70" s="375" t="e">
        <f aca="false">SUM(C51:C66)/Data_category!$L$57</f>
        <v>#DIV/0!</v>
      </c>
      <c r="D70" s="375" t="e">
        <f aca="false">SUM(D51:D66)/Data_category!$L$57</f>
        <v>#DIV/0!</v>
      </c>
      <c r="E70" s="375" t="e">
        <f aca="false">SUM(E51:E66)/Data_category!$L$57</f>
        <v>#DIV/0!</v>
      </c>
      <c r="F70" s="375" t="e">
        <f aca="false">SUM(F51:F66)/Data_category!$L$57</f>
        <v>#DIV/0!</v>
      </c>
      <c r="G70" s="375" t="e">
        <f aca="false">SUM(G51:G66)/Data_category!$L$57</f>
        <v>#DIV/0!</v>
      </c>
      <c r="H70" s="375" t="e">
        <f aca="false">SUM(H51:H66)/Data_category!$L$57</f>
        <v>#DIV/0!</v>
      </c>
      <c r="I70" s="375" t="e">
        <f aca="false">SUM(I51:I66)/Data_category!$L$57</f>
        <v>#DIV/0!</v>
      </c>
      <c r="J70" s="375" t="e">
        <f aca="false">SUM(J51:J66)/Data_category!$L$57</f>
        <v>#DIV/0!</v>
      </c>
      <c r="K70" s="376" t="e">
        <f aca="false">SUM(K51:K66)/Data_category!$L$57</f>
        <v>#DIV/0!</v>
      </c>
      <c r="L70" s="373"/>
      <c r="M70" s="310" t="n">
        <f aca="false">SUM(M51:M66)</f>
        <v>0</v>
      </c>
      <c r="N70" s="311" t="e">
        <f aca="false">SUM(B70:K70)</f>
        <v>#DIV/0!</v>
      </c>
    </row>
    <row r="71" customFormat="false" ht="13.5" hidden="false" customHeight="true" outlineLevel="0" collapsed="false">
      <c r="A71" s="326" t="s">
        <v>224</v>
      </c>
      <c r="B71" s="377" t="e">
        <f aca="false">B69-B70</f>
        <v>#DIV/0!</v>
      </c>
      <c r="C71" s="378" t="e">
        <f aca="false">C69-C70</f>
        <v>#DIV/0!</v>
      </c>
      <c r="D71" s="378" t="e">
        <f aca="false">D69-D70</f>
        <v>#DIV/0!</v>
      </c>
      <c r="E71" s="378" t="e">
        <f aca="false">E69-E70</f>
        <v>#DIV/0!</v>
      </c>
      <c r="F71" s="378" t="e">
        <f aca="false">F69-F70</f>
        <v>#DIV/0!</v>
      </c>
      <c r="G71" s="378" t="e">
        <f aca="false">G69-G70</f>
        <v>#DIV/0!</v>
      </c>
      <c r="H71" s="378" t="e">
        <f aca="false">H69-H70</f>
        <v>#DIV/0!</v>
      </c>
      <c r="I71" s="378" t="e">
        <f aca="false">I69-I70</f>
        <v>#DIV/0!</v>
      </c>
      <c r="J71" s="378" t="e">
        <f aca="false">J69-J70</f>
        <v>#DIV/0!</v>
      </c>
      <c r="K71" s="379" t="e">
        <f aca="false">K69-K70</f>
        <v>#DIV/0!</v>
      </c>
      <c r="L71" s="373"/>
      <c r="M71" s="330" t="n">
        <f aca="false">M69-M70</f>
        <v>0</v>
      </c>
      <c r="N71" s="331" t="e">
        <f aca="false">N69-N70</f>
        <v>#DIV/0!</v>
      </c>
    </row>
    <row r="73" s="45" customFormat="true" ht="12.75" hidden="false" customHeight="true" outlineLevel="0" collapsed="false">
      <c r="A73" s="108" t="s">
        <v>225</v>
      </c>
      <c r="B73" s="108"/>
      <c r="D73" s="108" t="s">
        <v>240</v>
      </c>
      <c r="E73" s="108"/>
      <c r="F73" s="108"/>
      <c r="H73" s="108"/>
      <c r="I73" s="108" t="s">
        <v>241</v>
      </c>
      <c r="J73" s="187"/>
      <c r="L73" s="108"/>
      <c r="M73" s="73"/>
      <c r="N73" s="113"/>
    </row>
    <row r="74" s="45" customFormat="true" ht="12.75" hidden="false" customHeight="true" outlineLevel="0" collapsed="false">
      <c r="A74" s="108" t="s">
        <v>228</v>
      </c>
      <c r="B74" s="108"/>
      <c r="D74" s="108" t="s">
        <v>242</v>
      </c>
      <c r="E74" s="108"/>
      <c r="F74" s="108"/>
      <c r="H74" s="108"/>
      <c r="I74" s="108" t="s">
        <v>227</v>
      </c>
      <c r="J74" s="187"/>
      <c r="K74" s="108" t="s">
        <v>231</v>
      </c>
      <c r="L74" s="108"/>
      <c r="M74" s="73"/>
      <c r="N74" s="113"/>
    </row>
    <row r="75" customFormat="false" ht="12.75" hidden="false" customHeight="true" outlineLevel="0" collapsed="false">
      <c r="A75" s="108" t="s">
        <v>243</v>
      </c>
      <c r="B75" s="108"/>
      <c r="D75" s="108" t="s">
        <v>244</v>
      </c>
      <c r="E75" s="108"/>
      <c r="F75" s="108"/>
      <c r="H75" s="108"/>
      <c r="I75" s="108" t="s">
        <v>230</v>
      </c>
      <c r="J75" s="73"/>
      <c r="K75" s="108"/>
      <c r="L75" s="108"/>
      <c r="M75" s="73"/>
      <c r="N75" s="113"/>
    </row>
    <row r="76" customFormat="false" ht="12.75" hidden="false" customHeight="true" outlineLevel="0" collapsed="false">
      <c r="A76" s="333" t="s">
        <v>245</v>
      </c>
      <c r="B76" s="333"/>
      <c r="C76" s="333"/>
      <c r="D76" s="333"/>
      <c r="E76" s="333"/>
      <c r="F76" s="333"/>
      <c r="G76" s="333"/>
      <c r="I76" s="383"/>
      <c r="J76" s="383"/>
      <c r="K76" s="383"/>
      <c r="L76" s="383"/>
      <c r="M76" s="383"/>
      <c r="N76" s="334" t="s">
        <v>233</v>
      </c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113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113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113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21">
      <formula>ROUND($M13,0)&gt;=ROUND(MAX($M$13:$M$24),0)</formula>
    </cfRule>
  </conditionalFormatting>
  <conditionalFormatting sqref="A25:N36">
    <cfRule type="expression" priority="3" aboveAverage="0" equalAverage="0" bottom="0" percent="0" rank="0" text="" dxfId="22">
      <formula>ROUND($M25,0)&gt;=ROUND(MAX($M$25:$M$36),0)</formula>
    </cfRule>
  </conditionalFormatting>
  <conditionalFormatting sqref="A45:N56">
    <cfRule type="expression" priority="4" aboveAverage="0" equalAverage="0" bottom="0" percent="0" rank="0" text="" dxfId="23">
      <formula>ROUND($M45,0)&gt;=ROUND(MAX($M$45:$M$56),0)</formula>
    </cfRule>
  </conditionalFormatting>
  <conditionalFormatting sqref="A57:N68">
    <cfRule type="expression" priority="5" aboveAverage="0" equalAverage="0" bottom="0" percent="0" rank="0" text="" dxfId="24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3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13"/>
    </row>
    <row r="2" customFormat="false" ht="19.5" hidden="false" customHeight="true" outlineLevel="0" collapsed="false">
      <c r="A2" s="16" t="n">
        <f aca="false">Data_count!B4</f>
        <v>0</v>
      </c>
      <c r="H2" s="17" t="n">
        <f aca="false">Data_count!B5</f>
        <v>0</v>
      </c>
      <c r="O2" s="15" t="n">
        <f aca="false">Data_count!B6</f>
        <v>0</v>
      </c>
    </row>
    <row r="3" customFormat="false" ht="13.9" hidden="false" customHeight="true" outlineLevel="0" collapsed="false">
      <c r="A3" s="16" t="n">
        <f aca="false">Data_count!B10</f>
        <v>0</v>
      </c>
      <c r="G3" s="17"/>
      <c r="J3" s="13"/>
      <c r="O3" s="18" t="n">
        <f aca="false">Data_count!B7</f>
        <v>0</v>
      </c>
    </row>
    <row r="4" customFormat="false" ht="14.65" hidden="false" customHeight="true" outlineLevel="0" collapsed="false">
      <c r="A4" s="16" t="s">
        <v>98</v>
      </c>
      <c r="B4" s="19" t="n">
        <f aca="false">Data_count!B13</f>
        <v>0</v>
      </c>
      <c r="J4" s="13"/>
      <c r="O4" s="18" t="n">
        <f aca="false">Data_count!B8</f>
        <v>0</v>
      </c>
    </row>
    <row r="5" customFormat="false" ht="13.9" hidden="false" customHeight="true" outlineLevel="0" collapsed="false">
      <c r="A5" s="16" t="s">
        <v>99</v>
      </c>
      <c r="B5" s="19" t="n">
        <f aca="false">Data_count!B14</f>
        <v>0</v>
      </c>
      <c r="J5" s="13"/>
      <c r="O5" s="18" t="n">
        <f aca="false">Data_count!B9</f>
        <v>0</v>
      </c>
    </row>
    <row r="6" customFormat="false" ht="27" hidden="false" customHeight="true" outlineLevel="0" collapsed="false">
      <c r="A6" s="16"/>
      <c r="C6" s="20"/>
      <c r="H6" s="17" t="s">
        <v>246</v>
      </c>
      <c r="J6" s="13"/>
      <c r="N6" s="113"/>
    </row>
    <row r="7" customFormat="false" ht="16.15" hidden="false" customHeight="true" outlineLevel="0" collapsed="false">
      <c r="A7" s="16"/>
      <c r="C7" s="20"/>
      <c r="G7" s="126"/>
      <c r="K7" s="13"/>
      <c r="N7" s="113"/>
    </row>
    <row r="8" customFormat="false" ht="16.5" hidden="false" customHeight="false" outlineLevel="0" collapsed="false">
      <c r="H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2" t="s">
        <v>98</v>
      </c>
      <c r="B10" s="4" t="n">
        <f aca="false">B4</f>
        <v>0</v>
      </c>
    </row>
    <row r="11" customFormat="false" ht="24.75" hidden="false" customHeight="true" outlineLevel="0" collapsed="false">
      <c r="A11" s="360"/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</row>
    <row r="12" s="4" customFormat="true" ht="18.6" hidden="false" customHeight="true" outlineLevel="0" collapsed="false">
      <c r="B12" s="284" t="str">
        <f aca="false">"Distribution de la Vitesse par tranche horaire  -  Cumuls sur 7 jours (Lu - Di)"</f>
        <v>Distribution de la Vitesse par tranche horaire  -  Cumuls sur 7 jours (Lu - Di)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5"/>
      <c r="O12" s="286" t="s">
        <v>212</v>
      </c>
    </row>
    <row r="13" customFormat="false" ht="14.65" hidden="false" customHeight="true" outlineLevel="0" collapsed="false">
      <c r="A13" s="166" t="s">
        <v>190</v>
      </c>
      <c r="B13" s="361" t="s">
        <v>247</v>
      </c>
      <c r="C13" s="169" t="s">
        <v>248</v>
      </c>
      <c r="D13" s="169" t="s">
        <v>249</v>
      </c>
      <c r="E13" s="169" t="s">
        <v>250</v>
      </c>
      <c r="F13" s="169" t="s">
        <v>251</v>
      </c>
      <c r="G13" s="169" t="s">
        <v>252</v>
      </c>
      <c r="H13" s="169" t="s">
        <v>253</v>
      </c>
      <c r="I13" s="169" t="s">
        <v>254</v>
      </c>
      <c r="J13" s="169" t="s">
        <v>255</v>
      </c>
      <c r="K13" s="169" t="s">
        <v>256</v>
      </c>
      <c r="L13" s="169" t="s">
        <v>257</v>
      </c>
      <c r="M13" s="172" t="s">
        <v>258</v>
      </c>
      <c r="O13" s="291" t="s">
        <v>193</v>
      </c>
    </row>
    <row r="14" customFormat="false" ht="14.65" hidden="false" customHeight="true" outlineLevel="0" collapsed="false">
      <c r="A14" s="292" t="s">
        <v>31</v>
      </c>
      <c r="B14" s="295" t="n">
        <f aca="false">Data_speed!B5</f>
        <v>0</v>
      </c>
      <c r="C14" s="294" t="n">
        <f aca="false">Data_speed!C5</f>
        <v>0</v>
      </c>
      <c r="D14" s="295" t="n">
        <f aca="false">Data_speed!D5</f>
        <v>0</v>
      </c>
      <c r="E14" s="294" t="n">
        <f aca="false">Data_speed!E5</f>
        <v>0</v>
      </c>
      <c r="F14" s="295" t="n">
        <f aca="false">Data_speed!F5</f>
        <v>0</v>
      </c>
      <c r="G14" s="294" t="n">
        <f aca="false">Data_speed!G5</f>
        <v>0</v>
      </c>
      <c r="H14" s="295" t="n">
        <f aca="false">Data_speed!H5</f>
        <v>0</v>
      </c>
      <c r="I14" s="294" t="n">
        <f aca="false">Data_speed!I5</f>
        <v>0</v>
      </c>
      <c r="J14" s="295" t="n">
        <f aca="false">Data_speed!J5</f>
        <v>0</v>
      </c>
      <c r="K14" s="294" t="n">
        <f aca="false">Data_speed!K5</f>
        <v>0</v>
      </c>
      <c r="L14" s="294" t="n">
        <f aca="false">Data_speed!L5</f>
        <v>0</v>
      </c>
      <c r="M14" s="296" t="n">
        <f aca="false">Data_speed!M5</f>
        <v>0</v>
      </c>
      <c r="O14" s="364" t="n">
        <f aca="false">CV_C!T14</f>
        <v>0</v>
      </c>
    </row>
    <row r="15" customFormat="false" ht="14.65" hidden="false" customHeight="true" outlineLevel="0" collapsed="false">
      <c r="A15" s="299" t="s">
        <v>32</v>
      </c>
      <c r="B15" s="302" t="n">
        <f aca="false">Data_speed!B6</f>
        <v>0</v>
      </c>
      <c r="C15" s="301" t="n">
        <f aca="false">Data_speed!C6</f>
        <v>0</v>
      </c>
      <c r="D15" s="302" t="n">
        <f aca="false">Data_speed!D6</f>
        <v>0</v>
      </c>
      <c r="E15" s="301" t="n">
        <f aca="false">Data_speed!E6</f>
        <v>0</v>
      </c>
      <c r="F15" s="302" t="n">
        <f aca="false">Data_speed!F6</f>
        <v>0</v>
      </c>
      <c r="G15" s="301" t="n">
        <f aca="false">Data_speed!G6</f>
        <v>0</v>
      </c>
      <c r="H15" s="302" t="n">
        <f aca="false">Data_speed!H6</f>
        <v>0</v>
      </c>
      <c r="I15" s="301" t="n">
        <f aca="false">Data_speed!I6</f>
        <v>0</v>
      </c>
      <c r="J15" s="302" t="n">
        <f aca="false">Data_speed!J6</f>
        <v>0</v>
      </c>
      <c r="K15" s="301" t="n">
        <f aca="false">Data_speed!K6</f>
        <v>0</v>
      </c>
      <c r="L15" s="301" t="n">
        <f aca="false">Data_speed!L6</f>
        <v>0</v>
      </c>
      <c r="M15" s="303" t="n">
        <f aca="false">Data_speed!M6</f>
        <v>0</v>
      </c>
      <c r="O15" s="297" t="n">
        <f aca="false">CV_C!T15</f>
        <v>0</v>
      </c>
    </row>
    <row r="16" customFormat="false" ht="14.65" hidden="false" customHeight="true" outlineLevel="0" collapsed="false">
      <c r="A16" s="299" t="s">
        <v>33</v>
      </c>
      <c r="B16" s="302" t="n">
        <f aca="false">Data_speed!B7</f>
        <v>0</v>
      </c>
      <c r="C16" s="301" t="n">
        <f aca="false">Data_speed!C7</f>
        <v>0</v>
      </c>
      <c r="D16" s="302" t="n">
        <f aca="false">Data_speed!D7</f>
        <v>0</v>
      </c>
      <c r="E16" s="301" t="n">
        <f aca="false">Data_speed!E7</f>
        <v>0</v>
      </c>
      <c r="F16" s="302" t="n">
        <f aca="false">Data_speed!F7</f>
        <v>0</v>
      </c>
      <c r="G16" s="301" t="n">
        <f aca="false">Data_speed!G7</f>
        <v>0</v>
      </c>
      <c r="H16" s="302" t="n">
        <f aca="false">Data_speed!H7</f>
        <v>0</v>
      </c>
      <c r="I16" s="301" t="n">
        <f aca="false">Data_speed!I7</f>
        <v>0</v>
      </c>
      <c r="J16" s="302" t="n">
        <f aca="false">Data_speed!J7</f>
        <v>0</v>
      </c>
      <c r="K16" s="301" t="n">
        <f aca="false">Data_speed!K7</f>
        <v>0</v>
      </c>
      <c r="L16" s="301" t="n">
        <f aca="false">Data_speed!L7</f>
        <v>0</v>
      </c>
      <c r="M16" s="303" t="n">
        <f aca="false">Data_speed!M7</f>
        <v>0</v>
      </c>
      <c r="O16" s="297" t="n">
        <f aca="false">CV_C!T16</f>
        <v>0</v>
      </c>
    </row>
    <row r="17" customFormat="false" ht="14.65" hidden="false" customHeight="true" outlineLevel="0" collapsed="false">
      <c r="A17" s="299" t="s">
        <v>34</v>
      </c>
      <c r="B17" s="302" t="n">
        <f aca="false">Data_speed!B8</f>
        <v>0</v>
      </c>
      <c r="C17" s="301" t="n">
        <f aca="false">Data_speed!C8</f>
        <v>0</v>
      </c>
      <c r="D17" s="302" t="n">
        <f aca="false">Data_speed!D8</f>
        <v>0</v>
      </c>
      <c r="E17" s="301" t="n">
        <f aca="false">Data_speed!E8</f>
        <v>0</v>
      </c>
      <c r="F17" s="302" t="n">
        <f aca="false">Data_speed!F8</f>
        <v>0</v>
      </c>
      <c r="G17" s="301" t="n">
        <f aca="false">Data_speed!G8</f>
        <v>0</v>
      </c>
      <c r="H17" s="302" t="n">
        <f aca="false">Data_speed!H8</f>
        <v>0</v>
      </c>
      <c r="I17" s="301" t="n">
        <f aca="false">Data_speed!I8</f>
        <v>0</v>
      </c>
      <c r="J17" s="302" t="n">
        <f aca="false">Data_speed!J8</f>
        <v>0</v>
      </c>
      <c r="K17" s="301" t="n">
        <f aca="false">Data_speed!K8</f>
        <v>0</v>
      </c>
      <c r="L17" s="301" t="n">
        <f aca="false">Data_speed!L8</f>
        <v>0</v>
      </c>
      <c r="M17" s="303" t="n">
        <f aca="false">Data_speed!M8</f>
        <v>0</v>
      </c>
      <c r="O17" s="297" t="n">
        <f aca="false">CV_C!T17</f>
        <v>0</v>
      </c>
    </row>
    <row r="18" customFormat="false" ht="14.65" hidden="false" customHeight="true" outlineLevel="0" collapsed="false">
      <c r="A18" s="299" t="s">
        <v>35</v>
      </c>
      <c r="B18" s="302" t="n">
        <f aca="false">Data_speed!B9</f>
        <v>0</v>
      </c>
      <c r="C18" s="301" t="n">
        <f aca="false">Data_speed!C9</f>
        <v>0</v>
      </c>
      <c r="D18" s="302" t="n">
        <f aca="false">Data_speed!D9</f>
        <v>0</v>
      </c>
      <c r="E18" s="301" t="n">
        <f aca="false">Data_speed!E9</f>
        <v>0</v>
      </c>
      <c r="F18" s="302" t="n">
        <f aca="false">Data_speed!F9</f>
        <v>0</v>
      </c>
      <c r="G18" s="301" t="n">
        <f aca="false">Data_speed!G9</f>
        <v>0</v>
      </c>
      <c r="H18" s="302" t="n">
        <f aca="false">Data_speed!H9</f>
        <v>0</v>
      </c>
      <c r="I18" s="301" t="n">
        <f aca="false">Data_speed!I9</f>
        <v>0</v>
      </c>
      <c r="J18" s="302" t="n">
        <f aca="false">Data_speed!J9</f>
        <v>0</v>
      </c>
      <c r="K18" s="301" t="n">
        <f aca="false">Data_speed!K9</f>
        <v>0</v>
      </c>
      <c r="L18" s="301" t="n">
        <f aca="false">Data_speed!L9</f>
        <v>0</v>
      </c>
      <c r="M18" s="303" t="n">
        <f aca="false">Data_speed!M9</f>
        <v>0</v>
      </c>
      <c r="O18" s="297" t="n">
        <f aca="false">CV_C!T18</f>
        <v>0</v>
      </c>
    </row>
    <row r="19" customFormat="false" ht="14.65" hidden="false" customHeight="true" outlineLevel="0" collapsed="false">
      <c r="A19" s="299" t="s">
        <v>36</v>
      </c>
      <c r="B19" s="302" t="n">
        <f aca="false">Data_speed!B10</f>
        <v>0</v>
      </c>
      <c r="C19" s="301" t="n">
        <f aca="false">Data_speed!C10</f>
        <v>0</v>
      </c>
      <c r="D19" s="302" t="n">
        <f aca="false">Data_speed!D10</f>
        <v>0</v>
      </c>
      <c r="E19" s="301" t="n">
        <f aca="false">Data_speed!E10</f>
        <v>0</v>
      </c>
      <c r="F19" s="302" t="n">
        <f aca="false">Data_speed!F10</f>
        <v>0</v>
      </c>
      <c r="G19" s="301" t="n">
        <f aca="false">Data_speed!G10</f>
        <v>0</v>
      </c>
      <c r="H19" s="302" t="n">
        <f aca="false">Data_speed!H10</f>
        <v>0</v>
      </c>
      <c r="I19" s="301" t="n">
        <f aca="false">Data_speed!I10</f>
        <v>0</v>
      </c>
      <c r="J19" s="302" t="n">
        <f aca="false">Data_speed!J10</f>
        <v>0</v>
      </c>
      <c r="K19" s="301" t="n">
        <f aca="false">Data_speed!K10</f>
        <v>0</v>
      </c>
      <c r="L19" s="301" t="n">
        <f aca="false">Data_speed!L10</f>
        <v>0</v>
      </c>
      <c r="M19" s="303" t="n">
        <f aca="false">Data_speed!M10</f>
        <v>0</v>
      </c>
      <c r="O19" s="297" t="n">
        <f aca="false">CV_C!T19</f>
        <v>0</v>
      </c>
    </row>
    <row r="20" customFormat="false" ht="14.65" hidden="false" customHeight="true" outlineLevel="0" collapsed="false">
      <c r="A20" s="299" t="s">
        <v>37</v>
      </c>
      <c r="B20" s="302" t="n">
        <f aca="false">Data_speed!B11</f>
        <v>0</v>
      </c>
      <c r="C20" s="301" t="n">
        <f aca="false">Data_speed!C11</f>
        <v>0</v>
      </c>
      <c r="D20" s="302" t="n">
        <f aca="false">Data_speed!D11</f>
        <v>0</v>
      </c>
      <c r="E20" s="301" t="n">
        <f aca="false">Data_speed!E11</f>
        <v>0</v>
      </c>
      <c r="F20" s="302" t="n">
        <f aca="false">Data_speed!F11</f>
        <v>0</v>
      </c>
      <c r="G20" s="301" t="n">
        <f aca="false">Data_speed!G11</f>
        <v>0</v>
      </c>
      <c r="H20" s="302" t="n">
        <f aca="false">Data_speed!H11</f>
        <v>0</v>
      </c>
      <c r="I20" s="301" t="n">
        <f aca="false">Data_speed!I11</f>
        <v>0</v>
      </c>
      <c r="J20" s="302" t="n">
        <f aca="false">Data_speed!J11</f>
        <v>0</v>
      </c>
      <c r="K20" s="301" t="n">
        <f aca="false">Data_speed!K11</f>
        <v>0</v>
      </c>
      <c r="L20" s="301" t="n">
        <f aca="false">Data_speed!L11</f>
        <v>0</v>
      </c>
      <c r="M20" s="303" t="n">
        <f aca="false">Data_speed!M11</f>
        <v>0</v>
      </c>
      <c r="O20" s="297" t="n">
        <f aca="false">CV_C!T20</f>
        <v>0</v>
      </c>
    </row>
    <row r="21" customFormat="false" ht="14.65" hidden="false" customHeight="true" outlineLevel="0" collapsed="false">
      <c r="A21" s="305" t="s">
        <v>38</v>
      </c>
      <c r="B21" s="308" t="n">
        <f aca="false">Data_speed!B12</f>
        <v>0</v>
      </c>
      <c r="C21" s="307" t="n">
        <f aca="false">Data_speed!C12</f>
        <v>0</v>
      </c>
      <c r="D21" s="308" t="n">
        <f aca="false">Data_speed!D12</f>
        <v>0</v>
      </c>
      <c r="E21" s="307" t="n">
        <f aca="false">Data_speed!E12</f>
        <v>0</v>
      </c>
      <c r="F21" s="308" t="n">
        <f aca="false">Data_speed!F12</f>
        <v>0</v>
      </c>
      <c r="G21" s="307" t="n">
        <f aca="false">Data_speed!G12</f>
        <v>0</v>
      </c>
      <c r="H21" s="308" t="n">
        <f aca="false">Data_speed!H12</f>
        <v>0</v>
      </c>
      <c r="I21" s="307" t="n">
        <f aca="false">Data_speed!I12</f>
        <v>0</v>
      </c>
      <c r="J21" s="308" t="n">
        <f aca="false">Data_speed!J12</f>
        <v>0</v>
      </c>
      <c r="K21" s="307" t="n">
        <f aca="false">Data_speed!K12</f>
        <v>0</v>
      </c>
      <c r="L21" s="307" t="n">
        <f aca="false">Data_speed!L12</f>
        <v>0</v>
      </c>
      <c r="M21" s="309" t="n">
        <f aca="false">Data_speed!M12</f>
        <v>0</v>
      </c>
      <c r="N21" s="384"/>
      <c r="O21" s="310" t="n">
        <f aca="false">CV_C!T21</f>
        <v>0</v>
      </c>
    </row>
    <row r="22" customFormat="false" ht="14.65" hidden="false" customHeight="true" outlineLevel="0" collapsed="false">
      <c r="A22" s="299" t="s">
        <v>39</v>
      </c>
      <c r="B22" s="302" t="n">
        <f aca="false">Data_speed!B13</f>
        <v>0</v>
      </c>
      <c r="C22" s="301" t="n">
        <f aca="false">Data_speed!C13</f>
        <v>0</v>
      </c>
      <c r="D22" s="302" t="n">
        <f aca="false">Data_speed!D13</f>
        <v>0</v>
      </c>
      <c r="E22" s="301" t="n">
        <f aca="false">Data_speed!E13</f>
        <v>0</v>
      </c>
      <c r="F22" s="302" t="n">
        <f aca="false">Data_speed!F13</f>
        <v>0</v>
      </c>
      <c r="G22" s="301" t="n">
        <f aca="false">Data_speed!G13</f>
        <v>0</v>
      </c>
      <c r="H22" s="302" t="n">
        <f aca="false">Data_speed!H13</f>
        <v>0</v>
      </c>
      <c r="I22" s="301" t="n">
        <f aca="false">Data_speed!I13</f>
        <v>0</v>
      </c>
      <c r="J22" s="302" t="n">
        <f aca="false">Data_speed!J13</f>
        <v>0</v>
      </c>
      <c r="K22" s="301" t="n">
        <f aca="false">Data_speed!K13</f>
        <v>0</v>
      </c>
      <c r="L22" s="301" t="n">
        <f aca="false">Data_speed!L13</f>
        <v>0</v>
      </c>
      <c r="M22" s="303" t="n">
        <f aca="false">Data_speed!M13</f>
        <v>0</v>
      </c>
      <c r="O22" s="297" t="n">
        <f aca="false">CV_C!T22</f>
        <v>0</v>
      </c>
    </row>
    <row r="23" customFormat="false" ht="14.65" hidden="false" customHeight="true" outlineLevel="0" collapsed="false">
      <c r="A23" s="299" t="s">
        <v>40</v>
      </c>
      <c r="B23" s="302" t="n">
        <f aca="false">Data_speed!B14</f>
        <v>0</v>
      </c>
      <c r="C23" s="301" t="n">
        <f aca="false">Data_speed!C14</f>
        <v>0</v>
      </c>
      <c r="D23" s="302" t="n">
        <f aca="false">Data_speed!D14</f>
        <v>0</v>
      </c>
      <c r="E23" s="301" t="n">
        <f aca="false">Data_speed!E14</f>
        <v>0</v>
      </c>
      <c r="F23" s="302" t="n">
        <f aca="false">Data_speed!F14</f>
        <v>0</v>
      </c>
      <c r="G23" s="301" t="n">
        <f aca="false">Data_speed!G14</f>
        <v>0</v>
      </c>
      <c r="H23" s="302" t="n">
        <f aca="false">Data_speed!H14</f>
        <v>0</v>
      </c>
      <c r="I23" s="301" t="n">
        <f aca="false">Data_speed!I14</f>
        <v>0</v>
      </c>
      <c r="J23" s="302" t="n">
        <f aca="false">Data_speed!J14</f>
        <v>0</v>
      </c>
      <c r="K23" s="301" t="n">
        <f aca="false">Data_speed!K14</f>
        <v>0</v>
      </c>
      <c r="L23" s="301" t="n">
        <f aca="false">Data_speed!L14</f>
        <v>0</v>
      </c>
      <c r="M23" s="303" t="n">
        <f aca="false">Data_speed!M14</f>
        <v>0</v>
      </c>
      <c r="O23" s="297" t="n">
        <f aca="false">CV_C!T23</f>
        <v>0</v>
      </c>
    </row>
    <row r="24" customFormat="false" ht="14.65" hidden="false" customHeight="true" outlineLevel="0" collapsed="false">
      <c r="A24" s="299" t="s">
        <v>41</v>
      </c>
      <c r="B24" s="302" t="n">
        <f aca="false">Data_speed!B15</f>
        <v>0</v>
      </c>
      <c r="C24" s="301" t="n">
        <f aca="false">Data_speed!C15</f>
        <v>0</v>
      </c>
      <c r="D24" s="302" t="n">
        <f aca="false">Data_speed!D15</f>
        <v>0</v>
      </c>
      <c r="E24" s="301" t="n">
        <f aca="false">Data_speed!E15</f>
        <v>0</v>
      </c>
      <c r="F24" s="302" t="n">
        <f aca="false">Data_speed!F15</f>
        <v>0</v>
      </c>
      <c r="G24" s="301" t="n">
        <f aca="false">Data_speed!G15</f>
        <v>0</v>
      </c>
      <c r="H24" s="302" t="n">
        <f aca="false">Data_speed!H15</f>
        <v>0</v>
      </c>
      <c r="I24" s="301" t="n">
        <f aca="false">Data_speed!I15</f>
        <v>0</v>
      </c>
      <c r="J24" s="302" t="n">
        <f aca="false">Data_speed!J15</f>
        <v>0</v>
      </c>
      <c r="K24" s="301" t="n">
        <f aca="false">Data_speed!K15</f>
        <v>0</v>
      </c>
      <c r="L24" s="301" t="n">
        <f aca="false">Data_speed!L15</f>
        <v>0</v>
      </c>
      <c r="M24" s="303" t="n">
        <f aca="false">Data_speed!M15</f>
        <v>0</v>
      </c>
      <c r="O24" s="297" t="n">
        <f aca="false">CV_C!T24</f>
        <v>0</v>
      </c>
    </row>
    <row r="25" customFormat="false" ht="14.65" hidden="false" customHeight="true" outlineLevel="0" collapsed="false">
      <c r="A25" s="299" t="s">
        <v>42</v>
      </c>
      <c r="B25" s="302" t="n">
        <f aca="false">Data_speed!B16</f>
        <v>0</v>
      </c>
      <c r="C25" s="301" t="n">
        <f aca="false">Data_speed!C16</f>
        <v>0</v>
      </c>
      <c r="D25" s="302" t="n">
        <f aca="false">Data_speed!D16</f>
        <v>0</v>
      </c>
      <c r="E25" s="301" t="n">
        <f aca="false">Data_speed!E16</f>
        <v>0</v>
      </c>
      <c r="F25" s="302" t="n">
        <f aca="false">Data_speed!F16</f>
        <v>0</v>
      </c>
      <c r="G25" s="301" t="n">
        <f aca="false">Data_speed!G16</f>
        <v>0</v>
      </c>
      <c r="H25" s="302" t="n">
        <f aca="false">Data_speed!H16</f>
        <v>0</v>
      </c>
      <c r="I25" s="301" t="n">
        <f aca="false">Data_speed!I16</f>
        <v>0</v>
      </c>
      <c r="J25" s="302" t="n">
        <f aca="false">Data_speed!J16</f>
        <v>0</v>
      </c>
      <c r="K25" s="301" t="n">
        <f aca="false">Data_speed!K16</f>
        <v>0</v>
      </c>
      <c r="L25" s="301" t="n">
        <f aca="false">Data_speed!L16</f>
        <v>0</v>
      </c>
      <c r="M25" s="303" t="n">
        <f aca="false">Data_speed!M16</f>
        <v>0</v>
      </c>
      <c r="O25" s="297" t="n">
        <f aca="false">CV_C!T25</f>
        <v>0</v>
      </c>
    </row>
    <row r="26" customFormat="false" ht="14.65" hidden="false" customHeight="true" outlineLevel="0" collapsed="false">
      <c r="A26" s="299" t="s">
        <v>43</v>
      </c>
      <c r="B26" s="302" t="n">
        <f aca="false">Data_speed!B17</f>
        <v>0</v>
      </c>
      <c r="C26" s="301" t="n">
        <f aca="false">Data_speed!C17</f>
        <v>0</v>
      </c>
      <c r="D26" s="302" t="n">
        <f aca="false">Data_speed!D17</f>
        <v>0</v>
      </c>
      <c r="E26" s="301" t="n">
        <f aca="false">Data_speed!E17</f>
        <v>0</v>
      </c>
      <c r="F26" s="302" t="n">
        <f aca="false">Data_speed!F17</f>
        <v>0</v>
      </c>
      <c r="G26" s="301" t="n">
        <f aca="false">Data_speed!G17</f>
        <v>0</v>
      </c>
      <c r="H26" s="302" t="n">
        <f aca="false">Data_speed!H17</f>
        <v>0</v>
      </c>
      <c r="I26" s="301" t="n">
        <f aca="false">Data_speed!I17</f>
        <v>0</v>
      </c>
      <c r="J26" s="302" t="n">
        <f aca="false">Data_speed!J17</f>
        <v>0</v>
      </c>
      <c r="K26" s="301" t="n">
        <f aca="false">Data_speed!K17</f>
        <v>0</v>
      </c>
      <c r="L26" s="301" t="n">
        <f aca="false">Data_speed!L17</f>
        <v>0</v>
      </c>
      <c r="M26" s="303" t="n">
        <f aca="false">Data_speed!M17</f>
        <v>0</v>
      </c>
      <c r="O26" s="297" t="n">
        <f aca="false">CV_C!T26</f>
        <v>0</v>
      </c>
    </row>
    <row r="27" customFormat="false" ht="14.65" hidden="false" customHeight="true" outlineLevel="0" collapsed="false">
      <c r="A27" s="299" t="s">
        <v>44</v>
      </c>
      <c r="B27" s="302" t="n">
        <f aca="false">Data_speed!B18</f>
        <v>0</v>
      </c>
      <c r="C27" s="301" t="n">
        <f aca="false">Data_speed!C18</f>
        <v>0</v>
      </c>
      <c r="D27" s="302" t="n">
        <f aca="false">Data_speed!D18</f>
        <v>0</v>
      </c>
      <c r="E27" s="301" t="n">
        <f aca="false">Data_speed!E18</f>
        <v>0</v>
      </c>
      <c r="F27" s="302" t="n">
        <f aca="false">Data_speed!F18</f>
        <v>0</v>
      </c>
      <c r="G27" s="301" t="n">
        <f aca="false">Data_speed!G18</f>
        <v>0</v>
      </c>
      <c r="H27" s="302" t="n">
        <f aca="false">Data_speed!H18</f>
        <v>0</v>
      </c>
      <c r="I27" s="301" t="n">
        <f aca="false">Data_speed!I18</f>
        <v>0</v>
      </c>
      <c r="J27" s="302" t="n">
        <f aca="false">Data_speed!J18</f>
        <v>0</v>
      </c>
      <c r="K27" s="301" t="n">
        <f aca="false">Data_speed!K18</f>
        <v>0</v>
      </c>
      <c r="L27" s="301" t="n">
        <f aca="false">Data_speed!L18</f>
        <v>0</v>
      </c>
      <c r="M27" s="303" t="n">
        <f aca="false">Data_speed!M18</f>
        <v>0</v>
      </c>
      <c r="O27" s="297" t="n">
        <f aca="false">CV_C!T27</f>
        <v>0</v>
      </c>
    </row>
    <row r="28" customFormat="false" ht="14.65" hidden="false" customHeight="true" outlineLevel="0" collapsed="false">
      <c r="A28" s="299" t="s">
        <v>45</v>
      </c>
      <c r="B28" s="302" t="n">
        <f aca="false">Data_speed!B19</f>
        <v>0</v>
      </c>
      <c r="C28" s="301" t="n">
        <f aca="false">Data_speed!C19</f>
        <v>0</v>
      </c>
      <c r="D28" s="302" t="n">
        <f aca="false">Data_speed!D19</f>
        <v>0</v>
      </c>
      <c r="E28" s="301" t="n">
        <f aca="false">Data_speed!E19</f>
        <v>0</v>
      </c>
      <c r="F28" s="302" t="n">
        <f aca="false">Data_speed!F19</f>
        <v>0</v>
      </c>
      <c r="G28" s="301" t="n">
        <f aca="false">Data_speed!G19</f>
        <v>0</v>
      </c>
      <c r="H28" s="302" t="n">
        <f aca="false">Data_speed!H19</f>
        <v>0</v>
      </c>
      <c r="I28" s="301" t="n">
        <f aca="false">Data_speed!I19</f>
        <v>0</v>
      </c>
      <c r="J28" s="302" t="n">
        <f aca="false">Data_speed!J19</f>
        <v>0</v>
      </c>
      <c r="K28" s="301" t="n">
        <f aca="false">Data_speed!K19</f>
        <v>0</v>
      </c>
      <c r="L28" s="301" t="n">
        <f aca="false">Data_speed!L19</f>
        <v>0</v>
      </c>
      <c r="M28" s="303" t="n">
        <f aca="false">Data_speed!M19</f>
        <v>0</v>
      </c>
      <c r="O28" s="297" t="n">
        <f aca="false">CV_C!T28</f>
        <v>0</v>
      </c>
    </row>
    <row r="29" customFormat="false" ht="14.65" hidden="false" customHeight="true" outlineLevel="0" collapsed="false">
      <c r="A29" s="299" t="s">
        <v>46</v>
      </c>
      <c r="B29" s="302" t="n">
        <f aca="false">Data_speed!B20</f>
        <v>0</v>
      </c>
      <c r="C29" s="301" t="n">
        <f aca="false">Data_speed!C20</f>
        <v>0</v>
      </c>
      <c r="D29" s="302" t="n">
        <f aca="false">Data_speed!D20</f>
        <v>0</v>
      </c>
      <c r="E29" s="301" t="n">
        <f aca="false">Data_speed!E20</f>
        <v>0</v>
      </c>
      <c r="F29" s="302" t="n">
        <f aca="false">Data_speed!F20</f>
        <v>0</v>
      </c>
      <c r="G29" s="301" t="n">
        <f aca="false">Data_speed!G20</f>
        <v>0</v>
      </c>
      <c r="H29" s="302" t="n">
        <f aca="false">Data_speed!H20</f>
        <v>0</v>
      </c>
      <c r="I29" s="301" t="n">
        <f aca="false">Data_speed!I20</f>
        <v>0</v>
      </c>
      <c r="J29" s="302" t="n">
        <f aca="false">Data_speed!J20</f>
        <v>0</v>
      </c>
      <c r="K29" s="301" t="n">
        <f aca="false">Data_speed!K20</f>
        <v>0</v>
      </c>
      <c r="L29" s="301" t="n">
        <f aca="false">Data_speed!L20</f>
        <v>0</v>
      </c>
      <c r="M29" s="303" t="n">
        <f aca="false">Data_speed!M20</f>
        <v>0</v>
      </c>
      <c r="O29" s="297" t="n">
        <f aca="false">CV_C!T29</f>
        <v>0</v>
      </c>
    </row>
    <row r="30" customFormat="false" ht="14.65" hidden="false" customHeight="true" outlineLevel="0" collapsed="false">
      <c r="A30" s="299" t="s">
        <v>47</v>
      </c>
      <c r="B30" s="302" t="n">
        <f aca="false">Data_speed!B21</f>
        <v>0</v>
      </c>
      <c r="C30" s="301" t="n">
        <f aca="false">Data_speed!C21</f>
        <v>0</v>
      </c>
      <c r="D30" s="302" t="n">
        <f aca="false">Data_speed!D21</f>
        <v>0</v>
      </c>
      <c r="E30" s="301" t="n">
        <f aca="false">Data_speed!E21</f>
        <v>0</v>
      </c>
      <c r="F30" s="302" t="n">
        <f aca="false">Data_speed!F21</f>
        <v>0</v>
      </c>
      <c r="G30" s="301" t="n">
        <f aca="false">Data_speed!G21</f>
        <v>0</v>
      </c>
      <c r="H30" s="302" t="n">
        <f aca="false">Data_speed!H21</f>
        <v>0</v>
      </c>
      <c r="I30" s="301" t="n">
        <f aca="false">Data_speed!I21</f>
        <v>0</v>
      </c>
      <c r="J30" s="302" t="n">
        <f aca="false">Data_speed!J21</f>
        <v>0</v>
      </c>
      <c r="K30" s="301" t="n">
        <f aca="false">Data_speed!K21</f>
        <v>0</v>
      </c>
      <c r="L30" s="301" t="n">
        <f aca="false">Data_speed!L21</f>
        <v>0</v>
      </c>
      <c r="M30" s="303" t="n">
        <f aca="false">Data_speed!M21</f>
        <v>0</v>
      </c>
      <c r="O30" s="297" t="n">
        <f aca="false">CV_C!T30</f>
        <v>0</v>
      </c>
    </row>
    <row r="31" customFormat="false" ht="14.65" hidden="false" customHeight="true" outlineLevel="0" collapsed="false">
      <c r="A31" s="305" t="s">
        <v>48</v>
      </c>
      <c r="B31" s="308" t="n">
        <f aca="false">Data_speed!B22</f>
        <v>0</v>
      </c>
      <c r="C31" s="307" t="n">
        <f aca="false">Data_speed!C22</f>
        <v>0</v>
      </c>
      <c r="D31" s="308" t="n">
        <f aca="false">Data_speed!D22</f>
        <v>0</v>
      </c>
      <c r="E31" s="307" t="n">
        <f aca="false">Data_speed!E22</f>
        <v>0</v>
      </c>
      <c r="F31" s="308" t="n">
        <f aca="false">Data_speed!F22</f>
        <v>0</v>
      </c>
      <c r="G31" s="307" t="n">
        <f aca="false">Data_speed!G22</f>
        <v>0</v>
      </c>
      <c r="H31" s="308" t="n">
        <f aca="false">Data_speed!H22</f>
        <v>0</v>
      </c>
      <c r="I31" s="307" t="n">
        <f aca="false">Data_speed!I22</f>
        <v>0</v>
      </c>
      <c r="J31" s="308" t="n">
        <f aca="false">Data_speed!J22</f>
        <v>0</v>
      </c>
      <c r="K31" s="307" t="n">
        <f aca="false">Data_speed!K22</f>
        <v>0</v>
      </c>
      <c r="L31" s="307" t="n">
        <f aca="false">Data_speed!L22</f>
        <v>0</v>
      </c>
      <c r="M31" s="309" t="n">
        <f aca="false">Data_speed!M22</f>
        <v>0</v>
      </c>
      <c r="N31" s="384"/>
      <c r="O31" s="310" t="n">
        <f aca="false">CV_C!T31</f>
        <v>0</v>
      </c>
    </row>
    <row r="32" customFormat="false" ht="14.65" hidden="false" customHeight="true" outlineLevel="0" collapsed="false">
      <c r="A32" s="299" t="s">
        <v>49</v>
      </c>
      <c r="B32" s="302" t="n">
        <f aca="false">Data_speed!B23</f>
        <v>0</v>
      </c>
      <c r="C32" s="301" t="n">
        <f aca="false">Data_speed!C23</f>
        <v>0</v>
      </c>
      <c r="D32" s="302" t="n">
        <f aca="false">Data_speed!D23</f>
        <v>0</v>
      </c>
      <c r="E32" s="301" t="n">
        <f aca="false">Data_speed!E23</f>
        <v>0</v>
      </c>
      <c r="F32" s="302" t="n">
        <f aca="false">Data_speed!F23</f>
        <v>0</v>
      </c>
      <c r="G32" s="301" t="n">
        <f aca="false">Data_speed!G23</f>
        <v>0</v>
      </c>
      <c r="H32" s="302" t="n">
        <f aca="false">Data_speed!H23</f>
        <v>0</v>
      </c>
      <c r="I32" s="301" t="n">
        <f aca="false">Data_speed!I23</f>
        <v>0</v>
      </c>
      <c r="J32" s="302" t="n">
        <f aca="false">Data_speed!J23</f>
        <v>0</v>
      </c>
      <c r="K32" s="301" t="n">
        <f aca="false">Data_speed!K23</f>
        <v>0</v>
      </c>
      <c r="L32" s="301" t="n">
        <f aca="false">Data_speed!L23</f>
        <v>0</v>
      </c>
      <c r="M32" s="303" t="n">
        <f aca="false">Data_speed!M23</f>
        <v>0</v>
      </c>
      <c r="O32" s="297" t="n">
        <f aca="false">CV_C!T32</f>
        <v>0</v>
      </c>
    </row>
    <row r="33" customFormat="false" ht="14.65" hidden="false" customHeight="true" outlineLevel="0" collapsed="false">
      <c r="A33" s="299" t="s">
        <v>50</v>
      </c>
      <c r="B33" s="302" t="n">
        <f aca="false">Data_speed!B24</f>
        <v>0</v>
      </c>
      <c r="C33" s="301" t="n">
        <f aca="false">Data_speed!C24</f>
        <v>0</v>
      </c>
      <c r="D33" s="302" t="n">
        <f aca="false">Data_speed!D24</f>
        <v>0</v>
      </c>
      <c r="E33" s="301" t="n">
        <f aca="false">Data_speed!E24</f>
        <v>0</v>
      </c>
      <c r="F33" s="302" t="n">
        <f aca="false">Data_speed!F24</f>
        <v>0</v>
      </c>
      <c r="G33" s="301" t="n">
        <f aca="false">Data_speed!G24</f>
        <v>0</v>
      </c>
      <c r="H33" s="302" t="n">
        <f aca="false">Data_speed!H24</f>
        <v>0</v>
      </c>
      <c r="I33" s="301" t="n">
        <f aca="false">Data_speed!I24</f>
        <v>0</v>
      </c>
      <c r="J33" s="302" t="n">
        <f aca="false">Data_speed!J24</f>
        <v>0</v>
      </c>
      <c r="K33" s="301" t="n">
        <f aca="false">Data_speed!K24</f>
        <v>0</v>
      </c>
      <c r="L33" s="301" t="n">
        <f aca="false">Data_speed!L24</f>
        <v>0</v>
      </c>
      <c r="M33" s="303" t="n">
        <f aca="false">Data_speed!M24</f>
        <v>0</v>
      </c>
      <c r="O33" s="297" t="n">
        <f aca="false">CV_C!T33</f>
        <v>0</v>
      </c>
    </row>
    <row r="34" customFormat="false" ht="14.65" hidden="false" customHeight="true" outlineLevel="0" collapsed="false">
      <c r="A34" s="299" t="s">
        <v>51</v>
      </c>
      <c r="B34" s="302" t="n">
        <f aca="false">Data_speed!B25</f>
        <v>0</v>
      </c>
      <c r="C34" s="301" t="n">
        <f aca="false">Data_speed!C25</f>
        <v>0</v>
      </c>
      <c r="D34" s="302" t="n">
        <f aca="false">Data_speed!D25</f>
        <v>0</v>
      </c>
      <c r="E34" s="301" t="n">
        <f aca="false">Data_speed!E25</f>
        <v>0</v>
      </c>
      <c r="F34" s="302" t="n">
        <f aca="false">Data_speed!F25</f>
        <v>0</v>
      </c>
      <c r="G34" s="301" t="n">
        <f aca="false">Data_speed!G25</f>
        <v>0</v>
      </c>
      <c r="H34" s="302" t="n">
        <f aca="false">Data_speed!H25</f>
        <v>0</v>
      </c>
      <c r="I34" s="301" t="n">
        <f aca="false">Data_speed!I25</f>
        <v>0</v>
      </c>
      <c r="J34" s="302" t="n">
        <f aca="false">Data_speed!J25</f>
        <v>0</v>
      </c>
      <c r="K34" s="301" t="n">
        <f aca="false">Data_speed!K25</f>
        <v>0</v>
      </c>
      <c r="L34" s="301" t="n">
        <f aca="false">Data_speed!L25</f>
        <v>0</v>
      </c>
      <c r="M34" s="303" t="n">
        <f aca="false">Data_speed!M25</f>
        <v>0</v>
      </c>
      <c r="O34" s="297" t="n">
        <f aca="false">CV_C!T34</f>
        <v>0</v>
      </c>
    </row>
    <row r="35" customFormat="false" ht="14.65" hidden="false" customHeight="true" outlineLevel="0" collapsed="false">
      <c r="A35" s="299" t="s">
        <v>52</v>
      </c>
      <c r="B35" s="302" t="n">
        <f aca="false">Data_speed!B26</f>
        <v>0</v>
      </c>
      <c r="C35" s="301" t="n">
        <f aca="false">Data_speed!C26</f>
        <v>0</v>
      </c>
      <c r="D35" s="302" t="n">
        <f aca="false">Data_speed!D26</f>
        <v>0</v>
      </c>
      <c r="E35" s="301" t="n">
        <f aca="false">Data_speed!E26</f>
        <v>0</v>
      </c>
      <c r="F35" s="302" t="n">
        <f aca="false">Data_speed!F26</f>
        <v>0</v>
      </c>
      <c r="G35" s="301" t="n">
        <f aca="false">Data_speed!G26</f>
        <v>0</v>
      </c>
      <c r="H35" s="302" t="n">
        <f aca="false">Data_speed!H26</f>
        <v>0</v>
      </c>
      <c r="I35" s="301" t="n">
        <f aca="false">Data_speed!I26</f>
        <v>0</v>
      </c>
      <c r="J35" s="302" t="n">
        <f aca="false">Data_speed!J26</f>
        <v>0</v>
      </c>
      <c r="K35" s="301" t="n">
        <f aca="false">Data_speed!K26</f>
        <v>0</v>
      </c>
      <c r="L35" s="301" t="n">
        <f aca="false">Data_speed!L26</f>
        <v>0</v>
      </c>
      <c r="M35" s="303" t="n">
        <f aca="false">Data_speed!M26</f>
        <v>0</v>
      </c>
      <c r="O35" s="297" t="n">
        <f aca="false">CV_C!T35</f>
        <v>0</v>
      </c>
    </row>
    <row r="36" customFormat="false" ht="14.65" hidden="false" customHeight="true" outlineLevel="0" collapsed="false">
      <c r="A36" s="299" t="s">
        <v>53</v>
      </c>
      <c r="B36" s="302" t="n">
        <f aca="false">Data_speed!B27</f>
        <v>0</v>
      </c>
      <c r="C36" s="301" t="n">
        <f aca="false">Data_speed!C27</f>
        <v>0</v>
      </c>
      <c r="D36" s="302" t="n">
        <f aca="false">Data_speed!D27</f>
        <v>0</v>
      </c>
      <c r="E36" s="301" t="n">
        <f aca="false">Data_speed!E27</f>
        <v>0</v>
      </c>
      <c r="F36" s="302" t="n">
        <f aca="false">Data_speed!F27</f>
        <v>0</v>
      </c>
      <c r="G36" s="301" t="n">
        <f aca="false">Data_speed!G27</f>
        <v>0</v>
      </c>
      <c r="H36" s="302" t="n">
        <f aca="false">Data_speed!H27</f>
        <v>0</v>
      </c>
      <c r="I36" s="301" t="n">
        <f aca="false">Data_speed!I27</f>
        <v>0</v>
      </c>
      <c r="J36" s="302" t="n">
        <f aca="false">Data_speed!J27</f>
        <v>0</v>
      </c>
      <c r="K36" s="301" t="n">
        <f aca="false">Data_speed!K27</f>
        <v>0</v>
      </c>
      <c r="L36" s="301" t="n">
        <f aca="false">Data_speed!L27</f>
        <v>0</v>
      </c>
      <c r="M36" s="303" t="n">
        <f aca="false">Data_speed!M27</f>
        <v>0</v>
      </c>
      <c r="O36" s="297" t="n">
        <f aca="false">CV_C!T36</f>
        <v>0</v>
      </c>
    </row>
    <row r="37" customFormat="false" ht="14.65" hidden="false" customHeight="true" outlineLevel="0" collapsed="false">
      <c r="A37" s="291" t="s">
        <v>54</v>
      </c>
      <c r="B37" s="314" t="n">
        <f aca="false">Data_speed!B28</f>
        <v>0</v>
      </c>
      <c r="C37" s="313" t="n">
        <f aca="false">Data_speed!C28</f>
        <v>0</v>
      </c>
      <c r="D37" s="314" t="n">
        <f aca="false">Data_speed!D28</f>
        <v>0</v>
      </c>
      <c r="E37" s="313" t="n">
        <f aca="false">Data_speed!E28</f>
        <v>0</v>
      </c>
      <c r="F37" s="314" t="n">
        <f aca="false">Data_speed!F28</f>
        <v>0</v>
      </c>
      <c r="G37" s="313" t="n">
        <f aca="false">Data_speed!G28</f>
        <v>0</v>
      </c>
      <c r="H37" s="314" t="n">
        <f aca="false">Data_speed!H28</f>
        <v>0</v>
      </c>
      <c r="I37" s="313" t="n">
        <f aca="false">Data_speed!I28</f>
        <v>0</v>
      </c>
      <c r="J37" s="314" t="n">
        <f aca="false">Data_speed!J28</f>
        <v>0</v>
      </c>
      <c r="K37" s="313" t="n">
        <f aca="false">Data_speed!K28</f>
        <v>0</v>
      </c>
      <c r="L37" s="313" t="n">
        <f aca="false">Data_speed!L28</f>
        <v>0</v>
      </c>
      <c r="M37" s="315" t="n">
        <f aca="false">Data_speed!M28</f>
        <v>0</v>
      </c>
      <c r="O37" s="316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7" t="s">
        <v>213</v>
      </c>
      <c r="B39" s="385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7" t="e">
        <f aca="false">SUM(M14:M37)/Data_speed!$O$29</f>
        <v>#DIV/0!</v>
      </c>
      <c r="O39" s="355" t="e">
        <f aca="false">SUM(B39:M39)</f>
        <v>#DIV/0!</v>
      </c>
    </row>
    <row r="40" customFormat="false" ht="14.65" hidden="false" customHeight="true" outlineLevel="0" collapsed="false">
      <c r="A40" s="305" t="s">
        <v>223</v>
      </c>
      <c r="B40" s="388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90" t="e">
        <f aca="false">SUM(M20:M35)/Data_speed!$O$29</f>
        <v>#DIV/0!</v>
      </c>
      <c r="O40" s="342" t="e">
        <f aca="false">SUM(B40:M40)</f>
        <v>#DIV/0!</v>
      </c>
    </row>
    <row r="41" customFormat="false" ht="14.65" hidden="false" customHeight="true" outlineLevel="0" collapsed="false">
      <c r="A41" s="326" t="s">
        <v>224</v>
      </c>
      <c r="B41" s="391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3" t="e">
        <f aca="false">M39-M40</f>
        <v>#DIV/0!</v>
      </c>
      <c r="N41" s="394"/>
      <c r="O41" s="356" t="e">
        <f aca="false">O39-O40</f>
        <v>#DIV/0!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82" t="s">
        <v>99</v>
      </c>
      <c r="B45" s="4" t="n">
        <f aca="false">B5</f>
        <v>0</v>
      </c>
    </row>
    <row r="46" customFormat="false" ht="24.75" hidden="false" customHeight="true" outlineLevel="0" collapsed="false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</row>
    <row r="47" customFormat="false" ht="18.6" hidden="false" customHeight="true" outlineLevel="0" collapsed="false">
      <c r="A47" s="4"/>
      <c r="B47" s="284" t="str">
        <f aca="false">B12</f>
        <v>Distribution de la Vitesse par tranche horaire  -  Cumuls sur 7 jours (Lu - Di)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5"/>
      <c r="O47" s="286" t="str">
        <f aca="false">O12</f>
        <v>THM</v>
      </c>
    </row>
    <row r="48" customFormat="false" ht="14.65" hidden="false" customHeight="true" outlineLevel="0" collapsed="false">
      <c r="A48" s="166" t="s">
        <v>190</v>
      </c>
      <c r="B48" s="361" t="str">
        <f aca="false">B13</f>
        <v>30 km/h</v>
      </c>
      <c r="C48" s="169" t="str">
        <f aca="false">C13</f>
        <v>40 km/h</v>
      </c>
      <c r="D48" s="169" t="str">
        <f aca="false">D13</f>
        <v>50 km/h</v>
      </c>
      <c r="E48" s="169" t="str">
        <f aca="false">E13</f>
        <v>60 km/h</v>
      </c>
      <c r="F48" s="169" t="str">
        <f aca="false">F13</f>
        <v>70 km/h</v>
      </c>
      <c r="G48" s="169" t="str">
        <f aca="false">G13</f>
        <v>80 km/h</v>
      </c>
      <c r="H48" s="169" t="str">
        <f aca="false">H13</f>
        <v>90 km/h</v>
      </c>
      <c r="I48" s="169" t="str">
        <f aca="false">I13</f>
        <v>100 km/h</v>
      </c>
      <c r="J48" s="169" t="str">
        <f aca="false">J13</f>
        <v>110 km/h</v>
      </c>
      <c r="K48" s="169" t="str">
        <f aca="false">K13</f>
        <v>120 km/h</v>
      </c>
      <c r="L48" s="169" t="str">
        <f aca="false">L13</f>
        <v>130 km/h</v>
      </c>
      <c r="M48" s="172" t="str">
        <f aca="false">M13</f>
        <v>&gt; 130 km/h</v>
      </c>
      <c r="O48" s="291" t="s">
        <v>193</v>
      </c>
    </row>
    <row r="49" customFormat="false" ht="14.65" hidden="false" customHeight="true" outlineLevel="0" collapsed="false">
      <c r="A49" s="292" t="s">
        <v>31</v>
      </c>
      <c r="B49" s="295" t="n">
        <f aca="false">Data_speed!B33</f>
        <v>0</v>
      </c>
      <c r="C49" s="294" t="n">
        <f aca="false">Data_speed!C33</f>
        <v>0</v>
      </c>
      <c r="D49" s="295" t="n">
        <f aca="false">Data_speed!D33</f>
        <v>0</v>
      </c>
      <c r="E49" s="294" t="n">
        <f aca="false">Data_speed!E33</f>
        <v>0</v>
      </c>
      <c r="F49" s="295" t="n">
        <f aca="false">Data_speed!F33</f>
        <v>0</v>
      </c>
      <c r="G49" s="294" t="n">
        <f aca="false">Data_speed!G33</f>
        <v>0</v>
      </c>
      <c r="H49" s="295" t="n">
        <f aca="false">Data_speed!H33</f>
        <v>0</v>
      </c>
      <c r="I49" s="294" t="n">
        <f aca="false">Data_speed!I33</f>
        <v>0</v>
      </c>
      <c r="J49" s="295" t="n">
        <f aca="false">Data_speed!J33</f>
        <v>0</v>
      </c>
      <c r="K49" s="294" t="n">
        <f aca="false">Data_speed!K33</f>
        <v>0</v>
      </c>
      <c r="L49" s="294" t="n">
        <f aca="false">Data_speed!L33</f>
        <v>0</v>
      </c>
      <c r="M49" s="296" t="n">
        <f aca="false">Data_speed!M33</f>
        <v>0</v>
      </c>
      <c r="O49" s="364" t="n">
        <f aca="false">CV_C!AD14</f>
        <v>0</v>
      </c>
    </row>
    <row r="50" customFormat="false" ht="14.65" hidden="false" customHeight="true" outlineLevel="0" collapsed="false">
      <c r="A50" s="299" t="s">
        <v>32</v>
      </c>
      <c r="B50" s="302" t="n">
        <f aca="false">Data_speed!B34</f>
        <v>0</v>
      </c>
      <c r="C50" s="301" t="n">
        <f aca="false">Data_speed!C34</f>
        <v>0</v>
      </c>
      <c r="D50" s="302" t="n">
        <f aca="false">Data_speed!D34</f>
        <v>0</v>
      </c>
      <c r="E50" s="301" t="n">
        <f aca="false">Data_speed!E34</f>
        <v>0</v>
      </c>
      <c r="F50" s="302" t="n">
        <f aca="false">Data_speed!F34</f>
        <v>0</v>
      </c>
      <c r="G50" s="301" t="n">
        <f aca="false">Data_speed!G34</f>
        <v>0</v>
      </c>
      <c r="H50" s="302" t="n">
        <f aca="false">Data_speed!H34</f>
        <v>0</v>
      </c>
      <c r="I50" s="301" t="n">
        <f aca="false">Data_speed!I34</f>
        <v>0</v>
      </c>
      <c r="J50" s="302" t="n">
        <f aca="false">Data_speed!J34</f>
        <v>0</v>
      </c>
      <c r="K50" s="301" t="n">
        <f aca="false">Data_speed!K34</f>
        <v>0</v>
      </c>
      <c r="L50" s="301" t="n">
        <f aca="false">Data_speed!L34</f>
        <v>0</v>
      </c>
      <c r="M50" s="303" t="n">
        <f aca="false">Data_speed!M34</f>
        <v>0</v>
      </c>
      <c r="O50" s="297" t="n">
        <f aca="false">CV_C!AD15</f>
        <v>0</v>
      </c>
    </row>
    <row r="51" customFormat="false" ht="14.65" hidden="false" customHeight="true" outlineLevel="0" collapsed="false">
      <c r="A51" s="299" t="s">
        <v>33</v>
      </c>
      <c r="B51" s="302" t="n">
        <f aca="false">Data_speed!B35</f>
        <v>0</v>
      </c>
      <c r="C51" s="301" t="n">
        <f aca="false">Data_speed!C35</f>
        <v>0</v>
      </c>
      <c r="D51" s="302" t="n">
        <f aca="false">Data_speed!D35</f>
        <v>0</v>
      </c>
      <c r="E51" s="301" t="n">
        <f aca="false">Data_speed!E35</f>
        <v>0</v>
      </c>
      <c r="F51" s="302" t="n">
        <f aca="false">Data_speed!F35</f>
        <v>0</v>
      </c>
      <c r="G51" s="301" t="n">
        <f aca="false">Data_speed!G35</f>
        <v>0</v>
      </c>
      <c r="H51" s="302" t="n">
        <f aca="false">Data_speed!H35</f>
        <v>0</v>
      </c>
      <c r="I51" s="301" t="n">
        <f aca="false">Data_speed!I35</f>
        <v>0</v>
      </c>
      <c r="J51" s="302" t="n">
        <f aca="false">Data_speed!J35</f>
        <v>0</v>
      </c>
      <c r="K51" s="301" t="n">
        <f aca="false">Data_speed!K35</f>
        <v>0</v>
      </c>
      <c r="L51" s="301" t="n">
        <f aca="false">Data_speed!L35</f>
        <v>0</v>
      </c>
      <c r="M51" s="303" t="n">
        <f aca="false">Data_speed!M35</f>
        <v>0</v>
      </c>
      <c r="O51" s="297" t="n">
        <f aca="false">CV_C!AD16</f>
        <v>0</v>
      </c>
    </row>
    <row r="52" customFormat="false" ht="14.65" hidden="false" customHeight="true" outlineLevel="0" collapsed="false">
      <c r="A52" s="299" t="s">
        <v>34</v>
      </c>
      <c r="B52" s="302" t="n">
        <f aca="false">Data_speed!B36</f>
        <v>0</v>
      </c>
      <c r="C52" s="301" t="n">
        <f aca="false">Data_speed!C36</f>
        <v>0</v>
      </c>
      <c r="D52" s="302" t="n">
        <f aca="false">Data_speed!D36</f>
        <v>0</v>
      </c>
      <c r="E52" s="301" t="n">
        <f aca="false">Data_speed!E36</f>
        <v>0</v>
      </c>
      <c r="F52" s="302" t="n">
        <f aca="false">Data_speed!F36</f>
        <v>0</v>
      </c>
      <c r="G52" s="301" t="n">
        <f aca="false">Data_speed!G36</f>
        <v>0</v>
      </c>
      <c r="H52" s="302" t="n">
        <f aca="false">Data_speed!H36</f>
        <v>0</v>
      </c>
      <c r="I52" s="301" t="n">
        <f aca="false">Data_speed!I36</f>
        <v>0</v>
      </c>
      <c r="J52" s="302" t="n">
        <f aca="false">Data_speed!J36</f>
        <v>0</v>
      </c>
      <c r="K52" s="301" t="n">
        <f aca="false">Data_speed!K36</f>
        <v>0</v>
      </c>
      <c r="L52" s="301" t="n">
        <f aca="false">Data_speed!L36</f>
        <v>0</v>
      </c>
      <c r="M52" s="303" t="n">
        <f aca="false">Data_speed!M36</f>
        <v>0</v>
      </c>
      <c r="O52" s="297" t="n">
        <f aca="false">CV_C!AD17</f>
        <v>0</v>
      </c>
    </row>
    <row r="53" customFormat="false" ht="14.65" hidden="false" customHeight="true" outlineLevel="0" collapsed="false">
      <c r="A53" s="299" t="s">
        <v>35</v>
      </c>
      <c r="B53" s="302" t="n">
        <f aca="false">Data_speed!B37</f>
        <v>0</v>
      </c>
      <c r="C53" s="301" t="n">
        <f aca="false">Data_speed!C37</f>
        <v>0</v>
      </c>
      <c r="D53" s="302" t="n">
        <f aca="false">Data_speed!D37</f>
        <v>0</v>
      </c>
      <c r="E53" s="301" t="n">
        <f aca="false">Data_speed!E37</f>
        <v>0</v>
      </c>
      <c r="F53" s="302" t="n">
        <f aca="false">Data_speed!F37</f>
        <v>0</v>
      </c>
      <c r="G53" s="301" t="n">
        <f aca="false">Data_speed!G37</f>
        <v>0</v>
      </c>
      <c r="H53" s="302" t="n">
        <f aca="false">Data_speed!H37</f>
        <v>0</v>
      </c>
      <c r="I53" s="301" t="n">
        <f aca="false">Data_speed!I37</f>
        <v>0</v>
      </c>
      <c r="J53" s="302" t="n">
        <f aca="false">Data_speed!J37</f>
        <v>0</v>
      </c>
      <c r="K53" s="301" t="n">
        <f aca="false">Data_speed!K37</f>
        <v>0</v>
      </c>
      <c r="L53" s="301" t="n">
        <f aca="false">Data_speed!L37</f>
        <v>0</v>
      </c>
      <c r="M53" s="303" t="n">
        <f aca="false">Data_speed!M37</f>
        <v>0</v>
      </c>
      <c r="O53" s="297" t="n">
        <f aca="false">CV_C!AD18</f>
        <v>0</v>
      </c>
    </row>
    <row r="54" customFormat="false" ht="14.65" hidden="false" customHeight="true" outlineLevel="0" collapsed="false">
      <c r="A54" s="299" t="s">
        <v>36</v>
      </c>
      <c r="B54" s="302" t="n">
        <f aca="false">Data_speed!B38</f>
        <v>0</v>
      </c>
      <c r="C54" s="301" t="n">
        <f aca="false">Data_speed!C38</f>
        <v>0</v>
      </c>
      <c r="D54" s="302" t="n">
        <f aca="false">Data_speed!D38</f>
        <v>0</v>
      </c>
      <c r="E54" s="301" t="n">
        <f aca="false">Data_speed!E38</f>
        <v>0</v>
      </c>
      <c r="F54" s="302" t="n">
        <f aca="false">Data_speed!F38</f>
        <v>0</v>
      </c>
      <c r="G54" s="301" t="n">
        <f aca="false">Data_speed!G38</f>
        <v>0</v>
      </c>
      <c r="H54" s="302" t="n">
        <f aca="false">Data_speed!H38</f>
        <v>0</v>
      </c>
      <c r="I54" s="301" t="n">
        <f aca="false">Data_speed!I38</f>
        <v>0</v>
      </c>
      <c r="J54" s="302" t="n">
        <f aca="false">Data_speed!J38</f>
        <v>0</v>
      </c>
      <c r="K54" s="301" t="n">
        <f aca="false">Data_speed!K38</f>
        <v>0</v>
      </c>
      <c r="L54" s="301" t="n">
        <f aca="false">Data_speed!L38</f>
        <v>0</v>
      </c>
      <c r="M54" s="303" t="n">
        <f aca="false">Data_speed!M38</f>
        <v>0</v>
      </c>
      <c r="O54" s="297" t="n">
        <f aca="false">CV_C!AD19</f>
        <v>0</v>
      </c>
    </row>
    <row r="55" customFormat="false" ht="14.65" hidden="false" customHeight="true" outlineLevel="0" collapsed="false">
      <c r="A55" s="299" t="s">
        <v>37</v>
      </c>
      <c r="B55" s="302" t="n">
        <f aca="false">Data_speed!B39</f>
        <v>0</v>
      </c>
      <c r="C55" s="301" t="n">
        <f aca="false">Data_speed!C39</f>
        <v>0</v>
      </c>
      <c r="D55" s="302" t="n">
        <f aca="false">Data_speed!D39</f>
        <v>0</v>
      </c>
      <c r="E55" s="301" t="n">
        <f aca="false">Data_speed!E39</f>
        <v>0</v>
      </c>
      <c r="F55" s="302" t="n">
        <f aca="false">Data_speed!F39</f>
        <v>0</v>
      </c>
      <c r="G55" s="301" t="n">
        <f aca="false">Data_speed!G39</f>
        <v>0</v>
      </c>
      <c r="H55" s="302" t="n">
        <f aca="false">Data_speed!H39</f>
        <v>0</v>
      </c>
      <c r="I55" s="301" t="n">
        <f aca="false">Data_speed!I39</f>
        <v>0</v>
      </c>
      <c r="J55" s="302" t="n">
        <f aca="false">Data_speed!J39</f>
        <v>0</v>
      </c>
      <c r="K55" s="301" t="n">
        <f aca="false">Data_speed!K39</f>
        <v>0</v>
      </c>
      <c r="L55" s="301" t="n">
        <f aca="false">Data_speed!L39</f>
        <v>0</v>
      </c>
      <c r="M55" s="303" t="n">
        <f aca="false">Data_speed!M39</f>
        <v>0</v>
      </c>
      <c r="O55" s="297" t="n">
        <f aca="false">CV_C!AD20</f>
        <v>0</v>
      </c>
    </row>
    <row r="56" customFormat="false" ht="14.65" hidden="false" customHeight="true" outlineLevel="0" collapsed="false">
      <c r="A56" s="305" t="s">
        <v>38</v>
      </c>
      <c r="B56" s="308" t="n">
        <f aca="false">Data_speed!B40</f>
        <v>0</v>
      </c>
      <c r="C56" s="307" t="n">
        <f aca="false">Data_speed!C40</f>
        <v>0</v>
      </c>
      <c r="D56" s="308" t="n">
        <f aca="false">Data_speed!D40</f>
        <v>0</v>
      </c>
      <c r="E56" s="307" t="n">
        <f aca="false">Data_speed!E40</f>
        <v>0</v>
      </c>
      <c r="F56" s="308" t="n">
        <f aca="false">Data_speed!F40</f>
        <v>0</v>
      </c>
      <c r="G56" s="307" t="n">
        <f aca="false">Data_speed!G40</f>
        <v>0</v>
      </c>
      <c r="H56" s="308" t="n">
        <f aca="false">Data_speed!H40</f>
        <v>0</v>
      </c>
      <c r="I56" s="307" t="n">
        <f aca="false">Data_speed!I40</f>
        <v>0</v>
      </c>
      <c r="J56" s="308" t="n">
        <f aca="false">Data_speed!J40</f>
        <v>0</v>
      </c>
      <c r="K56" s="307" t="n">
        <f aca="false">Data_speed!K40</f>
        <v>0</v>
      </c>
      <c r="L56" s="307" t="n">
        <f aca="false">Data_speed!L40</f>
        <v>0</v>
      </c>
      <c r="M56" s="309" t="n">
        <f aca="false">Data_speed!M40</f>
        <v>0</v>
      </c>
      <c r="N56" s="384"/>
      <c r="O56" s="310" t="n">
        <f aca="false">CV_C!AD21</f>
        <v>0</v>
      </c>
    </row>
    <row r="57" customFormat="false" ht="14.65" hidden="false" customHeight="true" outlineLevel="0" collapsed="false">
      <c r="A57" s="299" t="s">
        <v>39</v>
      </c>
      <c r="B57" s="302" t="n">
        <f aca="false">Data_speed!B41</f>
        <v>0</v>
      </c>
      <c r="C57" s="301" t="n">
        <f aca="false">Data_speed!C41</f>
        <v>0</v>
      </c>
      <c r="D57" s="302" t="n">
        <f aca="false">Data_speed!D41</f>
        <v>0</v>
      </c>
      <c r="E57" s="301" t="n">
        <f aca="false">Data_speed!E41</f>
        <v>0</v>
      </c>
      <c r="F57" s="302" t="n">
        <f aca="false">Data_speed!F41</f>
        <v>0</v>
      </c>
      <c r="G57" s="301" t="n">
        <f aca="false">Data_speed!G41</f>
        <v>0</v>
      </c>
      <c r="H57" s="302" t="n">
        <f aca="false">Data_speed!H41</f>
        <v>0</v>
      </c>
      <c r="I57" s="301" t="n">
        <f aca="false">Data_speed!I41</f>
        <v>0</v>
      </c>
      <c r="J57" s="302" t="n">
        <f aca="false">Data_speed!J41</f>
        <v>0</v>
      </c>
      <c r="K57" s="301" t="n">
        <f aca="false">Data_speed!K41</f>
        <v>0</v>
      </c>
      <c r="L57" s="301" t="n">
        <f aca="false">Data_speed!L41</f>
        <v>0</v>
      </c>
      <c r="M57" s="303" t="n">
        <f aca="false">Data_speed!M41</f>
        <v>0</v>
      </c>
      <c r="O57" s="297" t="n">
        <f aca="false">CV_C!AD22</f>
        <v>0</v>
      </c>
    </row>
    <row r="58" customFormat="false" ht="14.65" hidden="false" customHeight="true" outlineLevel="0" collapsed="false">
      <c r="A58" s="299" t="s">
        <v>40</v>
      </c>
      <c r="B58" s="302" t="n">
        <f aca="false">Data_speed!B42</f>
        <v>0</v>
      </c>
      <c r="C58" s="301" t="n">
        <f aca="false">Data_speed!C42</f>
        <v>0</v>
      </c>
      <c r="D58" s="302" t="n">
        <f aca="false">Data_speed!D42</f>
        <v>0</v>
      </c>
      <c r="E58" s="301" t="n">
        <f aca="false">Data_speed!E42</f>
        <v>0</v>
      </c>
      <c r="F58" s="302" t="n">
        <f aca="false">Data_speed!F42</f>
        <v>0</v>
      </c>
      <c r="G58" s="301" t="n">
        <f aca="false">Data_speed!G42</f>
        <v>0</v>
      </c>
      <c r="H58" s="302" t="n">
        <f aca="false">Data_speed!H42</f>
        <v>0</v>
      </c>
      <c r="I58" s="301" t="n">
        <f aca="false">Data_speed!I42</f>
        <v>0</v>
      </c>
      <c r="J58" s="302" t="n">
        <f aca="false">Data_speed!J42</f>
        <v>0</v>
      </c>
      <c r="K58" s="301" t="n">
        <f aca="false">Data_speed!K42</f>
        <v>0</v>
      </c>
      <c r="L58" s="301" t="n">
        <f aca="false">Data_speed!L42</f>
        <v>0</v>
      </c>
      <c r="M58" s="303" t="n">
        <f aca="false">Data_speed!M42</f>
        <v>0</v>
      </c>
      <c r="O58" s="297" t="n">
        <f aca="false">CV_C!AD23</f>
        <v>0</v>
      </c>
    </row>
    <row r="59" customFormat="false" ht="14.65" hidden="false" customHeight="true" outlineLevel="0" collapsed="false">
      <c r="A59" s="299" t="s">
        <v>41</v>
      </c>
      <c r="B59" s="302" t="n">
        <f aca="false">Data_speed!B43</f>
        <v>0</v>
      </c>
      <c r="C59" s="301" t="n">
        <f aca="false">Data_speed!C43</f>
        <v>0</v>
      </c>
      <c r="D59" s="302" t="n">
        <f aca="false">Data_speed!D43</f>
        <v>0</v>
      </c>
      <c r="E59" s="301" t="n">
        <f aca="false">Data_speed!E43</f>
        <v>0</v>
      </c>
      <c r="F59" s="302" t="n">
        <f aca="false">Data_speed!F43</f>
        <v>0</v>
      </c>
      <c r="G59" s="301" t="n">
        <f aca="false">Data_speed!G43</f>
        <v>0</v>
      </c>
      <c r="H59" s="302" t="n">
        <f aca="false">Data_speed!H43</f>
        <v>0</v>
      </c>
      <c r="I59" s="301" t="n">
        <f aca="false">Data_speed!I43</f>
        <v>0</v>
      </c>
      <c r="J59" s="302" t="n">
        <f aca="false">Data_speed!J43</f>
        <v>0</v>
      </c>
      <c r="K59" s="301" t="n">
        <f aca="false">Data_speed!K43</f>
        <v>0</v>
      </c>
      <c r="L59" s="301" t="n">
        <f aca="false">Data_speed!L43</f>
        <v>0</v>
      </c>
      <c r="M59" s="303" t="n">
        <f aca="false">Data_speed!M43</f>
        <v>0</v>
      </c>
      <c r="O59" s="297" t="n">
        <f aca="false">CV_C!AD24</f>
        <v>0</v>
      </c>
    </row>
    <row r="60" customFormat="false" ht="14.65" hidden="false" customHeight="true" outlineLevel="0" collapsed="false">
      <c r="A60" s="299" t="s">
        <v>42</v>
      </c>
      <c r="B60" s="302" t="n">
        <f aca="false">Data_speed!B44</f>
        <v>0</v>
      </c>
      <c r="C60" s="301" t="n">
        <f aca="false">Data_speed!C44</f>
        <v>0</v>
      </c>
      <c r="D60" s="302" t="n">
        <f aca="false">Data_speed!D44</f>
        <v>0</v>
      </c>
      <c r="E60" s="301" t="n">
        <f aca="false">Data_speed!E44</f>
        <v>0</v>
      </c>
      <c r="F60" s="302" t="n">
        <f aca="false">Data_speed!F44</f>
        <v>0</v>
      </c>
      <c r="G60" s="301" t="n">
        <f aca="false">Data_speed!G44</f>
        <v>0</v>
      </c>
      <c r="H60" s="302" t="n">
        <f aca="false">Data_speed!H44</f>
        <v>0</v>
      </c>
      <c r="I60" s="301" t="n">
        <f aca="false">Data_speed!I44</f>
        <v>0</v>
      </c>
      <c r="J60" s="302" t="n">
        <f aca="false">Data_speed!J44</f>
        <v>0</v>
      </c>
      <c r="K60" s="301" t="n">
        <f aca="false">Data_speed!K44</f>
        <v>0</v>
      </c>
      <c r="L60" s="301" t="n">
        <f aca="false">Data_speed!L44</f>
        <v>0</v>
      </c>
      <c r="M60" s="303" t="n">
        <f aca="false">Data_speed!M44</f>
        <v>0</v>
      </c>
      <c r="O60" s="297" t="n">
        <f aca="false">CV_C!AD25</f>
        <v>0</v>
      </c>
    </row>
    <row r="61" customFormat="false" ht="14.65" hidden="false" customHeight="true" outlineLevel="0" collapsed="false">
      <c r="A61" s="299" t="s">
        <v>43</v>
      </c>
      <c r="B61" s="302" t="n">
        <f aca="false">Data_speed!B45</f>
        <v>0</v>
      </c>
      <c r="C61" s="301" t="n">
        <f aca="false">Data_speed!C45</f>
        <v>0</v>
      </c>
      <c r="D61" s="302" t="n">
        <f aca="false">Data_speed!D45</f>
        <v>0</v>
      </c>
      <c r="E61" s="301" t="n">
        <f aca="false">Data_speed!E45</f>
        <v>0</v>
      </c>
      <c r="F61" s="302" t="n">
        <f aca="false">Data_speed!F45</f>
        <v>0</v>
      </c>
      <c r="G61" s="301" t="n">
        <f aca="false">Data_speed!G45</f>
        <v>0</v>
      </c>
      <c r="H61" s="302" t="n">
        <f aca="false">Data_speed!H45</f>
        <v>0</v>
      </c>
      <c r="I61" s="301" t="n">
        <f aca="false">Data_speed!I45</f>
        <v>0</v>
      </c>
      <c r="J61" s="302" t="n">
        <f aca="false">Data_speed!J45</f>
        <v>0</v>
      </c>
      <c r="K61" s="301" t="n">
        <f aca="false">Data_speed!K45</f>
        <v>0</v>
      </c>
      <c r="L61" s="301" t="n">
        <f aca="false">Data_speed!L45</f>
        <v>0</v>
      </c>
      <c r="M61" s="303" t="n">
        <f aca="false">Data_speed!M45</f>
        <v>0</v>
      </c>
      <c r="O61" s="297" t="n">
        <f aca="false">CV_C!AD26</f>
        <v>0</v>
      </c>
    </row>
    <row r="62" customFormat="false" ht="14.65" hidden="false" customHeight="true" outlineLevel="0" collapsed="false">
      <c r="A62" s="299" t="s">
        <v>44</v>
      </c>
      <c r="B62" s="302" t="n">
        <f aca="false">Data_speed!B46</f>
        <v>0</v>
      </c>
      <c r="C62" s="301" t="n">
        <f aca="false">Data_speed!C46</f>
        <v>0</v>
      </c>
      <c r="D62" s="302" t="n">
        <f aca="false">Data_speed!D46</f>
        <v>0</v>
      </c>
      <c r="E62" s="301" t="n">
        <f aca="false">Data_speed!E46</f>
        <v>0</v>
      </c>
      <c r="F62" s="302" t="n">
        <f aca="false">Data_speed!F46</f>
        <v>0</v>
      </c>
      <c r="G62" s="301" t="n">
        <f aca="false">Data_speed!G46</f>
        <v>0</v>
      </c>
      <c r="H62" s="302" t="n">
        <f aca="false">Data_speed!H46</f>
        <v>0</v>
      </c>
      <c r="I62" s="301" t="n">
        <f aca="false">Data_speed!I46</f>
        <v>0</v>
      </c>
      <c r="J62" s="302" t="n">
        <f aca="false">Data_speed!J46</f>
        <v>0</v>
      </c>
      <c r="K62" s="301" t="n">
        <f aca="false">Data_speed!K46</f>
        <v>0</v>
      </c>
      <c r="L62" s="301" t="n">
        <f aca="false">Data_speed!L46</f>
        <v>0</v>
      </c>
      <c r="M62" s="303" t="n">
        <f aca="false">Data_speed!M46</f>
        <v>0</v>
      </c>
      <c r="O62" s="297" t="n">
        <f aca="false">CV_C!AD27</f>
        <v>0</v>
      </c>
    </row>
    <row r="63" customFormat="false" ht="14.65" hidden="false" customHeight="true" outlineLevel="0" collapsed="false">
      <c r="A63" s="299" t="s">
        <v>45</v>
      </c>
      <c r="B63" s="302" t="n">
        <f aca="false">Data_speed!B47</f>
        <v>0</v>
      </c>
      <c r="C63" s="301" t="n">
        <f aca="false">Data_speed!C47</f>
        <v>0</v>
      </c>
      <c r="D63" s="302" t="n">
        <f aca="false">Data_speed!D47</f>
        <v>0</v>
      </c>
      <c r="E63" s="301" t="n">
        <f aca="false">Data_speed!E47</f>
        <v>0</v>
      </c>
      <c r="F63" s="302" t="n">
        <f aca="false">Data_speed!F47</f>
        <v>0</v>
      </c>
      <c r="G63" s="301" t="n">
        <f aca="false">Data_speed!G47</f>
        <v>0</v>
      </c>
      <c r="H63" s="302" t="n">
        <f aca="false">Data_speed!H47</f>
        <v>0</v>
      </c>
      <c r="I63" s="301" t="n">
        <f aca="false">Data_speed!I47</f>
        <v>0</v>
      </c>
      <c r="J63" s="302" t="n">
        <f aca="false">Data_speed!J47</f>
        <v>0</v>
      </c>
      <c r="K63" s="301" t="n">
        <f aca="false">Data_speed!K47</f>
        <v>0</v>
      </c>
      <c r="L63" s="301" t="n">
        <f aca="false">Data_speed!L47</f>
        <v>0</v>
      </c>
      <c r="M63" s="303" t="n">
        <f aca="false">Data_speed!M47</f>
        <v>0</v>
      </c>
      <c r="O63" s="297" t="n">
        <f aca="false">CV_C!AD28</f>
        <v>0</v>
      </c>
    </row>
    <row r="64" customFormat="false" ht="14.65" hidden="false" customHeight="true" outlineLevel="0" collapsed="false">
      <c r="A64" s="299" t="s">
        <v>46</v>
      </c>
      <c r="B64" s="302" t="n">
        <f aca="false">Data_speed!B48</f>
        <v>0</v>
      </c>
      <c r="C64" s="301" t="n">
        <f aca="false">Data_speed!C48</f>
        <v>0</v>
      </c>
      <c r="D64" s="302" t="n">
        <f aca="false">Data_speed!D48</f>
        <v>0</v>
      </c>
      <c r="E64" s="301" t="n">
        <f aca="false">Data_speed!E48</f>
        <v>0</v>
      </c>
      <c r="F64" s="302" t="n">
        <f aca="false">Data_speed!F48</f>
        <v>0</v>
      </c>
      <c r="G64" s="301" t="n">
        <f aca="false">Data_speed!G48</f>
        <v>0</v>
      </c>
      <c r="H64" s="302" t="n">
        <f aca="false">Data_speed!H48</f>
        <v>0</v>
      </c>
      <c r="I64" s="301" t="n">
        <f aca="false">Data_speed!I48</f>
        <v>0</v>
      </c>
      <c r="J64" s="302" t="n">
        <f aca="false">Data_speed!J48</f>
        <v>0</v>
      </c>
      <c r="K64" s="301" t="n">
        <f aca="false">Data_speed!K48</f>
        <v>0</v>
      </c>
      <c r="L64" s="301" t="n">
        <f aca="false">Data_speed!L48</f>
        <v>0</v>
      </c>
      <c r="M64" s="303" t="n">
        <f aca="false">Data_speed!M48</f>
        <v>0</v>
      </c>
      <c r="O64" s="297" t="n">
        <f aca="false">CV_C!AD29</f>
        <v>0</v>
      </c>
    </row>
    <row r="65" customFormat="false" ht="14.65" hidden="false" customHeight="true" outlineLevel="0" collapsed="false">
      <c r="A65" s="299" t="s">
        <v>47</v>
      </c>
      <c r="B65" s="302" t="n">
        <f aca="false">Data_speed!B49</f>
        <v>0</v>
      </c>
      <c r="C65" s="301" t="n">
        <f aca="false">Data_speed!C49</f>
        <v>0</v>
      </c>
      <c r="D65" s="302" t="n">
        <f aca="false">Data_speed!D49</f>
        <v>0</v>
      </c>
      <c r="E65" s="301" t="n">
        <f aca="false">Data_speed!E49</f>
        <v>0</v>
      </c>
      <c r="F65" s="302" t="n">
        <f aca="false">Data_speed!F49</f>
        <v>0</v>
      </c>
      <c r="G65" s="301" t="n">
        <f aca="false">Data_speed!G49</f>
        <v>0</v>
      </c>
      <c r="H65" s="302" t="n">
        <f aca="false">Data_speed!H49</f>
        <v>0</v>
      </c>
      <c r="I65" s="301" t="n">
        <f aca="false">Data_speed!I49</f>
        <v>0</v>
      </c>
      <c r="J65" s="302" t="n">
        <f aca="false">Data_speed!J49</f>
        <v>0</v>
      </c>
      <c r="K65" s="301" t="n">
        <f aca="false">Data_speed!K49</f>
        <v>0</v>
      </c>
      <c r="L65" s="301" t="n">
        <f aca="false">Data_speed!L49</f>
        <v>0</v>
      </c>
      <c r="M65" s="303" t="n">
        <f aca="false">Data_speed!M49</f>
        <v>0</v>
      </c>
      <c r="O65" s="297" t="n">
        <f aca="false">CV_C!AD30</f>
        <v>0</v>
      </c>
    </row>
    <row r="66" customFormat="false" ht="14.65" hidden="false" customHeight="true" outlineLevel="0" collapsed="false">
      <c r="A66" s="305" t="s">
        <v>48</v>
      </c>
      <c r="B66" s="308" t="n">
        <f aca="false">Data_speed!B50</f>
        <v>0</v>
      </c>
      <c r="C66" s="307" t="n">
        <f aca="false">Data_speed!C50</f>
        <v>0</v>
      </c>
      <c r="D66" s="308" t="n">
        <f aca="false">Data_speed!D50</f>
        <v>0</v>
      </c>
      <c r="E66" s="307" t="n">
        <f aca="false">Data_speed!E50</f>
        <v>0</v>
      </c>
      <c r="F66" s="308" t="n">
        <f aca="false">Data_speed!F50</f>
        <v>0</v>
      </c>
      <c r="G66" s="307" t="n">
        <f aca="false">Data_speed!G50</f>
        <v>0</v>
      </c>
      <c r="H66" s="308" t="n">
        <f aca="false">Data_speed!H50</f>
        <v>0</v>
      </c>
      <c r="I66" s="307" t="n">
        <f aca="false">Data_speed!I50</f>
        <v>0</v>
      </c>
      <c r="J66" s="308" t="n">
        <f aca="false">Data_speed!J50</f>
        <v>0</v>
      </c>
      <c r="K66" s="307" t="n">
        <f aca="false">Data_speed!K50</f>
        <v>0</v>
      </c>
      <c r="L66" s="307" t="n">
        <f aca="false">Data_speed!L50</f>
        <v>0</v>
      </c>
      <c r="M66" s="309" t="n">
        <f aca="false">Data_speed!M50</f>
        <v>0</v>
      </c>
      <c r="N66" s="384"/>
      <c r="O66" s="310" t="n">
        <f aca="false">CV_C!AD31</f>
        <v>0</v>
      </c>
    </row>
    <row r="67" customFormat="false" ht="14.65" hidden="false" customHeight="true" outlineLevel="0" collapsed="false">
      <c r="A67" s="299" t="s">
        <v>49</v>
      </c>
      <c r="B67" s="302" t="n">
        <f aca="false">Data_speed!B51</f>
        <v>0</v>
      </c>
      <c r="C67" s="301" t="n">
        <f aca="false">Data_speed!C51</f>
        <v>0</v>
      </c>
      <c r="D67" s="302" t="n">
        <f aca="false">Data_speed!D51</f>
        <v>0</v>
      </c>
      <c r="E67" s="301" t="n">
        <f aca="false">Data_speed!E51</f>
        <v>0</v>
      </c>
      <c r="F67" s="302" t="n">
        <f aca="false">Data_speed!F51</f>
        <v>0</v>
      </c>
      <c r="G67" s="301" t="n">
        <f aca="false">Data_speed!G51</f>
        <v>0</v>
      </c>
      <c r="H67" s="302" t="n">
        <f aca="false">Data_speed!H51</f>
        <v>0</v>
      </c>
      <c r="I67" s="301" t="n">
        <f aca="false">Data_speed!I51</f>
        <v>0</v>
      </c>
      <c r="J67" s="302" t="n">
        <f aca="false">Data_speed!J51</f>
        <v>0</v>
      </c>
      <c r="K67" s="301" t="n">
        <f aca="false">Data_speed!K51</f>
        <v>0</v>
      </c>
      <c r="L67" s="301" t="n">
        <f aca="false">Data_speed!L51</f>
        <v>0</v>
      </c>
      <c r="M67" s="303" t="n">
        <f aca="false">Data_speed!M51</f>
        <v>0</v>
      </c>
      <c r="O67" s="297" t="n">
        <f aca="false">CV_C!AD32</f>
        <v>0</v>
      </c>
    </row>
    <row r="68" customFormat="false" ht="14.65" hidden="false" customHeight="true" outlineLevel="0" collapsed="false">
      <c r="A68" s="299" t="s">
        <v>50</v>
      </c>
      <c r="B68" s="302" t="n">
        <f aca="false">Data_speed!B52</f>
        <v>0</v>
      </c>
      <c r="C68" s="301" t="n">
        <f aca="false">Data_speed!C52</f>
        <v>0</v>
      </c>
      <c r="D68" s="302" t="n">
        <f aca="false">Data_speed!D52</f>
        <v>0</v>
      </c>
      <c r="E68" s="301" t="n">
        <f aca="false">Data_speed!E52</f>
        <v>0</v>
      </c>
      <c r="F68" s="302" t="n">
        <f aca="false">Data_speed!F52</f>
        <v>0</v>
      </c>
      <c r="G68" s="301" t="n">
        <f aca="false">Data_speed!G52</f>
        <v>0</v>
      </c>
      <c r="H68" s="302" t="n">
        <f aca="false">Data_speed!H52</f>
        <v>0</v>
      </c>
      <c r="I68" s="301" t="n">
        <f aca="false">Data_speed!I52</f>
        <v>0</v>
      </c>
      <c r="J68" s="302" t="n">
        <f aca="false">Data_speed!J52</f>
        <v>0</v>
      </c>
      <c r="K68" s="301" t="n">
        <f aca="false">Data_speed!K52</f>
        <v>0</v>
      </c>
      <c r="L68" s="301" t="n">
        <f aca="false">Data_speed!L52</f>
        <v>0</v>
      </c>
      <c r="M68" s="303" t="n">
        <f aca="false">Data_speed!M52</f>
        <v>0</v>
      </c>
      <c r="O68" s="297" t="n">
        <f aca="false">CV_C!AD33</f>
        <v>0</v>
      </c>
    </row>
    <row r="69" customFormat="false" ht="14.65" hidden="false" customHeight="true" outlineLevel="0" collapsed="false">
      <c r="A69" s="299" t="s">
        <v>51</v>
      </c>
      <c r="B69" s="302" t="n">
        <f aca="false">Data_speed!B53</f>
        <v>0</v>
      </c>
      <c r="C69" s="301" t="n">
        <f aca="false">Data_speed!C53</f>
        <v>0</v>
      </c>
      <c r="D69" s="302" t="n">
        <f aca="false">Data_speed!D53</f>
        <v>0</v>
      </c>
      <c r="E69" s="301" t="n">
        <f aca="false">Data_speed!E53</f>
        <v>0</v>
      </c>
      <c r="F69" s="302" t="n">
        <f aca="false">Data_speed!F53</f>
        <v>0</v>
      </c>
      <c r="G69" s="301" t="n">
        <f aca="false">Data_speed!G53</f>
        <v>0</v>
      </c>
      <c r="H69" s="302" t="n">
        <f aca="false">Data_speed!H53</f>
        <v>0</v>
      </c>
      <c r="I69" s="301" t="n">
        <f aca="false">Data_speed!I53</f>
        <v>0</v>
      </c>
      <c r="J69" s="302" t="n">
        <f aca="false">Data_speed!J53</f>
        <v>0</v>
      </c>
      <c r="K69" s="301" t="n">
        <f aca="false">Data_speed!K53</f>
        <v>0</v>
      </c>
      <c r="L69" s="301" t="n">
        <f aca="false">Data_speed!L53</f>
        <v>0</v>
      </c>
      <c r="M69" s="303" t="n">
        <f aca="false">Data_speed!M53</f>
        <v>0</v>
      </c>
      <c r="O69" s="297" t="n">
        <f aca="false">CV_C!AD34</f>
        <v>0</v>
      </c>
    </row>
    <row r="70" customFormat="false" ht="14.65" hidden="false" customHeight="true" outlineLevel="0" collapsed="false">
      <c r="A70" s="299" t="s">
        <v>52</v>
      </c>
      <c r="B70" s="302" t="n">
        <f aca="false">Data_speed!B54</f>
        <v>0</v>
      </c>
      <c r="C70" s="301" t="n">
        <f aca="false">Data_speed!C54</f>
        <v>0</v>
      </c>
      <c r="D70" s="302" t="n">
        <f aca="false">Data_speed!D54</f>
        <v>0</v>
      </c>
      <c r="E70" s="301" t="n">
        <f aca="false">Data_speed!E54</f>
        <v>0</v>
      </c>
      <c r="F70" s="302" t="n">
        <f aca="false">Data_speed!F54</f>
        <v>0</v>
      </c>
      <c r="G70" s="301" t="n">
        <f aca="false">Data_speed!G54</f>
        <v>0</v>
      </c>
      <c r="H70" s="302" t="n">
        <f aca="false">Data_speed!H54</f>
        <v>0</v>
      </c>
      <c r="I70" s="301" t="n">
        <f aca="false">Data_speed!I54</f>
        <v>0</v>
      </c>
      <c r="J70" s="302" t="n">
        <f aca="false">Data_speed!J54</f>
        <v>0</v>
      </c>
      <c r="K70" s="301" t="n">
        <f aca="false">Data_speed!K54</f>
        <v>0</v>
      </c>
      <c r="L70" s="301" t="n">
        <f aca="false">Data_speed!L54</f>
        <v>0</v>
      </c>
      <c r="M70" s="303" t="n">
        <f aca="false">Data_speed!M54</f>
        <v>0</v>
      </c>
      <c r="O70" s="297" t="n">
        <f aca="false">CV_C!AD35</f>
        <v>0</v>
      </c>
    </row>
    <row r="71" customFormat="false" ht="14.65" hidden="false" customHeight="true" outlineLevel="0" collapsed="false">
      <c r="A71" s="299" t="s">
        <v>53</v>
      </c>
      <c r="B71" s="302" t="n">
        <f aca="false">Data_speed!B55</f>
        <v>0</v>
      </c>
      <c r="C71" s="301" t="n">
        <f aca="false">Data_speed!C55</f>
        <v>0</v>
      </c>
      <c r="D71" s="302" t="n">
        <f aca="false">Data_speed!D55</f>
        <v>0</v>
      </c>
      <c r="E71" s="301" t="n">
        <f aca="false">Data_speed!E55</f>
        <v>0</v>
      </c>
      <c r="F71" s="302" t="n">
        <f aca="false">Data_speed!F55</f>
        <v>0</v>
      </c>
      <c r="G71" s="301" t="n">
        <f aca="false">Data_speed!G55</f>
        <v>0</v>
      </c>
      <c r="H71" s="302" t="n">
        <f aca="false">Data_speed!H55</f>
        <v>0</v>
      </c>
      <c r="I71" s="301" t="n">
        <f aca="false">Data_speed!I55</f>
        <v>0</v>
      </c>
      <c r="J71" s="302" t="n">
        <f aca="false">Data_speed!J55</f>
        <v>0</v>
      </c>
      <c r="K71" s="301" t="n">
        <f aca="false">Data_speed!K55</f>
        <v>0</v>
      </c>
      <c r="L71" s="301" t="n">
        <f aca="false">Data_speed!L55</f>
        <v>0</v>
      </c>
      <c r="M71" s="303" t="n">
        <f aca="false">Data_speed!M55</f>
        <v>0</v>
      </c>
      <c r="O71" s="297" t="n">
        <f aca="false">CV_C!AD36</f>
        <v>0</v>
      </c>
    </row>
    <row r="72" customFormat="false" ht="14.65" hidden="false" customHeight="true" outlineLevel="0" collapsed="false">
      <c r="A72" s="291" t="s">
        <v>54</v>
      </c>
      <c r="B72" s="314" t="n">
        <f aca="false">Data_speed!B56</f>
        <v>0</v>
      </c>
      <c r="C72" s="313" t="n">
        <f aca="false">Data_speed!C56</f>
        <v>0</v>
      </c>
      <c r="D72" s="314" t="n">
        <f aca="false">Data_speed!D56</f>
        <v>0</v>
      </c>
      <c r="E72" s="313" t="n">
        <f aca="false">Data_speed!E56</f>
        <v>0</v>
      </c>
      <c r="F72" s="314" t="n">
        <f aca="false">Data_speed!F56</f>
        <v>0</v>
      </c>
      <c r="G72" s="313" t="n">
        <f aca="false">Data_speed!G56</f>
        <v>0</v>
      </c>
      <c r="H72" s="314" t="n">
        <f aca="false">Data_speed!H56</f>
        <v>0</v>
      </c>
      <c r="I72" s="313" t="n">
        <f aca="false">Data_speed!I56</f>
        <v>0</v>
      </c>
      <c r="J72" s="314" t="n">
        <f aca="false">Data_speed!J56</f>
        <v>0</v>
      </c>
      <c r="K72" s="313" t="n">
        <f aca="false">Data_speed!K56</f>
        <v>0</v>
      </c>
      <c r="L72" s="313" t="n">
        <f aca="false">Data_speed!L56</f>
        <v>0</v>
      </c>
      <c r="M72" s="315" t="n">
        <f aca="false">Data_speed!M56</f>
        <v>0</v>
      </c>
      <c r="O72" s="316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7" t="s">
        <v>213</v>
      </c>
      <c r="B74" s="385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7" t="e">
        <f aca="false">SUM(M49:M72)/Data_speed!$O$57</f>
        <v>#DIV/0!</v>
      </c>
      <c r="O74" s="355" t="e">
        <f aca="false">SUM(B74:M74)</f>
        <v>#DIV/0!</v>
      </c>
    </row>
    <row r="75" customFormat="false" ht="14.65" hidden="false" customHeight="true" outlineLevel="0" collapsed="false">
      <c r="A75" s="305" t="s">
        <v>223</v>
      </c>
      <c r="B75" s="388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90" t="e">
        <f aca="false">SUM(M55:M70)/Data_speed!$O$57</f>
        <v>#DIV/0!</v>
      </c>
      <c r="O75" s="342" t="e">
        <f aca="false">SUM(B75:M75)</f>
        <v>#DIV/0!</v>
      </c>
    </row>
    <row r="76" customFormat="false" ht="14.65" hidden="false" customHeight="true" outlineLevel="0" collapsed="false">
      <c r="A76" s="326" t="s">
        <v>224</v>
      </c>
      <c r="B76" s="391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3" t="e">
        <f aca="false">M74-M75</f>
        <v>#DIV/0!</v>
      </c>
      <c r="N76" s="394"/>
      <c r="O76" s="356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5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6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7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8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46"/>
    </row>
    <row r="2" customFormat="false" ht="19.5" hidden="false" customHeight="true" outlineLevel="0" collapsed="false">
      <c r="A2" s="16" t="n">
        <f aca="false">Data_count!B4</f>
        <v>0</v>
      </c>
      <c r="J2" s="17" t="n">
        <f aca="false">Data_count!B5</f>
        <v>0</v>
      </c>
      <c r="Q2" s="395"/>
      <c r="U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U3" s="18" t="n">
        <f aca="false">Data_count!B7</f>
        <v>0</v>
      </c>
    </row>
    <row r="4" customFormat="false" ht="14.65" hidden="false" customHeight="true" outlineLevel="0" collapsed="false">
      <c r="A4" s="16" t="s">
        <v>98</v>
      </c>
      <c r="B4" s="19" t="n">
        <f aca="false">Data_count!B13</f>
        <v>0</v>
      </c>
      <c r="J4" s="13"/>
      <c r="U4" s="18" t="n">
        <f aca="false">Data_count!B8</f>
        <v>0</v>
      </c>
    </row>
    <row r="5" customFormat="false" ht="15.95" hidden="false" customHeight="true" outlineLevel="0" collapsed="false">
      <c r="A5" s="16" t="s">
        <v>99</v>
      </c>
      <c r="B5" s="19" t="n">
        <f aca="false">Data_count!B14</f>
        <v>0</v>
      </c>
      <c r="J5" s="13"/>
      <c r="U5" s="18" t="n">
        <f aca="false">Data_count!B9</f>
        <v>0</v>
      </c>
    </row>
    <row r="6" customFormat="false" ht="27" hidden="false" customHeight="true" outlineLevel="0" collapsed="false">
      <c r="A6" s="16"/>
      <c r="C6" s="20"/>
      <c r="J6" s="17" t="s">
        <v>246</v>
      </c>
      <c r="N6" s="146"/>
    </row>
    <row r="7" customFormat="false" ht="16.15" hidden="false" customHeight="true" outlineLevel="0" collapsed="false">
      <c r="A7" s="16"/>
      <c r="C7" s="20"/>
      <c r="G7" s="126"/>
      <c r="K7" s="13"/>
      <c r="N7" s="146"/>
    </row>
    <row r="8" customFormat="false" ht="16.5" hidden="false" customHeight="false" outlineLevel="0" collapsed="false">
      <c r="J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2" t="s">
        <v>98</v>
      </c>
      <c r="B10" s="4" t="n">
        <f aca="false">B4</f>
        <v>0</v>
      </c>
    </row>
    <row r="11" customFormat="false" ht="24.75" hidden="false" customHeight="true" outlineLevel="0" collapsed="false">
      <c r="A11" s="396" t="str">
        <f aca="false">"Vitesse moyenne = "&amp;INT(U39)&amp;" km/h"</f>
        <v>Vitesse moyenne = 0 km/h</v>
      </c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</row>
    <row r="12" s="4" customFormat="true" ht="18.6" hidden="false" customHeight="true" outlineLevel="0" collapsed="false">
      <c r="B12" s="284" t="str">
        <f aca="false">"Distribution de la Vitesse par tranche horaire  -  Cumuls sur 7 jours (Lu - Di)"</f>
        <v>Distribution de la Vitesse par tranche horaire  -  Cumuls sur 7 jours (Lu - Di)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5"/>
      <c r="P12" s="286" t="s">
        <v>212</v>
      </c>
      <c r="Q12" s="360"/>
      <c r="R12" s="22" t="s">
        <v>259</v>
      </c>
      <c r="S12" s="22"/>
      <c r="T12" s="22"/>
      <c r="U12" s="22"/>
    </row>
    <row r="13" customFormat="false" ht="14.65" hidden="false" customHeight="true" outlineLevel="0" collapsed="false">
      <c r="A13" s="166" t="s">
        <v>190</v>
      </c>
      <c r="B13" s="380" t="s">
        <v>260</v>
      </c>
      <c r="C13" s="169" t="s">
        <v>261</v>
      </c>
      <c r="D13" s="169" t="s">
        <v>247</v>
      </c>
      <c r="E13" s="169" t="s">
        <v>248</v>
      </c>
      <c r="F13" s="169" t="s">
        <v>249</v>
      </c>
      <c r="G13" s="169" t="s">
        <v>250</v>
      </c>
      <c r="H13" s="169" t="s">
        <v>251</v>
      </c>
      <c r="I13" s="169" t="s">
        <v>252</v>
      </c>
      <c r="J13" s="169" t="s">
        <v>253</v>
      </c>
      <c r="K13" s="169" t="s">
        <v>254</v>
      </c>
      <c r="L13" s="169" t="s">
        <v>255</v>
      </c>
      <c r="M13" s="169" t="s">
        <v>256</v>
      </c>
      <c r="N13" s="170" t="s">
        <v>262</v>
      </c>
      <c r="O13" s="73"/>
      <c r="P13" s="291" t="s">
        <v>193</v>
      </c>
      <c r="Q13" s="113"/>
      <c r="R13" s="397" t="s">
        <v>263</v>
      </c>
      <c r="S13" s="398" t="s">
        <v>264</v>
      </c>
      <c r="T13" s="398" t="s">
        <v>265</v>
      </c>
      <c r="U13" s="399" t="s">
        <v>266</v>
      </c>
    </row>
    <row r="14" customFormat="false" ht="14.65" hidden="false" customHeight="true" outlineLevel="0" collapsed="false">
      <c r="A14" s="292" t="s">
        <v>31</v>
      </c>
      <c r="B14" s="295" t="n">
        <f aca="false">Data_speed!B5</f>
        <v>0</v>
      </c>
      <c r="C14" s="294" t="n">
        <f aca="false">Data_speed!C5</f>
        <v>0</v>
      </c>
      <c r="D14" s="295" t="n">
        <f aca="false">Data_speed!D5</f>
        <v>0</v>
      </c>
      <c r="E14" s="294" t="n">
        <f aca="false">Data_speed!E5</f>
        <v>0</v>
      </c>
      <c r="F14" s="295" t="n">
        <f aca="false">Data_speed!F5</f>
        <v>0</v>
      </c>
      <c r="G14" s="294" t="n">
        <f aca="false">Data_speed!G5</f>
        <v>0</v>
      </c>
      <c r="H14" s="295" t="n">
        <f aca="false">Data_speed!H5</f>
        <v>0</v>
      </c>
      <c r="I14" s="294" t="n">
        <f aca="false">Data_speed!I5</f>
        <v>0</v>
      </c>
      <c r="J14" s="295" t="n">
        <f aca="false">Data_speed!J5</f>
        <v>0</v>
      </c>
      <c r="K14" s="294" t="n">
        <f aca="false">Data_speed!K5</f>
        <v>0</v>
      </c>
      <c r="L14" s="295" t="n">
        <f aca="false">Data_speed!L5</f>
        <v>0</v>
      </c>
      <c r="M14" s="294" t="n">
        <f aca="false">Data_speed!M5</f>
        <v>0</v>
      </c>
      <c r="N14" s="296" t="n">
        <f aca="false">Data_speed!N5</f>
        <v>0</v>
      </c>
      <c r="P14" s="364" t="n">
        <f aca="false">CV_C!T14</f>
        <v>0</v>
      </c>
      <c r="Q14" s="363"/>
      <c r="R14" s="400" t="n">
        <f aca="false">Data_speed!P5</f>
        <v>0</v>
      </c>
      <c r="S14" s="401" t="n">
        <f aca="false">Data_speed!Q5</f>
        <v>0</v>
      </c>
      <c r="T14" s="401" t="n">
        <f aca="false">Data_speed!R5</f>
        <v>0</v>
      </c>
      <c r="U14" s="402" t="n">
        <f aca="false">Data_speed!S5</f>
        <v>0</v>
      </c>
    </row>
    <row r="15" customFormat="false" ht="14.65" hidden="false" customHeight="true" outlineLevel="0" collapsed="false">
      <c r="A15" s="299" t="s">
        <v>32</v>
      </c>
      <c r="B15" s="302" t="n">
        <f aca="false">Data_speed!B6</f>
        <v>0</v>
      </c>
      <c r="C15" s="301" t="n">
        <f aca="false">Data_speed!C6</f>
        <v>0</v>
      </c>
      <c r="D15" s="302" t="n">
        <f aca="false">Data_speed!D6</f>
        <v>0</v>
      </c>
      <c r="E15" s="301" t="n">
        <f aca="false">Data_speed!E6</f>
        <v>0</v>
      </c>
      <c r="F15" s="302" t="n">
        <f aca="false">Data_speed!F6</f>
        <v>0</v>
      </c>
      <c r="G15" s="301" t="n">
        <f aca="false">Data_speed!G6</f>
        <v>0</v>
      </c>
      <c r="H15" s="302" t="n">
        <f aca="false">Data_speed!H6</f>
        <v>0</v>
      </c>
      <c r="I15" s="301" t="n">
        <f aca="false">Data_speed!I6</f>
        <v>0</v>
      </c>
      <c r="J15" s="302" t="n">
        <f aca="false">Data_speed!J6</f>
        <v>0</v>
      </c>
      <c r="K15" s="301" t="n">
        <f aca="false">Data_speed!K6</f>
        <v>0</v>
      </c>
      <c r="L15" s="302" t="n">
        <f aca="false">Data_speed!L6</f>
        <v>0</v>
      </c>
      <c r="M15" s="301" t="n">
        <f aca="false">Data_speed!M6</f>
        <v>0</v>
      </c>
      <c r="N15" s="303" t="n">
        <f aca="false">Data_speed!N6</f>
        <v>0</v>
      </c>
      <c r="P15" s="297" t="n">
        <f aca="false">CV_C!T15</f>
        <v>0</v>
      </c>
      <c r="Q15" s="363"/>
      <c r="R15" s="403" t="n">
        <f aca="false">Data_speed!P6</f>
        <v>0</v>
      </c>
      <c r="S15" s="404" t="n">
        <f aca="false">Data_speed!Q6</f>
        <v>0</v>
      </c>
      <c r="T15" s="404" t="n">
        <f aca="false">Data_speed!R6</f>
        <v>0</v>
      </c>
      <c r="U15" s="405" t="n">
        <f aca="false">Data_speed!S6</f>
        <v>0</v>
      </c>
    </row>
    <row r="16" customFormat="false" ht="14.65" hidden="false" customHeight="true" outlineLevel="0" collapsed="false">
      <c r="A16" s="299" t="s">
        <v>33</v>
      </c>
      <c r="B16" s="302" t="n">
        <f aca="false">Data_speed!B7</f>
        <v>0</v>
      </c>
      <c r="C16" s="301" t="n">
        <f aca="false">Data_speed!C7</f>
        <v>0</v>
      </c>
      <c r="D16" s="302" t="n">
        <f aca="false">Data_speed!D7</f>
        <v>0</v>
      </c>
      <c r="E16" s="301" t="n">
        <f aca="false">Data_speed!E7</f>
        <v>0</v>
      </c>
      <c r="F16" s="302" t="n">
        <f aca="false">Data_speed!F7</f>
        <v>0</v>
      </c>
      <c r="G16" s="301" t="n">
        <f aca="false">Data_speed!G7</f>
        <v>0</v>
      </c>
      <c r="H16" s="302" t="n">
        <f aca="false">Data_speed!H7</f>
        <v>0</v>
      </c>
      <c r="I16" s="301" t="n">
        <f aca="false">Data_speed!I7</f>
        <v>0</v>
      </c>
      <c r="J16" s="302" t="n">
        <f aca="false">Data_speed!J7</f>
        <v>0</v>
      </c>
      <c r="K16" s="301" t="n">
        <f aca="false">Data_speed!K7</f>
        <v>0</v>
      </c>
      <c r="L16" s="302" t="n">
        <f aca="false">Data_speed!L7</f>
        <v>0</v>
      </c>
      <c r="M16" s="301" t="n">
        <f aca="false">Data_speed!M7</f>
        <v>0</v>
      </c>
      <c r="N16" s="303" t="n">
        <f aca="false">Data_speed!N7</f>
        <v>0</v>
      </c>
      <c r="P16" s="297" t="n">
        <f aca="false">CV_C!T16</f>
        <v>0</v>
      </c>
      <c r="Q16" s="363"/>
      <c r="R16" s="403" t="n">
        <f aca="false">Data_speed!P7</f>
        <v>0</v>
      </c>
      <c r="S16" s="404" t="n">
        <f aca="false">Data_speed!Q7</f>
        <v>0</v>
      </c>
      <c r="T16" s="404" t="n">
        <f aca="false">Data_speed!R7</f>
        <v>0</v>
      </c>
      <c r="U16" s="405" t="n">
        <f aca="false">Data_speed!S7</f>
        <v>0</v>
      </c>
    </row>
    <row r="17" customFormat="false" ht="14.65" hidden="false" customHeight="true" outlineLevel="0" collapsed="false">
      <c r="A17" s="299" t="s">
        <v>34</v>
      </c>
      <c r="B17" s="302" t="n">
        <f aca="false">Data_speed!B8</f>
        <v>0</v>
      </c>
      <c r="C17" s="301" t="n">
        <f aca="false">Data_speed!C8</f>
        <v>0</v>
      </c>
      <c r="D17" s="302" t="n">
        <f aca="false">Data_speed!D8</f>
        <v>0</v>
      </c>
      <c r="E17" s="301" t="n">
        <f aca="false">Data_speed!E8</f>
        <v>0</v>
      </c>
      <c r="F17" s="302" t="n">
        <f aca="false">Data_speed!F8</f>
        <v>0</v>
      </c>
      <c r="G17" s="301" t="n">
        <f aca="false">Data_speed!G8</f>
        <v>0</v>
      </c>
      <c r="H17" s="302" t="n">
        <f aca="false">Data_speed!H8</f>
        <v>0</v>
      </c>
      <c r="I17" s="301" t="n">
        <f aca="false">Data_speed!I8</f>
        <v>0</v>
      </c>
      <c r="J17" s="302" t="n">
        <f aca="false">Data_speed!J8</f>
        <v>0</v>
      </c>
      <c r="K17" s="301" t="n">
        <f aca="false">Data_speed!K8</f>
        <v>0</v>
      </c>
      <c r="L17" s="302" t="n">
        <f aca="false">Data_speed!L8</f>
        <v>0</v>
      </c>
      <c r="M17" s="301" t="n">
        <f aca="false">Data_speed!M8</f>
        <v>0</v>
      </c>
      <c r="N17" s="303" t="n">
        <f aca="false">Data_speed!N8</f>
        <v>0</v>
      </c>
      <c r="P17" s="297" t="n">
        <f aca="false">CV_C!T17</f>
        <v>0</v>
      </c>
      <c r="Q17" s="363"/>
      <c r="R17" s="403" t="n">
        <f aca="false">Data_speed!P8</f>
        <v>0</v>
      </c>
      <c r="S17" s="404" t="n">
        <f aca="false">Data_speed!Q8</f>
        <v>0</v>
      </c>
      <c r="T17" s="404" t="n">
        <f aca="false">Data_speed!R8</f>
        <v>0</v>
      </c>
      <c r="U17" s="405" t="n">
        <f aca="false">Data_speed!S8</f>
        <v>0</v>
      </c>
    </row>
    <row r="18" customFormat="false" ht="14.65" hidden="false" customHeight="true" outlineLevel="0" collapsed="false">
      <c r="A18" s="299" t="s">
        <v>35</v>
      </c>
      <c r="B18" s="302" t="n">
        <f aca="false">Data_speed!B9</f>
        <v>0</v>
      </c>
      <c r="C18" s="301" t="n">
        <f aca="false">Data_speed!C9</f>
        <v>0</v>
      </c>
      <c r="D18" s="302" t="n">
        <f aca="false">Data_speed!D9</f>
        <v>0</v>
      </c>
      <c r="E18" s="301" t="n">
        <f aca="false">Data_speed!E9</f>
        <v>0</v>
      </c>
      <c r="F18" s="302" t="n">
        <f aca="false">Data_speed!F9</f>
        <v>0</v>
      </c>
      <c r="G18" s="301" t="n">
        <f aca="false">Data_speed!G9</f>
        <v>0</v>
      </c>
      <c r="H18" s="302" t="n">
        <f aca="false">Data_speed!H9</f>
        <v>0</v>
      </c>
      <c r="I18" s="301" t="n">
        <f aca="false">Data_speed!I9</f>
        <v>0</v>
      </c>
      <c r="J18" s="302" t="n">
        <f aca="false">Data_speed!J9</f>
        <v>0</v>
      </c>
      <c r="K18" s="301" t="n">
        <f aca="false">Data_speed!K9</f>
        <v>0</v>
      </c>
      <c r="L18" s="302" t="n">
        <f aca="false">Data_speed!L9</f>
        <v>0</v>
      </c>
      <c r="M18" s="301" t="n">
        <f aca="false">Data_speed!M9</f>
        <v>0</v>
      </c>
      <c r="N18" s="303" t="n">
        <f aca="false">Data_speed!N9</f>
        <v>0</v>
      </c>
      <c r="P18" s="297" t="n">
        <f aca="false">CV_C!T18</f>
        <v>0</v>
      </c>
      <c r="Q18" s="363"/>
      <c r="R18" s="403" t="n">
        <f aca="false">Data_speed!P9</f>
        <v>0</v>
      </c>
      <c r="S18" s="404" t="n">
        <f aca="false">Data_speed!Q9</f>
        <v>0</v>
      </c>
      <c r="T18" s="404" t="n">
        <f aca="false">Data_speed!R9</f>
        <v>0</v>
      </c>
      <c r="U18" s="405" t="n">
        <f aca="false">Data_speed!S9</f>
        <v>0</v>
      </c>
    </row>
    <row r="19" customFormat="false" ht="14.65" hidden="false" customHeight="true" outlineLevel="0" collapsed="false">
      <c r="A19" s="299" t="s">
        <v>36</v>
      </c>
      <c r="B19" s="302" t="n">
        <f aca="false">Data_speed!B10</f>
        <v>0</v>
      </c>
      <c r="C19" s="301" t="n">
        <f aca="false">Data_speed!C10</f>
        <v>0</v>
      </c>
      <c r="D19" s="302" t="n">
        <f aca="false">Data_speed!D10</f>
        <v>0</v>
      </c>
      <c r="E19" s="301" t="n">
        <f aca="false">Data_speed!E10</f>
        <v>0</v>
      </c>
      <c r="F19" s="302" t="n">
        <f aca="false">Data_speed!F10</f>
        <v>0</v>
      </c>
      <c r="G19" s="301" t="n">
        <f aca="false">Data_speed!G10</f>
        <v>0</v>
      </c>
      <c r="H19" s="302" t="n">
        <f aca="false">Data_speed!H10</f>
        <v>0</v>
      </c>
      <c r="I19" s="301" t="n">
        <f aca="false">Data_speed!I10</f>
        <v>0</v>
      </c>
      <c r="J19" s="302" t="n">
        <f aca="false">Data_speed!J10</f>
        <v>0</v>
      </c>
      <c r="K19" s="301" t="n">
        <f aca="false">Data_speed!K10</f>
        <v>0</v>
      </c>
      <c r="L19" s="302" t="n">
        <f aca="false">Data_speed!L10</f>
        <v>0</v>
      </c>
      <c r="M19" s="301" t="n">
        <f aca="false">Data_speed!M10</f>
        <v>0</v>
      </c>
      <c r="N19" s="303" t="n">
        <f aca="false">Data_speed!N10</f>
        <v>0</v>
      </c>
      <c r="P19" s="297" t="n">
        <f aca="false">CV_C!T19</f>
        <v>0</v>
      </c>
      <c r="Q19" s="363"/>
      <c r="R19" s="403" t="n">
        <f aca="false">Data_speed!P10</f>
        <v>0</v>
      </c>
      <c r="S19" s="404" t="n">
        <f aca="false">Data_speed!Q10</f>
        <v>0</v>
      </c>
      <c r="T19" s="404" t="n">
        <f aca="false">Data_speed!R10</f>
        <v>0</v>
      </c>
      <c r="U19" s="405" t="n">
        <f aca="false">Data_speed!S10</f>
        <v>0</v>
      </c>
    </row>
    <row r="20" customFormat="false" ht="14.65" hidden="false" customHeight="true" outlineLevel="0" collapsed="false">
      <c r="A20" s="299" t="s">
        <v>37</v>
      </c>
      <c r="B20" s="302" t="n">
        <f aca="false">Data_speed!B11</f>
        <v>0</v>
      </c>
      <c r="C20" s="301" t="n">
        <f aca="false">Data_speed!C11</f>
        <v>0</v>
      </c>
      <c r="D20" s="302" t="n">
        <f aca="false">Data_speed!D11</f>
        <v>0</v>
      </c>
      <c r="E20" s="301" t="n">
        <f aca="false">Data_speed!E11</f>
        <v>0</v>
      </c>
      <c r="F20" s="302" t="n">
        <f aca="false">Data_speed!F11</f>
        <v>0</v>
      </c>
      <c r="G20" s="301" t="n">
        <f aca="false">Data_speed!G11</f>
        <v>0</v>
      </c>
      <c r="H20" s="302" t="n">
        <f aca="false">Data_speed!H11</f>
        <v>0</v>
      </c>
      <c r="I20" s="301" t="n">
        <f aca="false">Data_speed!I11</f>
        <v>0</v>
      </c>
      <c r="J20" s="302" t="n">
        <f aca="false">Data_speed!J11</f>
        <v>0</v>
      </c>
      <c r="K20" s="301" t="n">
        <f aca="false">Data_speed!K11</f>
        <v>0</v>
      </c>
      <c r="L20" s="302" t="n">
        <f aca="false">Data_speed!L11</f>
        <v>0</v>
      </c>
      <c r="M20" s="301" t="n">
        <f aca="false">Data_speed!M11</f>
        <v>0</v>
      </c>
      <c r="N20" s="303" t="n">
        <f aca="false">Data_speed!N11</f>
        <v>0</v>
      </c>
      <c r="P20" s="297" t="n">
        <f aca="false">CV_C!T20</f>
        <v>0</v>
      </c>
      <c r="Q20" s="363"/>
      <c r="R20" s="403" t="n">
        <f aca="false">Data_speed!P11</f>
        <v>0</v>
      </c>
      <c r="S20" s="404" t="n">
        <f aca="false">Data_speed!Q11</f>
        <v>0</v>
      </c>
      <c r="T20" s="404" t="n">
        <f aca="false">Data_speed!R11</f>
        <v>0</v>
      </c>
      <c r="U20" s="405" t="n">
        <f aca="false">Data_speed!S11</f>
        <v>0</v>
      </c>
    </row>
    <row r="21" customFormat="false" ht="14.65" hidden="false" customHeight="true" outlineLevel="0" collapsed="false">
      <c r="A21" s="305" t="s">
        <v>38</v>
      </c>
      <c r="B21" s="308" t="n">
        <f aca="false">Data_speed!B12</f>
        <v>0</v>
      </c>
      <c r="C21" s="307" t="n">
        <f aca="false">Data_speed!C12</f>
        <v>0</v>
      </c>
      <c r="D21" s="308" t="n">
        <f aca="false">Data_speed!D12</f>
        <v>0</v>
      </c>
      <c r="E21" s="307" t="n">
        <f aca="false">Data_speed!E12</f>
        <v>0</v>
      </c>
      <c r="F21" s="308" t="n">
        <f aca="false">Data_speed!F12</f>
        <v>0</v>
      </c>
      <c r="G21" s="307" t="n">
        <f aca="false">Data_speed!G12</f>
        <v>0</v>
      </c>
      <c r="H21" s="308" t="n">
        <f aca="false">Data_speed!H12</f>
        <v>0</v>
      </c>
      <c r="I21" s="307" t="n">
        <f aca="false">Data_speed!I12</f>
        <v>0</v>
      </c>
      <c r="J21" s="308" t="n">
        <f aca="false">Data_speed!J12</f>
        <v>0</v>
      </c>
      <c r="K21" s="307" t="n">
        <f aca="false">Data_speed!K12</f>
        <v>0</v>
      </c>
      <c r="L21" s="308" t="n">
        <f aca="false">Data_speed!L12</f>
        <v>0</v>
      </c>
      <c r="M21" s="307" t="n">
        <f aca="false">Data_speed!M12</f>
        <v>0</v>
      </c>
      <c r="N21" s="309" t="n">
        <f aca="false">Data_speed!N12</f>
        <v>0</v>
      </c>
      <c r="P21" s="310" t="n">
        <f aca="false">CV_C!T21</f>
        <v>0</v>
      </c>
      <c r="Q21" s="363"/>
      <c r="R21" s="406" t="n">
        <f aca="false">Data_speed!P12</f>
        <v>0</v>
      </c>
      <c r="S21" s="407" t="n">
        <f aca="false">Data_speed!Q12</f>
        <v>0</v>
      </c>
      <c r="T21" s="407" t="n">
        <f aca="false">Data_speed!R12</f>
        <v>0</v>
      </c>
      <c r="U21" s="408" t="n">
        <f aca="false">Data_speed!S12</f>
        <v>0</v>
      </c>
    </row>
    <row r="22" customFormat="false" ht="14.65" hidden="false" customHeight="true" outlineLevel="0" collapsed="false">
      <c r="A22" s="299" t="s">
        <v>39</v>
      </c>
      <c r="B22" s="302" t="n">
        <f aca="false">Data_speed!B13</f>
        <v>0</v>
      </c>
      <c r="C22" s="301" t="n">
        <f aca="false">Data_speed!C13</f>
        <v>0</v>
      </c>
      <c r="D22" s="302" t="n">
        <f aca="false">Data_speed!D13</f>
        <v>0</v>
      </c>
      <c r="E22" s="301" t="n">
        <f aca="false">Data_speed!E13</f>
        <v>0</v>
      </c>
      <c r="F22" s="302" t="n">
        <f aca="false">Data_speed!F13</f>
        <v>0</v>
      </c>
      <c r="G22" s="301" t="n">
        <f aca="false">Data_speed!G13</f>
        <v>0</v>
      </c>
      <c r="H22" s="302" t="n">
        <f aca="false">Data_speed!H13</f>
        <v>0</v>
      </c>
      <c r="I22" s="301" t="n">
        <f aca="false">Data_speed!I13</f>
        <v>0</v>
      </c>
      <c r="J22" s="302" t="n">
        <f aca="false">Data_speed!J13</f>
        <v>0</v>
      </c>
      <c r="K22" s="301" t="n">
        <f aca="false">Data_speed!K13</f>
        <v>0</v>
      </c>
      <c r="L22" s="302" t="n">
        <f aca="false">Data_speed!L13</f>
        <v>0</v>
      </c>
      <c r="M22" s="301" t="n">
        <f aca="false">Data_speed!M13</f>
        <v>0</v>
      </c>
      <c r="N22" s="303" t="n">
        <f aca="false">Data_speed!N13</f>
        <v>0</v>
      </c>
      <c r="P22" s="297" t="n">
        <f aca="false">CV_C!T22</f>
        <v>0</v>
      </c>
      <c r="Q22" s="363"/>
      <c r="R22" s="403" t="n">
        <f aca="false">Data_speed!P13</f>
        <v>0</v>
      </c>
      <c r="S22" s="404" t="n">
        <f aca="false">Data_speed!Q13</f>
        <v>0</v>
      </c>
      <c r="T22" s="404" t="n">
        <f aca="false">Data_speed!R13</f>
        <v>0</v>
      </c>
      <c r="U22" s="405" t="n">
        <f aca="false">Data_speed!S13</f>
        <v>0</v>
      </c>
    </row>
    <row r="23" customFormat="false" ht="14.65" hidden="false" customHeight="true" outlineLevel="0" collapsed="false">
      <c r="A23" s="299" t="s">
        <v>40</v>
      </c>
      <c r="B23" s="302" t="n">
        <f aca="false">Data_speed!B14</f>
        <v>0</v>
      </c>
      <c r="C23" s="301" t="n">
        <f aca="false">Data_speed!C14</f>
        <v>0</v>
      </c>
      <c r="D23" s="302" t="n">
        <f aca="false">Data_speed!D14</f>
        <v>0</v>
      </c>
      <c r="E23" s="301" t="n">
        <f aca="false">Data_speed!E14</f>
        <v>0</v>
      </c>
      <c r="F23" s="302" t="n">
        <f aca="false">Data_speed!F14</f>
        <v>0</v>
      </c>
      <c r="G23" s="301" t="n">
        <f aca="false">Data_speed!G14</f>
        <v>0</v>
      </c>
      <c r="H23" s="302" t="n">
        <f aca="false">Data_speed!H14</f>
        <v>0</v>
      </c>
      <c r="I23" s="301" t="n">
        <f aca="false">Data_speed!I14</f>
        <v>0</v>
      </c>
      <c r="J23" s="302" t="n">
        <f aca="false">Data_speed!J14</f>
        <v>0</v>
      </c>
      <c r="K23" s="301" t="n">
        <f aca="false">Data_speed!K14</f>
        <v>0</v>
      </c>
      <c r="L23" s="302" t="n">
        <f aca="false">Data_speed!L14</f>
        <v>0</v>
      </c>
      <c r="M23" s="301" t="n">
        <f aca="false">Data_speed!M14</f>
        <v>0</v>
      </c>
      <c r="N23" s="303" t="n">
        <f aca="false">Data_speed!N14</f>
        <v>0</v>
      </c>
      <c r="P23" s="297" t="n">
        <f aca="false">CV_C!T23</f>
        <v>0</v>
      </c>
      <c r="Q23" s="363"/>
      <c r="R23" s="403" t="n">
        <f aca="false">Data_speed!P14</f>
        <v>0</v>
      </c>
      <c r="S23" s="404" t="n">
        <f aca="false">Data_speed!Q14</f>
        <v>0</v>
      </c>
      <c r="T23" s="404" t="n">
        <f aca="false">Data_speed!R14</f>
        <v>0</v>
      </c>
      <c r="U23" s="405" t="n">
        <f aca="false">Data_speed!S14</f>
        <v>0</v>
      </c>
    </row>
    <row r="24" customFormat="false" ht="14.65" hidden="false" customHeight="true" outlineLevel="0" collapsed="false">
      <c r="A24" s="299" t="s">
        <v>41</v>
      </c>
      <c r="B24" s="302" t="n">
        <f aca="false">Data_speed!B15</f>
        <v>0</v>
      </c>
      <c r="C24" s="301" t="n">
        <f aca="false">Data_speed!C15</f>
        <v>0</v>
      </c>
      <c r="D24" s="302" t="n">
        <f aca="false">Data_speed!D15</f>
        <v>0</v>
      </c>
      <c r="E24" s="301" t="n">
        <f aca="false">Data_speed!E15</f>
        <v>0</v>
      </c>
      <c r="F24" s="302" t="n">
        <f aca="false">Data_speed!F15</f>
        <v>0</v>
      </c>
      <c r="G24" s="301" t="n">
        <f aca="false">Data_speed!G15</f>
        <v>0</v>
      </c>
      <c r="H24" s="302" t="n">
        <f aca="false">Data_speed!H15</f>
        <v>0</v>
      </c>
      <c r="I24" s="301" t="n">
        <f aca="false">Data_speed!I15</f>
        <v>0</v>
      </c>
      <c r="J24" s="302" t="n">
        <f aca="false">Data_speed!J15</f>
        <v>0</v>
      </c>
      <c r="K24" s="301" t="n">
        <f aca="false">Data_speed!K15</f>
        <v>0</v>
      </c>
      <c r="L24" s="302" t="n">
        <f aca="false">Data_speed!L15</f>
        <v>0</v>
      </c>
      <c r="M24" s="301" t="n">
        <f aca="false">Data_speed!M15</f>
        <v>0</v>
      </c>
      <c r="N24" s="303" t="n">
        <f aca="false">Data_speed!N15</f>
        <v>0</v>
      </c>
      <c r="P24" s="297" t="n">
        <f aca="false">CV_C!T24</f>
        <v>0</v>
      </c>
      <c r="Q24" s="363"/>
      <c r="R24" s="403" t="n">
        <f aca="false">Data_speed!P15</f>
        <v>0</v>
      </c>
      <c r="S24" s="404" t="n">
        <f aca="false">Data_speed!Q15</f>
        <v>0</v>
      </c>
      <c r="T24" s="404" t="n">
        <f aca="false">Data_speed!R15</f>
        <v>0</v>
      </c>
      <c r="U24" s="405" t="n">
        <f aca="false">Data_speed!S15</f>
        <v>0</v>
      </c>
    </row>
    <row r="25" customFormat="false" ht="14.65" hidden="false" customHeight="true" outlineLevel="0" collapsed="false">
      <c r="A25" s="299" t="s">
        <v>42</v>
      </c>
      <c r="B25" s="302" t="n">
        <f aca="false">Data_speed!B16</f>
        <v>0</v>
      </c>
      <c r="C25" s="301" t="n">
        <f aca="false">Data_speed!C16</f>
        <v>0</v>
      </c>
      <c r="D25" s="302" t="n">
        <f aca="false">Data_speed!D16</f>
        <v>0</v>
      </c>
      <c r="E25" s="301" t="n">
        <f aca="false">Data_speed!E16</f>
        <v>0</v>
      </c>
      <c r="F25" s="302" t="n">
        <f aca="false">Data_speed!F16</f>
        <v>0</v>
      </c>
      <c r="G25" s="301" t="n">
        <f aca="false">Data_speed!G16</f>
        <v>0</v>
      </c>
      <c r="H25" s="302" t="n">
        <f aca="false">Data_speed!H16</f>
        <v>0</v>
      </c>
      <c r="I25" s="301" t="n">
        <f aca="false">Data_speed!I16</f>
        <v>0</v>
      </c>
      <c r="J25" s="302" t="n">
        <f aca="false">Data_speed!J16</f>
        <v>0</v>
      </c>
      <c r="K25" s="301" t="n">
        <f aca="false">Data_speed!K16</f>
        <v>0</v>
      </c>
      <c r="L25" s="302" t="n">
        <f aca="false">Data_speed!L16</f>
        <v>0</v>
      </c>
      <c r="M25" s="301" t="n">
        <f aca="false">Data_speed!M16</f>
        <v>0</v>
      </c>
      <c r="N25" s="303" t="n">
        <f aca="false">Data_speed!N16</f>
        <v>0</v>
      </c>
      <c r="P25" s="297" t="n">
        <f aca="false">CV_C!T25</f>
        <v>0</v>
      </c>
      <c r="Q25" s="363"/>
      <c r="R25" s="403" t="n">
        <f aca="false">Data_speed!P16</f>
        <v>0</v>
      </c>
      <c r="S25" s="404" t="n">
        <f aca="false">Data_speed!Q16</f>
        <v>0</v>
      </c>
      <c r="T25" s="404" t="n">
        <f aca="false">Data_speed!R16</f>
        <v>0</v>
      </c>
      <c r="U25" s="405" t="n">
        <f aca="false">Data_speed!S16</f>
        <v>0</v>
      </c>
    </row>
    <row r="26" customFormat="false" ht="14.65" hidden="false" customHeight="true" outlineLevel="0" collapsed="false">
      <c r="A26" s="299" t="s">
        <v>43</v>
      </c>
      <c r="B26" s="302" t="n">
        <f aca="false">Data_speed!B17</f>
        <v>0</v>
      </c>
      <c r="C26" s="301" t="n">
        <f aca="false">Data_speed!C17</f>
        <v>0</v>
      </c>
      <c r="D26" s="302" t="n">
        <f aca="false">Data_speed!D17</f>
        <v>0</v>
      </c>
      <c r="E26" s="301" t="n">
        <f aca="false">Data_speed!E17</f>
        <v>0</v>
      </c>
      <c r="F26" s="302" t="n">
        <f aca="false">Data_speed!F17</f>
        <v>0</v>
      </c>
      <c r="G26" s="301" t="n">
        <f aca="false">Data_speed!G17</f>
        <v>0</v>
      </c>
      <c r="H26" s="302" t="n">
        <f aca="false">Data_speed!H17</f>
        <v>0</v>
      </c>
      <c r="I26" s="301" t="n">
        <f aca="false">Data_speed!I17</f>
        <v>0</v>
      </c>
      <c r="J26" s="302" t="n">
        <f aca="false">Data_speed!J17</f>
        <v>0</v>
      </c>
      <c r="K26" s="301" t="n">
        <f aca="false">Data_speed!K17</f>
        <v>0</v>
      </c>
      <c r="L26" s="302" t="n">
        <f aca="false">Data_speed!L17</f>
        <v>0</v>
      </c>
      <c r="M26" s="301" t="n">
        <f aca="false">Data_speed!M17</f>
        <v>0</v>
      </c>
      <c r="N26" s="303" t="n">
        <f aca="false">Data_speed!N17</f>
        <v>0</v>
      </c>
      <c r="P26" s="297" t="n">
        <f aca="false">CV_C!T26</f>
        <v>0</v>
      </c>
      <c r="Q26" s="363"/>
      <c r="R26" s="403" t="n">
        <f aca="false">Data_speed!P17</f>
        <v>0</v>
      </c>
      <c r="S26" s="404" t="n">
        <f aca="false">Data_speed!Q17</f>
        <v>0</v>
      </c>
      <c r="T26" s="404" t="n">
        <f aca="false">Data_speed!R17</f>
        <v>0</v>
      </c>
      <c r="U26" s="405" t="n">
        <f aca="false">Data_speed!S17</f>
        <v>0</v>
      </c>
    </row>
    <row r="27" customFormat="false" ht="14.65" hidden="false" customHeight="true" outlineLevel="0" collapsed="false">
      <c r="A27" s="299" t="s">
        <v>44</v>
      </c>
      <c r="B27" s="302" t="n">
        <f aca="false">Data_speed!B18</f>
        <v>0</v>
      </c>
      <c r="C27" s="301" t="n">
        <f aca="false">Data_speed!C18</f>
        <v>0</v>
      </c>
      <c r="D27" s="302" t="n">
        <f aca="false">Data_speed!D18</f>
        <v>0</v>
      </c>
      <c r="E27" s="301" t="n">
        <f aca="false">Data_speed!E18</f>
        <v>0</v>
      </c>
      <c r="F27" s="302" t="n">
        <f aca="false">Data_speed!F18</f>
        <v>0</v>
      </c>
      <c r="G27" s="301" t="n">
        <f aca="false">Data_speed!G18</f>
        <v>0</v>
      </c>
      <c r="H27" s="302" t="n">
        <f aca="false">Data_speed!H18</f>
        <v>0</v>
      </c>
      <c r="I27" s="301" t="n">
        <f aca="false">Data_speed!I18</f>
        <v>0</v>
      </c>
      <c r="J27" s="302" t="n">
        <f aca="false">Data_speed!J18</f>
        <v>0</v>
      </c>
      <c r="K27" s="301" t="n">
        <f aca="false">Data_speed!K18</f>
        <v>0</v>
      </c>
      <c r="L27" s="302" t="n">
        <f aca="false">Data_speed!L18</f>
        <v>0</v>
      </c>
      <c r="M27" s="301" t="n">
        <f aca="false">Data_speed!M18</f>
        <v>0</v>
      </c>
      <c r="N27" s="303" t="n">
        <f aca="false">Data_speed!N18</f>
        <v>0</v>
      </c>
      <c r="P27" s="297" t="n">
        <f aca="false">CV_C!T27</f>
        <v>0</v>
      </c>
      <c r="Q27" s="363"/>
      <c r="R27" s="403" t="n">
        <f aca="false">Data_speed!P18</f>
        <v>0</v>
      </c>
      <c r="S27" s="404" t="n">
        <f aca="false">Data_speed!Q18</f>
        <v>0</v>
      </c>
      <c r="T27" s="404" t="n">
        <f aca="false">Data_speed!R18</f>
        <v>0</v>
      </c>
      <c r="U27" s="405" t="n">
        <f aca="false">Data_speed!S18</f>
        <v>0</v>
      </c>
    </row>
    <row r="28" customFormat="false" ht="14.65" hidden="false" customHeight="true" outlineLevel="0" collapsed="false">
      <c r="A28" s="299" t="s">
        <v>45</v>
      </c>
      <c r="B28" s="302" t="n">
        <f aca="false">Data_speed!B19</f>
        <v>0</v>
      </c>
      <c r="C28" s="301" t="n">
        <f aca="false">Data_speed!C19</f>
        <v>0</v>
      </c>
      <c r="D28" s="302" t="n">
        <f aca="false">Data_speed!D19</f>
        <v>0</v>
      </c>
      <c r="E28" s="301" t="n">
        <f aca="false">Data_speed!E19</f>
        <v>0</v>
      </c>
      <c r="F28" s="302" t="n">
        <f aca="false">Data_speed!F19</f>
        <v>0</v>
      </c>
      <c r="G28" s="301" t="n">
        <f aca="false">Data_speed!G19</f>
        <v>0</v>
      </c>
      <c r="H28" s="302" t="n">
        <f aca="false">Data_speed!H19</f>
        <v>0</v>
      </c>
      <c r="I28" s="301" t="n">
        <f aca="false">Data_speed!I19</f>
        <v>0</v>
      </c>
      <c r="J28" s="302" t="n">
        <f aca="false">Data_speed!J19</f>
        <v>0</v>
      </c>
      <c r="K28" s="301" t="n">
        <f aca="false">Data_speed!K19</f>
        <v>0</v>
      </c>
      <c r="L28" s="302" t="n">
        <f aca="false">Data_speed!L19</f>
        <v>0</v>
      </c>
      <c r="M28" s="301" t="n">
        <f aca="false">Data_speed!M19</f>
        <v>0</v>
      </c>
      <c r="N28" s="303" t="n">
        <f aca="false">Data_speed!N19</f>
        <v>0</v>
      </c>
      <c r="P28" s="297" t="n">
        <f aca="false">CV_C!T28</f>
        <v>0</v>
      </c>
      <c r="Q28" s="363"/>
      <c r="R28" s="403" t="n">
        <f aca="false">Data_speed!P19</f>
        <v>0</v>
      </c>
      <c r="S28" s="404" t="n">
        <f aca="false">Data_speed!Q19</f>
        <v>0</v>
      </c>
      <c r="T28" s="404" t="n">
        <f aca="false">Data_speed!R19</f>
        <v>0</v>
      </c>
      <c r="U28" s="405" t="n">
        <f aca="false">Data_speed!S19</f>
        <v>0</v>
      </c>
    </row>
    <row r="29" customFormat="false" ht="14.65" hidden="false" customHeight="true" outlineLevel="0" collapsed="false">
      <c r="A29" s="299" t="s">
        <v>46</v>
      </c>
      <c r="B29" s="302" t="n">
        <f aca="false">Data_speed!B20</f>
        <v>0</v>
      </c>
      <c r="C29" s="301" t="n">
        <f aca="false">Data_speed!C20</f>
        <v>0</v>
      </c>
      <c r="D29" s="302" t="n">
        <f aca="false">Data_speed!D20</f>
        <v>0</v>
      </c>
      <c r="E29" s="301" t="n">
        <f aca="false">Data_speed!E20</f>
        <v>0</v>
      </c>
      <c r="F29" s="302" t="n">
        <f aca="false">Data_speed!F20</f>
        <v>0</v>
      </c>
      <c r="G29" s="301" t="n">
        <f aca="false">Data_speed!G20</f>
        <v>0</v>
      </c>
      <c r="H29" s="302" t="n">
        <f aca="false">Data_speed!H20</f>
        <v>0</v>
      </c>
      <c r="I29" s="301" t="n">
        <f aca="false">Data_speed!I20</f>
        <v>0</v>
      </c>
      <c r="J29" s="302" t="n">
        <f aca="false">Data_speed!J20</f>
        <v>0</v>
      </c>
      <c r="K29" s="301" t="n">
        <f aca="false">Data_speed!K20</f>
        <v>0</v>
      </c>
      <c r="L29" s="302" t="n">
        <f aca="false">Data_speed!L20</f>
        <v>0</v>
      </c>
      <c r="M29" s="301" t="n">
        <f aca="false">Data_speed!M20</f>
        <v>0</v>
      </c>
      <c r="N29" s="303" t="n">
        <f aca="false">Data_speed!N20</f>
        <v>0</v>
      </c>
      <c r="P29" s="297" t="n">
        <f aca="false">CV_C!T29</f>
        <v>0</v>
      </c>
      <c r="Q29" s="363"/>
      <c r="R29" s="403" t="n">
        <f aca="false">Data_speed!P20</f>
        <v>0</v>
      </c>
      <c r="S29" s="404" t="n">
        <f aca="false">Data_speed!Q20</f>
        <v>0</v>
      </c>
      <c r="T29" s="404" t="n">
        <f aca="false">Data_speed!R20</f>
        <v>0</v>
      </c>
      <c r="U29" s="405" t="n">
        <f aca="false">Data_speed!S20</f>
        <v>0</v>
      </c>
    </row>
    <row r="30" customFormat="false" ht="14.65" hidden="false" customHeight="true" outlineLevel="0" collapsed="false">
      <c r="A30" s="299" t="s">
        <v>47</v>
      </c>
      <c r="B30" s="302" t="n">
        <f aca="false">Data_speed!B21</f>
        <v>0</v>
      </c>
      <c r="C30" s="301" t="n">
        <f aca="false">Data_speed!C21</f>
        <v>0</v>
      </c>
      <c r="D30" s="302" t="n">
        <f aca="false">Data_speed!D21</f>
        <v>0</v>
      </c>
      <c r="E30" s="301" t="n">
        <f aca="false">Data_speed!E21</f>
        <v>0</v>
      </c>
      <c r="F30" s="302" t="n">
        <f aca="false">Data_speed!F21</f>
        <v>0</v>
      </c>
      <c r="G30" s="301" t="n">
        <f aca="false">Data_speed!G21</f>
        <v>0</v>
      </c>
      <c r="H30" s="302" t="n">
        <f aca="false">Data_speed!H21</f>
        <v>0</v>
      </c>
      <c r="I30" s="301" t="n">
        <f aca="false">Data_speed!I21</f>
        <v>0</v>
      </c>
      <c r="J30" s="302" t="n">
        <f aca="false">Data_speed!J21</f>
        <v>0</v>
      </c>
      <c r="K30" s="301" t="n">
        <f aca="false">Data_speed!K21</f>
        <v>0</v>
      </c>
      <c r="L30" s="302" t="n">
        <f aca="false">Data_speed!L21</f>
        <v>0</v>
      </c>
      <c r="M30" s="301" t="n">
        <f aca="false">Data_speed!M21</f>
        <v>0</v>
      </c>
      <c r="N30" s="303" t="n">
        <f aca="false">Data_speed!N21</f>
        <v>0</v>
      </c>
      <c r="P30" s="297" t="n">
        <f aca="false">CV_C!T30</f>
        <v>0</v>
      </c>
      <c r="Q30" s="363"/>
      <c r="R30" s="403" t="n">
        <f aca="false">Data_speed!P21</f>
        <v>0</v>
      </c>
      <c r="S30" s="404" t="n">
        <f aca="false">Data_speed!Q21</f>
        <v>0</v>
      </c>
      <c r="T30" s="404" t="n">
        <f aca="false">Data_speed!R21</f>
        <v>0</v>
      </c>
      <c r="U30" s="405" t="n">
        <f aca="false">Data_speed!S21</f>
        <v>0</v>
      </c>
    </row>
    <row r="31" customFormat="false" ht="14.65" hidden="false" customHeight="true" outlineLevel="0" collapsed="false">
      <c r="A31" s="305" t="s">
        <v>48</v>
      </c>
      <c r="B31" s="308" t="n">
        <f aca="false">Data_speed!B22</f>
        <v>0</v>
      </c>
      <c r="C31" s="307" t="n">
        <f aca="false">Data_speed!C22</f>
        <v>0</v>
      </c>
      <c r="D31" s="308" t="n">
        <f aca="false">Data_speed!D22</f>
        <v>0</v>
      </c>
      <c r="E31" s="307" t="n">
        <f aca="false">Data_speed!E22</f>
        <v>0</v>
      </c>
      <c r="F31" s="308" t="n">
        <f aca="false">Data_speed!F22</f>
        <v>0</v>
      </c>
      <c r="G31" s="307" t="n">
        <f aca="false">Data_speed!G22</f>
        <v>0</v>
      </c>
      <c r="H31" s="308" t="n">
        <f aca="false">Data_speed!H22</f>
        <v>0</v>
      </c>
      <c r="I31" s="307" t="n">
        <f aca="false">Data_speed!I22</f>
        <v>0</v>
      </c>
      <c r="J31" s="308" t="n">
        <f aca="false">Data_speed!J22</f>
        <v>0</v>
      </c>
      <c r="K31" s="307" t="n">
        <f aca="false">Data_speed!K22</f>
        <v>0</v>
      </c>
      <c r="L31" s="308" t="n">
        <f aca="false">Data_speed!L22</f>
        <v>0</v>
      </c>
      <c r="M31" s="307" t="n">
        <f aca="false">Data_speed!M22</f>
        <v>0</v>
      </c>
      <c r="N31" s="309" t="n">
        <f aca="false">Data_speed!N22</f>
        <v>0</v>
      </c>
      <c r="P31" s="310" t="n">
        <f aca="false">CV_C!T31</f>
        <v>0</v>
      </c>
      <c r="Q31" s="363"/>
      <c r="R31" s="406" t="n">
        <f aca="false">Data_speed!P22</f>
        <v>0</v>
      </c>
      <c r="S31" s="407" t="n">
        <f aca="false">Data_speed!Q22</f>
        <v>0</v>
      </c>
      <c r="T31" s="407" t="n">
        <f aca="false">Data_speed!R22</f>
        <v>0</v>
      </c>
      <c r="U31" s="408" t="n">
        <f aca="false">Data_speed!S22</f>
        <v>0</v>
      </c>
    </row>
    <row r="32" customFormat="false" ht="14.65" hidden="false" customHeight="true" outlineLevel="0" collapsed="false">
      <c r="A32" s="299" t="s">
        <v>49</v>
      </c>
      <c r="B32" s="302" t="n">
        <f aca="false">Data_speed!B23</f>
        <v>0</v>
      </c>
      <c r="C32" s="301" t="n">
        <f aca="false">Data_speed!C23</f>
        <v>0</v>
      </c>
      <c r="D32" s="302" t="n">
        <f aca="false">Data_speed!D23</f>
        <v>0</v>
      </c>
      <c r="E32" s="301" t="n">
        <f aca="false">Data_speed!E23</f>
        <v>0</v>
      </c>
      <c r="F32" s="302" t="n">
        <f aca="false">Data_speed!F23</f>
        <v>0</v>
      </c>
      <c r="G32" s="301" t="n">
        <f aca="false">Data_speed!G23</f>
        <v>0</v>
      </c>
      <c r="H32" s="302" t="n">
        <f aca="false">Data_speed!H23</f>
        <v>0</v>
      </c>
      <c r="I32" s="301" t="n">
        <f aca="false">Data_speed!I23</f>
        <v>0</v>
      </c>
      <c r="J32" s="302" t="n">
        <f aca="false">Data_speed!J23</f>
        <v>0</v>
      </c>
      <c r="K32" s="301" t="n">
        <f aca="false">Data_speed!K23</f>
        <v>0</v>
      </c>
      <c r="L32" s="302" t="n">
        <f aca="false">Data_speed!L23</f>
        <v>0</v>
      </c>
      <c r="M32" s="301" t="n">
        <f aca="false">Data_speed!M23</f>
        <v>0</v>
      </c>
      <c r="N32" s="303" t="n">
        <f aca="false">Data_speed!N23</f>
        <v>0</v>
      </c>
      <c r="P32" s="297" t="n">
        <f aca="false">CV_C!T32</f>
        <v>0</v>
      </c>
      <c r="Q32" s="363"/>
      <c r="R32" s="403" t="n">
        <f aca="false">Data_speed!P23</f>
        <v>0</v>
      </c>
      <c r="S32" s="404" t="n">
        <f aca="false">Data_speed!Q23</f>
        <v>0</v>
      </c>
      <c r="T32" s="404" t="n">
        <f aca="false">Data_speed!R23</f>
        <v>0</v>
      </c>
      <c r="U32" s="405" t="n">
        <f aca="false">Data_speed!S23</f>
        <v>0</v>
      </c>
    </row>
    <row r="33" customFormat="false" ht="14.65" hidden="false" customHeight="true" outlineLevel="0" collapsed="false">
      <c r="A33" s="299" t="s">
        <v>50</v>
      </c>
      <c r="B33" s="302" t="n">
        <f aca="false">Data_speed!B24</f>
        <v>0</v>
      </c>
      <c r="C33" s="301" t="n">
        <f aca="false">Data_speed!C24</f>
        <v>0</v>
      </c>
      <c r="D33" s="302" t="n">
        <f aca="false">Data_speed!D24</f>
        <v>0</v>
      </c>
      <c r="E33" s="301" t="n">
        <f aca="false">Data_speed!E24</f>
        <v>0</v>
      </c>
      <c r="F33" s="302" t="n">
        <f aca="false">Data_speed!F24</f>
        <v>0</v>
      </c>
      <c r="G33" s="301" t="n">
        <f aca="false">Data_speed!G24</f>
        <v>0</v>
      </c>
      <c r="H33" s="302" t="n">
        <f aca="false">Data_speed!H24</f>
        <v>0</v>
      </c>
      <c r="I33" s="301" t="n">
        <f aca="false">Data_speed!I24</f>
        <v>0</v>
      </c>
      <c r="J33" s="302" t="n">
        <f aca="false">Data_speed!J24</f>
        <v>0</v>
      </c>
      <c r="K33" s="301" t="n">
        <f aca="false">Data_speed!K24</f>
        <v>0</v>
      </c>
      <c r="L33" s="302" t="n">
        <f aca="false">Data_speed!L24</f>
        <v>0</v>
      </c>
      <c r="M33" s="301" t="n">
        <f aca="false">Data_speed!M24</f>
        <v>0</v>
      </c>
      <c r="N33" s="303" t="n">
        <f aca="false">Data_speed!N24</f>
        <v>0</v>
      </c>
      <c r="P33" s="297" t="n">
        <f aca="false">CV_C!T33</f>
        <v>0</v>
      </c>
      <c r="Q33" s="363"/>
      <c r="R33" s="403" t="n">
        <f aca="false">Data_speed!P24</f>
        <v>0</v>
      </c>
      <c r="S33" s="404" t="n">
        <f aca="false">Data_speed!Q24</f>
        <v>0</v>
      </c>
      <c r="T33" s="404" t="n">
        <f aca="false">Data_speed!R24</f>
        <v>0</v>
      </c>
      <c r="U33" s="405" t="n">
        <f aca="false">Data_speed!S24</f>
        <v>0</v>
      </c>
    </row>
    <row r="34" customFormat="false" ht="14.65" hidden="false" customHeight="true" outlineLevel="0" collapsed="false">
      <c r="A34" s="299" t="s">
        <v>51</v>
      </c>
      <c r="B34" s="302" t="n">
        <f aca="false">Data_speed!B25</f>
        <v>0</v>
      </c>
      <c r="C34" s="301" t="n">
        <f aca="false">Data_speed!C25</f>
        <v>0</v>
      </c>
      <c r="D34" s="302" t="n">
        <f aca="false">Data_speed!D25</f>
        <v>0</v>
      </c>
      <c r="E34" s="301" t="n">
        <f aca="false">Data_speed!E25</f>
        <v>0</v>
      </c>
      <c r="F34" s="302" t="n">
        <f aca="false">Data_speed!F25</f>
        <v>0</v>
      </c>
      <c r="G34" s="301" t="n">
        <f aca="false">Data_speed!G25</f>
        <v>0</v>
      </c>
      <c r="H34" s="302" t="n">
        <f aca="false">Data_speed!H25</f>
        <v>0</v>
      </c>
      <c r="I34" s="301" t="n">
        <f aca="false">Data_speed!I25</f>
        <v>0</v>
      </c>
      <c r="J34" s="302" t="n">
        <f aca="false">Data_speed!J25</f>
        <v>0</v>
      </c>
      <c r="K34" s="301" t="n">
        <f aca="false">Data_speed!K25</f>
        <v>0</v>
      </c>
      <c r="L34" s="302" t="n">
        <f aca="false">Data_speed!L25</f>
        <v>0</v>
      </c>
      <c r="M34" s="301" t="n">
        <f aca="false">Data_speed!M25</f>
        <v>0</v>
      </c>
      <c r="N34" s="303" t="n">
        <f aca="false">Data_speed!N25</f>
        <v>0</v>
      </c>
      <c r="P34" s="297" t="n">
        <f aca="false">CV_C!T34</f>
        <v>0</v>
      </c>
      <c r="Q34" s="363"/>
      <c r="R34" s="403" t="n">
        <f aca="false">Data_speed!P25</f>
        <v>0</v>
      </c>
      <c r="S34" s="404" t="n">
        <f aca="false">Data_speed!Q25</f>
        <v>0</v>
      </c>
      <c r="T34" s="404" t="n">
        <f aca="false">Data_speed!R25</f>
        <v>0</v>
      </c>
      <c r="U34" s="405" t="n">
        <f aca="false">Data_speed!S25</f>
        <v>0</v>
      </c>
    </row>
    <row r="35" customFormat="false" ht="14.65" hidden="false" customHeight="true" outlineLevel="0" collapsed="false">
      <c r="A35" s="299" t="s">
        <v>52</v>
      </c>
      <c r="B35" s="302" t="n">
        <f aca="false">Data_speed!B26</f>
        <v>0</v>
      </c>
      <c r="C35" s="301" t="n">
        <f aca="false">Data_speed!C26</f>
        <v>0</v>
      </c>
      <c r="D35" s="302" t="n">
        <f aca="false">Data_speed!D26</f>
        <v>0</v>
      </c>
      <c r="E35" s="301" t="n">
        <f aca="false">Data_speed!E26</f>
        <v>0</v>
      </c>
      <c r="F35" s="302" t="n">
        <f aca="false">Data_speed!F26</f>
        <v>0</v>
      </c>
      <c r="G35" s="301" t="n">
        <f aca="false">Data_speed!G26</f>
        <v>0</v>
      </c>
      <c r="H35" s="302" t="n">
        <f aca="false">Data_speed!H26</f>
        <v>0</v>
      </c>
      <c r="I35" s="301" t="n">
        <f aca="false">Data_speed!I26</f>
        <v>0</v>
      </c>
      <c r="J35" s="302" t="n">
        <f aca="false">Data_speed!J26</f>
        <v>0</v>
      </c>
      <c r="K35" s="301" t="n">
        <f aca="false">Data_speed!K26</f>
        <v>0</v>
      </c>
      <c r="L35" s="302" t="n">
        <f aca="false">Data_speed!L26</f>
        <v>0</v>
      </c>
      <c r="M35" s="301" t="n">
        <f aca="false">Data_speed!M26</f>
        <v>0</v>
      </c>
      <c r="N35" s="303" t="n">
        <f aca="false">Data_speed!N26</f>
        <v>0</v>
      </c>
      <c r="P35" s="297" t="n">
        <f aca="false">CV_C!T35</f>
        <v>0</v>
      </c>
      <c r="Q35" s="363"/>
      <c r="R35" s="403" t="n">
        <f aca="false">Data_speed!P26</f>
        <v>0</v>
      </c>
      <c r="S35" s="404" t="n">
        <f aca="false">Data_speed!Q26</f>
        <v>0</v>
      </c>
      <c r="T35" s="404" t="n">
        <f aca="false">Data_speed!R26</f>
        <v>0</v>
      </c>
      <c r="U35" s="405" t="n">
        <f aca="false">Data_speed!S26</f>
        <v>0</v>
      </c>
    </row>
    <row r="36" customFormat="false" ht="14.65" hidden="false" customHeight="true" outlineLevel="0" collapsed="false">
      <c r="A36" s="299" t="s">
        <v>53</v>
      </c>
      <c r="B36" s="302" t="n">
        <f aca="false">Data_speed!B27</f>
        <v>0</v>
      </c>
      <c r="C36" s="301" t="n">
        <f aca="false">Data_speed!C27</f>
        <v>0</v>
      </c>
      <c r="D36" s="302" t="n">
        <f aca="false">Data_speed!D27</f>
        <v>0</v>
      </c>
      <c r="E36" s="301" t="n">
        <f aca="false">Data_speed!E27</f>
        <v>0</v>
      </c>
      <c r="F36" s="302" t="n">
        <f aca="false">Data_speed!F27</f>
        <v>0</v>
      </c>
      <c r="G36" s="301" t="n">
        <f aca="false">Data_speed!G27</f>
        <v>0</v>
      </c>
      <c r="H36" s="302" t="n">
        <f aca="false">Data_speed!H27</f>
        <v>0</v>
      </c>
      <c r="I36" s="301" t="n">
        <f aca="false">Data_speed!I27</f>
        <v>0</v>
      </c>
      <c r="J36" s="302" t="n">
        <f aca="false">Data_speed!J27</f>
        <v>0</v>
      </c>
      <c r="K36" s="301" t="n">
        <f aca="false">Data_speed!K27</f>
        <v>0</v>
      </c>
      <c r="L36" s="302" t="n">
        <f aca="false">Data_speed!L27</f>
        <v>0</v>
      </c>
      <c r="M36" s="301" t="n">
        <f aca="false">Data_speed!M27</f>
        <v>0</v>
      </c>
      <c r="N36" s="303" t="n">
        <f aca="false">Data_speed!N27</f>
        <v>0</v>
      </c>
      <c r="P36" s="297" t="n">
        <f aca="false">CV_C!T36</f>
        <v>0</v>
      </c>
      <c r="Q36" s="363"/>
      <c r="R36" s="403" t="n">
        <f aca="false">Data_speed!P27</f>
        <v>0</v>
      </c>
      <c r="S36" s="404" t="n">
        <f aca="false">Data_speed!Q27</f>
        <v>0</v>
      </c>
      <c r="T36" s="404" t="n">
        <f aca="false">Data_speed!R27</f>
        <v>0</v>
      </c>
      <c r="U36" s="405" t="n">
        <f aca="false">Data_speed!S27</f>
        <v>0</v>
      </c>
    </row>
    <row r="37" customFormat="false" ht="14.65" hidden="false" customHeight="true" outlineLevel="0" collapsed="false">
      <c r="A37" s="291" t="s">
        <v>54</v>
      </c>
      <c r="B37" s="314" t="n">
        <f aca="false">Data_speed!B28</f>
        <v>0</v>
      </c>
      <c r="C37" s="313" t="n">
        <f aca="false">Data_speed!C28</f>
        <v>0</v>
      </c>
      <c r="D37" s="314" t="n">
        <f aca="false">Data_speed!D28</f>
        <v>0</v>
      </c>
      <c r="E37" s="313" t="n">
        <f aca="false">Data_speed!E28</f>
        <v>0</v>
      </c>
      <c r="F37" s="314" t="n">
        <f aca="false">Data_speed!F28</f>
        <v>0</v>
      </c>
      <c r="G37" s="313" t="n">
        <f aca="false">Data_speed!G28</f>
        <v>0</v>
      </c>
      <c r="H37" s="314" t="n">
        <f aca="false">Data_speed!H28</f>
        <v>0</v>
      </c>
      <c r="I37" s="313" t="n">
        <f aca="false">Data_speed!I28</f>
        <v>0</v>
      </c>
      <c r="J37" s="314" t="n">
        <f aca="false">Data_speed!J28</f>
        <v>0</v>
      </c>
      <c r="K37" s="313" t="n">
        <f aca="false">Data_speed!K28</f>
        <v>0</v>
      </c>
      <c r="L37" s="314" t="n">
        <f aca="false">Data_speed!L28</f>
        <v>0</v>
      </c>
      <c r="M37" s="313" t="n">
        <f aca="false">Data_speed!M28</f>
        <v>0</v>
      </c>
      <c r="N37" s="315" t="n">
        <f aca="false">Data_speed!N28</f>
        <v>0</v>
      </c>
      <c r="P37" s="316" t="n">
        <f aca="false">CV_C!T37</f>
        <v>0</v>
      </c>
      <c r="Q37" s="363"/>
      <c r="R37" s="409" t="n">
        <f aca="false">Data_speed!P28</f>
        <v>0</v>
      </c>
      <c r="S37" s="410" t="n">
        <f aca="false">Data_speed!Q28</f>
        <v>0</v>
      </c>
      <c r="T37" s="410" t="n">
        <f aca="false">Data_speed!R28</f>
        <v>0</v>
      </c>
      <c r="U37" s="411" t="n">
        <f aca="false">Data_speed!S28</f>
        <v>0</v>
      </c>
    </row>
    <row r="38" customFormat="false" ht="14.65" hidden="false" customHeight="true" outlineLevel="0" collapsed="false">
      <c r="R38" s="412"/>
      <c r="S38" s="412"/>
      <c r="T38" s="412"/>
      <c r="U38" s="412"/>
    </row>
    <row r="39" customFormat="false" ht="14.65" hidden="false" customHeight="true" outlineLevel="0" collapsed="false">
      <c r="A39" s="413" t="s">
        <v>213</v>
      </c>
      <c r="B39" s="386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6" t="e">
        <f aca="false">SUM(M14:M37)/Data_speed!$O$29</f>
        <v>#DIV/0!</v>
      </c>
      <c r="N39" s="387" t="e">
        <f aca="false">SUM(N14:N37)/Data_speed!$O$29</f>
        <v>#DIV/0!</v>
      </c>
      <c r="O39" s="73"/>
      <c r="P39" s="355" t="e">
        <f aca="false">SUM(B39:N39)</f>
        <v>#DIV/0!</v>
      </c>
      <c r="Q39" s="373"/>
      <c r="R39" s="414" t="n">
        <f aca="false">AVERAGE(R14:R37)</f>
        <v>0</v>
      </c>
      <c r="S39" s="415" t="n">
        <f aca="false">AVERAGE(S14:S37)</f>
        <v>0</v>
      </c>
      <c r="T39" s="415" t="n">
        <f aca="false">AVERAGE(T14:T37)</f>
        <v>0</v>
      </c>
      <c r="U39" s="416" t="n">
        <f aca="false">AVERAGE(U14:U37)</f>
        <v>0</v>
      </c>
    </row>
    <row r="40" customFormat="false" ht="14.65" hidden="false" customHeight="true" outlineLevel="0" collapsed="false">
      <c r="A40" s="188" t="s">
        <v>223</v>
      </c>
      <c r="B40" s="389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89" t="e">
        <f aca="false">SUM(M20:M35)/Data_speed!$O$29</f>
        <v>#DIV/0!</v>
      </c>
      <c r="N40" s="390" t="e">
        <f aca="false">SUM(N20:N35)/Data_speed!$O$29</f>
        <v>#DIV/0!</v>
      </c>
      <c r="O40" s="73"/>
      <c r="P40" s="342" t="e">
        <f aca="false">SUM(B40:N40)</f>
        <v>#DIV/0!</v>
      </c>
      <c r="Q40" s="373"/>
      <c r="R40" s="417" t="n">
        <f aca="false">AVERAGE(R20:R35)</f>
        <v>0</v>
      </c>
      <c r="S40" s="418" t="n">
        <f aca="false">AVERAGE(S20:S35)</f>
        <v>0</v>
      </c>
      <c r="T40" s="418" t="n">
        <f aca="false">AVERAGE(T20:T35)</f>
        <v>0</v>
      </c>
      <c r="U40" s="419" t="n">
        <f aca="false">AVERAGE(U20:U35)</f>
        <v>0</v>
      </c>
    </row>
    <row r="41" customFormat="false" ht="14.65" hidden="false" customHeight="true" outlineLevel="0" collapsed="false">
      <c r="A41" s="129" t="s">
        <v>224</v>
      </c>
      <c r="B41" s="392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2" t="e">
        <f aca="false">M39-M40</f>
        <v>#DIV/0!</v>
      </c>
      <c r="N41" s="393" t="e">
        <f aca="false">N39-N40</f>
        <v>#DIV/0!</v>
      </c>
      <c r="O41" s="394"/>
      <c r="P41" s="356" t="e">
        <f aca="false">P39-P40</f>
        <v>#DIV/0!</v>
      </c>
      <c r="Q41" s="373"/>
      <c r="R41" s="420" t="n">
        <f aca="false">AVERAGE(AVERAGE(R14:R19), AVERAGE(R36:R37))</f>
        <v>0</v>
      </c>
      <c r="S41" s="421" t="n">
        <f aca="false">AVERAGE(AVERAGE(S14:S19), AVERAGE(S36:S37))</f>
        <v>0</v>
      </c>
      <c r="T41" s="421" t="n">
        <f aca="false">AVERAGE(AVERAGE(T14:T19), AVERAGE(T36:T37))</f>
        <v>0</v>
      </c>
      <c r="U41" s="422" t="n">
        <f aca="false">AVERAGE(AVERAGE(U14:U19), AVERAGE(U36:U37))</f>
        <v>0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  <c r="O42" s="73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82" t="s">
        <v>99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96" t="str">
        <f aca="false">"Vitesse moyenne = "&amp;INT(U74)&amp;" km/h"</f>
        <v>Vitesse moyenne = 0 km/h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</row>
    <row r="47" customFormat="false" ht="18.6" hidden="false" customHeight="true" outlineLevel="0" collapsed="false">
      <c r="A47" s="4"/>
      <c r="B47" s="284" t="str">
        <f aca="false">B12</f>
        <v>Distribution de la Vitesse par tranche horaire  -  Cumuls sur 7 jours (Lu - Di)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5"/>
      <c r="P47" s="286" t="str">
        <f aca="false">P12</f>
        <v>THM</v>
      </c>
      <c r="Q47" s="360"/>
      <c r="R47" s="22" t="str">
        <f aca="false">R12</f>
        <v>Vitesses caractéristiques</v>
      </c>
      <c r="S47" s="22"/>
      <c r="T47" s="22"/>
      <c r="U47" s="22"/>
    </row>
    <row r="48" customFormat="false" ht="14.65" hidden="false" customHeight="true" outlineLevel="0" collapsed="false">
      <c r="A48" s="166" t="s">
        <v>190</v>
      </c>
      <c r="B48" s="361" t="str">
        <f aca="false">B13</f>
        <v>10 km/h</v>
      </c>
      <c r="C48" s="169" t="str">
        <f aca="false">C13</f>
        <v>20 km/h</v>
      </c>
      <c r="D48" s="169" t="str">
        <f aca="false">D13</f>
        <v>30 km/h</v>
      </c>
      <c r="E48" s="169" t="str">
        <f aca="false">E13</f>
        <v>40 km/h</v>
      </c>
      <c r="F48" s="169" t="str">
        <f aca="false">F13</f>
        <v>50 km/h</v>
      </c>
      <c r="G48" s="169" t="str">
        <f aca="false">G13</f>
        <v>60 km/h</v>
      </c>
      <c r="H48" s="169" t="str">
        <f aca="false">H13</f>
        <v>70 km/h</v>
      </c>
      <c r="I48" s="169" t="str">
        <f aca="false">I13</f>
        <v>80 km/h</v>
      </c>
      <c r="J48" s="169" t="str">
        <f aca="false">J13</f>
        <v>90 km/h</v>
      </c>
      <c r="K48" s="169" t="str">
        <f aca="false">K13</f>
        <v>100 km/h</v>
      </c>
      <c r="L48" s="169" t="str">
        <f aca="false">L13</f>
        <v>110 km/h</v>
      </c>
      <c r="M48" s="169" t="str">
        <f aca="false">M13</f>
        <v>120 km/h</v>
      </c>
      <c r="N48" s="170" t="str">
        <f aca="false">N13</f>
        <v>&gt; 120 km/h</v>
      </c>
      <c r="O48" s="73"/>
      <c r="P48" s="291" t="s">
        <v>193</v>
      </c>
      <c r="Q48" s="113"/>
      <c r="R48" s="397" t="str">
        <f aca="false">R13</f>
        <v>V15</v>
      </c>
      <c r="S48" s="398" t="str">
        <f aca="false">S13</f>
        <v>V50</v>
      </c>
      <c r="T48" s="398" t="str">
        <f aca="false">T13</f>
        <v>V85</v>
      </c>
      <c r="U48" s="399" t="str">
        <f aca="false">U13</f>
        <v>Vmt</v>
      </c>
    </row>
    <row r="49" customFormat="false" ht="14.65" hidden="false" customHeight="true" outlineLevel="0" collapsed="false">
      <c r="A49" s="292" t="s">
        <v>31</v>
      </c>
      <c r="B49" s="295" t="n">
        <f aca="false">Data_speed!B33</f>
        <v>0</v>
      </c>
      <c r="C49" s="294" t="n">
        <f aca="false">Data_speed!C33</f>
        <v>0</v>
      </c>
      <c r="D49" s="295" t="n">
        <f aca="false">Data_speed!D33</f>
        <v>0</v>
      </c>
      <c r="E49" s="294" t="n">
        <f aca="false">Data_speed!E33</f>
        <v>0</v>
      </c>
      <c r="F49" s="295" t="n">
        <f aca="false">Data_speed!F33</f>
        <v>0</v>
      </c>
      <c r="G49" s="294" t="n">
        <f aca="false">Data_speed!G33</f>
        <v>0</v>
      </c>
      <c r="H49" s="295" t="n">
        <f aca="false">Data_speed!H33</f>
        <v>0</v>
      </c>
      <c r="I49" s="294" t="n">
        <f aca="false">Data_speed!I33</f>
        <v>0</v>
      </c>
      <c r="J49" s="295" t="n">
        <f aca="false">Data_speed!J33</f>
        <v>0</v>
      </c>
      <c r="K49" s="294" t="n">
        <f aca="false">Data_speed!K33</f>
        <v>0</v>
      </c>
      <c r="L49" s="295" t="n">
        <f aca="false">Data_speed!L33</f>
        <v>0</v>
      </c>
      <c r="M49" s="294" t="n">
        <f aca="false">Data_speed!M33</f>
        <v>0</v>
      </c>
      <c r="N49" s="296" t="n">
        <f aca="false">Data_speed!N33</f>
        <v>0</v>
      </c>
      <c r="P49" s="364" t="n">
        <f aca="false">CV_C!AD14</f>
        <v>0</v>
      </c>
      <c r="Q49" s="363"/>
      <c r="R49" s="400" t="n">
        <f aca="false">Data_speed!P33</f>
        <v>0</v>
      </c>
      <c r="S49" s="401" t="n">
        <f aca="false">Data_speed!Q33</f>
        <v>0</v>
      </c>
      <c r="T49" s="401" t="n">
        <f aca="false">Data_speed!R33</f>
        <v>0</v>
      </c>
      <c r="U49" s="402" t="n">
        <f aca="false">Data_speed!S33</f>
        <v>0</v>
      </c>
    </row>
    <row r="50" customFormat="false" ht="14.65" hidden="false" customHeight="true" outlineLevel="0" collapsed="false">
      <c r="A50" s="299" t="s">
        <v>32</v>
      </c>
      <c r="B50" s="302" t="n">
        <f aca="false">Data_speed!B34</f>
        <v>0</v>
      </c>
      <c r="C50" s="301" t="n">
        <f aca="false">Data_speed!C34</f>
        <v>0</v>
      </c>
      <c r="D50" s="302" t="n">
        <f aca="false">Data_speed!D34</f>
        <v>0</v>
      </c>
      <c r="E50" s="301" t="n">
        <f aca="false">Data_speed!E34</f>
        <v>0</v>
      </c>
      <c r="F50" s="302" t="n">
        <f aca="false">Data_speed!F34</f>
        <v>0</v>
      </c>
      <c r="G50" s="301" t="n">
        <f aca="false">Data_speed!G34</f>
        <v>0</v>
      </c>
      <c r="H50" s="302" t="n">
        <f aca="false">Data_speed!H34</f>
        <v>0</v>
      </c>
      <c r="I50" s="301" t="n">
        <f aca="false">Data_speed!I34</f>
        <v>0</v>
      </c>
      <c r="J50" s="302" t="n">
        <f aca="false">Data_speed!J34</f>
        <v>0</v>
      </c>
      <c r="K50" s="301" t="n">
        <f aca="false">Data_speed!K34</f>
        <v>0</v>
      </c>
      <c r="L50" s="302" t="n">
        <f aca="false">Data_speed!L34</f>
        <v>0</v>
      </c>
      <c r="M50" s="301" t="n">
        <f aca="false">Data_speed!M34</f>
        <v>0</v>
      </c>
      <c r="N50" s="303" t="n">
        <f aca="false">Data_speed!N34</f>
        <v>0</v>
      </c>
      <c r="P50" s="297" t="n">
        <f aca="false">CV_C!AD15</f>
        <v>0</v>
      </c>
      <c r="Q50" s="363"/>
      <c r="R50" s="403" t="n">
        <f aca="false">Data_speed!P34</f>
        <v>0</v>
      </c>
      <c r="S50" s="404" t="n">
        <f aca="false">Data_speed!Q34</f>
        <v>0</v>
      </c>
      <c r="T50" s="404" t="n">
        <f aca="false">Data_speed!R34</f>
        <v>0</v>
      </c>
      <c r="U50" s="405" t="n">
        <f aca="false">Data_speed!S34</f>
        <v>0</v>
      </c>
    </row>
    <row r="51" customFormat="false" ht="14.65" hidden="false" customHeight="true" outlineLevel="0" collapsed="false">
      <c r="A51" s="299" t="s">
        <v>33</v>
      </c>
      <c r="B51" s="302" t="n">
        <f aca="false">Data_speed!B35</f>
        <v>0</v>
      </c>
      <c r="C51" s="301" t="n">
        <f aca="false">Data_speed!C35</f>
        <v>0</v>
      </c>
      <c r="D51" s="302" t="n">
        <f aca="false">Data_speed!D35</f>
        <v>0</v>
      </c>
      <c r="E51" s="301" t="n">
        <f aca="false">Data_speed!E35</f>
        <v>0</v>
      </c>
      <c r="F51" s="302" t="n">
        <f aca="false">Data_speed!F35</f>
        <v>0</v>
      </c>
      <c r="G51" s="301" t="n">
        <f aca="false">Data_speed!G35</f>
        <v>0</v>
      </c>
      <c r="H51" s="302" t="n">
        <f aca="false">Data_speed!H35</f>
        <v>0</v>
      </c>
      <c r="I51" s="301" t="n">
        <f aca="false">Data_speed!I35</f>
        <v>0</v>
      </c>
      <c r="J51" s="302" t="n">
        <f aca="false">Data_speed!J35</f>
        <v>0</v>
      </c>
      <c r="K51" s="301" t="n">
        <f aca="false">Data_speed!K35</f>
        <v>0</v>
      </c>
      <c r="L51" s="302" t="n">
        <f aca="false">Data_speed!L35</f>
        <v>0</v>
      </c>
      <c r="M51" s="301" t="n">
        <f aca="false">Data_speed!M35</f>
        <v>0</v>
      </c>
      <c r="N51" s="303" t="n">
        <f aca="false">Data_speed!N35</f>
        <v>0</v>
      </c>
      <c r="P51" s="297" t="n">
        <f aca="false">CV_C!AD16</f>
        <v>0</v>
      </c>
      <c r="Q51" s="363"/>
      <c r="R51" s="403" t="n">
        <f aca="false">Data_speed!P35</f>
        <v>0</v>
      </c>
      <c r="S51" s="404" t="n">
        <f aca="false">Data_speed!Q35</f>
        <v>0</v>
      </c>
      <c r="T51" s="404" t="n">
        <f aca="false">Data_speed!R35</f>
        <v>0</v>
      </c>
      <c r="U51" s="405" t="n">
        <f aca="false">Data_speed!S35</f>
        <v>0</v>
      </c>
    </row>
    <row r="52" customFormat="false" ht="14.65" hidden="false" customHeight="true" outlineLevel="0" collapsed="false">
      <c r="A52" s="299" t="s">
        <v>34</v>
      </c>
      <c r="B52" s="302" t="n">
        <f aca="false">Data_speed!B36</f>
        <v>0</v>
      </c>
      <c r="C52" s="301" t="n">
        <f aca="false">Data_speed!C36</f>
        <v>0</v>
      </c>
      <c r="D52" s="302" t="n">
        <f aca="false">Data_speed!D36</f>
        <v>0</v>
      </c>
      <c r="E52" s="301" t="n">
        <f aca="false">Data_speed!E36</f>
        <v>0</v>
      </c>
      <c r="F52" s="302" t="n">
        <f aca="false">Data_speed!F36</f>
        <v>0</v>
      </c>
      <c r="G52" s="301" t="n">
        <f aca="false">Data_speed!G36</f>
        <v>0</v>
      </c>
      <c r="H52" s="302" t="n">
        <f aca="false">Data_speed!H36</f>
        <v>0</v>
      </c>
      <c r="I52" s="301" t="n">
        <f aca="false">Data_speed!I36</f>
        <v>0</v>
      </c>
      <c r="J52" s="302" t="n">
        <f aca="false">Data_speed!J36</f>
        <v>0</v>
      </c>
      <c r="K52" s="301" t="n">
        <f aca="false">Data_speed!K36</f>
        <v>0</v>
      </c>
      <c r="L52" s="302" t="n">
        <f aca="false">Data_speed!L36</f>
        <v>0</v>
      </c>
      <c r="M52" s="301" t="n">
        <f aca="false">Data_speed!M36</f>
        <v>0</v>
      </c>
      <c r="N52" s="303" t="n">
        <f aca="false">Data_speed!N36</f>
        <v>0</v>
      </c>
      <c r="P52" s="297" t="n">
        <f aca="false">CV_C!AD17</f>
        <v>0</v>
      </c>
      <c r="Q52" s="363"/>
      <c r="R52" s="403" t="n">
        <f aca="false">Data_speed!P36</f>
        <v>0</v>
      </c>
      <c r="S52" s="404" t="n">
        <f aca="false">Data_speed!Q36</f>
        <v>0</v>
      </c>
      <c r="T52" s="404" t="n">
        <f aca="false">Data_speed!R36</f>
        <v>0</v>
      </c>
      <c r="U52" s="405" t="n">
        <f aca="false">Data_speed!S36</f>
        <v>0</v>
      </c>
    </row>
    <row r="53" customFormat="false" ht="14.65" hidden="false" customHeight="true" outlineLevel="0" collapsed="false">
      <c r="A53" s="299" t="s">
        <v>35</v>
      </c>
      <c r="B53" s="302" t="n">
        <f aca="false">Data_speed!B37</f>
        <v>0</v>
      </c>
      <c r="C53" s="301" t="n">
        <f aca="false">Data_speed!C37</f>
        <v>0</v>
      </c>
      <c r="D53" s="302" t="n">
        <f aca="false">Data_speed!D37</f>
        <v>0</v>
      </c>
      <c r="E53" s="301" t="n">
        <f aca="false">Data_speed!E37</f>
        <v>0</v>
      </c>
      <c r="F53" s="302" t="n">
        <f aca="false">Data_speed!F37</f>
        <v>0</v>
      </c>
      <c r="G53" s="301" t="n">
        <f aca="false">Data_speed!G37</f>
        <v>0</v>
      </c>
      <c r="H53" s="302" t="n">
        <f aca="false">Data_speed!H37</f>
        <v>0</v>
      </c>
      <c r="I53" s="301" t="n">
        <f aca="false">Data_speed!I37</f>
        <v>0</v>
      </c>
      <c r="J53" s="302" t="n">
        <f aca="false">Data_speed!J37</f>
        <v>0</v>
      </c>
      <c r="K53" s="301" t="n">
        <f aca="false">Data_speed!K37</f>
        <v>0</v>
      </c>
      <c r="L53" s="302" t="n">
        <f aca="false">Data_speed!L37</f>
        <v>0</v>
      </c>
      <c r="M53" s="301" t="n">
        <f aca="false">Data_speed!M37</f>
        <v>0</v>
      </c>
      <c r="N53" s="303" t="n">
        <f aca="false">Data_speed!N37</f>
        <v>0</v>
      </c>
      <c r="P53" s="297" t="n">
        <f aca="false">CV_C!AD18</f>
        <v>0</v>
      </c>
      <c r="Q53" s="363"/>
      <c r="R53" s="403" t="n">
        <f aca="false">Data_speed!P37</f>
        <v>0</v>
      </c>
      <c r="S53" s="404" t="n">
        <f aca="false">Data_speed!Q37</f>
        <v>0</v>
      </c>
      <c r="T53" s="404" t="n">
        <f aca="false">Data_speed!R37</f>
        <v>0</v>
      </c>
      <c r="U53" s="405" t="n">
        <f aca="false">Data_speed!S37</f>
        <v>0</v>
      </c>
    </row>
    <row r="54" customFormat="false" ht="14.65" hidden="false" customHeight="true" outlineLevel="0" collapsed="false">
      <c r="A54" s="299" t="s">
        <v>36</v>
      </c>
      <c r="B54" s="302" t="n">
        <f aca="false">Data_speed!B38</f>
        <v>0</v>
      </c>
      <c r="C54" s="301" t="n">
        <f aca="false">Data_speed!C38</f>
        <v>0</v>
      </c>
      <c r="D54" s="302" t="n">
        <f aca="false">Data_speed!D38</f>
        <v>0</v>
      </c>
      <c r="E54" s="301" t="n">
        <f aca="false">Data_speed!E38</f>
        <v>0</v>
      </c>
      <c r="F54" s="302" t="n">
        <f aca="false">Data_speed!F38</f>
        <v>0</v>
      </c>
      <c r="G54" s="301" t="n">
        <f aca="false">Data_speed!G38</f>
        <v>0</v>
      </c>
      <c r="H54" s="302" t="n">
        <f aca="false">Data_speed!H38</f>
        <v>0</v>
      </c>
      <c r="I54" s="301" t="n">
        <f aca="false">Data_speed!I38</f>
        <v>0</v>
      </c>
      <c r="J54" s="302" t="n">
        <f aca="false">Data_speed!J38</f>
        <v>0</v>
      </c>
      <c r="K54" s="301" t="n">
        <f aca="false">Data_speed!K38</f>
        <v>0</v>
      </c>
      <c r="L54" s="302" t="n">
        <f aca="false">Data_speed!L38</f>
        <v>0</v>
      </c>
      <c r="M54" s="301" t="n">
        <f aca="false">Data_speed!M38</f>
        <v>0</v>
      </c>
      <c r="N54" s="303" t="n">
        <f aca="false">Data_speed!N38</f>
        <v>0</v>
      </c>
      <c r="P54" s="297" t="n">
        <f aca="false">CV_C!AD19</f>
        <v>0</v>
      </c>
      <c r="Q54" s="363"/>
      <c r="R54" s="403" t="n">
        <f aca="false">Data_speed!P38</f>
        <v>0</v>
      </c>
      <c r="S54" s="404" t="n">
        <f aca="false">Data_speed!Q38</f>
        <v>0</v>
      </c>
      <c r="T54" s="404" t="n">
        <f aca="false">Data_speed!R38</f>
        <v>0</v>
      </c>
      <c r="U54" s="405" t="n">
        <f aca="false">Data_speed!S38</f>
        <v>0</v>
      </c>
    </row>
    <row r="55" customFormat="false" ht="14.65" hidden="false" customHeight="true" outlineLevel="0" collapsed="false">
      <c r="A55" s="299" t="s">
        <v>37</v>
      </c>
      <c r="B55" s="302" t="n">
        <f aca="false">Data_speed!B39</f>
        <v>0</v>
      </c>
      <c r="C55" s="301" t="n">
        <f aca="false">Data_speed!C39</f>
        <v>0</v>
      </c>
      <c r="D55" s="302" t="n">
        <f aca="false">Data_speed!D39</f>
        <v>0</v>
      </c>
      <c r="E55" s="301" t="n">
        <f aca="false">Data_speed!E39</f>
        <v>0</v>
      </c>
      <c r="F55" s="302" t="n">
        <f aca="false">Data_speed!F39</f>
        <v>0</v>
      </c>
      <c r="G55" s="301" t="n">
        <f aca="false">Data_speed!G39</f>
        <v>0</v>
      </c>
      <c r="H55" s="302" t="n">
        <f aca="false">Data_speed!H39</f>
        <v>0</v>
      </c>
      <c r="I55" s="301" t="n">
        <f aca="false">Data_speed!I39</f>
        <v>0</v>
      </c>
      <c r="J55" s="302" t="n">
        <f aca="false">Data_speed!J39</f>
        <v>0</v>
      </c>
      <c r="K55" s="301" t="n">
        <f aca="false">Data_speed!K39</f>
        <v>0</v>
      </c>
      <c r="L55" s="302" t="n">
        <f aca="false">Data_speed!L39</f>
        <v>0</v>
      </c>
      <c r="M55" s="301" t="n">
        <f aca="false">Data_speed!M39</f>
        <v>0</v>
      </c>
      <c r="N55" s="303" t="n">
        <f aca="false">Data_speed!N39</f>
        <v>0</v>
      </c>
      <c r="P55" s="297" t="n">
        <f aca="false">CV_C!AD20</f>
        <v>0</v>
      </c>
      <c r="Q55" s="363"/>
      <c r="R55" s="403" t="n">
        <f aca="false">Data_speed!P39</f>
        <v>0</v>
      </c>
      <c r="S55" s="404" t="n">
        <f aca="false">Data_speed!Q39</f>
        <v>0</v>
      </c>
      <c r="T55" s="404" t="n">
        <f aca="false">Data_speed!R39</f>
        <v>0</v>
      </c>
      <c r="U55" s="405" t="n">
        <f aca="false">Data_speed!S39</f>
        <v>0</v>
      </c>
    </row>
    <row r="56" customFormat="false" ht="14.65" hidden="false" customHeight="true" outlineLevel="0" collapsed="false">
      <c r="A56" s="305" t="s">
        <v>38</v>
      </c>
      <c r="B56" s="308" t="n">
        <f aca="false">Data_speed!B40</f>
        <v>0</v>
      </c>
      <c r="C56" s="307" t="n">
        <f aca="false">Data_speed!C40</f>
        <v>0</v>
      </c>
      <c r="D56" s="308" t="n">
        <f aca="false">Data_speed!D40</f>
        <v>0</v>
      </c>
      <c r="E56" s="307" t="n">
        <f aca="false">Data_speed!E40</f>
        <v>0</v>
      </c>
      <c r="F56" s="308" t="n">
        <f aca="false">Data_speed!F40</f>
        <v>0</v>
      </c>
      <c r="G56" s="307" t="n">
        <f aca="false">Data_speed!G40</f>
        <v>0</v>
      </c>
      <c r="H56" s="308" t="n">
        <f aca="false">Data_speed!H40</f>
        <v>0</v>
      </c>
      <c r="I56" s="307" t="n">
        <f aca="false">Data_speed!I40</f>
        <v>0</v>
      </c>
      <c r="J56" s="308" t="n">
        <f aca="false">Data_speed!J40</f>
        <v>0</v>
      </c>
      <c r="K56" s="307" t="n">
        <f aca="false">Data_speed!K40</f>
        <v>0</v>
      </c>
      <c r="L56" s="308" t="n">
        <f aca="false">Data_speed!L40</f>
        <v>0</v>
      </c>
      <c r="M56" s="307" t="n">
        <f aca="false">Data_speed!M40</f>
        <v>0</v>
      </c>
      <c r="N56" s="309" t="n">
        <f aca="false">Data_speed!N40</f>
        <v>0</v>
      </c>
      <c r="P56" s="310" t="n">
        <f aca="false">CV_C!AD21</f>
        <v>0</v>
      </c>
      <c r="Q56" s="363"/>
      <c r="R56" s="406" t="n">
        <f aca="false">Data_speed!P40</f>
        <v>0</v>
      </c>
      <c r="S56" s="407" t="n">
        <f aca="false">Data_speed!Q40</f>
        <v>0</v>
      </c>
      <c r="T56" s="407" t="n">
        <f aca="false">Data_speed!R40</f>
        <v>0</v>
      </c>
      <c r="U56" s="408" t="n">
        <f aca="false">Data_speed!S40</f>
        <v>0</v>
      </c>
    </row>
    <row r="57" customFormat="false" ht="14.65" hidden="false" customHeight="true" outlineLevel="0" collapsed="false">
      <c r="A57" s="299" t="s">
        <v>39</v>
      </c>
      <c r="B57" s="302" t="n">
        <f aca="false">Data_speed!B41</f>
        <v>0</v>
      </c>
      <c r="C57" s="301" t="n">
        <f aca="false">Data_speed!C41</f>
        <v>0</v>
      </c>
      <c r="D57" s="302" t="n">
        <f aca="false">Data_speed!D41</f>
        <v>0</v>
      </c>
      <c r="E57" s="301" t="n">
        <f aca="false">Data_speed!E41</f>
        <v>0</v>
      </c>
      <c r="F57" s="302" t="n">
        <f aca="false">Data_speed!F41</f>
        <v>0</v>
      </c>
      <c r="G57" s="301" t="n">
        <f aca="false">Data_speed!G41</f>
        <v>0</v>
      </c>
      <c r="H57" s="302" t="n">
        <f aca="false">Data_speed!H41</f>
        <v>0</v>
      </c>
      <c r="I57" s="301" t="n">
        <f aca="false">Data_speed!I41</f>
        <v>0</v>
      </c>
      <c r="J57" s="302" t="n">
        <f aca="false">Data_speed!J41</f>
        <v>0</v>
      </c>
      <c r="K57" s="301" t="n">
        <f aca="false">Data_speed!K41</f>
        <v>0</v>
      </c>
      <c r="L57" s="302" t="n">
        <f aca="false">Data_speed!L41</f>
        <v>0</v>
      </c>
      <c r="M57" s="301" t="n">
        <f aca="false">Data_speed!M41</f>
        <v>0</v>
      </c>
      <c r="N57" s="303" t="n">
        <f aca="false">Data_speed!N41</f>
        <v>0</v>
      </c>
      <c r="P57" s="297" t="n">
        <f aca="false">CV_C!AD22</f>
        <v>0</v>
      </c>
      <c r="Q57" s="363"/>
      <c r="R57" s="403" t="n">
        <f aca="false">Data_speed!P41</f>
        <v>0</v>
      </c>
      <c r="S57" s="404" t="n">
        <f aca="false">Data_speed!Q41</f>
        <v>0</v>
      </c>
      <c r="T57" s="404" t="n">
        <f aca="false">Data_speed!R41</f>
        <v>0</v>
      </c>
      <c r="U57" s="405" t="n">
        <f aca="false">Data_speed!S41</f>
        <v>0</v>
      </c>
    </row>
    <row r="58" customFormat="false" ht="14.65" hidden="false" customHeight="true" outlineLevel="0" collapsed="false">
      <c r="A58" s="299" t="s">
        <v>40</v>
      </c>
      <c r="B58" s="302" t="n">
        <f aca="false">Data_speed!B42</f>
        <v>0</v>
      </c>
      <c r="C58" s="301" t="n">
        <f aca="false">Data_speed!C42</f>
        <v>0</v>
      </c>
      <c r="D58" s="302" t="n">
        <f aca="false">Data_speed!D42</f>
        <v>0</v>
      </c>
      <c r="E58" s="301" t="n">
        <f aca="false">Data_speed!E42</f>
        <v>0</v>
      </c>
      <c r="F58" s="302" t="n">
        <f aca="false">Data_speed!F42</f>
        <v>0</v>
      </c>
      <c r="G58" s="301" t="n">
        <f aca="false">Data_speed!G42</f>
        <v>0</v>
      </c>
      <c r="H58" s="302" t="n">
        <f aca="false">Data_speed!H42</f>
        <v>0</v>
      </c>
      <c r="I58" s="301" t="n">
        <f aca="false">Data_speed!I42</f>
        <v>0</v>
      </c>
      <c r="J58" s="302" t="n">
        <f aca="false">Data_speed!J42</f>
        <v>0</v>
      </c>
      <c r="K58" s="301" t="n">
        <f aca="false">Data_speed!K42</f>
        <v>0</v>
      </c>
      <c r="L58" s="302" t="n">
        <f aca="false">Data_speed!L42</f>
        <v>0</v>
      </c>
      <c r="M58" s="301" t="n">
        <f aca="false">Data_speed!M42</f>
        <v>0</v>
      </c>
      <c r="N58" s="303" t="n">
        <f aca="false">Data_speed!N42</f>
        <v>0</v>
      </c>
      <c r="P58" s="297" t="n">
        <f aca="false">CV_C!AD23</f>
        <v>0</v>
      </c>
      <c r="Q58" s="363"/>
      <c r="R58" s="403" t="n">
        <f aca="false">Data_speed!P42</f>
        <v>0</v>
      </c>
      <c r="S58" s="404" t="n">
        <f aca="false">Data_speed!Q42</f>
        <v>0</v>
      </c>
      <c r="T58" s="404" t="n">
        <f aca="false">Data_speed!R42</f>
        <v>0</v>
      </c>
      <c r="U58" s="405" t="n">
        <f aca="false">Data_speed!S42</f>
        <v>0</v>
      </c>
    </row>
    <row r="59" customFormat="false" ht="14.65" hidden="false" customHeight="true" outlineLevel="0" collapsed="false">
      <c r="A59" s="299" t="s">
        <v>41</v>
      </c>
      <c r="B59" s="302" t="n">
        <f aca="false">Data_speed!B43</f>
        <v>0</v>
      </c>
      <c r="C59" s="301" t="n">
        <f aca="false">Data_speed!C43</f>
        <v>0</v>
      </c>
      <c r="D59" s="302" t="n">
        <f aca="false">Data_speed!D43</f>
        <v>0</v>
      </c>
      <c r="E59" s="301" t="n">
        <f aca="false">Data_speed!E43</f>
        <v>0</v>
      </c>
      <c r="F59" s="302" t="n">
        <f aca="false">Data_speed!F43</f>
        <v>0</v>
      </c>
      <c r="G59" s="301" t="n">
        <f aca="false">Data_speed!G43</f>
        <v>0</v>
      </c>
      <c r="H59" s="302" t="n">
        <f aca="false">Data_speed!H43</f>
        <v>0</v>
      </c>
      <c r="I59" s="301" t="n">
        <f aca="false">Data_speed!I43</f>
        <v>0</v>
      </c>
      <c r="J59" s="302" t="n">
        <f aca="false">Data_speed!J43</f>
        <v>0</v>
      </c>
      <c r="K59" s="301" t="n">
        <f aca="false">Data_speed!K43</f>
        <v>0</v>
      </c>
      <c r="L59" s="302" t="n">
        <f aca="false">Data_speed!L43</f>
        <v>0</v>
      </c>
      <c r="M59" s="301" t="n">
        <f aca="false">Data_speed!M43</f>
        <v>0</v>
      </c>
      <c r="N59" s="303" t="n">
        <f aca="false">Data_speed!N43</f>
        <v>0</v>
      </c>
      <c r="P59" s="297" t="n">
        <f aca="false">CV_C!AD24</f>
        <v>0</v>
      </c>
      <c r="Q59" s="363"/>
      <c r="R59" s="403" t="n">
        <f aca="false">Data_speed!P43</f>
        <v>0</v>
      </c>
      <c r="S59" s="404" t="n">
        <f aca="false">Data_speed!Q43</f>
        <v>0</v>
      </c>
      <c r="T59" s="404" t="n">
        <f aca="false">Data_speed!R43</f>
        <v>0</v>
      </c>
      <c r="U59" s="405" t="n">
        <f aca="false">Data_speed!S43</f>
        <v>0</v>
      </c>
    </row>
    <row r="60" customFormat="false" ht="14.65" hidden="false" customHeight="true" outlineLevel="0" collapsed="false">
      <c r="A60" s="299" t="s">
        <v>42</v>
      </c>
      <c r="B60" s="302" t="n">
        <f aca="false">Data_speed!B44</f>
        <v>0</v>
      </c>
      <c r="C60" s="301" t="n">
        <f aca="false">Data_speed!C44</f>
        <v>0</v>
      </c>
      <c r="D60" s="302" t="n">
        <f aca="false">Data_speed!D44</f>
        <v>0</v>
      </c>
      <c r="E60" s="301" t="n">
        <f aca="false">Data_speed!E44</f>
        <v>0</v>
      </c>
      <c r="F60" s="302" t="n">
        <f aca="false">Data_speed!F44</f>
        <v>0</v>
      </c>
      <c r="G60" s="301" t="n">
        <f aca="false">Data_speed!G44</f>
        <v>0</v>
      </c>
      <c r="H60" s="302" t="n">
        <f aca="false">Data_speed!H44</f>
        <v>0</v>
      </c>
      <c r="I60" s="301" t="n">
        <f aca="false">Data_speed!I44</f>
        <v>0</v>
      </c>
      <c r="J60" s="302" t="n">
        <f aca="false">Data_speed!J44</f>
        <v>0</v>
      </c>
      <c r="K60" s="301" t="n">
        <f aca="false">Data_speed!K44</f>
        <v>0</v>
      </c>
      <c r="L60" s="302" t="n">
        <f aca="false">Data_speed!L44</f>
        <v>0</v>
      </c>
      <c r="M60" s="301" t="n">
        <f aca="false">Data_speed!M44</f>
        <v>0</v>
      </c>
      <c r="N60" s="303" t="n">
        <f aca="false">Data_speed!N44</f>
        <v>0</v>
      </c>
      <c r="P60" s="297" t="n">
        <f aca="false">CV_C!AD25</f>
        <v>0</v>
      </c>
      <c r="Q60" s="363"/>
      <c r="R60" s="403" t="n">
        <f aca="false">Data_speed!P44</f>
        <v>0</v>
      </c>
      <c r="S60" s="404" t="n">
        <f aca="false">Data_speed!Q44</f>
        <v>0</v>
      </c>
      <c r="T60" s="404" t="n">
        <f aca="false">Data_speed!R44</f>
        <v>0</v>
      </c>
      <c r="U60" s="405" t="n">
        <f aca="false">Data_speed!S44</f>
        <v>0</v>
      </c>
    </row>
    <row r="61" customFormat="false" ht="14.65" hidden="false" customHeight="true" outlineLevel="0" collapsed="false">
      <c r="A61" s="299" t="s">
        <v>43</v>
      </c>
      <c r="B61" s="302" t="n">
        <f aca="false">Data_speed!B45</f>
        <v>0</v>
      </c>
      <c r="C61" s="301" t="n">
        <f aca="false">Data_speed!C45</f>
        <v>0</v>
      </c>
      <c r="D61" s="302" t="n">
        <f aca="false">Data_speed!D45</f>
        <v>0</v>
      </c>
      <c r="E61" s="301" t="n">
        <f aca="false">Data_speed!E45</f>
        <v>0</v>
      </c>
      <c r="F61" s="302" t="n">
        <f aca="false">Data_speed!F45</f>
        <v>0</v>
      </c>
      <c r="G61" s="301" t="n">
        <f aca="false">Data_speed!G45</f>
        <v>0</v>
      </c>
      <c r="H61" s="302" t="n">
        <f aca="false">Data_speed!H45</f>
        <v>0</v>
      </c>
      <c r="I61" s="301" t="n">
        <f aca="false">Data_speed!I45</f>
        <v>0</v>
      </c>
      <c r="J61" s="302" t="n">
        <f aca="false">Data_speed!J45</f>
        <v>0</v>
      </c>
      <c r="K61" s="301" t="n">
        <f aca="false">Data_speed!K45</f>
        <v>0</v>
      </c>
      <c r="L61" s="302" t="n">
        <f aca="false">Data_speed!L45</f>
        <v>0</v>
      </c>
      <c r="M61" s="301" t="n">
        <f aca="false">Data_speed!M45</f>
        <v>0</v>
      </c>
      <c r="N61" s="303" t="n">
        <f aca="false">Data_speed!N45</f>
        <v>0</v>
      </c>
      <c r="P61" s="297" t="n">
        <f aca="false">CV_C!AD26</f>
        <v>0</v>
      </c>
      <c r="Q61" s="363"/>
      <c r="R61" s="403" t="n">
        <f aca="false">Data_speed!P45</f>
        <v>0</v>
      </c>
      <c r="S61" s="404" t="n">
        <f aca="false">Data_speed!Q45</f>
        <v>0</v>
      </c>
      <c r="T61" s="404" t="n">
        <f aca="false">Data_speed!R45</f>
        <v>0</v>
      </c>
      <c r="U61" s="405" t="n">
        <f aca="false">Data_speed!S45</f>
        <v>0</v>
      </c>
    </row>
    <row r="62" customFormat="false" ht="14.65" hidden="false" customHeight="true" outlineLevel="0" collapsed="false">
      <c r="A62" s="299" t="s">
        <v>44</v>
      </c>
      <c r="B62" s="302" t="n">
        <f aca="false">Data_speed!B46</f>
        <v>0</v>
      </c>
      <c r="C62" s="301" t="n">
        <f aca="false">Data_speed!C46</f>
        <v>0</v>
      </c>
      <c r="D62" s="302" t="n">
        <f aca="false">Data_speed!D46</f>
        <v>0</v>
      </c>
      <c r="E62" s="301" t="n">
        <f aca="false">Data_speed!E46</f>
        <v>0</v>
      </c>
      <c r="F62" s="302" t="n">
        <f aca="false">Data_speed!F46</f>
        <v>0</v>
      </c>
      <c r="G62" s="301" t="n">
        <f aca="false">Data_speed!G46</f>
        <v>0</v>
      </c>
      <c r="H62" s="302" t="n">
        <f aca="false">Data_speed!H46</f>
        <v>0</v>
      </c>
      <c r="I62" s="301" t="n">
        <f aca="false">Data_speed!I46</f>
        <v>0</v>
      </c>
      <c r="J62" s="302" t="n">
        <f aca="false">Data_speed!J46</f>
        <v>0</v>
      </c>
      <c r="K62" s="301" t="n">
        <f aca="false">Data_speed!K46</f>
        <v>0</v>
      </c>
      <c r="L62" s="302" t="n">
        <f aca="false">Data_speed!L46</f>
        <v>0</v>
      </c>
      <c r="M62" s="301" t="n">
        <f aca="false">Data_speed!M46</f>
        <v>0</v>
      </c>
      <c r="N62" s="303" t="n">
        <f aca="false">Data_speed!N46</f>
        <v>0</v>
      </c>
      <c r="P62" s="297" t="n">
        <f aca="false">CV_C!AD27</f>
        <v>0</v>
      </c>
      <c r="Q62" s="363"/>
      <c r="R62" s="403" t="n">
        <f aca="false">Data_speed!P46</f>
        <v>0</v>
      </c>
      <c r="S62" s="404" t="n">
        <f aca="false">Data_speed!Q46</f>
        <v>0</v>
      </c>
      <c r="T62" s="404" t="n">
        <f aca="false">Data_speed!R46</f>
        <v>0</v>
      </c>
      <c r="U62" s="405" t="n">
        <f aca="false">Data_speed!S46</f>
        <v>0</v>
      </c>
    </row>
    <row r="63" customFormat="false" ht="14.65" hidden="false" customHeight="true" outlineLevel="0" collapsed="false">
      <c r="A63" s="299" t="s">
        <v>45</v>
      </c>
      <c r="B63" s="302" t="n">
        <f aca="false">Data_speed!B47</f>
        <v>0</v>
      </c>
      <c r="C63" s="301" t="n">
        <f aca="false">Data_speed!C47</f>
        <v>0</v>
      </c>
      <c r="D63" s="302" t="n">
        <f aca="false">Data_speed!D47</f>
        <v>0</v>
      </c>
      <c r="E63" s="301" t="n">
        <f aca="false">Data_speed!E47</f>
        <v>0</v>
      </c>
      <c r="F63" s="302" t="n">
        <f aca="false">Data_speed!F47</f>
        <v>0</v>
      </c>
      <c r="G63" s="301" t="n">
        <f aca="false">Data_speed!G47</f>
        <v>0</v>
      </c>
      <c r="H63" s="302" t="n">
        <f aca="false">Data_speed!H47</f>
        <v>0</v>
      </c>
      <c r="I63" s="301" t="n">
        <f aca="false">Data_speed!I47</f>
        <v>0</v>
      </c>
      <c r="J63" s="302" t="n">
        <f aca="false">Data_speed!J47</f>
        <v>0</v>
      </c>
      <c r="K63" s="301" t="n">
        <f aca="false">Data_speed!K47</f>
        <v>0</v>
      </c>
      <c r="L63" s="302" t="n">
        <f aca="false">Data_speed!L47</f>
        <v>0</v>
      </c>
      <c r="M63" s="301" t="n">
        <f aca="false">Data_speed!M47</f>
        <v>0</v>
      </c>
      <c r="N63" s="303" t="n">
        <f aca="false">Data_speed!N47</f>
        <v>0</v>
      </c>
      <c r="P63" s="297" t="n">
        <f aca="false">CV_C!AD28</f>
        <v>0</v>
      </c>
      <c r="Q63" s="363"/>
      <c r="R63" s="403" t="n">
        <f aca="false">Data_speed!P47</f>
        <v>0</v>
      </c>
      <c r="S63" s="404" t="n">
        <f aca="false">Data_speed!Q47</f>
        <v>0</v>
      </c>
      <c r="T63" s="404" t="n">
        <f aca="false">Data_speed!R47</f>
        <v>0</v>
      </c>
      <c r="U63" s="405" t="n">
        <f aca="false">Data_speed!S47</f>
        <v>0</v>
      </c>
    </row>
    <row r="64" customFormat="false" ht="14.65" hidden="false" customHeight="true" outlineLevel="0" collapsed="false">
      <c r="A64" s="299" t="s">
        <v>46</v>
      </c>
      <c r="B64" s="302" t="n">
        <f aca="false">Data_speed!B48</f>
        <v>0</v>
      </c>
      <c r="C64" s="301" t="n">
        <f aca="false">Data_speed!C48</f>
        <v>0</v>
      </c>
      <c r="D64" s="302" t="n">
        <f aca="false">Data_speed!D48</f>
        <v>0</v>
      </c>
      <c r="E64" s="301" t="n">
        <f aca="false">Data_speed!E48</f>
        <v>0</v>
      </c>
      <c r="F64" s="302" t="n">
        <f aca="false">Data_speed!F48</f>
        <v>0</v>
      </c>
      <c r="G64" s="301" t="n">
        <f aca="false">Data_speed!G48</f>
        <v>0</v>
      </c>
      <c r="H64" s="302" t="n">
        <f aca="false">Data_speed!H48</f>
        <v>0</v>
      </c>
      <c r="I64" s="301" t="n">
        <f aca="false">Data_speed!I48</f>
        <v>0</v>
      </c>
      <c r="J64" s="302" t="n">
        <f aca="false">Data_speed!J48</f>
        <v>0</v>
      </c>
      <c r="K64" s="301" t="n">
        <f aca="false">Data_speed!K48</f>
        <v>0</v>
      </c>
      <c r="L64" s="302" t="n">
        <f aca="false">Data_speed!L48</f>
        <v>0</v>
      </c>
      <c r="M64" s="301" t="n">
        <f aca="false">Data_speed!M48</f>
        <v>0</v>
      </c>
      <c r="N64" s="303" t="n">
        <f aca="false">Data_speed!N48</f>
        <v>0</v>
      </c>
      <c r="P64" s="297" t="n">
        <f aca="false">CV_C!AD29</f>
        <v>0</v>
      </c>
      <c r="Q64" s="363"/>
      <c r="R64" s="403" t="n">
        <f aca="false">Data_speed!P48</f>
        <v>0</v>
      </c>
      <c r="S64" s="404" t="n">
        <f aca="false">Data_speed!Q48</f>
        <v>0</v>
      </c>
      <c r="T64" s="404" t="n">
        <f aca="false">Data_speed!R48</f>
        <v>0</v>
      </c>
      <c r="U64" s="405" t="n">
        <f aca="false">Data_speed!S48</f>
        <v>0</v>
      </c>
    </row>
    <row r="65" customFormat="false" ht="14.65" hidden="false" customHeight="true" outlineLevel="0" collapsed="false">
      <c r="A65" s="299" t="s">
        <v>47</v>
      </c>
      <c r="B65" s="302" t="n">
        <f aca="false">Data_speed!B49</f>
        <v>0</v>
      </c>
      <c r="C65" s="301" t="n">
        <f aca="false">Data_speed!C49</f>
        <v>0</v>
      </c>
      <c r="D65" s="302" t="n">
        <f aca="false">Data_speed!D49</f>
        <v>0</v>
      </c>
      <c r="E65" s="301" t="n">
        <f aca="false">Data_speed!E49</f>
        <v>0</v>
      </c>
      <c r="F65" s="302" t="n">
        <f aca="false">Data_speed!F49</f>
        <v>0</v>
      </c>
      <c r="G65" s="301" t="n">
        <f aca="false">Data_speed!G49</f>
        <v>0</v>
      </c>
      <c r="H65" s="302" t="n">
        <f aca="false">Data_speed!H49</f>
        <v>0</v>
      </c>
      <c r="I65" s="301" t="n">
        <f aca="false">Data_speed!I49</f>
        <v>0</v>
      </c>
      <c r="J65" s="302" t="n">
        <f aca="false">Data_speed!J49</f>
        <v>0</v>
      </c>
      <c r="K65" s="301" t="n">
        <f aca="false">Data_speed!K49</f>
        <v>0</v>
      </c>
      <c r="L65" s="302" t="n">
        <f aca="false">Data_speed!L49</f>
        <v>0</v>
      </c>
      <c r="M65" s="301" t="n">
        <f aca="false">Data_speed!M49</f>
        <v>0</v>
      </c>
      <c r="N65" s="303" t="n">
        <f aca="false">Data_speed!N49</f>
        <v>0</v>
      </c>
      <c r="P65" s="297" t="n">
        <f aca="false">CV_C!AD30</f>
        <v>0</v>
      </c>
      <c r="Q65" s="363"/>
      <c r="R65" s="403" t="n">
        <f aca="false">Data_speed!P49</f>
        <v>0</v>
      </c>
      <c r="S65" s="404" t="n">
        <f aca="false">Data_speed!Q49</f>
        <v>0</v>
      </c>
      <c r="T65" s="404" t="n">
        <f aca="false">Data_speed!R49</f>
        <v>0</v>
      </c>
      <c r="U65" s="405" t="n">
        <f aca="false">Data_speed!S49</f>
        <v>0</v>
      </c>
    </row>
    <row r="66" customFormat="false" ht="14.65" hidden="false" customHeight="true" outlineLevel="0" collapsed="false">
      <c r="A66" s="305" t="s">
        <v>48</v>
      </c>
      <c r="B66" s="308" t="n">
        <f aca="false">Data_speed!B50</f>
        <v>0</v>
      </c>
      <c r="C66" s="307" t="n">
        <f aca="false">Data_speed!C50</f>
        <v>0</v>
      </c>
      <c r="D66" s="308" t="n">
        <f aca="false">Data_speed!D50</f>
        <v>0</v>
      </c>
      <c r="E66" s="307" t="n">
        <f aca="false">Data_speed!E50</f>
        <v>0</v>
      </c>
      <c r="F66" s="308" t="n">
        <f aca="false">Data_speed!F50</f>
        <v>0</v>
      </c>
      <c r="G66" s="307" t="n">
        <f aca="false">Data_speed!G50</f>
        <v>0</v>
      </c>
      <c r="H66" s="308" t="n">
        <f aca="false">Data_speed!H50</f>
        <v>0</v>
      </c>
      <c r="I66" s="307" t="n">
        <f aca="false">Data_speed!I50</f>
        <v>0</v>
      </c>
      <c r="J66" s="308" t="n">
        <f aca="false">Data_speed!J50</f>
        <v>0</v>
      </c>
      <c r="K66" s="307" t="n">
        <f aca="false">Data_speed!K50</f>
        <v>0</v>
      </c>
      <c r="L66" s="308" t="n">
        <f aca="false">Data_speed!L50</f>
        <v>0</v>
      </c>
      <c r="M66" s="307" t="n">
        <f aca="false">Data_speed!M50</f>
        <v>0</v>
      </c>
      <c r="N66" s="309" t="n">
        <f aca="false">Data_speed!N50</f>
        <v>0</v>
      </c>
      <c r="P66" s="310" t="n">
        <f aca="false">CV_C!AD31</f>
        <v>0</v>
      </c>
      <c r="Q66" s="363"/>
      <c r="R66" s="406" t="n">
        <f aca="false">Data_speed!P50</f>
        <v>0</v>
      </c>
      <c r="S66" s="407" t="n">
        <f aca="false">Data_speed!Q50</f>
        <v>0</v>
      </c>
      <c r="T66" s="407" t="n">
        <f aca="false">Data_speed!R50</f>
        <v>0</v>
      </c>
      <c r="U66" s="408" t="n">
        <f aca="false">Data_speed!S50</f>
        <v>0</v>
      </c>
    </row>
    <row r="67" customFormat="false" ht="14.65" hidden="false" customHeight="true" outlineLevel="0" collapsed="false">
      <c r="A67" s="299" t="s">
        <v>49</v>
      </c>
      <c r="B67" s="302" t="n">
        <f aca="false">Data_speed!B51</f>
        <v>0</v>
      </c>
      <c r="C67" s="301" t="n">
        <f aca="false">Data_speed!C51</f>
        <v>0</v>
      </c>
      <c r="D67" s="302" t="n">
        <f aca="false">Data_speed!D51</f>
        <v>0</v>
      </c>
      <c r="E67" s="301" t="n">
        <f aca="false">Data_speed!E51</f>
        <v>0</v>
      </c>
      <c r="F67" s="302" t="n">
        <f aca="false">Data_speed!F51</f>
        <v>0</v>
      </c>
      <c r="G67" s="301" t="n">
        <f aca="false">Data_speed!G51</f>
        <v>0</v>
      </c>
      <c r="H67" s="302" t="n">
        <f aca="false">Data_speed!H51</f>
        <v>0</v>
      </c>
      <c r="I67" s="301" t="n">
        <f aca="false">Data_speed!I51</f>
        <v>0</v>
      </c>
      <c r="J67" s="302" t="n">
        <f aca="false">Data_speed!J51</f>
        <v>0</v>
      </c>
      <c r="K67" s="301" t="n">
        <f aca="false">Data_speed!K51</f>
        <v>0</v>
      </c>
      <c r="L67" s="302" t="n">
        <f aca="false">Data_speed!L51</f>
        <v>0</v>
      </c>
      <c r="M67" s="301" t="n">
        <f aca="false">Data_speed!M51</f>
        <v>0</v>
      </c>
      <c r="N67" s="303" t="n">
        <f aca="false">Data_speed!N51</f>
        <v>0</v>
      </c>
      <c r="P67" s="297" t="n">
        <f aca="false">CV_C!AD32</f>
        <v>0</v>
      </c>
      <c r="Q67" s="363"/>
      <c r="R67" s="403" t="n">
        <f aca="false">Data_speed!P51</f>
        <v>0</v>
      </c>
      <c r="S67" s="404" t="n">
        <f aca="false">Data_speed!Q51</f>
        <v>0</v>
      </c>
      <c r="T67" s="404" t="n">
        <f aca="false">Data_speed!R51</f>
        <v>0</v>
      </c>
      <c r="U67" s="405" t="n">
        <f aca="false">Data_speed!S51</f>
        <v>0</v>
      </c>
    </row>
    <row r="68" customFormat="false" ht="14.65" hidden="false" customHeight="true" outlineLevel="0" collapsed="false">
      <c r="A68" s="299" t="s">
        <v>50</v>
      </c>
      <c r="B68" s="302" t="n">
        <f aca="false">Data_speed!B52</f>
        <v>0</v>
      </c>
      <c r="C68" s="301" t="n">
        <f aca="false">Data_speed!C52</f>
        <v>0</v>
      </c>
      <c r="D68" s="302" t="n">
        <f aca="false">Data_speed!D52</f>
        <v>0</v>
      </c>
      <c r="E68" s="301" t="n">
        <f aca="false">Data_speed!E52</f>
        <v>0</v>
      </c>
      <c r="F68" s="302" t="n">
        <f aca="false">Data_speed!F52</f>
        <v>0</v>
      </c>
      <c r="G68" s="301" t="n">
        <f aca="false">Data_speed!G52</f>
        <v>0</v>
      </c>
      <c r="H68" s="302" t="n">
        <f aca="false">Data_speed!H52</f>
        <v>0</v>
      </c>
      <c r="I68" s="301" t="n">
        <f aca="false">Data_speed!I52</f>
        <v>0</v>
      </c>
      <c r="J68" s="302" t="n">
        <f aca="false">Data_speed!J52</f>
        <v>0</v>
      </c>
      <c r="K68" s="301" t="n">
        <f aca="false">Data_speed!K52</f>
        <v>0</v>
      </c>
      <c r="L68" s="302" t="n">
        <f aca="false">Data_speed!L52</f>
        <v>0</v>
      </c>
      <c r="M68" s="301" t="n">
        <f aca="false">Data_speed!M52</f>
        <v>0</v>
      </c>
      <c r="N68" s="303" t="n">
        <f aca="false">Data_speed!N52</f>
        <v>0</v>
      </c>
      <c r="P68" s="297" t="n">
        <f aca="false">CV_C!AD33</f>
        <v>0</v>
      </c>
      <c r="Q68" s="363"/>
      <c r="R68" s="403" t="n">
        <f aca="false">Data_speed!P52</f>
        <v>0</v>
      </c>
      <c r="S68" s="404" t="n">
        <f aca="false">Data_speed!Q52</f>
        <v>0</v>
      </c>
      <c r="T68" s="404" t="n">
        <f aca="false">Data_speed!R52</f>
        <v>0</v>
      </c>
      <c r="U68" s="405" t="n">
        <f aca="false">Data_speed!S52</f>
        <v>0</v>
      </c>
    </row>
    <row r="69" customFormat="false" ht="14.65" hidden="false" customHeight="true" outlineLevel="0" collapsed="false">
      <c r="A69" s="299" t="s">
        <v>51</v>
      </c>
      <c r="B69" s="302" t="n">
        <f aca="false">Data_speed!B53</f>
        <v>0</v>
      </c>
      <c r="C69" s="301" t="n">
        <f aca="false">Data_speed!C53</f>
        <v>0</v>
      </c>
      <c r="D69" s="302" t="n">
        <f aca="false">Data_speed!D53</f>
        <v>0</v>
      </c>
      <c r="E69" s="301" t="n">
        <f aca="false">Data_speed!E53</f>
        <v>0</v>
      </c>
      <c r="F69" s="302" t="n">
        <f aca="false">Data_speed!F53</f>
        <v>0</v>
      </c>
      <c r="G69" s="301" t="n">
        <f aca="false">Data_speed!G53</f>
        <v>0</v>
      </c>
      <c r="H69" s="302" t="n">
        <f aca="false">Data_speed!H53</f>
        <v>0</v>
      </c>
      <c r="I69" s="301" t="n">
        <f aca="false">Data_speed!I53</f>
        <v>0</v>
      </c>
      <c r="J69" s="302" t="n">
        <f aca="false">Data_speed!J53</f>
        <v>0</v>
      </c>
      <c r="K69" s="301" t="n">
        <f aca="false">Data_speed!K53</f>
        <v>0</v>
      </c>
      <c r="L69" s="302" t="n">
        <f aca="false">Data_speed!L53</f>
        <v>0</v>
      </c>
      <c r="M69" s="301" t="n">
        <f aca="false">Data_speed!M53</f>
        <v>0</v>
      </c>
      <c r="N69" s="303" t="n">
        <f aca="false">Data_speed!N53</f>
        <v>0</v>
      </c>
      <c r="P69" s="297" t="n">
        <f aca="false">CV_C!AD34</f>
        <v>0</v>
      </c>
      <c r="Q69" s="363"/>
      <c r="R69" s="403" t="n">
        <f aca="false">Data_speed!P53</f>
        <v>0</v>
      </c>
      <c r="S69" s="404" t="n">
        <f aca="false">Data_speed!Q53</f>
        <v>0</v>
      </c>
      <c r="T69" s="404" t="n">
        <f aca="false">Data_speed!R53</f>
        <v>0</v>
      </c>
      <c r="U69" s="405" t="n">
        <f aca="false">Data_speed!S53</f>
        <v>0</v>
      </c>
    </row>
    <row r="70" customFormat="false" ht="14.65" hidden="false" customHeight="true" outlineLevel="0" collapsed="false">
      <c r="A70" s="299" t="s">
        <v>52</v>
      </c>
      <c r="B70" s="302" t="n">
        <f aca="false">Data_speed!B54</f>
        <v>0</v>
      </c>
      <c r="C70" s="301" t="n">
        <f aca="false">Data_speed!C54</f>
        <v>0</v>
      </c>
      <c r="D70" s="302" t="n">
        <f aca="false">Data_speed!D54</f>
        <v>0</v>
      </c>
      <c r="E70" s="301" t="n">
        <f aca="false">Data_speed!E54</f>
        <v>0</v>
      </c>
      <c r="F70" s="302" t="n">
        <f aca="false">Data_speed!F54</f>
        <v>0</v>
      </c>
      <c r="G70" s="301" t="n">
        <f aca="false">Data_speed!G54</f>
        <v>0</v>
      </c>
      <c r="H70" s="302" t="n">
        <f aca="false">Data_speed!H54</f>
        <v>0</v>
      </c>
      <c r="I70" s="301" t="n">
        <f aca="false">Data_speed!I54</f>
        <v>0</v>
      </c>
      <c r="J70" s="302" t="n">
        <f aca="false">Data_speed!J54</f>
        <v>0</v>
      </c>
      <c r="K70" s="301" t="n">
        <f aca="false">Data_speed!K54</f>
        <v>0</v>
      </c>
      <c r="L70" s="302" t="n">
        <f aca="false">Data_speed!L54</f>
        <v>0</v>
      </c>
      <c r="M70" s="301" t="n">
        <f aca="false">Data_speed!M54</f>
        <v>0</v>
      </c>
      <c r="N70" s="303" t="n">
        <f aca="false">Data_speed!N54</f>
        <v>0</v>
      </c>
      <c r="P70" s="297" t="n">
        <f aca="false">CV_C!AD35</f>
        <v>0</v>
      </c>
      <c r="Q70" s="363"/>
      <c r="R70" s="403" t="n">
        <f aca="false">Data_speed!P54</f>
        <v>0</v>
      </c>
      <c r="S70" s="404" t="n">
        <f aca="false">Data_speed!Q54</f>
        <v>0</v>
      </c>
      <c r="T70" s="404" t="n">
        <f aca="false">Data_speed!R54</f>
        <v>0</v>
      </c>
      <c r="U70" s="405" t="n">
        <f aca="false">Data_speed!S54</f>
        <v>0</v>
      </c>
    </row>
    <row r="71" customFormat="false" ht="14.65" hidden="false" customHeight="true" outlineLevel="0" collapsed="false">
      <c r="A71" s="299" t="s">
        <v>53</v>
      </c>
      <c r="B71" s="302" t="n">
        <f aca="false">Data_speed!B55</f>
        <v>0</v>
      </c>
      <c r="C71" s="301" t="n">
        <f aca="false">Data_speed!C55</f>
        <v>0</v>
      </c>
      <c r="D71" s="302" t="n">
        <f aca="false">Data_speed!D55</f>
        <v>0</v>
      </c>
      <c r="E71" s="301" t="n">
        <f aca="false">Data_speed!E55</f>
        <v>0</v>
      </c>
      <c r="F71" s="302" t="n">
        <f aca="false">Data_speed!F55</f>
        <v>0</v>
      </c>
      <c r="G71" s="301" t="n">
        <f aca="false">Data_speed!G55</f>
        <v>0</v>
      </c>
      <c r="H71" s="302" t="n">
        <f aca="false">Data_speed!H55</f>
        <v>0</v>
      </c>
      <c r="I71" s="301" t="n">
        <f aca="false">Data_speed!I55</f>
        <v>0</v>
      </c>
      <c r="J71" s="302" t="n">
        <f aca="false">Data_speed!J55</f>
        <v>0</v>
      </c>
      <c r="K71" s="301" t="n">
        <f aca="false">Data_speed!K55</f>
        <v>0</v>
      </c>
      <c r="L71" s="302" t="n">
        <f aca="false">Data_speed!L55</f>
        <v>0</v>
      </c>
      <c r="M71" s="301" t="n">
        <f aca="false">Data_speed!M55</f>
        <v>0</v>
      </c>
      <c r="N71" s="303" t="n">
        <f aca="false">Data_speed!N55</f>
        <v>0</v>
      </c>
      <c r="P71" s="297" t="n">
        <f aca="false">CV_C!AD36</f>
        <v>0</v>
      </c>
      <c r="Q71" s="363"/>
      <c r="R71" s="403" t="n">
        <f aca="false">Data_speed!P55</f>
        <v>0</v>
      </c>
      <c r="S71" s="404" t="n">
        <f aca="false">Data_speed!Q55</f>
        <v>0</v>
      </c>
      <c r="T71" s="404" t="n">
        <f aca="false">Data_speed!R55</f>
        <v>0</v>
      </c>
      <c r="U71" s="405" t="n">
        <f aca="false">Data_speed!S55</f>
        <v>0</v>
      </c>
    </row>
    <row r="72" customFormat="false" ht="14.65" hidden="false" customHeight="true" outlineLevel="0" collapsed="false">
      <c r="A72" s="291" t="s">
        <v>54</v>
      </c>
      <c r="B72" s="314" t="n">
        <f aca="false">Data_speed!B56</f>
        <v>0</v>
      </c>
      <c r="C72" s="313" t="n">
        <f aca="false">Data_speed!C56</f>
        <v>0</v>
      </c>
      <c r="D72" s="314" t="n">
        <f aca="false">Data_speed!D56</f>
        <v>0</v>
      </c>
      <c r="E72" s="313" t="n">
        <f aca="false">Data_speed!E56</f>
        <v>0</v>
      </c>
      <c r="F72" s="314" t="n">
        <f aca="false">Data_speed!F56</f>
        <v>0</v>
      </c>
      <c r="G72" s="313" t="n">
        <f aca="false">Data_speed!G56</f>
        <v>0</v>
      </c>
      <c r="H72" s="314" t="n">
        <f aca="false">Data_speed!H56</f>
        <v>0</v>
      </c>
      <c r="I72" s="313" t="n">
        <f aca="false">Data_speed!I56</f>
        <v>0</v>
      </c>
      <c r="J72" s="314" t="n">
        <f aca="false">Data_speed!J56</f>
        <v>0</v>
      </c>
      <c r="K72" s="313" t="n">
        <f aca="false">Data_speed!K56</f>
        <v>0</v>
      </c>
      <c r="L72" s="314" t="n">
        <f aca="false">Data_speed!L56</f>
        <v>0</v>
      </c>
      <c r="M72" s="313" t="n">
        <f aca="false">Data_speed!M56</f>
        <v>0</v>
      </c>
      <c r="N72" s="315" t="n">
        <f aca="false">Data_speed!N56</f>
        <v>0</v>
      </c>
      <c r="P72" s="316" t="n">
        <f aca="false">CV_C!AD37</f>
        <v>0</v>
      </c>
      <c r="Q72" s="363"/>
      <c r="R72" s="409" t="n">
        <f aca="false">Data_speed!P56</f>
        <v>0</v>
      </c>
      <c r="S72" s="410" t="n">
        <f aca="false">Data_speed!Q56</f>
        <v>0</v>
      </c>
      <c r="T72" s="410" t="n">
        <f aca="false">Data_speed!R56</f>
        <v>0</v>
      </c>
      <c r="U72" s="411" t="n">
        <f aca="false">Data_speed!S56</f>
        <v>0</v>
      </c>
    </row>
    <row r="73" customFormat="false" ht="14.65" hidden="false" customHeight="true" outlineLevel="0" collapsed="false">
      <c r="R73" s="412"/>
      <c r="S73" s="412"/>
      <c r="T73" s="412"/>
      <c r="U73" s="412"/>
    </row>
    <row r="74" customFormat="false" ht="14.65" hidden="false" customHeight="true" outlineLevel="0" collapsed="false">
      <c r="A74" s="413" t="s">
        <v>213</v>
      </c>
      <c r="B74" s="386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6" t="e">
        <f aca="false">SUM(M49:M72)/Data_speed!$O$57</f>
        <v>#DIV/0!</v>
      </c>
      <c r="N74" s="387" t="e">
        <f aca="false">SUM(N49:N72)/Data_speed!$O$57</f>
        <v>#DIV/0!</v>
      </c>
      <c r="O74" s="73"/>
      <c r="P74" s="355" t="e">
        <f aca="false">SUM(B74:N74)</f>
        <v>#DIV/0!</v>
      </c>
      <c r="Q74" s="373"/>
      <c r="R74" s="414" t="n">
        <f aca="false">AVERAGE(R49:R72)</f>
        <v>0</v>
      </c>
      <c r="S74" s="415" t="n">
        <f aca="false">AVERAGE(S49:S72)</f>
        <v>0</v>
      </c>
      <c r="T74" s="415" t="n">
        <f aca="false">AVERAGE(T49:T72)</f>
        <v>0</v>
      </c>
      <c r="U74" s="416" t="n">
        <f aca="false">AVERAGE(U49:U72)</f>
        <v>0</v>
      </c>
    </row>
    <row r="75" customFormat="false" ht="14.65" hidden="false" customHeight="true" outlineLevel="0" collapsed="false">
      <c r="A75" s="188" t="s">
        <v>223</v>
      </c>
      <c r="B75" s="389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89" t="e">
        <f aca="false">SUM(M55:M70)/Data_speed!$O$57</f>
        <v>#DIV/0!</v>
      </c>
      <c r="N75" s="390" t="e">
        <f aca="false">SUM(N55:N70)/Data_speed!$O$57</f>
        <v>#DIV/0!</v>
      </c>
      <c r="O75" s="73"/>
      <c r="P75" s="342" t="e">
        <f aca="false">SUM(B75:N75)</f>
        <v>#DIV/0!</v>
      </c>
      <c r="Q75" s="373"/>
      <c r="R75" s="417" t="n">
        <f aca="false">AVERAGE(R55:R70)</f>
        <v>0</v>
      </c>
      <c r="S75" s="418" t="n">
        <f aca="false">AVERAGE(S55:S70)</f>
        <v>0</v>
      </c>
      <c r="T75" s="418" t="n">
        <f aca="false">AVERAGE(T55:T70)</f>
        <v>0</v>
      </c>
      <c r="U75" s="419" t="n">
        <f aca="false">AVERAGE(U55:U70)</f>
        <v>0</v>
      </c>
    </row>
    <row r="76" customFormat="false" ht="14.65" hidden="false" customHeight="true" outlineLevel="0" collapsed="false">
      <c r="A76" s="129" t="s">
        <v>224</v>
      </c>
      <c r="B76" s="392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2" t="e">
        <f aca="false">M74-M75</f>
        <v>#DIV/0!</v>
      </c>
      <c r="N76" s="393" t="e">
        <f aca="false">N74-N75</f>
        <v>#DIV/0!</v>
      </c>
      <c r="O76" s="394"/>
      <c r="P76" s="356" t="e">
        <f aca="false">P74-P75</f>
        <v>#DIV/0!</v>
      </c>
      <c r="Q76" s="373"/>
      <c r="R76" s="420" t="n">
        <f aca="false">AVERAGE(AVERAGE(R49:R54), AVERAGE(R71:R72))</f>
        <v>0</v>
      </c>
      <c r="S76" s="421" t="n">
        <f aca="false">AVERAGE(AVERAGE(S49:S54), AVERAGE(S71:S72))</f>
        <v>0</v>
      </c>
      <c r="T76" s="421" t="n">
        <f aca="false">AVERAGE(AVERAGE(T49:T54), AVERAGE(T71:T72))</f>
        <v>0</v>
      </c>
      <c r="U76" s="422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9">
      <formula>ROUND($P14,0)&gt;=ROUND(MAX($P$14:$P$25),0)</formula>
    </cfRule>
  </conditionalFormatting>
  <conditionalFormatting sqref="A26:U37">
    <cfRule type="expression" priority="3" aboveAverage="0" equalAverage="0" bottom="0" percent="0" rank="0" text="" dxfId="30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1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2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56" activeCellId="0" sqref="J56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A4" s="423" t="s">
        <v>132</v>
      </c>
      <c r="B4" s="423" t="s">
        <v>133</v>
      </c>
      <c r="C4" s="423" t="s">
        <v>134</v>
      </c>
      <c r="D4" s="423" t="s">
        <v>135</v>
      </c>
      <c r="E4" s="423" t="s">
        <v>136</v>
      </c>
      <c r="F4" s="423" t="s">
        <v>137</v>
      </c>
      <c r="G4" s="423" t="s">
        <v>138</v>
      </c>
      <c r="H4" s="423" t="s">
        <v>139</v>
      </c>
      <c r="I4" s="423" t="s">
        <v>140</v>
      </c>
      <c r="J4" s="423" t="s">
        <v>141</v>
      </c>
    </row>
    <row r="5" customFormat="false" ht="12.8" hidden="false" customHeight="false" outlineLevel="0" collapsed="false">
      <c r="A5" s="423" t="s">
        <v>142</v>
      </c>
      <c r="B5" s="424" t="n">
        <v>0</v>
      </c>
      <c r="C5" s="424" t="n">
        <v>0</v>
      </c>
      <c r="D5" s="424" t="n">
        <v>0</v>
      </c>
      <c r="E5" s="424" t="n">
        <v>0</v>
      </c>
      <c r="F5" s="424" t="n">
        <v>0</v>
      </c>
      <c r="G5" s="424" t="n">
        <v>0</v>
      </c>
      <c r="H5" s="424" t="n">
        <v>0</v>
      </c>
      <c r="I5" s="424" t="n">
        <f aca="false">AVERAGE(B5:F5)</f>
        <v>0</v>
      </c>
      <c r="J5" s="424" t="n">
        <f aca="false">AVERAGE(B5:H5)</f>
        <v>0</v>
      </c>
    </row>
    <row r="6" customFormat="false" ht="12.8" hidden="false" customHeight="false" outlineLevel="0" collapsed="false">
      <c r="A6" s="423" t="s">
        <v>143</v>
      </c>
      <c r="B6" s="424" t="n">
        <v>0</v>
      </c>
      <c r="C6" s="424" t="n">
        <v>0</v>
      </c>
      <c r="D6" s="424" t="n">
        <v>0</v>
      </c>
      <c r="E6" s="424" t="n">
        <v>0</v>
      </c>
      <c r="F6" s="424" t="n">
        <v>0</v>
      </c>
      <c r="G6" s="424" t="n">
        <v>0</v>
      </c>
      <c r="H6" s="424" t="n">
        <v>0</v>
      </c>
      <c r="I6" s="424" t="n">
        <f aca="false">AVERAGE(B6:F6)</f>
        <v>0</v>
      </c>
      <c r="J6" s="424" t="n">
        <f aca="false">AVERAGE(B6:H6)</f>
        <v>0</v>
      </c>
    </row>
    <row r="7" customFormat="false" ht="12.8" hidden="false" customHeight="false" outlineLevel="0" collapsed="false">
      <c r="A7" s="423" t="s">
        <v>144</v>
      </c>
      <c r="B7" s="424" t="n">
        <v>0</v>
      </c>
      <c r="C7" s="424" t="n">
        <v>0</v>
      </c>
      <c r="D7" s="424" t="n">
        <v>0</v>
      </c>
      <c r="E7" s="424" t="n">
        <v>0</v>
      </c>
      <c r="F7" s="424" t="n">
        <v>0</v>
      </c>
      <c r="G7" s="424" t="n">
        <v>0</v>
      </c>
      <c r="H7" s="424" t="n">
        <v>0</v>
      </c>
      <c r="I7" s="424" t="n">
        <f aca="false">AVERAGE(B7:F7)</f>
        <v>0</v>
      </c>
      <c r="J7" s="424" t="n">
        <f aca="false">AVERAGE(B7:H7)</f>
        <v>0</v>
      </c>
    </row>
    <row r="8" customFormat="false" ht="12.8" hidden="false" customHeight="false" outlineLevel="0" collapsed="false">
      <c r="A8" s="423" t="s">
        <v>145</v>
      </c>
      <c r="B8" s="424" t="n">
        <v>0</v>
      </c>
      <c r="C8" s="424" t="n">
        <v>0</v>
      </c>
      <c r="D8" s="424" t="n">
        <v>0</v>
      </c>
      <c r="E8" s="424" t="n">
        <v>0</v>
      </c>
      <c r="F8" s="424" t="n">
        <v>0</v>
      </c>
      <c r="G8" s="424" t="n">
        <v>0</v>
      </c>
      <c r="H8" s="424" t="n">
        <v>0</v>
      </c>
      <c r="I8" s="424" t="n">
        <f aca="false">AVERAGE(B8:F8)</f>
        <v>0</v>
      </c>
      <c r="J8" s="424" t="n">
        <f aca="false">AVERAGE(B8:H8)</f>
        <v>0</v>
      </c>
    </row>
    <row r="9" customFormat="false" ht="12.8" hidden="false" customHeight="false" outlineLevel="0" collapsed="false">
      <c r="A9" s="423" t="s">
        <v>146</v>
      </c>
      <c r="B9" s="424" t="n">
        <v>0</v>
      </c>
      <c r="C9" s="424" t="n">
        <v>0</v>
      </c>
      <c r="D9" s="424" t="n">
        <v>0</v>
      </c>
      <c r="E9" s="424" t="n">
        <v>0</v>
      </c>
      <c r="F9" s="424" t="n">
        <v>0</v>
      </c>
      <c r="G9" s="424" t="n">
        <v>0</v>
      </c>
      <c r="H9" s="424" t="n">
        <v>0</v>
      </c>
      <c r="I9" s="424" t="n">
        <f aca="false">AVERAGE(B9:F9)</f>
        <v>0</v>
      </c>
      <c r="J9" s="424" t="n">
        <f aca="false">AVERAGE(B9:H9)</f>
        <v>0</v>
      </c>
    </row>
    <row r="10" customFormat="false" ht="12.8" hidden="false" customHeight="false" outlineLevel="0" collapsed="false">
      <c r="A10" s="423" t="s">
        <v>147</v>
      </c>
      <c r="B10" s="424" t="n">
        <v>0</v>
      </c>
      <c r="C10" s="424" t="n">
        <v>0</v>
      </c>
      <c r="D10" s="424" t="n">
        <v>0</v>
      </c>
      <c r="E10" s="424" t="n">
        <v>0</v>
      </c>
      <c r="F10" s="424" t="n">
        <v>0</v>
      </c>
      <c r="G10" s="424" t="n">
        <v>0</v>
      </c>
      <c r="H10" s="424" t="n">
        <v>0</v>
      </c>
      <c r="I10" s="424" t="n">
        <f aca="false">AVERAGE(B10:F10)</f>
        <v>0</v>
      </c>
      <c r="J10" s="424" t="n">
        <f aca="false">AVERAGE(B10:H10)</f>
        <v>0</v>
      </c>
    </row>
    <row r="11" customFormat="false" ht="12.8" hidden="false" customHeight="false" outlineLevel="0" collapsed="false">
      <c r="A11" s="423" t="s">
        <v>148</v>
      </c>
      <c r="B11" s="424" t="n">
        <v>0</v>
      </c>
      <c r="C11" s="424" t="n">
        <v>0</v>
      </c>
      <c r="D11" s="424" t="n">
        <v>0</v>
      </c>
      <c r="E11" s="424" t="n">
        <v>0</v>
      </c>
      <c r="F11" s="424" t="n">
        <v>0</v>
      </c>
      <c r="G11" s="424" t="n">
        <v>0</v>
      </c>
      <c r="H11" s="424" t="n">
        <v>0</v>
      </c>
      <c r="I11" s="424" t="n">
        <f aca="false">AVERAGE(B11:F11)</f>
        <v>0</v>
      </c>
      <c r="J11" s="424" t="n">
        <f aca="false">AVERAGE(B11:H11)</f>
        <v>0</v>
      </c>
    </row>
    <row r="12" customFormat="false" ht="12.8" hidden="false" customHeight="false" outlineLevel="0" collapsed="false">
      <c r="A12" s="423" t="s">
        <v>149</v>
      </c>
      <c r="B12" s="424" t="n">
        <v>0</v>
      </c>
      <c r="C12" s="424" t="n">
        <v>0</v>
      </c>
      <c r="D12" s="424" t="n">
        <v>0</v>
      </c>
      <c r="E12" s="424" t="n">
        <v>0</v>
      </c>
      <c r="F12" s="424" t="n">
        <v>0</v>
      </c>
      <c r="G12" s="424" t="n">
        <v>0</v>
      </c>
      <c r="H12" s="424" t="n">
        <v>0</v>
      </c>
      <c r="I12" s="424" t="n">
        <f aca="false">AVERAGE(B12:F12)</f>
        <v>0</v>
      </c>
      <c r="J12" s="424" t="n">
        <f aca="false">AVERAGE(B12:H12)</f>
        <v>0</v>
      </c>
    </row>
    <row r="13" customFormat="false" ht="12.8" hidden="false" customHeight="false" outlineLevel="0" collapsed="false">
      <c r="A13" s="423" t="s">
        <v>150</v>
      </c>
      <c r="B13" s="424" t="n">
        <v>0</v>
      </c>
      <c r="C13" s="424" t="n">
        <v>0</v>
      </c>
      <c r="D13" s="424" t="n">
        <v>0</v>
      </c>
      <c r="E13" s="424" t="n">
        <v>0</v>
      </c>
      <c r="F13" s="424" t="n">
        <v>0</v>
      </c>
      <c r="G13" s="424" t="n">
        <v>0</v>
      </c>
      <c r="H13" s="424" t="n">
        <v>0</v>
      </c>
      <c r="I13" s="424" t="n">
        <f aca="false">AVERAGE(B13:F13)</f>
        <v>0</v>
      </c>
      <c r="J13" s="424" t="n">
        <f aca="false">AVERAGE(B13:H13)</f>
        <v>0</v>
      </c>
    </row>
    <row r="14" customFormat="false" ht="12.8" hidden="false" customHeight="false" outlineLevel="0" collapsed="false">
      <c r="A14" s="423" t="s">
        <v>151</v>
      </c>
      <c r="B14" s="424" t="n">
        <v>0</v>
      </c>
      <c r="C14" s="424" t="n">
        <v>0</v>
      </c>
      <c r="D14" s="424" t="n">
        <v>0</v>
      </c>
      <c r="E14" s="424" t="n">
        <v>0</v>
      </c>
      <c r="F14" s="424" t="n">
        <v>0</v>
      </c>
      <c r="G14" s="424" t="n">
        <v>0</v>
      </c>
      <c r="H14" s="424" t="n">
        <v>0</v>
      </c>
      <c r="I14" s="424" t="n">
        <f aca="false">AVERAGE(B14:F14)</f>
        <v>0</v>
      </c>
      <c r="J14" s="424" t="n">
        <f aca="false">AVERAGE(B14:H14)</f>
        <v>0</v>
      </c>
    </row>
    <row r="15" customFormat="false" ht="12.8" hidden="false" customHeight="false" outlineLevel="0" collapsed="false">
      <c r="A15" s="423" t="s">
        <v>152</v>
      </c>
      <c r="B15" s="424" t="n">
        <v>0</v>
      </c>
      <c r="C15" s="424" t="n">
        <v>0</v>
      </c>
      <c r="D15" s="424" t="n">
        <v>0</v>
      </c>
      <c r="E15" s="424" t="n">
        <v>0</v>
      </c>
      <c r="F15" s="424" t="n">
        <v>0</v>
      </c>
      <c r="G15" s="424" t="n">
        <v>0</v>
      </c>
      <c r="H15" s="424" t="n">
        <v>0</v>
      </c>
      <c r="I15" s="424" t="n">
        <f aca="false">AVERAGE(B15:F15)</f>
        <v>0</v>
      </c>
      <c r="J15" s="424" t="n">
        <f aca="false">AVERAGE(B15:H15)</f>
        <v>0</v>
      </c>
    </row>
    <row r="16" customFormat="false" ht="12.8" hidden="false" customHeight="false" outlineLevel="0" collapsed="false">
      <c r="A16" s="423" t="s">
        <v>153</v>
      </c>
      <c r="B16" s="424" t="n">
        <v>0</v>
      </c>
      <c r="C16" s="424" t="n">
        <v>0</v>
      </c>
      <c r="D16" s="424" t="n">
        <v>0</v>
      </c>
      <c r="E16" s="424" t="n">
        <v>0</v>
      </c>
      <c r="F16" s="424" t="n">
        <v>0</v>
      </c>
      <c r="G16" s="424" t="n">
        <v>0</v>
      </c>
      <c r="H16" s="424" t="n">
        <v>0</v>
      </c>
      <c r="I16" s="424" t="n">
        <f aca="false">AVERAGE(B16:F16)</f>
        <v>0</v>
      </c>
      <c r="J16" s="424" t="n">
        <f aca="false">AVERAGE(B16:H16)</f>
        <v>0</v>
      </c>
    </row>
    <row r="17" customFormat="false" ht="12.8" hidden="false" customHeight="false" outlineLevel="0" collapsed="false">
      <c r="A17" s="423" t="s">
        <v>154</v>
      </c>
      <c r="B17" s="424" t="n">
        <v>0</v>
      </c>
      <c r="C17" s="424" t="n">
        <v>0</v>
      </c>
      <c r="D17" s="424" t="n">
        <v>0</v>
      </c>
      <c r="E17" s="424" t="n">
        <v>0</v>
      </c>
      <c r="F17" s="424" t="n">
        <v>0</v>
      </c>
      <c r="G17" s="424" t="n">
        <v>0</v>
      </c>
      <c r="H17" s="424" t="n">
        <v>0</v>
      </c>
      <c r="I17" s="424" t="n">
        <f aca="false">AVERAGE(B17:F17)</f>
        <v>0</v>
      </c>
      <c r="J17" s="424" t="n">
        <f aca="false">AVERAGE(B17:H17)</f>
        <v>0</v>
      </c>
    </row>
    <row r="18" customFormat="false" ht="12.8" hidden="false" customHeight="false" outlineLevel="0" collapsed="false">
      <c r="A18" s="423" t="s">
        <v>155</v>
      </c>
      <c r="B18" s="424" t="n">
        <v>0</v>
      </c>
      <c r="C18" s="424" t="n">
        <v>0</v>
      </c>
      <c r="D18" s="424" t="n">
        <v>0</v>
      </c>
      <c r="E18" s="424" t="n">
        <v>0</v>
      </c>
      <c r="F18" s="424" t="n">
        <v>0</v>
      </c>
      <c r="G18" s="424" t="n">
        <v>0</v>
      </c>
      <c r="H18" s="424" t="n">
        <v>0</v>
      </c>
      <c r="I18" s="424" t="n">
        <f aca="false">AVERAGE(B18:F18)</f>
        <v>0</v>
      </c>
      <c r="J18" s="424" t="n">
        <f aca="false">AVERAGE(B18:H18)</f>
        <v>0</v>
      </c>
    </row>
    <row r="19" customFormat="false" ht="12.8" hidden="false" customHeight="false" outlineLevel="0" collapsed="false">
      <c r="A19" s="423" t="s">
        <v>156</v>
      </c>
      <c r="B19" s="424" t="n">
        <v>0</v>
      </c>
      <c r="C19" s="424" t="n">
        <v>0</v>
      </c>
      <c r="D19" s="424" t="n">
        <v>0</v>
      </c>
      <c r="E19" s="424" t="n">
        <v>0</v>
      </c>
      <c r="F19" s="424" t="n">
        <v>0</v>
      </c>
      <c r="G19" s="424" t="n">
        <v>0</v>
      </c>
      <c r="H19" s="424" t="n">
        <v>0</v>
      </c>
      <c r="I19" s="424" t="n">
        <f aca="false">AVERAGE(B19:F19)</f>
        <v>0</v>
      </c>
      <c r="J19" s="424" t="n">
        <f aca="false">AVERAGE(B19:H19)</f>
        <v>0</v>
      </c>
    </row>
    <row r="20" customFormat="false" ht="12.8" hidden="false" customHeight="false" outlineLevel="0" collapsed="false">
      <c r="A20" s="423" t="s">
        <v>157</v>
      </c>
      <c r="B20" s="424" t="n">
        <v>0</v>
      </c>
      <c r="C20" s="424" t="n">
        <v>0</v>
      </c>
      <c r="D20" s="424" t="n">
        <v>0</v>
      </c>
      <c r="E20" s="424" t="n">
        <v>0</v>
      </c>
      <c r="F20" s="424" t="n">
        <v>0</v>
      </c>
      <c r="G20" s="424" t="n">
        <v>0</v>
      </c>
      <c r="H20" s="424" t="n">
        <v>0</v>
      </c>
      <c r="I20" s="424" t="n">
        <f aca="false">AVERAGE(B20:F20)</f>
        <v>0</v>
      </c>
      <c r="J20" s="424" t="n">
        <f aca="false">AVERAGE(B20:H20)</f>
        <v>0</v>
      </c>
    </row>
    <row r="21" customFormat="false" ht="12.8" hidden="false" customHeight="false" outlineLevel="0" collapsed="false">
      <c r="A21" s="423" t="s">
        <v>158</v>
      </c>
      <c r="B21" s="424" t="n">
        <v>0</v>
      </c>
      <c r="C21" s="424" t="n">
        <v>0</v>
      </c>
      <c r="D21" s="424" t="n">
        <v>0</v>
      </c>
      <c r="E21" s="424" t="n">
        <v>0</v>
      </c>
      <c r="F21" s="424" t="n">
        <v>0</v>
      </c>
      <c r="G21" s="424" t="n">
        <v>0</v>
      </c>
      <c r="H21" s="424" t="n">
        <v>0</v>
      </c>
      <c r="I21" s="424" t="n">
        <f aca="false">AVERAGE(B21:F21)</f>
        <v>0</v>
      </c>
      <c r="J21" s="424" t="n">
        <f aca="false">AVERAGE(B21:H21)</f>
        <v>0</v>
      </c>
    </row>
    <row r="22" customFormat="false" ht="12.8" hidden="false" customHeight="false" outlineLevel="0" collapsed="false">
      <c r="A22" s="423" t="s">
        <v>159</v>
      </c>
      <c r="B22" s="424" t="n">
        <v>0</v>
      </c>
      <c r="C22" s="424" t="n">
        <v>0</v>
      </c>
      <c r="D22" s="424" t="n">
        <v>0</v>
      </c>
      <c r="E22" s="424" t="n">
        <v>0</v>
      </c>
      <c r="F22" s="424" t="n">
        <v>0</v>
      </c>
      <c r="G22" s="424" t="n">
        <v>0</v>
      </c>
      <c r="H22" s="424" t="n">
        <v>0</v>
      </c>
      <c r="I22" s="424" t="n">
        <f aca="false">AVERAGE(B22:F22)</f>
        <v>0</v>
      </c>
      <c r="J22" s="424" t="n">
        <f aca="false">AVERAGE(B22:H22)</f>
        <v>0</v>
      </c>
    </row>
    <row r="23" customFormat="false" ht="12.8" hidden="false" customHeight="false" outlineLevel="0" collapsed="false">
      <c r="A23" s="423" t="s">
        <v>160</v>
      </c>
      <c r="B23" s="424" t="n">
        <v>0</v>
      </c>
      <c r="C23" s="424" t="n">
        <v>0</v>
      </c>
      <c r="D23" s="424" t="n">
        <v>0</v>
      </c>
      <c r="E23" s="424" t="n">
        <v>0</v>
      </c>
      <c r="F23" s="424" t="n">
        <v>0</v>
      </c>
      <c r="G23" s="424" t="n">
        <v>0</v>
      </c>
      <c r="H23" s="424" t="n">
        <v>0</v>
      </c>
      <c r="I23" s="424" t="n">
        <f aca="false">AVERAGE(B23:F23)</f>
        <v>0</v>
      </c>
      <c r="J23" s="424" t="n">
        <f aca="false">AVERAGE(B23:H23)</f>
        <v>0</v>
      </c>
    </row>
    <row r="24" customFormat="false" ht="12.8" hidden="false" customHeight="false" outlineLevel="0" collapsed="false">
      <c r="A24" s="423" t="s">
        <v>161</v>
      </c>
      <c r="B24" s="424" t="n">
        <v>0</v>
      </c>
      <c r="C24" s="424" t="n">
        <v>0</v>
      </c>
      <c r="D24" s="424" t="n">
        <v>0</v>
      </c>
      <c r="E24" s="424" t="n">
        <v>0</v>
      </c>
      <c r="F24" s="424" t="n">
        <v>0</v>
      </c>
      <c r="G24" s="424" t="n">
        <v>0</v>
      </c>
      <c r="H24" s="424" t="n">
        <v>0</v>
      </c>
      <c r="I24" s="424" t="n">
        <f aca="false">AVERAGE(B24:F24)</f>
        <v>0</v>
      </c>
      <c r="J24" s="424" t="n">
        <f aca="false">AVERAGE(B24:H24)</f>
        <v>0</v>
      </c>
    </row>
    <row r="25" customFormat="false" ht="12.8" hidden="false" customHeight="false" outlineLevel="0" collapsed="false">
      <c r="A25" s="423" t="s">
        <v>162</v>
      </c>
      <c r="B25" s="424" t="n">
        <v>0</v>
      </c>
      <c r="C25" s="424" t="n">
        <v>0</v>
      </c>
      <c r="D25" s="424" t="n">
        <v>0</v>
      </c>
      <c r="E25" s="424" t="n">
        <v>0</v>
      </c>
      <c r="F25" s="424" t="n">
        <v>0</v>
      </c>
      <c r="G25" s="424" t="n">
        <v>0</v>
      </c>
      <c r="H25" s="424" t="n">
        <v>0</v>
      </c>
      <c r="I25" s="424" t="n">
        <f aca="false">AVERAGE(B25:F25)</f>
        <v>0</v>
      </c>
      <c r="J25" s="424" t="n">
        <f aca="false">AVERAGE(B25:H25)</f>
        <v>0</v>
      </c>
    </row>
    <row r="26" customFormat="false" ht="12.8" hidden="false" customHeight="false" outlineLevel="0" collapsed="false">
      <c r="A26" s="423" t="s">
        <v>163</v>
      </c>
      <c r="B26" s="424" t="n">
        <v>0</v>
      </c>
      <c r="C26" s="424" t="n">
        <v>0</v>
      </c>
      <c r="D26" s="424" t="n">
        <v>0</v>
      </c>
      <c r="E26" s="424" t="n">
        <v>0</v>
      </c>
      <c r="F26" s="424" t="n">
        <v>0</v>
      </c>
      <c r="G26" s="424" t="n">
        <v>0</v>
      </c>
      <c r="H26" s="424" t="n">
        <v>0</v>
      </c>
      <c r="I26" s="424" t="n">
        <f aca="false">AVERAGE(B26:F26)</f>
        <v>0</v>
      </c>
      <c r="J26" s="424" t="n">
        <f aca="false">AVERAGE(B26:H26)</f>
        <v>0</v>
      </c>
    </row>
    <row r="27" customFormat="false" ht="12.8" hidden="false" customHeight="false" outlineLevel="0" collapsed="false">
      <c r="A27" s="423" t="s">
        <v>164</v>
      </c>
      <c r="B27" s="424" t="n">
        <v>0</v>
      </c>
      <c r="C27" s="424" t="n">
        <v>0</v>
      </c>
      <c r="D27" s="424" t="n">
        <v>0</v>
      </c>
      <c r="E27" s="424" t="n">
        <v>0</v>
      </c>
      <c r="F27" s="424" t="n">
        <v>0</v>
      </c>
      <c r="G27" s="424" t="n">
        <v>0</v>
      </c>
      <c r="H27" s="424" t="n">
        <v>0</v>
      </c>
      <c r="I27" s="424" t="n">
        <f aca="false">AVERAGE(B27:F27)</f>
        <v>0</v>
      </c>
      <c r="J27" s="424" t="n">
        <f aca="false">AVERAGE(B27:H27)</f>
        <v>0</v>
      </c>
    </row>
    <row r="28" customFormat="false" ht="12.8" hidden="false" customHeight="false" outlineLevel="0" collapsed="false">
      <c r="A28" s="423" t="s">
        <v>165</v>
      </c>
      <c r="B28" s="424" t="n">
        <v>0</v>
      </c>
      <c r="C28" s="424" t="n">
        <v>0</v>
      </c>
      <c r="D28" s="424" t="n">
        <v>0</v>
      </c>
      <c r="E28" s="424" t="n">
        <v>0</v>
      </c>
      <c r="F28" s="424" t="n">
        <v>0</v>
      </c>
      <c r="G28" s="424" t="n">
        <v>0</v>
      </c>
      <c r="H28" s="424" t="n">
        <v>0</v>
      </c>
      <c r="I28" s="424" t="n">
        <f aca="false">AVERAGE(B28:F28)</f>
        <v>0</v>
      </c>
      <c r="J28" s="424" t="n">
        <f aca="false">AVERAGE(B28:H28)</f>
        <v>0</v>
      </c>
    </row>
    <row r="30" customFormat="false" ht="12.8" hidden="false" customHeight="false" outlineLevel="0" collapsed="false">
      <c r="A30" s="0" t="s">
        <v>166</v>
      </c>
    </row>
    <row r="31" customFormat="false" ht="12.8" hidden="false" customHeight="false" outlineLevel="0" collapsed="false">
      <c r="A31" s="423" t="s">
        <v>167</v>
      </c>
      <c r="B31" s="424" t="n">
        <f aca="false">SUM(B12:B23)</f>
        <v>0</v>
      </c>
      <c r="C31" s="424" t="n">
        <f aca="false">SUM(C12:C23)</f>
        <v>0</v>
      </c>
      <c r="D31" s="424" t="n">
        <f aca="false">SUM(D12:D23)</f>
        <v>0</v>
      </c>
      <c r="E31" s="424" t="n">
        <f aca="false">SUM(E12:E23)</f>
        <v>0</v>
      </c>
      <c r="F31" s="424" t="n">
        <f aca="false">SUM(F12:F23)</f>
        <v>0</v>
      </c>
      <c r="G31" s="424" t="n">
        <f aca="false">SUM(G12:G23)</f>
        <v>0</v>
      </c>
      <c r="H31" s="424" t="n">
        <f aca="false">SUM(H12:H23)</f>
        <v>0</v>
      </c>
      <c r="I31" s="424" t="n">
        <f aca="false">SUM(I12:I23)</f>
        <v>0</v>
      </c>
      <c r="J31" s="424" t="n">
        <f aca="false">SUM(J12:J23)</f>
        <v>0</v>
      </c>
    </row>
    <row r="32" customFormat="false" ht="12.8" hidden="false" customHeight="false" outlineLevel="0" collapsed="false">
      <c r="A32" s="423" t="s">
        <v>168</v>
      </c>
      <c r="B32" s="424" t="n">
        <f aca="false">SUM(B11:B26)</f>
        <v>0</v>
      </c>
      <c r="C32" s="424" t="n">
        <f aca="false">SUM(C11:C26)</f>
        <v>0</v>
      </c>
      <c r="D32" s="424" t="n">
        <f aca="false">SUM(D11:D26)</f>
        <v>0</v>
      </c>
      <c r="E32" s="424" t="n">
        <f aca="false">SUM(E11:E26)</f>
        <v>0</v>
      </c>
      <c r="F32" s="424" t="n">
        <f aca="false">SUM(F11:F26)</f>
        <v>0</v>
      </c>
      <c r="G32" s="424" t="n">
        <f aca="false">SUM(G11:G26)</f>
        <v>0</v>
      </c>
      <c r="H32" s="424" t="n">
        <f aca="false">SUM(H11:H26)</f>
        <v>0</v>
      </c>
      <c r="I32" s="424" t="n">
        <f aca="false">SUM(I11:I26)</f>
        <v>0</v>
      </c>
      <c r="J32" s="424" t="n">
        <f aca="false">SUM(J11:J26)</f>
        <v>0</v>
      </c>
    </row>
    <row r="33" customFormat="false" ht="12.8" hidden="false" customHeight="false" outlineLevel="0" collapsed="false">
      <c r="A33" s="423" t="s">
        <v>169</v>
      </c>
      <c r="B33" s="424" t="n">
        <f aca="false">SUM(B11:B28)</f>
        <v>0</v>
      </c>
      <c r="C33" s="424" t="n">
        <f aca="false">SUM(C11:C28)</f>
        <v>0</v>
      </c>
      <c r="D33" s="424" t="n">
        <f aca="false">SUM(D11:D28)</f>
        <v>0</v>
      </c>
      <c r="E33" s="424" t="n">
        <f aca="false">SUM(E11:E28)</f>
        <v>0</v>
      </c>
      <c r="F33" s="424" t="n">
        <f aca="false">SUM(F11:F28)</f>
        <v>0</v>
      </c>
      <c r="G33" s="424" t="n">
        <f aca="false">SUM(G11:G28)</f>
        <v>0</v>
      </c>
      <c r="H33" s="424" t="n">
        <f aca="false">SUM(H11:H28)</f>
        <v>0</v>
      </c>
      <c r="I33" s="424" t="n">
        <f aca="false">SUM(I11:I28)</f>
        <v>0</v>
      </c>
      <c r="J33" s="424" t="n">
        <f aca="false">SUM(J11:J28)</f>
        <v>0</v>
      </c>
    </row>
    <row r="34" customFormat="false" ht="12.8" hidden="false" customHeight="false" outlineLevel="0" collapsed="false">
      <c r="A34" s="423" t="s">
        <v>170</v>
      </c>
      <c r="B34" s="424" t="n">
        <f aca="false">SUM(B5:B28)</f>
        <v>0</v>
      </c>
      <c r="C34" s="424" t="n">
        <f aca="false">SUM(C5:C28)</f>
        <v>0</v>
      </c>
      <c r="D34" s="424" t="n">
        <f aca="false">SUM(D5:D28)</f>
        <v>0</v>
      </c>
      <c r="E34" s="424" t="n">
        <f aca="false">SUM(E5:E28)</f>
        <v>0</v>
      </c>
      <c r="F34" s="424" t="n">
        <f aca="false">SUM(F5:F28)</f>
        <v>0</v>
      </c>
      <c r="G34" s="424" t="n">
        <f aca="false">SUM(G5:G28)</f>
        <v>0</v>
      </c>
      <c r="H34" s="424" t="n">
        <f aca="false">SUM(H5:H28)</f>
        <v>0</v>
      </c>
      <c r="I34" s="424" t="n">
        <f aca="false">SUM(I5:I28)</f>
        <v>0</v>
      </c>
      <c r="J34" s="424" t="n">
        <f aca="false">SUM(J5:J28)</f>
        <v>0</v>
      </c>
    </row>
    <row r="37" customFormat="false" ht="12.8" hidden="false" customHeight="false" outlineLevel="0" collapsed="false">
      <c r="A37" s="0" t="s">
        <v>171</v>
      </c>
    </row>
    <row r="38" customFormat="false" ht="12.8" hidden="false" customHeight="false" outlineLevel="0" collapsed="false">
      <c r="A38" s="423" t="s">
        <v>166</v>
      </c>
      <c r="B38" s="154" t="s">
        <v>133</v>
      </c>
      <c r="C38" s="154" t="s">
        <v>134</v>
      </c>
      <c r="D38" s="154" t="s">
        <v>135</v>
      </c>
      <c r="E38" s="154" t="s">
        <v>136</v>
      </c>
      <c r="F38" s="154" t="s">
        <v>137</v>
      </c>
      <c r="G38" s="154" t="s">
        <v>138</v>
      </c>
      <c r="H38" s="154" t="s">
        <v>139</v>
      </c>
      <c r="I38" s="154" t="s">
        <v>140</v>
      </c>
      <c r="J38" s="154" t="s">
        <v>141</v>
      </c>
    </row>
    <row r="39" customFormat="false" ht="12.8" hidden="false" customHeight="false" outlineLevel="0" collapsed="false">
      <c r="A39" s="423" t="s">
        <v>172</v>
      </c>
      <c r="B39" s="424" t="n">
        <v>0</v>
      </c>
      <c r="C39" s="424" t="n">
        <v>0</v>
      </c>
      <c r="D39" s="424" t="n">
        <v>0</v>
      </c>
      <c r="E39" s="424" t="n">
        <v>0</v>
      </c>
      <c r="F39" s="424" t="n">
        <v>0</v>
      </c>
      <c r="G39" s="424" t="n">
        <v>0</v>
      </c>
      <c r="H39" s="424" t="n">
        <v>0</v>
      </c>
      <c r="I39" s="424" t="n">
        <f aca="false">AVERAGE(B39:F39)</f>
        <v>0</v>
      </c>
      <c r="J39" s="424" t="n">
        <f aca="false">AVERAGE(B39:H39)</f>
        <v>0</v>
      </c>
    </row>
    <row r="40" customFormat="false" ht="12.8" hidden="false" customHeight="false" outlineLevel="0" collapsed="false">
      <c r="A40" s="423" t="s">
        <v>173</v>
      </c>
      <c r="B40" s="424" t="n">
        <v>0</v>
      </c>
      <c r="C40" s="424" t="n">
        <v>0</v>
      </c>
      <c r="D40" s="424" t="n">
        <v>0</v>
      </c>
      <c r="E40" s="424" t="n">
        <v>0</v>
      </c>
      <c r="F40" s="424" t="n">
        <v>0</v>
      </c>
      <c r="G40" s="424" t="n">
        <v>0</v>
      </c>
      <c r="H40" s="424" t="n">
        <v>0</v>
      </c>
      <c r="I40" s="424" t="n">
        <f aca="false">AVERAGE(B40:F40)</f>
        <v>0</v>
      </c>
      <c r="J40" s="424" t="n">
        <f aca="false">AVERAGE(B40:H40)</f>
        <v>0</v>
      </c>
    </row>
    <row r="41" customFormat="false" ht="12.8" hidden="false" customHeight="false" outlineLevel="0" collapsed="false">
      <c r="A41" s="423" t="s">
        <v>174</v>
      </c>
      <c r="B41" s="424" t="n">
        <v>0</v>
      </c>
      <c r="C41" s="424" t="n">
        <v>0</v>
      </c>
      <c r="D41" s="424" t="n">
        <v>0</v>
      </c>
      <c r="E41" s="424" t="n">
        <v>0</v>
      </c>
      <c r="F41" s="424" t="n">
        <v>0</v>
      </c>
      <c r="G41" s="424" t="n">
        <v>0</v>
      </c>
      <c r="H41" s="424" t="n">
        <v>0</v>
      </c>
      <c r="I41" s="424" t="n">
        <f aca="false">AVERAGE(B41:F41)</f>
        <v>0</v>
      </c>
      <c r="J41" s="424" t="n">
        <f aca="false">AVERAGE(B41:H41)</f>
        <v>0</v>
      </c>
    </row>
    <row r="42" customFormat="false" ht="12.8" hidden="false" customHeight="false" outlineLevel="0" collapsed="false">
      <c r="A42" s="423" t="s">
        <v>175</v>
      </c>
      <c r="B42" s="424" t="n">
        <v>0</v>
      </c>
      <c r="C42" s="424" t="n">
        <v>0</v>
      </c>
      <c r="D42" s="424" t="n">
        <v>0</v>
      </c>
      <c r="E42" s="424" t="n">
        <v>0</v>
      </c>
      <c r="F42" s="424" t="n">
        <v>0</v>
      </c>
      <c r="G42" s="424" t="n">
        <v>0</v>
      </c>
      <c r="H42" s="424" t="n">
        <v>0</v>
      </c>
      <c r="I42" s="424" t="n">
        <f aca="false">AVERAGE(B42:F42)</f>
        <v>0</v>
      </c>
      <c r="J42" s="424" t="n">
        <f aca="false">AVERAGE(B42:H42)</f>
        <v>0</v>
      </c>
    </row>
    <row r="43" customFormat="false" ht="12.8" hidden="false" customHeight="false" outlineLevel="0" collapsed="false">
      <c r="A43" s="423" t="s">
        <v>176</v>
      </c>
      <c r="B43" s="424" t="n">
        <v>0</v>
      </c>
      <c r="C43" s="424" t="n">
        <v>0</v>
      </c>
      <c r="D43" s="424" t="n">
        <v>0</v>
      </c>
      <c r="E43" s="424" t="n">
        <v>0</v>
      </c>
      <c r="F43" s="424" t="n">
        <v>0</v>
      </c>
      <c r="G43" s="424" t="n">
        <v>0</v>
      </c>
      <c r="H43" s="424" t="n">
        <v>0</v>
      </c>
      <c r="I43" s="424" t="n">
        <f aca="false">AVERAGE(B43:F43)</f>
        <v>0</v>
      </c>
      <c r="J43" s="424" t="n">
        <f aca="false">AVERAGE(B43:H43)</f>
        <v>0</v>
      </c>
    </row>
    <row r="44" customFormat="false" ht="12.8" hidden="false" customHeight="false" outlineLevel="0" collapsed="false">
      <c r="A44" s="423" t="s">
        <v>177</v>
      </c>
      <c r="B44" s="424" t="n">
        <v>0</v>
      </c>
      <c r="C44" s="424" t="n">
        <v>0</v>
      </c>
      <c r="D44" s="424" t="n">
        <v>0</v>
      </c>
      <c r="E44" s="424" t="n">
        <v>0</v>
      </c>
      <c r="F44" s="424" t="n">
        <v>0</v>
      </c>
      <c r="G44" s="424" t="n">
        <v>0</v>
      </c>
      <c r="H44" s="424" t="n">
        <v>0</v>
      </c>
      <c r="I44" s="424" t="n">
        <f aca="false">AVERAGE(B44:F44)</f>
        <v>0</v>
      </c>
      <c r="J44" s="424" t="n">
        <f aca="false">AVERAGE(B44:H44)</f>
        <v>0</v>
      </c>
    </row>
    <row r="45" customFormat="false" ht="12.8" hidden="false" customHeight="false" outlineLevel="0" collapsed="false">
      <c r="A45" s="423" t="s">
        <v>178</v>
      </c>
      <c r="B45" s="424" t="n">
        <v>0</v>
      </c>
      <c r="C45" s="424" t="n">
        <v>0</v>
      </c>
      <c r="D45" s="424" t="n">
        <v>0</v>
      </c>
      <c r="E45" s="424" t="n">
        <v>0</v>
      </c>
      <c r="F45" s="424" t="n">
        <v>0</v>
      </c>
      <c r="G45" s="424" t="n">
        <v>0</v>
      </c>
      <c r="H45" s="424" t="n">
        <v>0</v>
      </c>
      <c r="I45" s="424" t="n">
        <f aca="false">AVERAGE(B45:F45)</f>
        <v>0</v>
      </c>
      <c r="J45" s="424" t="n">
        <f aca="false">AVERAGE(B45:H45)</f>
        <v>0</v>
      </c>
    </row>
    <row r="46" customFormat="false" ht="12.8" hidden="false" customHeight="false" outlineLevel="0" collapsed="false">
      <c r="A46" s="423" t="s">
        <v>179</v>
      </c>
      <c r="B46" s="424" t="n">
        <v>0</v>
      </c>
      <c r="C46" s="424" t="n">
        <v>0</v>
      </c>
      <c r="D46" s="424" t="n">
        <v>0</v>
      </c>
      <c r="E46" s="424" t="n">
        <v>0</v>
      </c>
      <c r="F46" s="424" t="n">
        <v>0</v>
      </c>
      <c r="G46" s="424" t="n">
        <v>0</v>
      </c>
      <c r="H46" s="424" t="n">
        <v>0</v>
      </c>
      <c r="I46" s="424" t="n">
        <f aca="false">AVERAGE(B46:F46)</f>
        <v>0</v>
      </c>
      <c r="J46" s="424" t="n">
        <f aca="false">AVERAGE(B46:H46)</f>
        <v>0</v>
      </c>
    </row>
    <row r="47" customFormat="false" ht="12.8" hidden="false" customHeight="false" outlineLevel="0" collapsed="false">
      <c r="A47" s="423" t="s">
        <v>180</v>
      </c>
      <c r="B47" s="424" t="n">
        <v>0</v>
      </c>
      <c r="C47" s="424" t="n">
        <v>0</v>
      </c>
      <c r="D47" s="424" t="n">
        <v>0</v>
      </c>
      <c r="E47" s="424" t="n">
        <v>0</v>
      </c>
      <c r="F47" s="424" t="n">
        <v>0</v>
      </c>
      <c r="G47" s="424" t="n">
        <v>0</v>
      </c>
      <c r="H47" s="424" t="n">
        <v>0</v>
      </c>
      <c r="I47" s="424" t="n">
        <f aca="false">AVERAGE(B47:F47)</f>
        <v>0</v>
      </c>
      <c r="J47" s="424" t="n">
        <f aca="false">AVERAGE(B47:H47)</f>
        <v>0</v>
      </c>
    </row>
    <row r="48" customFormat="false" ht="12.8" hidden="false" customHeight="false" outlineLevel="0" collapsed="false">
      <c r="A48" s="423" t="s">
        <v>181</v>
      </c>
      <c r="B48" s="424" t="n">
        <v>0</v>
      </c>
      <c r="C48" s="424" t="n">
        <v>0</v>
      </c>
      <c r="D48" s="424" t="n">
        <v>0</v>
      </c>
      <c r="E48" s="424" t="n">
        <v>0</v>
      </c>
      <c r="F48" s="424" t="n">
        <v>0</v>
      </c>
      <c r="G48" s="424" t="n">
        <v>0</v>
      </c>
      <c r="H48" s="424" t="n">
        <v>0</v>
      </c>
      <c r="I48" s="424" t="n">
        <f aca="false">AVERAGE(B48:F48)</f>
        <v>0</v>
      </c>
      <c r="J48" s="424" t="n">
        <f aca="false">AVERAGE(B48:H48)</f>
        <v>0</v>
      </c>
    </row>
    <row r="49" customFormat="false" ht="12.8" hidden="false" customHeight="false" outlineLevel="0" collapsed="false">
      <c r="A49" s="423" t="s">
        <v>182</v>
      </c>
      <c r="B49" s="424" t="n">
        <v>0</v>
      </c>
      <c r="C49" s="424" t="n">
        <v>0</v>
      </c>
      <c r="D49" s="424" t="n">
        <v>0</v>
      </c>
      <c r="E49" s="424" t="n">
        <v>0</v>
      </c>
      <c r="F49" s="424" t="n">
        <v>0</v>
      </c>
      <c r="G49" s="424" t="n">
        <v>0</v>
      </c>
      <c r="H49" s="424" t="n">
        <v>0</v>
      </c>
      <c r="I49" s="424" t="n">
        <f aca="false">AVERAGE(B49:F49)</f>
        <v>0</v>
      </c>
      <c r="J49" s="424" t="n">
        <f aca="false">AVERAGE(B49:H49)</f>
        <v>0</v>
      </c>
    </row>
    <row r="50" customFormat="false" ht="12.8" hidden="false" customHeight="false" outlineLevel="0" collapsed="false">
      <c r="A50" s="423" t="s">
        <v>183</v>
      </c>
      <c r="B50" s="424" t="n">
        <v>0</v>
      </c>
      <c r="C50" s="424" t="n">
        <v>0</v>
      </c>
      <c r="D50" s="424" t="n">
        <v>0</v>
      </c>
      <c r="E50" s="424" t="n">
        <v>0</v>
      </c>
      <c r="F50" s="424" t="n">
        <v>0</v>
      </c>
      <c r="G50" s="424" t="n">
        <v>0</v>
      </c>
      <c r="H50" s="424" t="n">
        <v>0</v>
      </c>
      <c r="I50" s="424" t="n">
        <f aca="false">AVERAGE(B50:F50)</f>
        <v>0</v>
      </c>
      <c r="J50" s="424" t="n">
        <f aca="false">AVERAGE(B50:H50)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91"/>
  </cols>
  <sheetData>
    <row r="12" customFormat="false" ht="12.8" hidden="false" customHeight="false" outlineLevel="0" collapsed="false">
      <c r="A12" s="423"/>
      <c r="B12" s="425" t="s">
        <v>267</v>
      </c>
      <c r="C12" s="425"/>
      <c r="D12" s="425"/>
      <c r="E12" s="425" t="s">
        <v>268</v>
      </c>
      <c r="F12" s="425"/>
      <c r="G12" s="425" t="s">
        <v>103</v>
      </c>
      <c r="H12" s="425"/>
      <c r="I12" s="425" t="s">
        <v>104</v>
      </c>
      <c r="J12" s="425"/>
    </row>
    <row r="13" customFormat="false" ht="12.8" hidden="false" customHeight="false" outlineLevel="0" collapsed="false">
      <c r="A13" s="423"/>
      <c r="B13" s="423" t="s">
        <v>15</v>
      </c>
      <c r="C13" s="423" t="s">
        <v>105</v>
      </c>
      <c r="D13" s="423" t="s">
        <v>269</v>
      </c>
      <c r="E13" s="423" t="s">
        <v>105</v>
      </c>
      <c r="F13" s="423" t="s">
        <v>269</v>
      </c>
      <c r="G13" s="423" t="s">
        <v>105</v>
      </c>
      <c r="H13" s="423" t="s">
        <v>269</v>
      </c>
      <c r="I13" s="423" t="s">
        <v>105</v>
      </c>
      <c r="J13" s="423" t="s">
        <v>269</v>
      </c>
    </row>
    <row r="14" customFormat="false" ht="12.8" hidden="false" customHeight="false" outlineLevel="0" collapsed="false">
      <c r="A14" s="423" t="s">
        <v>270</v>
      </c>
      <c r="B14" s="424" t="n">
        <f aca="false">SUM(C14:D14)</f>
        <v>0</v>
      </c>
      <c r="C14" s="424" t="n">
        <f aca="false">E14+G14</f>
        <v>0</v>
      </c>
      <c r="D14" s="424" t="n">
        <f aca="false">F14+H14</f>
        <v>0</v>
      </c>
      <c r="E14" s="424" t="n">
        <v>0</v>
      </c>
      <c r="F14" s="424" t="n">
        <v>0</v>
      </c>
      <c r="G14" s="424" t="n">
        <v>0</v>
      </c>
      <c r="H14" s="424" t="n">
        <v>0</v>
      </c>
      <c r="I14" s="424" t="e">
        <f aca="false">100/C14*G14</f>
        <v>#DIV/0!</v>
      </c>
      <c r="J14" s="424" t="e">
        <f aca="false">100/D14*H14</f>
        <v>#DIV/0!</v>
      </c>
    </row>
    <row r="15" customFormat="false" ht="12.8" hidden="false" customHeight="false" outlineLevel="0" collapsed="false">
      <c r="A15" s="423" t="s">
        <v>271</v>
      </c>
      <c r="B15" s="424" t="n">
        <f aca="false">SUM(C15:D15)</f>
        <v>0</v>
      </c>
      <c r="C15" s="424" t="n">
        <f aca="false">E15+G15</f>
        <v>0</v>
      </c>
      <c r="D15" s="424" t="n">
        <f aca="false">F15+H15</f>
        <v>0</v>
      </c>
      <c r="E15" s="424" t="n">
        <v>0</v>
      </c>
      <c r="F15" s="424" t="n">
        <v>0</v>
      </c>
      <c r="G15" s="424" t="n">
        <v>0</v>
      </c>
      <c r="H15" s="424" t="n">
        <v>0</v>
      </c>
      <c r="I15" s="424" t="e">
        <f aca="false">100/C15*G15</f>
        <v>#DIV/0!</v>
      </c>
      <c r="J15" s="424" t="e">
        <f aca="false">100/D15*H15</f>
        <v>#DIV/0!</v>
      </c>
    </row>
    <row r="18" customFormat="false" ht="12.8" hidden="false" customHeight="false" outlineLevel="0" collapsed="false">
      <c r="A18" s="423" t="s">
        <v>124</v>
      </c>
      <c r="B18" s="426" t="n">
        <v>0</v>
      </c>
    </row>
    <row r="19" customFormat="false" ht="12.8" hidden="false" customHeight="false" outlineLevel="0" collapsed="false">
      <c r="A19" s="423" t="s">
        <v>272</v>
      </c>
      <c r="B19" s="156" t="n">
        <f aca="false">E15+F15</f>
        <v>0</v>
      </c>
    </row>
    <row r="20" customFormat="false" ht="12.8" hidden="false" customHeight="false" outlineLevel="0" collapsed="false">
      <c r="A20" s="423" t="s">
        <v>273</v>
      </c>
      <c r="B20" s="156" t="n">
        <f aca="false">E14+F14</f>
        <v>0</v>
      </c>
    </row>
    <row r="21" customFormat="false" ht="12.8" hidden="false" customHeight="false" outlineLevel="0" collapsed="false">
      <c r="A21" s="423" t="s">
        <v>274</v>
      </c>
      <c r="B21" s="156" t="n">
        <f aca="false">(E15+F15)-(E14+F14)</f>
        <v>0</v>
      </c>
    </row>
    <row r="22" customFormat="false" ht="12.8" hidden="false" customHeight="false" outlineLevel="0" collapsed="false">
      <c r="A22" s="423" t="s">
        <v>128</v>
      </c>
      <c r="B22" s="156"/>
      <c r="C22" s="423"/>
    </row>
    <row r="23" customFormat="false" ht="12.8" hidden="false" customHeight="false" outlineLevel="0" collapsed="false">
      <c r="A23" s="423" t="s">
        <v>275</v>
      </c>
      <c r="B23" s="156"/>
      <c r="C23" s="423"/>
    </row>
    <row r="24" customFormat="false" ht="12.8" hidden="false" customHeight="false" outlineLevel="0" collapsed="false">
      <c r="A24" s="423" t="s">
        <v>276</v>
      </c>
      <c r="B24" s="156"/>
      <c r="C24" s="423"/>
    </row>
  </sheetData>
  <mergeCells count="4">
    <mergeCell ref="B12:D12"/>
    <mergeCell ref="E12:F12"/>
    <mergeCell ref="G12:H12"/>
    <mergeCell ref="I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2265625" defaultRowHeight="12.75" zeroHeight="false" outlineLevelRow="0" outlineLevelCol="0"/>
  <sheetData>
    <row r="1" customFormat="false" ht="12.75" hidden="false" customHeight="false" outlineLevel="0" collapsed="false">
      <c r="A1" s="0" t="s">
        <v>64</v>
      </c>
    </row>
    <row r="3" customFormat="false" ht="12.75" hidden="false" customHeight="false" outlineLevel="0" collapsed="false">
      <c r="A3" s="0" t="s">
        <v>15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  <c r="N3" s="0" t="s">
        <v>77</v>
      </c>
      <c r="O3" s="0" t="s">
        <v>78</v>
      </c>
    </row>
    <row r="4" customFormat="false" ht="12.7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0" t="n">
        <f aca="false">SUM(B4:M4)</f>
        <v>0</v>
      </c>
      <c r="O4" s="0" t="e">
        <f aca="false">AVERAGE(B4:M4)</f>
        <v>#DIV/0!</v>
      </c>
    </row>
    <row r="6" customFormat="false" ht="12.75" hidden="false" customHeight="false" outlineLevel="0" collapsed="false">
      <c r="A6" s="0" t="s">
        <v>16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79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80</v>
      </c>
      <c r="Q4" s="1" t="s">
        <v>81</v>
      </c>
      <c r="R4" s="1" t="s">
        <v>82</v>
      </c>
      <c r="S4" s="1" t="s">
        <v>83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9"/>
      <c r="Q5" s="9"/>
      <c r="R5" s="9"/>
      <c r="S5" s="10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9"/>
      <c r="Q6" s="9"/>
      <c r="R6" s="9"/>
      <c r="S6" s="10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9"/>
      <c r="Q7" s="9"/>
      <c r="R7" s="9"/>
      <c r="S7" s="10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9"/>
      <c r="Q8" s="9"/>
      <c r="R8" s="9"/>
      <c r="S8" s="10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9"/>
      <c r="Q9" s="9"/>
      <c r="R9" s="9"/>
      <c r="S9" s="10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9"/>
      <c r="Q10" s="9"/>
      <c r="R10" s="9"/>
      <c r="S10" s="10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9"/>
      <c r="Q11" s="9"/>
      <c r="R11" s="9"/>
      <c r="S11" s="10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9"/>
      <c r="Q12" s="9"/>
      <c r="R12" s="9"/>
      <c r="S12" s="10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9"/>
      <c r="Q13" s="9"/>
      <c r="R13" s="9"/>
      <c r="S13" s="10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9"/>
      <c r="Q14" s="9"/>
      <c r="R14" s="9"/>
      <c r="S14" s="10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9"/>
      <c r="Q15" s="9"/>
      <c r="R15" s="9"/>
      <c r="S15" s="10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9"/>
      <c r="Q16" s="9"/>
      <c r="R16" s="9"/>
      <c r="S16" s="10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9"/>
      <c r="Q17" s="9"/>
      <c r="R17" s="9"/>
      <c r="S17" s="10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9"/>
      <c r="Q18" s="9"/>
      <c r="R18" s="9"/>
      <c r="S18" s="10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9"/>
      <c r="Q19" s="9"/>
      <c r="R19" s="9"/>
      <c r="S19" s="10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9"/>
      <c r="Q20" s="9"/>
      <c r="R20" s="9"/>
      <c r="S20" s="10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9"/>
      <c r="Q21" s="9"/>
      <c r="R21" s="9"/>
      <c r="S21" s="10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9"/>
      <c r="Q22" s="9"/>
      <c r="R22" s="9"/>
      <c r="S22" s="10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9"/>
      <c r="Q23" s="9"/>
      <c r="R23" s="9"/>
      <c r="S23" s="10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9"/>
      <c r="Q24" s="9"/>
      <c r="R24" s="9"/>
      <c r="S24" s="10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9"/>
      <c r="Q25" s="9"/>
      <c r="R25" s="9"/>
      <c r="S25" s="10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9"/>
      <c r="Q26" s="9"/>
      <c r="R26" s="9"/>
      <c r="S26" s="10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9"/>
      <c r="Q27" s="9"/>
      <c r="R27" s="9"/>
      <c r="S27" s="10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9"/>
      <c r="Q28" s="9"/>
      <c r="R28" s="9"/>
      <c r="S28" s="10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80</v>
      </c>
      <c r="Q32" s="1" t="s">
        <v>81</v>
      </c>
      <c r="R32" s="1" t="s">
        <v>82</v>
      </c>
      <c r="S32" s="1" t="s">
        <v>83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9"/>
      <c r="Q33" s="9"/>
      <c r="R33" s="9"/>
      <c r="S33" s="10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9"/>
      <c r="Q34" s="9"/>
      <c r="R34" s="9"/>
      <c r="S34" s="10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9"/>
      <c r="Q35" s="9"/>
      <c r="R35" s="9"/>
      <c r="S35" s="10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9"/>
      <c r="Q36" s="9"/>
      <c r="R36" s="9"/>
      <c r="S36" s="10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9"/>
      <c r="Q37" s="9"/>
      <c r="R37" s="9"/>
      <c r="S37" s="10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9"/>
      <c r="Q38" s="9"/>
      <c r="R38" s="9"/>
      <c r="S38" s="10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9"/>
      <c r="Q39" s="9"/>
      <c r="R39" s="9"/>
      <c r="S39" s="10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9"/>
      <c r="Q40" s="9"/>
      <c r="R40" s="9"/>
      <c r="S40" s="10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9"/>
      <c r="Q41" s="9"/>
      <c r="R41" s="9"/>
      <c r="S41" s="10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9"/>
      <c r="Q42" s="9"/>
      <c r="R42" s="9"/>
      <c r="S42" s="10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9"/>
      <c r="Q43" s="9"/>
      <c r="R43" s="9"/>
      <c r="S43" s="10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9"/>
      <c r="Q44" s="9"/>
      <c r="R44" s="9"/>
      <c r="S44" s="10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9"/>
      <c r="Q45" s="9"/>
      <c r="R45" s="9"/>
      <c r="S45" s="10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9"/>
      <c r="Q46" s="9"/>
      <c r="R46" s="9"/>
      <c r="S46" s="10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9"/>
      <c r="Q47" s="9"/>
      <c r="R47" s="9"/>
      <c r="S47" s="10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9"/>
      <c r="Q48" s="9"/>
      <c r="R48" s="9"/>
      <c r="S48" s="10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9"/>
      <c r="Q49" s="9"/>
      <c r="R49" s="9"/>
      <c r="S49" s="10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9"/>
      <c r="Q50" s="9"/>
      <c r="R50" s="9"/>
      <c r="S50" s="10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9"/>
      <c r="Q51" s="9"/>
      <c r="R51" s="9"/>
      <c r="S51" s="10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9"/>
      <c r="Q52" s="9"/>
      <c r="R52" s="9"/>
      <c r="S52" s="10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9"/>
      <c r="Q53" s="9"/>
      <c r="R53" s="9"/>
      <c r="S53" s="10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9"/>
      <c r="Q54" s="9"/>
      <c r="R54" s="9"/>
      <c r="S54" s="10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9"/>
      <c r="Q55" s="9"/>
      <c r="R55" s="9"/>
      <c r="S55" s="10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9"/>
      <c r="Q56" s="9"/>
      <c r="R56" s="9"/>
      <c r="S56" s="10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84</v>
      </c>
    </row>
    <row r="3" customFormat="false" ht="12.75" hidden="false" customHeight="true" outlineLevel="0" collapsed="false">
      <c r="A3" s="4" t="s">
        <v>11</v>
      </c>
      <c r="N3" s="1" t="s">
        <v>85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77</v>
      </c>
      <c r="M4" s="1" t="s">
        <v>86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8"/>
      <c r="C5" s="8"/>
      <c r="D5" s="8"/>
      <c r="E5" s="8"/>
      <c r="F5" s="8"/>
      <c r="G5" s="8"/>
      <c r="H5" s="8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8"/>
      <c r="C6" s="8"/>
      <c r="D6" s="8"/>
      <c r="E6" s="8"/>
      <c r="F6" s="8"/>
      <c r="G6" s="8"/>
      <c r="H6" s="8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8"/>
      <c r="C7" s="8"/>
      <c r="D7" s="8"/>
      <c r="E7" s="8"/>
      <c r="F7" s="8"/>
      <c r="G7" s="8"/>
      <c r="H7" s="8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8"/>
      <c r="C8" s="8"/>
      <c r="D8" s="8"/>
      <c r="E8" s="8"/>
      <c r="F8" s="8"/>
      <c r="G8" s="8"/>
      <c r="H8" s="8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8"/>
      <c r="C9" s="8"/>
      <c r="D9" s="8"/>
      <c r="E9" s="8"/>
      <c r="F9" s="8"/>
      <c r="G9" s="8"/>
      <c r="H9" s="8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8"/>
      <c r="C11" s="8"/>
      <c r="D11" s="8"/>
      <c r="E11" s="8"/>
      <c r="F11" s="8"/>
      <c r="G11" s="8"/>
      <c r="H11" s="8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8"/>
      <c r="C12" s="8"/>
      <c r="D12" s="8"/>
      <c r="E12" s="8"/>
      <c r="F12" s="8"/>
      <c r="G12" s="8"/>
      <c r="H12" s="8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8"/>
      <c r="C13" s="8"/>
      <c r="D13" s="8"/>
      <c r="E13" s="8"/>
      <c r="F13" s="8"/>
      <c r="G13" s="8"/>
      <c r="H13" s="8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8"/>
      <c r="C14" s="8"/>
      <c r="D14" s="8"/>
      <c r="E14" s="8"/>
      <c r="F14" s="8"/>
      <c r="G14" s="8"/>
      <c r="H14" s="8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8"/>
      <c r="C15" s="8"/>
      <c r="D15" s="8"/>
      <c r="E15" s="8"/>
      <c r="F15" s="8"/>
      <c r="G15" s="8"/>
      <c r="H15" s="8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8"/>
      <c r="C16" s="8"/>
      <c r="D16" s="8"/>
      <c r="E16" s="8"/>
      <c r="F16" s="8"/>
      <c r="G16" s="8"/>
      <c r="H16" s="8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8"/>
      <c r="C17" s="8"/>
      <c r="D17" s="8"/>
      <c r="E17" s="8"/>
      <c r="F17" s="8"/>
      <c r="G17" s="8"/>
      <c r="H17" s="8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8"/>
      <c r="C18" s="8"/>
      <c r="D18" s="8"/>
      <c r="E18" s="8"/>
      <c r="F18" s="8"/>
      <c r="G18" s="8"/>
      <c r="H18" s="8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8"/>
      <c r="C19" s="8"/>
      <c r="D19" s="8"/>
      <c r="E19" s="8"/>
      <c r="F19" s="8"/>
      <c r="G19" s="8"/>
      <c r="H19" s="8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8"/>
      <c r="C20" s="8"/>
      <c r="D20" s="8"/>
      <c r="E20" s="8"/>
      <c r="F20" s="8"/>
      <c r="G20" s="8"/>
      <c r="H20" s="8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8"/>
      <c r="C21" s="8"/>
      <c r="D21" s="8"/>
      <c r="E21" s="8"/>
      <c r="F21" s="8"/>
      <c r="G21" s="8"/>
      <c r="H21" s="8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8"/>
      <c r="C22" s="8"/>
      <c r="D22" s="8"/>
      <c r="E22" s="8"/>
      <c r="F22" s="8"/>
      <c r="G22" s="8"/>
      <c r="H22" s="8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8"/>
      <c r="C23" s="8"/>
      <c r="D23" s="8"/>
      <c r="E23" s="8"/>
      <c r="F23" s="8"/>
      <c r="G23" s="8"/>
      <c r="H23" s="8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8"/>
      <c r="C24" s="8"/>
      <c r="D24" s="8"/>
      <c r="E24" s="8"/>
      <c r="F24" s="8"/>
      <c r="G24" s="8"/>
      <c r="H24" s="8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8"/>
      <c r="C25" s="8"/>
      <c r="D25" s="8"/>
      <c r="E25" s="8"/>
      <c r="F25" s="8"/>
      <c r="G25" s="8"/>
      <c r="H25" s="8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8"/>
      <c r="C26" s="8"/>
      <c r="D26" s="8"/>
      <c r="E26" s="8"/>
      <c r="F26" s="8"/>
      <c r="G26" s="8"/>
      <c r="H26" s="8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8"/>
      <c r="C27" s="8"/>
      <c r="D27" s="8"/>
      <c r="E27" s="8"/>
      <c r="F27" s="8"/>
      <c r="G27" s="8"/>
      <c r="H27" s="8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8"/>
      <c r="C28" s="8"/>
      <c r="D28" s="8"/>
      <c r="E28" s="8"/>
      <c r="F28" s="8"/>
      <c r="G28" s="8"/>
      <c r="H28" s="8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85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77</v>
      </c>
      <c r="M32" s="1" t="s">
        <v>86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8"/>
      <c r="C33" s="8"/>
      <c r="D33" s="8"/>
      <c r="E33" s="8"/>
      <c r="F33" s="8"/>
      <c r="G33" s="8"/>
      <c r="H33" s="8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8"/>
      <c r="C34" s="8"/>
      <c r="D34" s="8"/>
      <c r="E34" s="8"/>
      <c r="F34" s="8"/>
      <c r="G34" s="8"/>
      <c r="H34" s="8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8"/>
      <c r="C35" s="8"/>
      <c r="D35" s="8"/>
      <c r="E35" s="8"/>
      <c r="F35" s="8"/>
      <c r="G35" s="8"/>
      <c r="H35" s="8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8"/>
      <c r="C36" s="8"/>
      <c r="D36" s="8"/>
      <c r="E36" s="8"/>
      <c r="F36" s="8"/>
      <c r="G36" s="8"/>
      <c r="H36" s="8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8"/>
      <c r="C37" s="8"/>
      <c r="D37" s="8"/>
      <c r="E37" s="8"/>
      <c r="F37" s="8"/>
      <c r="G37" s="8"/>
      <c r="H37" s="8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8"/>
      <c r="C38" s="8"/>
      <c r="D38" s="8"/>
      <c r="E38" s="8"/>
      <c r="F38" s="8"/>
      <c r="G38" s="8"/>
      <c r="H38" s="8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8"/>
      <c r="C39" s="8"/>
      <c r="D39" s="8"/>
      <c r="E39" s="8"/>
      <c r="F39" s="8"/>
      <c r="G39" s="8"/>
      <c r="H39" s="8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8"/>
      <c r="C40" s="8"/>
      <c r="D40" s="8"/>
      <c r="E40" s="8"/>
      <c r="F40" s="8"/>
      <c r="G40" s="8"/>
      <c r="H40" s="8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8"/>
      <c r="C41" s="8"/>
      <c r="D41" s="8"/>
      <c r="E41" s="8"/>
      <c r="F41" s="8"/>
      <c r="G41" s="8"/>
      <c r="H41" s="8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8"/>
      <c r="C42" s="8"/>
      <c r="D42" s="8"/>
      <c r="E42" s="8"/>
      <c r="F42" s="8"/>
      <c r="G42" s="8"/>
      <c r="H42" s="8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8"/>
      <c r="C43" s="8"/>
      <c r="D43" s="8"/>
      <c r="E43" s="8"/>
      <c r="F43" s="8"/>
      <c r="G43" s="8"/>
      <c r="H43" s="8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8"/>
      <c r="C44" s="8"/>
      <c r="D44" s="8"/>
      <c r="E44" s="8"/>
      <c r="F44" s="8"/>
      <c r="G44" s="8"/>
      <c r="H44" s="8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8"/>
      <c r="C45" s="8"/>
      <c r="D45" s="8"/>
      <c r="E45" s="8"/>
      <c r="F45" s="8"/>
      <c r="G45" s="8"/>
      <c r="H45" s="8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8"/>
      <c r="C46" s="8"/>
      <c r="D46" s="8"/>
      <c r="E46" s="8"/>
      <c r="F46" s="8"/>
      <c r="G46" s="8"/>
      <c r="H46" s="8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8"/>
      <c r="C47" s="8"/>
      <c r="D47" s="8"/>
      <c r="E47" s="8"/>
      <c r="F47" s="8"/>
      <c r="G47" s="8"/>
      <c r="H47" s="8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8"/>
      <c r="C48" s="8"/>
      <c r="D48" s="8"/>
      <c r="E48" s="8"/>
      <c r="F48" s="8"/>
      <c r="G48" s="8"/>
      <c r="H48" s="8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8"/>
      <c r="C49" s="8"/>
      <c r="D49" s="8"/>
      <c r="E49" s="8"/>
      <c r="F49" s="8"/>
      <c r="G49" s="8"/>
      <c r="H49" s="8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8"/>
      <c r="C50" s="8"/>
      <c r="D50" s="8"/>
      <c r="E50" s="8"/>
      <c r="F50" s="8"/>
      <c r="G50" s="8"/>
      <c r="H50" s="8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8"/>
      <c r="C51" s="8"/>
      <c r="D51" s="8"/>
      <c r="E51" s="8"/>
      <c r="F51" s="8"/>
      <c r="G51" s="8"/>
      <c r="H51" s="8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8"/>
      <c r="C52" s="8"/>
      <c r="D52" s="8"/>
      <c r="E52" s="8"/>
      <c r="F52" s="8"/>
      <c r="G52" s="8"/>
      <c r="H52" s="8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8"/>
      <c r="C53" s="8"/>
      <c r="D53" s="8"/>
      <c r="E53" s="8"/>
      <c r="F53" s="8"/>
      <c r="G53" s="8"/>
      <c r="H53" s="8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8"/>
      <c r="C54" s="8"/>
      <c r="D54" s="8"/>
      <c r="E54" s="8"/>
      <c r="F54" s="8"/>
      <c r="G54" s="8"/>
      <c r="H54" s="8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8"/>
      <c r="C55" s="8"/>
      <c r="D55" s="8"/>
      <c r="E55" s="8"/>
      <c r="F55" s="8"/>
      <c r="G55" s="8"/>
      <c r="H55" s="8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8"/>
      <c r="C56" s="8"/>
      <c r="D56" s="8"/>
      <c r="E56" s="8"/>
      <c r="F56" s="8"/>
      <c r="G56" s="8"/>
      <c r="H56" s="8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87</v>
      </c>
    </row>
    <row r="3" customFormat="false" ht="12.8" hidden="false" customHeight="false" outlineLevel="0" collapsed="false">
      <c r="A3" s="0" t="s">
        <v>88</v>
      </c>
      <c r="B3" s="0" t="s">
        <v>89</v>
      </c>
    </row>
    <row r="4" customFormat="false" ht="12.8" hidden="false" customHeight="false" outlineLevel="0" collapsed="false">
      <c r="A4" s="12" t="n">
        <v>43831</v>
      </c>
      <c r="B4" s="8" t="n">
        <v>0</v>
      </c>
    </row>
    <row r="5" customFormat="false" ht="12.8" hidden="false" customHeight="false" outlineLevel="0" collapsed="false">
      <c r="A5" s="12" t="n">
        <v>43832</v>
      </c>
      <c r="B5" s="8" t="n">
        <v>0</v>
      </c>
    </row>
    <row r="6" customFormat="false" ht="12.8" hidden="false" customHeight="false" outlineLevel="0" collapsed="false">
      <c r="A6" s="12" t="n">
        <v>43833</v>
      </c>
      <c r="B6" s="8" t="n">
        <v>0</v>
      </c>
    </row>
    <row r="7" customFormat="false" ht="12.8" hidden="false" customHeight="false" outlineLevel="0" collapsed="false">
      <c r="A7" s="12" t="n">
        <v>43834</v>
      </c>
      <c r="B7" s="8" t="n">
        <v>0</v>
      </c>
    </row>
    <row r="8" customFormat="false" ht="12.8" hidden="false" customHeight="false" outlineLevel="0" collapsed="false">
      <c r="A8" s="12" t="n">
        <v>43835</v>
      </c>
      <c r="B8" s="8" t="n">
        <v>0</v>
      </c>
    </row>
    <row r="9" customFormat="false" ht="12.8" hidden="false" customHeight="false" outlineLevel="0" collapsed="false">
      <c r="A9" s="12" t="n">
        <v>43836</v>
      </c>
      <c r="B9" s="8" t="n">
        <v>0</v>
      </c>
    </row>
    <row r="10" customFormat="false" ht="12.8" hidden="false" customHeight="false" outlineLevel="0" collapsed="false">
      <c r="A10" s="12" t="n">
        <v>43837</v>
      </c>
      <c r="B10" s="8" t="n">
        <v>0</v>
      </c>
    </row>
    <row r="11" customFormat="false" ht="12.8" hidden="false" customHeight="false" outlineLevel="0" collapsed="false">
      <c r="A11" s="12" t="n">
        <v>43838</v>
      </c>
      <c r="B11" s="8" t="n">
        <v>0</v>
      </c>
    </row>
    <row r="12" customFormat="false" ht="12.8" hidden="false" customHeight="false" outlineLevel="0" collapsed="false">
      <c r="A12" s="12" t="n">
        <v>43839</v>
      </c>
      <c r="B12" s="8" t="n">
        <v>0</v>
      </c>
    </row>
    <row r="13" customFormat="false" ht="12.8" hidden="false" customHeight="false" outlineLevel="0" collapsed="false">
      <c r="A13" s="12" t="n">
        <v>43840</v>
      </c>
      <c r="B13" s="8" t="n">
        <v>0</v>
      </c>
    </row>
    <row r="14" customFormat="false" ht="12.8" hidden="false" customHeight="false" outlineLevel="0" collapsed="false">
      <c r="A14" s="12" t="n">
        <v>43841</v>
      </c>
      <c r="B14" s="8" t="n">
        <v>0</v>
      </c>
    </row>
    <row r="15" customFormat="false" ht="12.8" hidden="false" customHeight="false" outlineLevel="0" collapsed="false">
      <c r="A15" s="12" t="n">
        <v>43842</v>
      </c>
      <c r="B15" s="8" t="n">
        <v>0</v>
      </c>
    </row>
    <row r="16" customFormat="false" ht="12.8" hidden="false" customHeight="false" outlineLevel="0" collapsed="false">
      <c r="A16" s="12" t="n">
        <v>43843</v>
      </c>
      <c r="B16" s="8" t="n">
        <v>0</v>
      </c>
    </row>
    <row r="17" customFormat="false" ht="12.8" hidden="false" customHeight="false" outlineLevel="0" collapsed="false">
      <c r="A17" s="12" t="n">
        <v>43844</v>
      </c>
      <c r="B17" s="8" t="n">
        <v>0</v>
      </c>
    </row>
    <row r="18" customFormat="false" ht="12.8" hidden="false" customHeight="false" outlineLevel="0" collapsed="false">
      <c r="A18" s="12" t="n">
        <v>43845</v>
      </c>
      <c r="B18" s="8" t="n">
        <v>0</v>
      </c>
    </row>
    <row r="19" customFormat="false" ht="12.8" hidden="false" customHeight="false" outlineLevel="0" collapsed="false">
      <c r="A19" s="12" t="n">
        <v>43846</v>
      </c>
      <c r="B19" s="8" t="n">
        <v>0</v>
      </c>
    </row>
    <row r="20" customFormat="false" ht="12.8" hidden="false" customHeight="false" outlineLevel="0" collapsed="false">
      <c r="A20" s="12" t="n">
        <v>43847</v>
      </c>
      <c r="B20" s="8" t="n">
        <v>0</v>
      </c>
    </row>
    <row r="21" customFormat="false" ht="12.8" hidden="false" customHeight="false" outlineLevel="0" collapsed="false">
      <c r="A21" s="12" t="n">
        <v>43848</v>
      </c>
      <c r="B21" s="8" t="n">
        <v>0</v>
      </c>
    </row>
    <row r="22" customFormat="false" ht="12.8" hidden="false" customHeight="false" outlineLevel="0" collapsed="false">
      <c r="A22" s="12" t="n">
        <v>43849</v>
      </c>
      <c r="B22" s="8" t="n">
        <v>0</v>
      </c>
    </row>
    <row r="23" customFormat="false" ht="12.8" hidden="false" customHeight="false" outlineLevel="0" collapsed="false">
      <c r="A23" s="12" t="n">
        <v>43850</v>
      </c>
      <c r="B23" s="8" t="n">
        <v>0</v>
      </c>
    </row>
    <row r="24" customFormat="false" ht="12.8" hidden="false" customHeight="false" outlineLevel="0" collapsed="false">
      <c r="A24" s="12" t="n">
        <v>43851</v>
      </c>
      <c r="B24" s="8" t="n">
        <v>0</v>
      </c>
    </row>
    <row r="25" customFormat="false" ht="12.8" hidden="false" customHeight="false" outlineLevel="0" collapsed="false">
      <c r="A25" s="12" t="n">
        <v>43852</v>
      </c>
      <c r="B25" s="8" t="n">
        <v>0</v>
      </c>
    </row>
    <row r="26" customFormat="false" ht="12.8" hidden="false" customHeight="false" outlineLevel="0" collapsed="false">
      <c r="A26" s="12" t="n">
        <v>43853</v>
      </c>
      <c r="B26" s="8" t="n">
        <v>0</v>
      </c>
    </row>
    <row r="27" customFormat="false" ht="12.8" hidden="false" customHeight="false" outlineLevel="0" collapsed="false">
      <c r="A27" s="12" t="n">
        <v>43854</v>
      </c>
      <c r="B27" s="8" t="n">
        <v>0</v>
      </c>
    </row>
    <row r="28" customFormat="false" ht="12.8" hidden="false" customHeight="false" outlineLevel="0" collapsed="false">
      <c r="A28" s="12" t="n">
        <v>43855</v>
      </c>
      <c r="B28" s="8" t="n">
        <v>0</v>
      </c>
    </row>
    <row r="29" customFormat="false" ht="12.8" hidden="false" customHeight="false" outlineLevel="0" collapsed="false">
      <c r="A29" s="12" t="n">
        <v>43856</v>
      </c>
      <c r="B29" s="8" t="n">
        <v>0</v>
      </c>
    </row>
    <row r="30" customFormat="false" ht="12.8" hidden="false" customHeight="false" outlineLevel="0" collapsed="false">
      <c r="A30" s="12" t="n">
        <v>43857</v>
      </c>
      <c r="B30" s="8" t="n">
        <v>0</v>
      </c>
    </row>
    <row r="31" customFormat="false" ht="12.8" hidden="false" customHeight="false" outlineLevel="0" collapsed="false">
      <c r="A31" s="12" t="n">
        <v>43858</v>
      </c>
      <c r="B31" s="8" t="n">
        <v>0</v>
      </c>
    </row>
    <row r="32" customFormat="false" ht="12.8" hidden="false" customHeight="false" outlineLevel="0" collapsed="false">
      <c r="A32" s="12" t="n">
        <v>43859</v>
      </c>
      <c r="B32" s="8" t="n">
        <v>0</v>
      </c>
    </row>
    <row r="33" customFormat="false" ht="12.8" hidden="false" customHeight="false" outlineLevel="0" collapsed="false">
      <c r="A33" s="12" t="n">
        <v>43860</v>
      </c>
      <c r="B33" s="8" t="n">
        <v>0</v>
      </c>
    </row>
    <row r="34" customFormat="false" ht="12.8" hidden="false" customHeight="false" outlineLevel="0" collapsed="false">
      <c r="A34" s="12" t="n">
        <v>43861</v>
      </c>
      <c r="B34" s="8" t="n">
        <v>0</v>
      </c>
    </row>
    <row r="35" customFormat="false" ht="12.8" hidden="false" customHeight="false" outlineLevel="0" collapsed="false">
      <c r="A35" s="12" t="n">
        <v>43862</v>
      </c>
      <c r="B35" s="8" t="n">
        <v>0</v>
      </c>
    </row>
    <row r="36" customFormat="false" ht="12.8" hidden="false" customHeight="false" outlineLevel="0" collapsed="false">
      <c r="A36" s="12" t="n">
        <v>43863</v>
      </c>
      <c r="B36" s="8" t="n">
        <v>0</v>
      </c>
    </row>
    <row r="37" customFormat="false" ht="12.8" hidden="false" customHeight="false" outlineLevel="0" collapsed="false">
      <c r="A37" s="12" t="n">
        <v>43864</v>
      </c>
      <c r="B37" s="8" t="n">
        <v>0</v>
      </c>
    </row>
    <row r="38" customFormat="false" ht="12.8" hidden="false" customHeight="false" outlineLevel="0" collapsed="false">
      <c r="A38" s="12" t="n">
        <v>43865</v>
      </c>
      <c r="B38" s="8" t="n">
        <v>0</v>
      </c>
    </row>
    <row r="39" customFormat="false" ht="12.8" hidden="false" customHeight="false" outlineLevel="0" collapsed="false">
      <c r="A39" s="12" t="n">
        <v>43866</v>
      </c>
      <c r="B39" s="8" t="n">
        <v>0</v>
      </c>
    </row>
    <row r="40" customFormat="false" ht="12.8" hidden="false" customHeight="false" outlineLevel="0" collapsed="false">
      <c r="A40" s="12" t="n">
        <v>43867</v>
      </c>
      <c r="B40" s="8" t="n">
        <v>0</v>
      </c>
    </row>
    <row r="41" customFormat="false" ht="12.8" hidden="false" customHeight="false" outlineLevel="0" collapsed="false">
      <c r="A41" s="12" t="n">
        <v>43868</v>
      </c>
      <c r="B41" s="8" t="n">
        <v>0</v>
      </c>
    </row>
    <row r="42" customFormat="false" ht="12.8" hidden="false" customHeight="false" outlineLevel="0" collapsed="false">
      <c r="A42" s="12" t="n">
        <v>43869</v>
      </c>
      <c r="B42" s="8" t="n">
        <v>0</v>
      </c>
    </row>
    <row r="43" customFormat="false" ht="12.8" hidden="false" customHeight="false" outlineLevel="0" collapsed="false">
      <c r="A43" s="12" t="n">
        <v>43870</v>
      </c>
      <c r="B43" s="8" t="n">
        <v>0</v>
      </c>
    </row>
    <row r="44" customFormat="false" ht="12.8" hidden="false" customHeight="false" outlineLevel="0" collapsed="false">
      <c r="A44" s="12" t="n">
        <v>43871</v>
      </c>
      <c r="B44" s="8" t="n">
        <v>0</v>
      </c>
    </row>
    <row r="45" customFormat="false" ht="12.8" hidden="false" customHeight="false" outlineLevel="0" collapsed="false">
      <c r="A45" s="12" t="n">
        <v>43872</v>
      </c>
      <c r="B45" s="8" t="n">
        <v>0</v>
      </c>
    </row>
    <row r="46" customFormat="false" ht="12.8" hidden="false" customHeight="false" outlineLevel="0" collapsed="false">
      <c r="A46" s="12" t="n">
        <v>43873</v>
      </c>
      <c r="B46" s="8" t="n">
        <v>0</v>
      </c>
    </row>
    <row r="47" customFormat="false" ht="12.8" hidden="false" customHeight="false" outlineLevel="0" collapsed="false">
      <c r="A47" s="12" t="n">
        <v>43874</v>
      </c>
      <c r="B47" s="8" t="n">
        <v>0</v>
      </c>
    </row>
    <row r="48" customFormat="false" ht="12.8" hidden="false" customHeight="false" outlineLevel="0" collapsed="false">
      <c r="A48" s="12" t="n">
        <v>43875</v>
      </c>
      <c r="B48" s="8" t="n">
        <v>0</v>
      </c>
    </row>
    <row r="49" customFormat="false" ht="12.8" hidden="false" customHeight="false" outlineLevel="0" collapsed="false">
      <c r="A49" s="12" t="n">
        <v>43876</v>
      </c>
      <c r="B49" s="8" t="n">
        <v>0</v>
      </c>
    </row>
    <row r="50" customFormat="false" ht="12.8" hidden="false" customHeight="false" outlineLevel="0" collapsed="false">
      <c r="A50" s="12" t="n">
        <v>43877</v>
      </c>
      <c r="B50" s="8" t="n">
        <v>0</v>
      </c>
    </row>
    <row r="51" customFormat="false" ht="12.8" hidden="false" customHeight="false" outlineLevel="0" collapsed="false">
      <c r="A51" s="12" t="n">
        <v>43878</v>
      </c>
      <c r="B51" s="8" t="n">
        <v>0</v>
      </c>
    </row>
    <row r="52" customFormat="false" ht="12.8" hidden="false" customHeight="false" outlineLevel="0" collapsed="false">
      <c r="A52" s="12" t="n">
        <v>43879</v>
      </c>
      <c r="B52" s="8" t="n">
        <v>0</v>
      </c>
    </row>
    <row r="53" customFormat="false" ht="12.8" hidden="false" customHeight="false" outlineLevel="0" collapsed="false">
      <c r="A53" s="12" t="n">
        <v>43880</v>
      </c>
      <c r="B53" s="8" t="n">
        <v>0</v>
      </c>
    </row>
    <row r="54" customFormat="false" ht="12.8" hidden="false" customHeight="false" outlineLevel="0" collapsed="false">
      <c r="A54" s="12" t="n">
        <v>43881</v>
      </c>
      <c r="B54" s="8" t="n">
        <v>0</v>
      </c>
    </row>
    <row r="55" customFormat="false" ht="12.8" hidden="false" customHeight="false" outlineLevel="0" collapsed="false">
      <c r="A55" s="12" t="n">
        <v>43882</v>
      </c>
      <c r="B55" s="8" t="n">
        <v>0</v>
      </c>
    </row>
    <row r="56" customFormat="false" ht="12.8" hidden="false" customHeight="false" outlineLevel="0" collapsed="false">
      <c r="A56" s="12" t="n">
        <v>43883</v>
      </c>
      <c r="B56" s="8" t="n">
        <v>0</v>
      </c>
    </row>
    <row r="57" customFormat="false" ht="12.8" hidden="false" customHeight="false" outlineLevel="0" collapsed="false">
      <c r="A57" s="12" t="n">
        <v>43884</v>
      </c>
      <c r="B57" s="8" t="n">
        <v>0</v>
      </c>
    </row>
    <row r="58" customFormat="false" ht="12.8" hidden="false" customHeight="false" outlineLevel="0" collapsed="false">
      <c r="A58" s="12" t="n">
        <v>43885</v>
      </c>
      <c r="B58" s="8" t="n">
        <v>0</v>
      </c>
    </row>
    <row r="59" customFormat="false" ht="12.8" hidden="false" customHeight="false" outlineLevel="0" collapsed="false">
      <c r="A59" s="12" t="n">
        <v>43886</v>
      </c>
      <c r="B59" s="8" t="n">
        <v>0</v>
      </c>
    </row>
    <row r="60" customFormat="false" ht="12.8" hidden="false" customHeight="false" outlineLevel="0" collapsed="false">
      <c r="A60" s="12" t="n">
        <v>43887</v>
      </c>
      <c r="B60" s="8" t="n">
        <v>0</v>
      </c>
    </row>
    <row r="61" customFormat="false" ht="12.8" hidden="false" customHeight="false" outlineLevel="0" collapsed="false">
      <c r="A61" s="12" t="n">
        <v>43888</v>
      </c>
      <c r="B61" s="8" t="n">
        <v>0</v>
      </c>
    </row>
    <row r="62" customFormat="false" ht="12.8" hidden="false" customHeight="false" outlineLevel="0" collapsed="false">
      <c r="A62" s="12" t="n">
        <v>43889</v>
      </c>
      <c r="B62" s="8" t="n">
        <v>0</v>
      </c>
    </row>
    <row r="63" customFormat="false" ht="12.8" hidden="false" customHeight="false" outlineLevel="0" collapsed="false">
      <c r="A63" s="12" t="n">
        <v>43890</v>
      </c>
      <c r="B63" s="8" t="n">
        <v>0</v>
      </c>
    </row>
    <row r="64" customFormat="false" ht="12.8" hidden="false" customHeight="false" outlineLevel="0" collapsed="false">
      <c r="A64" s="12" t="n">
        <v>43891</v>
      </c>
      <c r="B64" s="8" t="n">
        <v>0</v>
      </c>
    </row>
    <row r="65" customFormat="false" ht="12.8" hidden="false" customHeight="false" outlineLevel="0" collapsed="false">
      <c r="A65" s="12" t="n">
        <v>43892</v>
      </c>
      <c r="B65" s="8" t="n">
        <v>0</v>
      </c>
    </row>
    <row r="66" customFormat="false" ht="12.8" hidden="false" customHeight="false" outlineLevel="0" collapsed="false">
      <c r="A66" s="12" t="n">
        <v>43893</v>
      </c>
      <c r="B66" s="8" t="n">
        <v>0</v>
      </c>
    </row>
    <row r="67" customFormat="false" ht="12.8" hidden="false" customHeight="false" outlineLevel="0" collapsed="false">
      <c r="A67" s="12" t="n">
        <v>43894</v>
      </c>
      <c r="B67" s="8" t="n">
        <v>0</v>
      </c>
    </row>
    <row r="68" customFormat="false" ht="12.8" hidden="false" customHeight="false" outlineLevel="0" collapsed="false">
      <c r="A68" s="12" t="n">
        <v>43895</v>
      </c>
      <c r="B68" s="8" t="n">
        <v>0</v>
      </c>
    </row>
    <row r="69" customFormat="false" ht="12.8" hidden="false" customHeight="false" outlineLevel="0" collapsed="false">
      <c r="A69" s="12" t="n">
        <v>43896</v>
      </c>
      <c r="B69" s="8" t="n">
        <v>0</v>
      </c>
    </row>
    <row r="70" customFormat="false" ht="12.8" hidden="false" customHeight="false" outlineLevel="0" collapsed="false">
      <c r="A70" s="12" t="n">
        <v>43897</v>
      </c>
      <c r="B70" s="8" t="n">
        <v>0</v>
      </c>
    </row>
    <row r="71" customFormat="false" ht="12.8" hidden="false" customHeight="false" outlineLevel="0" collapsed="false">
      <c r="A71" s="12" t="n">
        <v>43898</v>
      </c>
      <c r="B71" s="8" t="n">
        <v>0</v>
      </c>
    </row>
    <row r="72" customFormat="false" ht="12.8" hidden="false" customHeight="false" outlineLevel="0" collapsed="false">
      <c r="A72" s="12" t="n">
        <v>43899</v>
      </c>
      <c r="B72" s="8" t="n">
        <v>0</v>
      </c>
    </row>
    <row r="73" customFormat="false" ht="12.8" hidden="false" customHeight="false" outlineLevel="0" collapsed="false">
      <c r="A73" s="12" t="n">
        <v>43900</v>
      </c>
      <c r="B73" s="8" t="n">
        <v>0</v>
      </c>
    </row>
    <row r="74" customFormat="false" ht="12.8" hidden="false" customHeight="false" outlineLevel="0" collapsed="false">
      <c r="A74" s="12" t="n">
        <v>43901</v>
      </c>
      <c r="B74" s="8" t="n">
        <v>0</v>
      </c>
    </row>
    <row r="75" customFormat="false" ht="12.8" hidden="false" customHeight="false" outlineLevel="0" collapsed="false">
      <c r="A75" s="12" t="n">
        <v>43902</v>
      </c>
      <c r="B75" s="8" t="n">
        <v>0</v>
      </c>
    </row>
    <row r="76" customFormat="false" ht="12.8" hidden="false" customHeight="false" outlineLevel="0" collapsed="false">
      <c r="A76" s="12" t="n">
        <v>43903</v>
      </c>
      <c r="B76" s="8" t="n">
        <v>0</v>
      </c>
    </row>
    <row r="77" customFormat="false" ht="12.8" hidden="false" customHeight="false" outlineLevel="0" collapsed="false">
      <c r="A77" s="12" t="n">
        <v>43904</v>
      </c>
      <c r="B77" s="8" t="n">
        <v>0</v>
      </c>
    </row>
    <row r="78" customFormat="false" ht="12.8" hidden="false" customHeight="false" outlineLevel="0" collapsed="false">
      <c r="A78" s="12" t="n">
        <v>43905</v>
      </c>
      <c r="B78" s="8" t="n">
        <v>0</v>
      </c>
    </row>
    <row r="79" customFormat="false" ht="12.8" hidden="false" customHeight="false" outlineLevel="0" collapsed="false">
      <c r="A79" s="12" t="n">
        <v>43906</v>
      </c>
      <c r="B79" s="8" t="n">
        <v>0</v>
      </c>
    </row>
    <row r="80" customFormat="false" ht="12.8" hidden="false" customHeight="false" outlineLevel="0" collapsed="false">
      <c r="A80" s="12" t="n">
        <v>43907</v>
      </c>
      <c r="B80" s="8" t="n">
        <v>0</v>
      </c>
    </row>
    <row r="81" customFormat="false" ht="12.8" hidden="false" customHeight="false" outlineLevel="0" collapsed="false">
      <c r="A81" s="12" t="n">
        <v>43908</v>
      </c>
      <c r="B81" s="8" t="n">
        <v>0</v>
      </c>
    </row>
    <row r="82" customFormat="false" ht="12.8" hidden="false" customHeight="false" outlineLevel="0" collapsed="false">
      <c r="A82" s="12" t="n">
        <v>43909</v>
      </c>
      <c r="B82" s="8" t="n">
        <v>0</v>
      </c>
    </row>
    <row r="83" customFormat="false" ht="12.8" hidden="false" customHeight="false" outlineLevel="0" collapsed="false">
      <c r="A83" s="12" t="n">
        <v>43910</v>
      </c>
      <c r="B83" s="8" t="n">
        <v>0</v>
      </c>
    </row>
    <row r="84" customFormat="false" ht="12.8" hidden="false" customHeight="false" outlineLevel="0" collapsed="false">
      <c r="A84" s="12" t="n">
        <v>43911</v>
      </c>
      <c r="B84" s="8" t="n">
        <v>0</v>
      </c>
    </row>
    <row r="85" customFormat="false" ht="12.8" hidden="false" customHeight="false" outlineLevel="0" collapsed="false">
      <c r="A85" s="12" t="n">
        <v>43912</v>
      </c>
      <c r="B85" s="8" t="n">
        <v>0</v>
      </c>
    </row>
    <row r="86" customFormat="false" ht="12.8" hidden="false" customHeight="false" outlineLevel="0" collapsed="false">
      <c r="A86" s="12" t="n">
        <v>43913</v>
      </c>
      <c r="B86" s="8" t="n">
        <v>0</v>
      </c>
    </row>
    <row r="87" customFormat="false" ht="12.8" hidden="false" customHeight="false" outlineLevel="0" collapsed="false">
      <c r="A87" s="12" t="n">
        <v>43914</v>
      </c>
      <c r="B87" s="8" t="n">
        <v>0</v>
      </c>
    </row>
    <row r="88" customFormat="false" ht="12.8" hidden="false" customHeight="false" outlineLevel="0" collapsed="false">
      <c r="A88" s="12" t="n">
        <v>43915</v>
      </c>
      <c r="B88" s="8" t="n">
        <v>0</v>
      </c>
    </row>
    <row r="89" customFormat="false" ht="12.8" hidden="false" customHeight="false" outlineLevel="0" collapsed="false">
      <c r="A89" s="12" t="n">
        <v>43916</v>
      </c>
      <c r="B89" s="8" t="n">
        <v>0</v>
      </c>
    </row>
    <row r="90" customFormat="false" ht="12.8" hidden="false" customHeight="false" outlineLevel="0" collapsed="false">
      <c r="A90" s="12" t="n">
        <v>43917</v>
      </c>
      <c r="B90" s="8" t="n">
        <v>0</v>
      </c>
    </row>
    <row r="91" customFormat="false" ht="12.8" hidden="false" customHeight="false" outlineLevel="0" collapsed="false">
      <c r="A91" s="12" t="n">
        <v>43918</v>
      </c>
      <c r="B91" s="8" t="n">
        <v>0</v>
      </c>
    </row>
    <row r="92" customFormat="false" ht="12.8" hidden="false" customHeight="false" outlineLevel="0" collapsed="false">
      <c r="A92" s="12" t="n">
        <v>43919</v>
      </c>
      <c r="B92" s="8" t="n">
        <v>0</v>
      </c>
    </row>
    <row r="93" customFormat="false" ht="12.8" hidden="false" customHeight="false" outlineLevel="0" collapsed="false">
      <c r="A93" s="12" t="n">
        <v>43920</v>
      </c>
      <c r="B93" s="8" t="n">
        <v>0</v>
      </c>
    </row>
    <row r="94" customFormat="false" ht="12.8" hidden="false" customHeight="false" outlineLevel="0" collapsed="false">
      <c r="A94" s="12" t="n">
        <v>43921</v>
      </c>
      <c r="B94" s="8" t="n">
        <v>0</v>
      </c>
    </row>
    <row r="95" customFormat="false" ht="12.8" hidden="false" customHeight="false" outlineLevel="0" collapsed="false">
      <c r="A95" s="12" t="n">
        <v>43922</v>
      </c>
      <c r="B95" s="8" t="n">
        <v>0</v>
      </c>
    </row>
    <row r="96" customFormat="false" ht="12.8" hidden="false" customHeight="false" outlineLevel="0" collapsed="false">
      <c r="A96" s="12" t="n">
        <v>43923</v>
      </c>
      <c r="B96" s="8" t="n">
        <v>0</v>
      </c>
    </row>
    <row r="97" customFormat="false" ht="12.8" hidden="false" customHeight="false" outlineLevel="0" collapsed="false">
      <c r="A97" s="12" t="n">
        <v>43924</v>
      </c>
      <c r="B97" s="8" t="n">
        <v>0</v>
      </c>
    </row>
    <row r="98" customFormat="false" ht="12.8" hidden="false" customHeight="false" outlineLevel="0" collapsed="false">
      <c r="A98" s="12" t="n">
        <v>43925</v>
      </c>
      <c r="B98" s="8" t="n">
        <v>0</v>
      </c>
    </row>
    <row r="99" customFormat="false" ht="12.8" hidden="false" customHeight="false" outlineLevel="0" collapsed="false">
      <c r="A99" s="12" t="n">
        <v>43926</v>
      </c>
      <c r="B99" s="8" t="n">
        <v>0</v>
      </c>
    </row>
    <row r="100" customFormat="false" ht="12.8" hidden="false" customHeight="false" outlineLevel="0" collapsed="false">
      <c r="A100" s="12" t="n">
        <v>43927</v>
      </c>
      <c r="B100" s="8" t="n">
        <v>0</v>
      </c>
    </row>
    <row r="101" customFormat="false" ht="12.8" hidden="false" customHeight="false" outlineLevel="0" collapsed="false">
      <c r="A101" s="12" t="n">
        <v>43928</v>
      </c>
      <c r="B101" s="8" t="n">
        <v>0</v>
      </c>
    </row>
    <row r="102" customFormat="false" ht="12.8" hidden="false" customHeight="false" outlineLevel="0" collapsed="false">
      <c r="A102" s="12" t="n">
        <v>43929</v>
      </c>
      <c r="B102" s="8" t="n">
        <v>0</v>
      </c>
    </row>
    <row r="103" customFormat="false" ht="12.8" hidden="false" customHeight="false" outlineLevel="0" collapsed="false">
      <c r="A103" s="12" t="n">
        <v>43930</v>
      </c>
      <c r="B103" s="8" t="n">
        <v>0</v>
      </c>
    </row>
    <row r="104" customFormat="false" ht="12.8" hidden="false" customHeight="false" outlineLevel="0" collapsed="false">
      <c r="A104" s="12" t="n">
        <v>43931</v>
      </c>
      <c r="B104" s="8" t="n">
        <v>0</v>
      </c>
    </row>
    <row r="105" customFormat="false" ht="12.8" hidden="false" customHeight="false" outlineLevel="0" collapsed="false">
      <c r="A105" s="12" t="n">
        <v>43932</v>
      </c>
      <c r="B105" s="8" t="n">
        <v>0</v>
      </c>
    </row>
    <row r="106" customFormat="false" ht="12.8" hidden="false" customHeight="false" outlineLevel="0" collapsed="false">
      <c r="A106" s="12" t="n">
        <v>43933</v>
      </c>
      <c r="B106" s="8" t="n">
        <v>0</v>
      </c>
    </row>
    <row r="107" customFormat="false" ht="12.8" hidden="false" customHeight="false" outlineLevel="0" collapsed="false">
      <c r="A107" s="12" t="n">
        <v>43934</v>
      </c>
      <c r="B107" s="8" t="n">
        <v>0</v>
      </c>
    </row>
    <row r="108" customFormat="false" ht="12.8" hidden="false" customHeight="false" outlineLevel="0" collapsed="false">
      <c r="A108" s="12" t="n">
        <v>43935</v>
      </c>
      <c r="B108" s="8" t="n">
        <v>0</v>
      </c>
    </row>
    <row r="109" customFormat="false" ht="12.8" hidden="false" customHeight="false" outlineLevel="0" collapsed="false">
      <c r="A109" s="12" t="n">
        <v>43936</v>
      </c>
      <c r="B109" s="8" t="n">
        <v>0</v>
      </c>
    </row>
    <row r="110" customFormat="false" ht="12.8" hidden="false" customHeight="false" outlineLevel="0" collapsed="false">
      <c r="A110" s="12" t="n">
        <v>43937</v>
      </c>
      <c r="B110" s="8" t="n">
        <v>0</v>
      </c>
    </row>
    <row r="111" customFormat="false" ht="12.8" hidden="false" customHeight="false" outlineLevel="0" collapsed="false">
      <c r="A111" s="12" t="n">
        <v>43938</v>
      </c>
      <c r="B111" s="8" t="n">
        <v>0</v>
      </c>
    </row>
    <row r="112" customFormat="false" ht="12.8" hidden="false" customHeight="false" outlineLevel="0" collapsed="false">
      <c r="A112" s="12" t="n">
        <v>43939</v>
      </c>
      <c r="B112" s="8" t="n">
        <v>0</v>
      </c>
    </row>
    <row r="113" customFormat="false" ht="12.8" hidden="false" customHeight="false" outlineLevel="0" collapsed="false">
      <c r="A113" s="12" t="n">
        <v>43940</v>
      </c>
      <c r="B113" s="8" t="n">
        <v>0</v>
      </c>
    </row>
    <row r="114" customFormat="false" ht="12.8" hidden="false" customHeight="false" outlineLevel="0" collapsed="false">
      <c r="A114" s="12" t="n">
        <v>43941</v>
      </c>
      <c r="B114" s="8" t="n">
        <v>0</v>
      </c>
    </row>
    <row r="115" customFormat="false" ht="12.8" hidden="false" customHeight="false" outlineLevel="0" collapsed="false">
      <c r="A115" s="12" t="n">
        <v>43942</v>
      </c>
      <c r="B115" s="8" t="n">
        <v>0</v>
      </c>
    </row>
    <row r="116" customFormat="false" ht="12.8" hidden="false" customHeight="false" outlineLevel="0" collapsed="false">
      <c r="A116" s="12" t="n">
        <v>43943</v>
      </c>
      <c r="B116" s="8" t="n">
        <v>0</v>
      </c>
    </row>
    <row r="117" customFormat="false" ht="12.8" hidden="false" customHeight="false" outlineLevel="0" collapsed="false">
      <c r="A117" s="12" t="n">
        <v>43944</v>
      </c>
      <c r="B117" s="8" t="n">
        <v>0</v>
      </c>
    </row>
    <row r="118" customFormat="false" ht="12.8" hidden="false" customHeight="false" outlineLevel="0" collapsed="false">
      <c r="A118" s="12" t="n">
        <v>43945</v>
      </c>
      <c r="B118" s="8" t="n">
        <v>0</v>
      </c>
    </row>
    <row r="119" customFormat="false" ht="12.8" hidden="false" customHeight="false" outlineLevel="0" collapsed="false">
      <c r="A119" s="12" t="n">
        <v>43946</v>
      </c>
      <c r="B119" s="8" t="n">
        <v>0</v>
      </c>
    </row>
    <row r="120" customFormat="false" ht="12.8" hidden="false" customHeight="false" outlineLevel="0" collapsed="false">
      <c r="A120" s="12" t="n">
        <v>43947</v>
      </c>
      <c r="B120" s="8" t="n">
        <v>0</v>
      </c>
    </row>
    <row r="121" customFormat="false" ht="12.8" hidden="false" customHeight="false" outlineLevel="0" collapsed="false">
      <c r="A121" s="12" t="n">
        <v>43948</v>
      </c>
      <c r="B121" s="8" t="n">
        <v>0</v>
      </c>
    </row>
    <row r="122" customFormat="false" ht="12.8" hidden="false" customHeight="false" outlineLevel="0" collapsed="false">
      <c r="A122" s="12" t="n">
        <v>43949</v>
      </c>
      <c r="B122" s="8" t="n">
        <v>0</v>
      </c>
    </row>
    <row r="123" customFormat="false" ht="12.8" hidden="false" customHeight="false" outlineLevel="0" collapsed="false">
      <c r="A123" s="12" t="n">
        <v>43950</v>
      </c>
      <c r="B123" s="8" t="n">
        <v>0</v>
      </c>
    </row>
    <row r="124" customFormat="false" ht="12.8" hidden="false" customHeight="false" outlineLevel="0" collapsed="false">
      <c r="A124" s="12" t="n">
        <v>43951</v>
      </c>
      <c r="B124" s="8" t="n">
        <v>0</v>
      </c>
    </row>
    <row r="125" customFormat="false" ht="12.8" hidden="false" customHeight="false" outlineLevel="0" collapsed="false">
      <c r="A125" s="12" t="n">
        <v>43952</v>
      </c>
      <c r="B125" s="8" t="n">
        <v>0</v>
      </c>
    </row>
    <row r="126" customFormat="false" ht="12.8" hidden="false" customHeight="false" outlineLevel="0" collapsed="false">
      <c r="A126" s="12" t="n">
        <v>43953</v>
      </c>
      <c r="B126" s="8" t="n">
        <v>0</v>
      </c>
    </row>
    <row r="127" customFormat="false" ht="12.8" hidden="false" customHeight="false" outlineLevel="0" collapsed="false">
      <c r="A127" s="12" t="n">
        <v>43954</v>
      </c>
      <c r="B127" s="8" t="n">
        <v>0</v>
      </c>
    </row>
    <row r="128" customFormat="false" ht="12.8" hidden="false" customHeight="false" outlineLevel="0" collapsed="false">
      <c r="A128" s="12" t="n">
        <v>43955</v>
      </c>
      <c r="B128" s="8" t="n">
        <v>0</v>
      </c>
    </row>
    <row r="129" customFormat="false" ht="12.8" hidden="false" customHeight="false" outlineLevel="0" collapsed="false">
      <c r="A129" s="12" t="n">
        <v>43956</v>
      </c>
      <c r="B129" s="8" t="n">
        <v>0</v>
      </c>
    </row>
    <row r="130" customFormat="false" ht="12.8" hidden="false" customHeight="false" outlineLevel="0" collapsed="false">
      <c r="A130" s="12" t="n">
        <v>43957</v>
      </c>
      <c r="B130" s="8" t="n">
        <v>0</v>
      </c>
    </row>
    <row r="131" customFormat="false" ht="12.8" hidden="false" customHeight="false" outlineLevel="0" collapsed="false">
      <c r="A131" s="12" t="n">
        <v>43958</v>
      </c>
      <c r="B131" s="8" t="n">
        <v>0</v>
      </c>
    </row>
    <row r="132" customFormat="false" ht="12.8" hidden="false" customHeight="false" outlineLevel="0" collapsed="false">
      <c r="A132" s="12" t="n">
        <v>43959</v>
      </c>
      <c r="B132" s="8" t="n">
        <v>0</v>
      </c>
    </row>
    <row r="133" customFormat="false" ht="12.8" hidden="false" customHeight="false" outlineLevel="0" collapsed="false">
      <c r="A133" s="12" t="n">
        <v>43960</v>
      </c>
      <c r="B133" s="8" t="n">
        <v>0</v>
      </c>
    </row>
    <row r="134" customFormat="false" ht="12.8" hidden="false" customHeight="false" outlineLevel="0" collapsed="false">
      <c r="A134" s="12" t="n">
        <v>43961</v>
      </c>
      <c r="B134" s="8" t="n">
        <v>0</v>
      </c>
    </row>
    <row r="135" customFormat="false" ht="12.8" hidden="false" customHeight="false" outlineLevel="0" collapsed="false">
      <c r="A135" s="12" t="n">
        <v>43962</v>
      </c>
      <c r="B135" s="8" t="n">
        <v>0</v>
      </c>
    </row>
    <row r="136" customFormat="false" ht="12.8" hidden="false" customHeight="false" outlineLevel="0" collapsed="false">
      <c r="A136" s="12" t="n">
        <v>43963</v>
      </c>
      <c r="B136" s="8" t="n">
        <v>0</v>
      </c>
    </row>
    <row r="137" customFormat="false" ht="12.8" hidden="false" customHeight="false" outlineLevel="0" collapsed="false">
      <c r="A137" s="12" t="n">
        <v>43964</v>
      </c>
      <c r="B137" s="8" t="n">
        <v>0</v>
      </c>
    </row>
    <row r="138" customFormat="false" ht="12.8" hidden="false" customHeight="false" outlineLevel="0" collapsed="false">
      <c r="A138" s="12" t="n">
        <v>43965</v>
      </c>
      <c r="B138" s="8" t="n">
        <v>0</v>
      </c>
    </row>
    <row r="139" customFormat="false" ht="12.8" hidden="false" customHeight="false" outlineLevel="0" collapsed="false">
      <c r="A139" s="12" t="n">
        <v>43966</v>
      </c>
      <c r="B139" s="8" t="n">
        <v>0</v>
      </c>
    </row>
    <row r="140" customFormat="false" ht="12.8" hidden="false" customHeight="false" outlineLevel="0" collapsed="false">
      <c r="A140" s="12" t="n">
        <v>43967</v>
      </c>
      <c r="B140" s="8" t="n">
        <v>0</v>
      </c>
    </row>
    <row r="141" customFormat="false" ht="12.8" hidden="false" customHeight="false" outlineLevel="0" collapsed="false">
      <c r="A141" s="12" t="n">
        <v>43968</v>
      </c>
      <c r="B141" s="8" t="n">
        <v>0</v>
      </c>
    </row>
    <row r="142" customFormat="false" ht="12.8" hidden="false" customHeight="false" outlineLevel="0" collapsed="false">
      <c r="A142" s="12" t="n">
        <v>43969</v>
      </c>
      <c r="B142" s="8" t="n">
        <v>0</v>
      </c>
    </row>
    <row r="143" customFormat="false" ht="12.8" hidden="false" customHeight="false" outlineLevel="0" collapsed="false">
      <c r="A143" s="12" t="n">
        <v>43970</v>
      </c>
      <c r="B143" s="8" t="n">
        <v>0</v>
      </c>
    </row>
    <row r="144" customFormat="false" ht="12.8" hidden="false" customHeight="false" outlineLevel="0" collapsed="false">
      <c r="A144" s="12" t="n">
        <v>43971</v>
      </c>
      <c r="B144" s="8" t="n">
        <v>0</v>
      </c>
    </row>
    <row r="145" customFormat="false" ht="12.8" hidden="false" customHeight="false" outlineLevel="0" collapsed="false">
      <c r="A145" s="12" t="n">
        <v>43972</v>
      </c>
      <c r="B145" s="8" t="n">
        <v>0</v>
      </c>
    </row>
    <row r="146" customFormat="false" ht="12.8" hidden="false" customHeight="false" outlineLevel="0" collapsed="false">
      <c r="A146" s="12" t="n">
        <v>43973</v>
      </c>
      <c r="B146" s="8" t="n">
        <v>0</v>
      </c>
    </row>
    <row r="147" customFormat="false" ht="12.8" hidden="false" customHeight="false" outlineLevel="0" collapsed="false">
      <c r="A147" s="12" t="n">
        <v>43974</v>
      </c>
      <c r="B147" s="8" t="n">
        <v>0</v>
      </c>
    </row>
    <row r="148" customFormat="false" ht="12.8" hidden="false" customHeight="false" outlineLevel="0" collapsed="false">
      <c r="A148" s="12" t="n">
        <v>43975</v>
      </c>
      <c r="B148" s="8" t="n">
        <v>0</v>
      </c>
    </row>
    <row r="149" customFormat="false" ht="12.8" hidden="false" customHeight="false" outlineLevel="0" collapsed="false">
      <c r="A149" s="12" t="n">
        <v>43976</v>
      </c>
      <c r="B149" s="8" t="n">
        <v>0</v>
      </c>
    </row>
    <row r="150" customFormat="false" ht="12.8" hidden="false" customHeight="false" outlineLevel="0" collapsed="false">
      <c r="A150" s="12" t="n">
        <v>43977</v>
      </c>
      <c r="B150" s="8" t="n">
        <v>0</v>
      </c>
    </row>
    <row r="151" customFormat="false" ht="12.8" hidden="false" customHeight="false" outlineLevel="0" collapsed="false">
      <c r="A151" s="12" t="n">
        <v>43978</v>
      </c>
      <c r="B151" s="8" t="n">
        <v>0</v>
      </c>
    </row>
    <row r="152" customFormat="false" ht="12.8" hidden="false" customHeight="false" outlineLevel="0" collapsed="false">
      <c r="A152" s="12" t="n">
        <v>43979</v>
      </c>
      <c r="B152" s="8" t="n">
        <v>0</v>
      </c>
    </row>
    <row r="153" customFormat="false" ht="12.8" hidden="false" customHeight="false" outlineLevel="0" collapsed="false">
      <c r="A153" s="12" t="n">
        <v>43980</v>
      </c>
      <c r="B153" s="8" t="n">
        <v>0</v>
      </c>
    </row>
    <row r="154" customFormat="false" ht="12.8" hidden="false" customHeight="false" outlineLevel="0" collapsed="false">
      <c r="A154" s="12" t="n">
        <v>43981</v>
      </c>
      <c r="B154" s="8" t="n">
        <v>0</v>
      </c>
    </row>
    <row r="155" customFormat="false" ht="12.8" hidden="false" customHeight="false" outlineLevel="0" collapsed="false">
      <c r="A155" s="12" t="n">
        <v>43982</v>
      </c>
      <c r="B155" s="8" t="n">
        <v>0</v>
      </c>
    </row>
    <row r="156" customFormat="false" ht="12.8" hidden="false" customHeight="false" outlineLevel="0" collapsed="false">
      <c r="A156" s="12" t="n">
        <v>43983</v>
      </c>
      <c r="B156" s="8" t="n">
        <v>0</v>
      </c>
    </row>
    <row r="157" customFormat="false" ht="12.8" hidden="false" customHeight="false" outlineLevel="0" collapsed="false">
      <c r="A157" s="12" t="n">
        <v>43984</v>
      </c>
      <c r="B157" s="8" t="n">
        <v>0</v>
      </c>
    </row>
    <row r="158" customFormat="false" ht="12.8" hidden="false" customHeight="false" outlineLevel="0" collapsed="false">
      <c r="A158" s="12" t="n">
        <v>43985</v>
      </c>
      <c r="B158" s="8" t="n">
        <v>0</v>
      </c>
    </row>
    <row r="159" customFormat="false" ht="12.8" hidden="false" customHeight="false" outlineLevel="0" collapsed="false">
      <c r="A159" s="12" t="n">
        <v>43986</v>
      </c>
      <c r="B159" s="8" t="n">
        <v>0</v>
      </c>
    </row>
    <row r="160" customFormat="false" ht="12.8" hidden="false" customHeight="false" outlineLevel="0" collapsed="false">
      <c r="A160" s="12" t="n">
        <v>43987</v>
      </c>
      <c r="B160" s="8" t="n">
        <v>0</v>
      </c>
    </row>
    <row r="161" customFormat="false" ht="12.8" hidden="false" customHeight="false" outlineLevel="0" collapsed="false">
      <c r="A161" s="12" t="n">
        <v>43988</v>
      </c>
      <c r="B161" s="8" t="n">
        <v>0</v>
      </c>
    </row>
    <row r="162" customFormat="false" ht="12.8" hidden="false" customHeight="false" outlineLevel="0" collapsed="false">
      <c r="A162" s="12" t="n">
        <v>43989</v>
      </c>
      <c r="B162" s="8" t="n">
        <v>0</v>
      </c>
    </row>
    <row r="163" customFormat="false" ht="12.8" hidden="false" customHeight="false" outlineLevel="0" collapsed="false">
      <c r="A163" s="12" t="n">
        <v>43990</v>
      </c>
      <c r="B163" s="8" t="n">
        <v>0</v>
      </c>
    </row>
    <row r="164" customFormat="false" ht="12.8" hidden="false" customHeight="false" outlineLevel="0" collapsed="false">
      <c r="A164" s="12" t="n">
        <v>43991</v>
      </c>
      <c r="B164" s="8" t="n">
        <v>0</v>
      </c>
    </row>
    <row r="165" customFormat="false" ht="12.8" hidden="false" customHeight="false" outlineLevel="0" collapsed="false">
      <c r="A165" s="12" t="n">
        <v>43992</v>
      </c>
      <c r="B165" s="8" t="n">
        <v>0</v>
      </c>
    </row>
    <row r="166" customFormat="false" ht="12.8" hidden="false" customHeight="false" outlineLevel="0" collapsed="false">
      <c r="A166" s="12" t="n">
        <v>43993</v>
      </c>
      <c r="B166" s="8" t="n">
        <v>0</v>
      </c>
    </row>
    <row r="167" customFormat="false" ht="12.8" hidden="false" customHeight="false" outlineLevel="0" collapsed="false">
      <c r="A167" s="12" t="n">
        <v>43994</v>
      </c>
      <c r="B167" s="8" t="n">
        <v>0</v>
      </c>
    </row>
    <row r="168" customFormat="false" ht="12.8" hidden="false" customHeight="false" outlineLevel="0" collapsed="false">
      <c r="A168" s="12" t="n">
        <v>43995</v>
      </c>
      <c r="B168" s="8" t="n">
        <v>0</v>
      </c>
    </row>
    <row r="169" customFormat="false" ht="12.8" hidden="false" customHeight="false" outlineLevel="0" collapsed="false">
      <c r="A169" s="12" t="n">
        <v>43996</v>
      </c>
      <c r="B169" s="8" t="n">
        <v>0</v>
      </c>
    </row>
    <row r="170" customFormat="false" ht="12.8" hidden="false" customHeight="false" outlineLevel="0" collapsed="false">
      <c r="A170" s="12" t="n">
        <v>43997</v>
      </c>
      <c r="B170" s="8" t="n">
        <v>0</v>
      </c>
    </row>
    <row r="171" customFormat="false" ht="12.8" hidden="false" customHeight="false" outlineLevel="0" collapsed="false">
      <c r="A171" s="12" t="n">
        <v>43998</v>
      </c>
      <c r="B171" s="8" t="n">
        <v>0</v>
      </c>
    </row>
    <row r="172" customFormat="false" ht="12.8" hidden="false" customHeight="false" outlineLevel="0" collapsed="false">
      <c r="A172" s="12" t="n">
        <v>43999</v>
      </c>
      <c r="B172" s="8" t="n">
        <v>0</v>
      </c>
    </row>
    <row r="173" customFormat="false" ht="12.8" hidden="false" customHeight="false" outlineLevel="0" collapsed="false">
      <c r="A173" s="12" t="n">
        <v>44000</v>
      </c>
      <c r="B173" s="8" t="n">
        <v>0</v>
      </c>
    </row>
    <row r="174" customFormat="false" ht="12.8" hidden="false" customHeight="false" outlineLevel="0" collapsed="false">
      <c r="A174" s="12" t="n">
        <v>44001</v>
      </c>
      <c r="B174" s="8" t="n">
        <v>0</v>
      </c>
    </row>
    <row r="175" customFormat="false" ht="12.8" hidden="false" customHeight="false" outlineLevel="0" collapsed="false">
      <c r="A175" s="12" t="n">
        <v>44002</v>
      </c>
      <c r="B175" s="8" t="n">
        <v>0</v>
      </c>
    </row>
    <row r="176" customFormat="false" ht="12.8" hidden="false" customHeight="false" outlineLevel="0" collapsed="false">
      <c r="A176" s="12" t="n">
        <v>44003</v>
      </c>
      <c r="B176" s="8" t="n">
        <v>0</v>
      </c>
    </row>
    <row r="177" customFormat="false" ht="12.8" hidden="false" customHeight="false" outlineLevel="0" collapsed="false">
      <c r="A177" s="12" t="n">
        <v>44004</v>
      </c>
      <c r="B177" s="8" t="n">
        <v>0</v>
      </c>
    </row>
    <row r="178" customFormat="false" ht="12.8" hidden="false" customHeight="false" outlineLevel="0" collapsed="false">
      <c r="A178" s="12" t="n">
        <v>44005</v>
      </c>
      <c r="B178" s="8" t="n">
        <v>0</v>
      </c>
    </row>
    <row r="179" customFormat="false" ht="12.8" hidden="false" customHeight="false" outlineLevel="0" collapsed="false">
      <c r="A179" s="12" t="n">
        <v>44006</v>
      </c>
      <c r="B179" s="8" t="n">
        <v>0</v>
      </c>
    </row>
    <row r="180" customFormat="false" ht="12.8" hidden="false" customHeight="false" outlineLevel="0" collapsed="false">
      <c r="A180" s="12" t="n">
        <v>44007</v>
      </c>
      <c r="B180" s="8" t="n">
        <v>0</v>
      </c>
    </row>
    <row r="181" customFormat="false" ht="12.8" hidden="false" customHeight="false" outlineLevel="0" collapsed="false">
      <c r="A181" s="12" t="n">
        <v>44008</v>
      </c>
      <c r="B181" s="8" t="n">
        <v>0</v>
      </c>
    </row>
    <row r="182" customFormat="false" ht="12.8" hidden="false" customHeight="false" outlineLevel="0" collapsed="false">
      <c r="A182" s="12" t="n">
        <v>44009</v>
      </c>
      <c r="B182" s="8" t="n">
        <v>0</v>
      </c>
    </row>
    <row r="183" customFormat="false" ht="12.8" hidden="false" customHeight="false" outlineLevel="0" collapsed="false">
      <c r="A183" s="12" t="n">
        <v>44010</v>
      </c>
      <c r="B183" s="8" t="n">
        <v>0</v>
      </c>
    </row>
    <row r="184" customFormat="false" ht="12.8" hidden="false" customHeight="false" outlineLevel="0" collapsed="false">
      <c r="A184" s="12" t="n">
        <v>44011</v>
      </c>
      <c r="B184" s="8" t="n">
        <v>0</v>
      </c>
    </row>
    <row r="185" customFormat="false" ht="12.8" hidden="false" customHeight="false" outlineLevel="0" collapsed="false">
      <c r="A185" s="12" t="n">
        <v>44012</v>
      </c>
      <c r="B185" s="8" t="n">
        <v>0</v>
      </c>
    </row>
    <row r="186" customFormat="false" ht="12.8" hidden="false" customHeight="false" outlineLevel="0" collapsed="false">
      <c r="A186" s="12" t="n">
        <v>44013</v>
      </c>
      <c r="B186" s="8" t="n">
        <v>0</v>
      </c>
    </row>
    <row r="187" customFormat="false" ht="12.8" hidden="false" customHeight="false" outlineLevel="0" collapsed="false">
      <c r="A187" s="12" t="n">
        <v>44014</v>
      </c>
      <c r="B187" s="8" t="n">
        <v>0</v>
      </c>
    </row>
    <row r="188" customFormat="false" ht="12.8" hidden="false" customHeight="false" outlineLevel="0" collapsed="false">
      <c r="A188" s="12" t="n">
        <v>44015</v>
      </c>
      <c r="B188" s="8" t="n">
        <v>0</v>
      </c>
    </row>
    <row r="189" customFormat="false" ht="12.8" hidden="false" customHeight="false" outlineLevel="0" collapsed="false">
      <c r="A189" s="12" t="n">
        <v>44016</v>
      </c>
      <c r="B189" s="8" t="n">
        <v>0</v>
      </c>
    </row>
    <row r="190" customFormat="false" ht="12.8" hidden="false" customHeight="false" outlineLevel="0" collapsed="false">
      <c r="A190" s="12" t="n">
        <v>44017</v>
      </c>
      <c r="B190" s="8" t="n">
        <v>0</v>
      </c>
    </row>
    <row r="191" customFormat="false" ht="12.8" hidden="false" customHeight="false" outlineLevel="0" collapsed="false">
      <c r="A191" s="12" t="n">
        <v>44018</v>
      </c>
      <c r="B191" s="8" t="n">
        <v>0</v>
      </c>
    </row>
    <row r="192" customFormat="false" ht="12.8" hidden="false" customHeight="false" outlineLevel="0" collapsed="false">
      <c r="A192" s="12" t="n">
        <v>44019</v>
      </c>
      <c r="B192" s="8" t="n">
        <v>0</v>
      </c>
    </row>
    <row r="193" customFormat="false" ht="12.8" hidden="false" customHeight="false" outlineLevel="0" collapsed="false">
      <c r="A193" s="12" t="n">
        <v>44020</v>
      </c>
      <c r="B193" s="8" t="n">
        <v>0</v>
      </c>
    </row>
    <row r="194" customFormat="false" ht="12.8" hidden="false" customHeight="false" outlineLevel="0" collapsed="false">
      <c r="A194" s="12" t="n">
        <v>44021</v>
      </c>
      <c r="B194" s="8" t="n">
        <v>0</v>
      </c>
    </row>
    <row r="195" customFormat="false" ht="12.8" hidden="false" customHeight="false" outlineLevel="0" collapsed="false">
      <c r="A195" s="12" t="n">
        <v>44022</v>
      </c>
      <c r="B195" s="8" t="n">
        <v>0</v>
      </c>
    </row>
    <row r="196" customFormat="false" ht="12.8" hidden="false" customHeight="false" outlineLevel="0" collapsed="false">
      <c r="A196" s="12" t="n">
        <v>44023</v>
      </c>
      <c r="B196" s="8" t="n">
        <v>0</v>
      </c>
    </row>
    <row r="197" customFormat="false" ht="12.8" hidden="false" customHeight="false" outlineLevel="0" collapsed="false">
      <c r="A197" s="12" t="n">
        <v>44024</v>
      </c>
      <c r="B197" s="8" t="n">
        <v>0</v>
      </c>
    </row>
    <row r="198" customFormat="false" ht="12.8" hidden="false" customHeight="false" outlineLevel="0" collapsed="false">
      <c r="A198" s="12" t="n">
        <v>44025</v>
      </c>
      <c r="B198" s="8" t="n">
        <v>0</v>
      </c>
    </row>
    <row r="199" customFormat="false" ht="12.8" hidden="false" customHeight="false" outlineLevel="0" collapsed="false">
      <c r="A199" s="12" t="n">
        <v>44026</v>
      </c>
      <c r="B199" s="8" t="n">
        <v>0</v>
      </c>
    </row>
    <row r="200" customFormat="false" ht="12.8" hidden="false" customHeight="false" outlineLevel="0" collapsed="false">
      <c r="A200" s="12" t="n">
        <v>44027</v>
      </c>
      <c r="B200" s="8" t="n">
        <v>0</v>
      </c>
    </row>
    <row r="201" customFormat="false" ht="12.8" hidden="false" customHeight="false" outlineLevel="0" collapsed="false">
      <c r="A201" s="12" t="n">
        <v>44028</v>
      </c>
      <c r="B201" s="8" t="n">
        <v>0</v>
      </c>
    </row>
    <row r="202" customFormat="false" ht="12.8" hidden="false" customHeight="false" outlineLevel="0" collapsed="false">
      <c r="A202" s="12" t="n">
        <v>44029</v>
      </c>
      <c r="B202" s="8" t="n">
        <v>0</v>
      </c>
    </row>
    <row r="203" customFormat="false" ht="12.8" hidden="false" customHeight="false" outlineLevel="0" collapsed="false">
      <c r="A203" s="12" t="n">
        <v>44030</v>
      </c>
      <c r="B203" s="8" t="n">
        <v>0</v>
      </c>
    </row>
    <row r="204" customFormat="false" ht="12.8" hidden="false" customHeight="false" outlineLevel="0" collapsed="false">
      <c r="A204" s="12" t="n">
        <v>44031</v>
      </c>
      <c r="B204" s="8" t="n">
        <v>0</v>
      </c>
    </row>
    <row r="205" customFormat="false" ht="12.8" hidden="false" customHeight="false" outlineLevel="0" collapsed="false">
      <c r="A205" s="12" t="n">
        <v>44032</v>
      </c>
      <c r="B205" s="8" t="n">
        <v>0</v>
      </c>
    </row>
    <row r="206" customFormat="false" ht="12.8" hidden="false" customHeight="false" outlineLevel="0" collapsed="false">
      <c r="A206" s="12" t="n">
        <v>44033</v>
      </c>
      <c r="B206" s="8" t="n">
        <v>0</v>
      </c>
    </row>
    <row r="207" customFormat="false" ht="12.8" hidden="false" customHeight="false" outlineLevel="0" collapsed="false">
      <c r="A207" s="12" t="n">
        <v>44034</v>
      </c>
      <c r="B207" s="8" t="n">
        <v>0</v>
      </c>
    </row>
    <row r="208" customFormat="false" ht="12.8" hidden="false" customHeight="false" outlineLevel="0" collapsed="false">
      <c r="A208" s="12" t="n">
        <v>44035</v>
      </c>
      <c r="B208" s="8" t="n">
        <v>0</v>
      </c>
    </row>
    <row r="209" customFormat="false" ht="12.8" hidden="false" customHeight="false" outlineLevel="0" collapsed="false">
      <c r="A209" s="12" t="n">
        <v>44036</v>
      </c>
      <c r="B209" s="8" t="n">
        <v>0</v>
      </c>
    </row>
    <row r="210" customFormat="false" ht="12.8" hidden="false" customHeight="false" outlineLevel="0" collapsed="false">
      <c r="A210" s="12" t="n">
        <v>44037</v>
      </c>
      <c r="B210" s="8" t="n">
        <v>0</v>
      </c>
    </row>
    <row r="211" customFormat="false" ht="12.8" hidden="false" customHeight="false" outlineLevel="0" collapsed="false">
      <c r="A211" s="12" t="n">
        <v>44038</v>
      </c>
      <c r="B211" s="8" t="n">
        <v>0</v>
      </c>
    </row>
    <row r="212" customFormat="false" ht="12.8" hidden="false" customHeight="false" outlineLevel="0" collapsed="false">
      <c r="A212" s="12" t="n">
        <v>44039</v>
      </c>
      <c r="B212" s="8" t="n">
        <v>0</v>
      </c>
    </row>
    <row r="213" customFormat="false" ht="12.8" hidden="false" customHeight="false" outlineLevel="0" collapsed="false">
      <c r="A213" s="12" t="n">
        <v>44040</v>
      </c>
      <c r="B213" s="8" t="n">
        <v>0</v>
      </c>
    </row>
    <row r="214" customFormat="false" ht="12.8" hidden="false" customHeight="false" outlineLevel="0" collapsed="false">
      <c r="A214" s="12" t="n">
        <v>44041</v>
      </c>
      <c r="B214" s="8" t="n">
        <v>0</v>
      </c>
    </row>
    <row r="215" customFormat="false" ht="12.8" hidden="false" customHeight="false" outlineLevel="0" collapsed="false">
      <c r="A215" s="12" t="n">
        <v>44042</v>
      </c>
      <c r="B215" s="8" t="n">
        <v>0</v>
      </c>
    </row>
    <row r="216" customFormat="false" ht="12.8" hidden="false" customHeight="false" outlineLevel="0" collapsed="false">
      <c r="A216" s="12" t="n">
        <v>44043</v>
      </c>
      <c r="B216" s="8" t="n">
        <v>0</v>
      </c>
    </row>
    <row r="217" customFormat="false" ht="12.8" hidden="false" customHeight="false" outlineLevel="0" collapsed="false">
      <c r="A217" s="12" t="n">
        <v>44044</v>
      </c>
      <c r="B217" s="8" t="n">
        <v>0</v>
      </c>
    </row>
    <row r="218" customFormat="false" ht="12.8" hidden="false" customHeight="false" outlineLevel="0" collapsed="false">
      <c r="A218" s="12" t="n">
        <v>44045</v>
      </c>
      <c r="B218" s="8" t="n">
        <v>0</v>
      </c>
    </row>
    <row r="219" customFormat="false" ht="12.8" hidden="false" customHeight="false" outlineLevel="0" collapsed="false">
      <c r="A219" s="12" t="n">
        <v>44046</v>
      </c>
      <c r="B219" s="8" t="n">
        <v>0</v>
      </c>
    </row>
    <row r="220" customFormat="false" ht="12.8" hidden="false" customHeight="false" outlineLevel="0" collapsed="false">
      <c r="A220" s="12" t="n">
        <v>44047</v>
      </c>
      <c r="B220" s="8" t="n">
        <v>0</v>
      </c>
    </row>
    <row r="221" customFormat="false" ht="12.8" hidden="false" customHeight="false" outlineLevel="0" collapsed="false">
      <c r="A221" s="12" t="n">
        <v>44048</v>
      </c>
      <c r="B221" s="8" t="n">
        <v>0</v>
      </c>
    </row>
    <row r="222" customFormat="false" ht="12.8" hidden="false" customHeight="false" outlineLevel="0" collapsed="false">
      <c r="A222" s="12" t="n">
        <v>44049</v>
      </c>
      <c r="B222" s="8" t="n">
        <v>0</v>
      </c>
    </row>
    <row r="223" customFormat="false" ht="12.8" hidden="false" customHeight="false" outlineLevel="0" collapsed="false">
      <c r="A223" s="12" t="n">
        <v>44050</v>
      </c>
      <c r="B223" s="8" t="n">
        <v>0</v>
      </c>
    </row>
    <row r="224" customFormat="false" ht="12.8" hidden="false" customHeight="false" outlineLevel="0" collapsed="false">
      <c r="A224" s="12" t="n">
        <v>44051</v>
      </c>
      <c r="B224" s="8" t="n">
        <v>0</v>
      </c>
    </row>
    <row r="225" customFormat="false" ht="12.8" hidden="false" customHeight="false" outlineLevel="0" collapsed="false">
      <c r="A225" s="12" t="n">
        <v>44052</v>
      </c>
      <c r="B225" s="8" t="n">
        <v>0</v>
      </c>
    </row>
    <row r="226" customFormat="false" ht="12.8" hidden="false" customHeight="false" outlineLevel="0" collapsed="false">
      <c r="A226" s="12" t="n">
        <v>44053</v>
      </c>
      <c r="B226" s="8" t="n">
        <v>0</v>
      </c>
    </row>
    <row r="227" customFormat="false" ht="12.8" hidden="false" customHeight="false" outlineLevel="0" collapsed="false">
      <c r="A227" s="12" t="n">
        <v>44054</v>
      </c>
      <c r="B227" s="8" t="n">
        <v>0</v>
      </c>
    </row>
    <row r="228" customFormat="false" ht="12.8" hidden="false" customHeight="false" outlineLevel="0" collapsed="false">
      <c r="A228" s="12" t="n">
        <v>44055</v>
      </c>
      <c r="B228" s="8" t="n">
        <v>0</v>
      </c>
    </row>
    <row r="229" customFormat="false" ht="12.8" hidden="false" customHeight="false" outlineLevel="0" collapsed="false">
      <c r="A229" s="12" t="n">
        <v>44056</v>
      </c>
      <c r="B229" s="8" t="n">
        <v>0</v>
      </c>
    </row>
    <row r="230" customFormat="false" ht="12.8" hidden="false" customHeight="false" outlineLevel="0" collapsed="false">
      <c r="A230" s="12" t="n">
        <v>44057</v>
      </c>
      <c r="B230" s="8" t="n">
        <v>0</v>
      </c>
    </row>
    <row r="231" customFormat="false" ht="12.8" hidden="false" customHeight="false" outlineLevel="0" collapsed="false">
      <c r="A231" s="12" t="n">
        <v>44058</v>
      </c>
      <c r="B231" s="8" t="n">
        <v>0</v>
      </c>
    </row>
    <row r="232" customFormat="false" ht="12.8" hidden="false" customHeight="false" outlineLevel="0" collapsed="false">
      <c r="A232" s="12" t="n">
        <v>44059</v>
      </c>
      <c r="B232" s="8" t="n">
        <v>0</v>
      </c>
    </row>
    <row r="233" customFormat="false" ht="12.8" hidden="false" customHeight="false" outlineLevel="0" collapsed="false">
      <c r="A233" s="12" t="n">
        <v>44060</v>
      </c>
      <c r="B233" s="8" t="n">
        <v>0</v>
      </c>
    </row>
    <row r="234" customFormat="false" ht="12.8" hidden="false" customHeight="false" outlineLevel="0" collapsed="false">
      <c r="A234" s="12" t="n">
        <v>44061</v>
      </c>
      <c r="B234" s="8" t="n">
        <v>0</v>
      </c>
    </row>
    <row r="235" customFormat="false" ht="12.8" hidden="false" customHeight="false" outlineLevel="0" collapsed="false">
      <c r="A235" s="12" t="n">
        <v>44062</v>
      </c>
      <c r="B235" s="8" t="n">
        <v>0</v>
      </c>
    </row>
    <row r="236" customFormat="false" ht="12.8" hidden="false" customHeight="false" outlineLevel="0" collapsed="false">
      <c r="A236" s="12" t="n">
        <v>44063</v>
      </c>
      <c r="B236" s="8" t="n">
        <v>0</v>
      </c>
    </row>
    <row r="237" customFormat="false" ht="12.8" hidden="false" customHeight="false" outlineLevel="0" collapsed="false">
      <c r="A237" s="12" t="n">
        <v>44064</v>
      </c>
      <c r="B237" s="8" t="n">
        <v>0</v>
      </c>
    </row>
    <row r="238" customFormat="false" ht="12.8" hidden="false" customHeight="false" outlineLevel="0" collapsed="false">
      <c r="A238" s="12" t="n">
        <v>44065</v>
      </c>
      <c r="B238" s="8" t="n">
        <v>0</v>
      </c>
    </row>
    <row r="239" customFormat="false" ht="12.8" hidden="false" customHeight="false" outlineLevel="0" collapsed="false">
      <c r="A239" s="12" t="n">
        <v>44066</v>
      </c>
      <c r="B239" s="8" t="n">
        <v>0</v>
      </c>
    </row>
    <row r="240" customFormat="false" ht="12.8" hidden="false" customHeight="false" outlineLevel="0" collapsed="false">
      <c r="A240" s="12" t="n">
        <v>44067</v>
      </c>
      <c r="B240" s="8" t="n">
        <v>0</v>
      </c>
    </row>
    <row r="241" customFormat="false" ht="12.8" hidden="false" customHeight="false" outlineLevel="0" collapsed="false">
      <c r="A241" s="12" t="n">
        <v>44068</v>
      </c>
      <c r="B241" s="8" t="n">
        <v>0</v>
      </c>
    </row>
    <row r="242" customFormat="false" ht="12.8" hidden="false" customHeight="false" outlineLevel="0" collapsed="false">
      <c r="A242" s="12" t="n">
        <v>44069</v>
      </c>
      <c r="B242" s="8" t="n">
        <v>0</v>
      </c>
    </row>
    <row r="243" customFormat="false" ht="12.8" hidden="false" customHeight="false" outlineLevel="0" collapsed="false">
      <c r="A243" s="12" t="n">
        <v>44070</v>
      </c>
      <c r="B243" s="8" t="n">
        <v>0</v>
      </c>
    </row>
    <row r="244" customFormat="false" ht="12.8" hidden="false" customHeight="false" outlineLevel="0" collapsed="false">
      <c r="A244" s="12" t="n">
        <v>44071</v>
      </c>
      <c r="B244" s="8" t="n">
        <v>0</v>
      </c>
    </row>
    <row r="245" customFormat="false" ht="12.8" hidden="false" customHeight="false" outlineLevel="0" collapsed="false">
      <c r="A245" s="12" t="n">
        <v>44072</v>
      </c>
      <c r="B245" s="8" t="n">
        <v>0</v>
      </c>
    </row>
    <row r="246" customFormat="false" ht="12.8" hidden="false" customHeight="false" outlineLevel="0" collapsed="false">
      <c r="A246" s="12" t="n">
        <v>44073</v>
      </c>
      <c r="B246" s="8" t="n">
        <v>0</v>
      </c>
    </row>
    <row r="247" customFormat="false" ht="12.8" hidden="false" customHeight="false" outlineLevel="0" collapsed="false">
      <c r="A247" s="12" t="n">
        <v>44074</v>
      </c>
      <c r="B247" s="8" t="n">
        <v>0</v>
      </c>
    </row>
    <row r="248" customFormat="false" ht="12.8" hidden="false" customHeight="false" outlineLevel="0" collapsed="false">
      <c r="A248" s="12" t="n">
        <v>44075</v>
      </c>
      <c r="B248" s="8" t="n">
        <v>0</v>
      </c>
    </row>
    <row r="249" customFormat="false" ht="12.8" hidden="false" customHeight="false" outlineLevel="0" collapsed="false">
      <c r="A249" s="12" t="n">
        <v>44076</v>
      </c>
      <c r="B249" s="8" t="n">
        <v>0</v>
      </c>
    </row>
    <row r="250" customFormat="false" ht="12.8" hidden="false" customHeight="false" outlineLevel="0" collapsed="false">
      <c r="A250" s="12" t="n">
        <v>44077</v>
      </c>
      <c r="B250" s="8" t="n">
        <v>0</v>
      </c>
    </row>
    <row r="251" customFormat="false" ht="12.8" hidden="false" customHeight="false" outlineLevel="0" collapsed="false">
      <c r="A251" s="12" t="n">
        <v>44078</v>
      </c>
      <c r="B251" s="8" t="n">
        <v>0</v>
      </c>
    </row>
    <row r="252" customFormat="false" ht="12.8" hidden="false" customHeight="false" outlineLevel="0" collapsed="false">
      <c r="A252" s="12" t="n">
        <v>44079</v>
      </c>
      <c r="B252" s="8" t="n">
        <v>0</v>
      </c>
    </row>
    <row r="253" customFormat="false" ht="12.8" hidden="false" customHeight="false" outlineLevel="0" collapsed="false">
      <c r="A253" s="12" t="n">
        <v>44080</v>
      </c>
      <c r="B253" s="8" t="n">
        <v>0</v>
      </c>
    </row>
    <row r="254" customFormat="false" ht="12.8" hidden="false" customHeight="false" outlineLevel="0" collapsed="false">
      <c r="A254" s="12" t="n">
        <v>44081</v>
      </c>
      <c r="B254" s="8" t="n">
        <v>0</v>
      </c>
    </row>
    <row r="255" customFormat="false" ht="12.8" hidden="false" customHeight="false" outlineLevel="0" collapsed="false">
      <c r="A255" s="12" t="n">
        <v>44082</v>
      </c>
      <c r="B255" s="8" t="n">
        <v>0</v>
      </c>
    </row>
    <row r="256" customFormat="false" ht="12.8" hidden="false" customHeight="false" outlineLevel="0" collapsed="false">
      <c r="A256" s="12" t="n">
        <v>44083</v>
      </c>
      <c r="B256" s="8" t="n">
        <v>0</v>
      </c>
    </row>
    <row r="257" customFormat="false" ht="12.8" hidden="false" customHeight="false" outlineLevel="0" collapsed="false">
      <c r="A257" s="12" t="n">
        <v>44084</v>
      </c>
      <c r="B257" s="8" t="n">
        <v>0</v>
      </c>
    </row>
    <row r="258" customFormat="false" ht="12.8" hidden="false" customHeight="false" outlineLevel="0" collapsed="false">
      <c r="A258" s="12" t="n">
        <v>44085</v>
      </c>
      <c r="B258" s="8" t="n">
        <v>0</v>
      </c>
    </row>
    <row r="259" customFormat="false" ht="12.8" hidden="false" customHeight="false" outlineLevel="0" collapsed="false">
      <c r="A259" s="12" t="n">
        <v>44086</v>
      </c>
      <c r="B259" s="8" t="n">
        <v>0</v>
      </c>
    </row>
    <row r="260" customFormat="false" ht="12.8" hidden="false" customHeight="false" outlineLevel="0" collapsed="false">
      <c r="A260" s="12" t="n">
        <v>44087</v>
      </c>
      <c r="B260" s="8" t="n">
        <v>0</v>
      </c>
    </row>
    <row r="261" customFormat="false" ht="12.8" hidden="false" customHeight="false" outlineLevel="0" collapsed="false">
      <c r="A261" s="12" t="n">
        <v>44088</v>
      </c>
      <c r="B261" s="8" t="n">
        <v>0</v>
      </c>
    </row>
    <row r="262" customFormat="false" ht="12.8" hidden="false" customHeight="false" outlineLevel="0" collapsed="false">
      <c r="A262" s="12" t="n">
        <v>44089</v>
      </c>
      <c r="B262" s="8" t="n">
        <v>0</v>
      </c>
    </row>
    <row r="263" customFormat="false" ht="12.8" hidden="false" customHeight="false" outlineLevel="0" collapsed="false">
      <c r="A263" s="12" t="n">
        <v>44090</v>
      </c>
      <c r="B263" s="8" t="n">
        <v>0</v>
      </c>
    </row>
    <row r="264" customFormat="false" ht="12.8" hidden="false" customHeight="false" outlineLevel="0" collapsed="false">
      <c r="A264" s="12" t="n">
        <v>44091</v>
      </c>
      <c r="B264" s="8" t="n">
        <v>0</v>
      </c>
    </row>
    <row r="265" customFormat="false" ht="12.8" hidden="false" customHeight="false" outlineLevel="0" collapsed="false">
      <c r="A265" s="12" t="n">
        <v>44092</v>
      </c>
      <c r="B265" s="8" t="n">
        <v>0</v>
      </c>
    </row>
    <row r="266" customFormat="false" ht="12.8" hidden="false" customHeight="false" outlineLevel="0" collapsed="false">
      <c r="A266" s="12" t="n">
        <v>44093</v>
      </c>
      <c r="B266" s="8" t="n">
        <v>0</v>
      </c>
    </row>
    <row r="267" customFormat="false" ht="12.8" hidden="false" customHeight="false" outlineLevel="0" collapsed="false">
      <c r="A267" s="12" t="n">
        <v>44094</v>
      </c>
      <c r="B267" s="8" t="n">
        <v>0</v>
      </c>
    </row>
    <row r="268" customFormat="false" ht="12.8" hidden="false" customHeight="false" outlineLevel="0" collapsed="false">
      <c r="A268" s="12" t="n">
        <v>44095</v>
      </c>
      <c r="B268" s="8" t="n">
        <v>0</v>
      </c>
    </row>
    <row r="269" customFormat="false" ht="12.8" hidden="false" customHeight="false" outlineLevel="0" collapsed="false">
      <c r="A269" s="12" t="n">
        <v>44096</v>
      </c>
      <c r="B269" s="8" t="n">
        <v>0</v>
      </c>
    </row>
    <row r="270" customFormat="false" ht="12.8" hidden="false" customHeight="false" outlineLevel="0" collapsed="false">
      <c r="A270" s="12" t="n">
        <v>44097</v>
      </c>
      <c r="B270" s="8" t="n">
        <v>0</v>
      </c>
    </row>
    <row r="271" customFormat="false" ht="12.8" hidden="false" customHeight="false" outlineLevel="0" collapsed="false">
      <c r="A271" s="12" t="n">
        <v>44098</v>
      </c>
      <c r="B271" s="8" t="n">
        <v>0</v>
      </c>
    </row>
    <row r="272" customFormat="false" ht="12.8" hidden="false" customHeight="false" outlineLevel="0" collapsed="false">
      <c r="A272" s="12" t="n">
        <v>44099</v>
      </c>
      <c r="B272" s="8" t="n">
        <v>0</v>
      </c>
    </row>
    <row r="273" customFormat="false" ht="12.8" hidden="false" customHeight="false" outlineLevel="0" collapsed="false">
      <c r="A273" s="12" t="n">
        <v>44100</v>
      </c>
      <c r="B273" s="8" t="n">
        <v>0</v>
      </c>
    </row>
    <row r="274" customFormat="false" ht="12.8" hidden="false" customHeight="false" outlineLevel="0" collapsed="false">
      <c r="A274" s="12" t="n">
        <v>44101</v>
      </c>
      <c r="B274" s="8" t="n">
        <v>0</v>
      </c>
    </row>
    <row r="275" customFormat="false" ht="12.8" hidden="false" customHeight="false" outlineLevel="0" collapsed="false">
      <c r="A275" s="12" t="n">
        <v>44102</v>
      </c>
      <c r="B275" s="8" t="n">
        <v>0</v>
      </c>
    </row>
    <row r="276" customFormat="false" ht="12.8" hidden="false" customHeight="false" outlineLevel="0" collapsed="false">
      <c r="A276" s="12" t="n">
        <v>44103</v>
      </c>
      <c r="B276" s="8" t="n">
        <v>0</v>
      </c>
    </row>
    <row r="277" customFormat="false" ht="12.8" hidden="false" customHeight="false" outlineLevel="0" collapsed="false">
      <c r="A277" s="12" t="n">
        <v>44104</v>
      </c>
      <c r="B277" s="8" t="n">
        <v>0</v>
      </c>
    </row>
    <row r="278" customFormat="false" ht="12.8" hidden="false" customHeight="false" outlineLevel="0" collapsed="false">
      <c r="A278" s="12" t="n">
        <v>44105</v>
      </c>
      <c r="B278" s="8" t="n">
        <v>0</v>
      </c>
    </row>
    <row r="279" customFormat="false" ht="12.8" hidden="false" customHeight="false" outlineLevel="0" collapsed="false">
      <c r="A279" s="12" t="n">
        <v>44106</v>
      </c>
      <c r="B279" s="8" t="n">
        <v>0</v>
      </c>
    </row>
    <row r="280" customFormat="false" ht="12.8" hidden="false" customHeight="false" outlineLevel="0" collapsed="false">
      <c r="A280" s="12" t="n">
        <v>44107</v>
      </c>
      <c r="B280" s="8" t="n">
        <v>0</v>
      </c>
    </row>
    <row r="281" customFormat="false" ht="12.8" hidden="false" customHeight="false" outlineLevel="0" collapsed="false">
      <c r="A281" s="12" t="n">
        <v>44108</v>
      </c>
      <c r="B281" s="8" t="n">
        <v>0</v>
      </c>
    </row>
    <row r="282" customFormat="false" ht="12.8" hidden="false" customHeight="false" outlineLevel="0" collapsed="false">
      <c r="A282" s="12" t="n">
        <v>44109</v>
      </c>
      <c r="B282" s="8" t="n">
        <v>0</v>
      </c>
    </row>
    <row r="283" customFormat="false" ht="12.8" hidden="false" customHeight="false" outlineLevel="0" collapsed="false">
      <c r="A283" s="12" t="n">
        <v>44110</v>
      </c>
      <c r="B283" s="8" t="n">
        <v>0</v>
      </c>
    </row>
    <row r="284" customFormat="false" ht="12.8" hidden="false" customHeight="false" outlineLevel="0" collapsed="false">
      <c r="A284" s="12" t="n">
        <v>44111</v>
      </c>
      <c r="B284" s="8" t="n">
        <v>0</v>
      </c>
    </row>
    <row r="285" customFormat="false" ht="12.8" hidden="false" customHeight="false" outlineLevel="0" collapsed="false">
      <c r="A285" s="12" t="n">
        <v>44112</v>
      </c>
      <c r="B285" s="8" t="n">
        <v>0</v>
      </c>
    </row>
    <row r="286" customFormat="false" ht="12.8" hidden="false" customHeight="false" outlineLevel="0" collapsed="false">
      <c r="A286" s="12" t="n">
        <v>44113</v>
      </c>
      <c r="B286" s="8" t="n">
        <v>0</v>
      </c>
    </row>
    <row r="287" customFormat="false" ht="12.8" hidden="false" customHeight="false" outlineLevel="0" collapsed="false">
      <c r="A287" s="12" t="n">
        <v>44114</v>
      </c>
      <c r="B287" s="8" t="n">
        <v>0</v>
      </c>
    </row>
    <row r="288" customFormat="false" ht="12.8" hidden="false" customHeight="false" outlineLevel="0" collapsed="false">
      <c r="A288" s="12" t="n">
        <v>44115</v>
      </c>
      <c r="B288" s="8" t="n">
        <v>0</v>
      </c>
    </row>
    <row r="289" customFormat="false" ht="12.8" hidden="false" customHeight="false" outlineLevel="0" collapsed="false">
      <c r="A289" s="12" t="n">
        <v>44116</v>
      </c>
      <c r="B289" s="8" t="n">
        <v>0</v>
      </c>
    </row>
    <row r="290" customFormat="false" ht="12.8" hidden="false" customHeight="false" outlineLevel="0" collapsed="false">
      <c r="A290" s="12" t="n">
        <v>44117</v>
      </c>
      <c r="B290" s="8" t="n">
        <v>0</v>
      </c>
    </row>
    <row r="291" customFormat="false" ht="12.8" hidden="false" customHeight="false" outlineLevel="0" collapsed="false">
      <c r="A291" s="12" t="n">
        <v>44118</v>
      </c>
      <c r="B291" s="8" t="n">
        <v>0</v>
      </c>
    </row>
    <row r="292" customFormat="false" ht="12.8" hidden="false" customHeight="false" outlineLevel="0" collapsed="false">
      <c r="A292" s="12" t="n">
        <v>44119</v>
      </c>
      <c r="B292" s="8" t="n">
        <v>0</v>
      </c>
    </row>
    <row r="293" customFormat="false" ht="12.8" hidden="false" customHeight="false" outlineLevel="0" collapsed="false">
      <c r="A293" s="12" t="n">
        <v>44120</v>
      </c>
      <c r="B293" s="8" t="n">
        <v>0</v>
      </c>
    </row>
    <row r="294" customFormat="false" ht="12.8" hidden="false" customHeight="false" outlineLevel="0" collapsed="false">
      <c r="A294" s="12" t="n">
        <v>44121</v>
      </c>
      <c r="B294" s="8" t="n">
        <v>0</v>
      </c>
    </row>
    <row r="295" customFormat="false" ht="12.8" hidden="false" customHeight="false" outlineLevel="0" collapsed="false">
      <c r="A295" s="12" t="n">
        <v>44122</v>
      </c>
      <c r="B295" s="8" t="n">
        <v>0</v>
      </c>
    </row>
    <row r="296" customFormat="false" ht="12.8" hidden="false" customHeight="false" outlineLevel="0" collapsed="false">
      <c r="A296" s="12" t="n">
        <v>44123</v>
      </c>
      <c r="B296" s="8" t="n">
        <v>0</v>
      </c>
    </row>
    <row r="297" customFormat="false" ht="12.8" hidden="false" customHeight="false" outlineLevel="0" collapsed="false">
      <c r="A297" s="12" t="n">
        <v>44124</v>
      </c>
      <c r="B297" s="8" t="n">
        <v>0</v>
      </c>
    </row>
    <row r="298" customFormat="false" ht="12.8" hidden="false" customHeight="false" outlineLevel="0" collapsed="false">
      <c r="A298" s="12" t="n">
        <v>44125</v>
      </c>
      <c r="B298" s="8" t="n">
        <v>0</v>
      </c>
    </row>
    <row r="299" customFormat="false" ht="12.8" hidden="false" customHeight="false" outlineLevel="0" collapsed="false">
      <c r="A299" s="12" t="n">
        <v>44126</v>
      </c>
      <c r="B299" s="8" t="n">
        <v>0</v>
      </c>
    </row>
    <row r="300" customFormat="false" ht="12.8" hidden="false" customHeight="false" outlineLevel="0" collapsed="false">
      <c r="A300" s="12" t="n">
        <v>44127</v>
      </c>
      <c r="B300" s="8" t="n">
        <v>0</v>
      </c>
    </row>
    <row r="301" customFormat="false" ht="12.8" hidden="false" customHeight="false" outlineLevel="0" collapsed="false">
      <c r="A301" s="12" t="n">
        <v>44128</v>
      </c>
      <c r="B301" s="8" t="n">
        <v>0</v>
      </c>
    </row>
    <row r="302" customFormat="false" ht="12.8" hidden="false" customHeight="false" outlineLevel="0" collapsed="false">
      <c r="A302" s="12" t="n">
        <v>44129</v>
      </c>
      <c r="B302" s="8" t="n">
        <v>0</v>
      </c>
    </row>
    <row r="303" customFormat="false" ht="12.8" hidden="false" customHeight="false" outlineLevel="0" collapsed="false">
      <c r="A303" s="12" t="n">
        <v>44130</v>
      </c>
      <c r="B303" s="8" t="n">
        <v>0</v>
      </c>
    </row>
    <row r="304" customFormat="false" ht="12.8" hidden="false" customHeight="false" outlineLevel="0" collapsed="false">
      <c r="A304" s="12" t="n">
        <v>44131</v>
      </c>
      <c r="B304" s="8" t="n">
        <v>0</v>
      </c>
    </row>
    <row r="305" customFormat="false" ht="12.8" hidden="false" customHeight="false" outlineLevel="0" collapsed="false">
      <c r="A305" s="12" t="n">
        <v>44132</v>
      </c>
      <c r="B305" s="8" t="n">
        <v>0</v>
      </c>
    </row>
    <row r="306" customFormat="false" ht="12.8" hidden="false" customHeight="false" outlineLevel="0" collapsed="false">
      <c r="A306" s="12" t="n">
        <v>44133</v>
      </c>
      <c r="B306" s="8" t="n">
        <v>0</v>
      </c>
    </row>
    <row r="307" customFormat="false" ht="12.8" hidden="false" customHeight="false" outlineLevel="0" collapsed="false">
      <c r="A307" s="12" t="n">
        <v>44134</v>
      </c>
      <c r="B307" s="8" t="n">
        <v>0</v>
      </c>
    </row>
    <row r="308" customFormat="false" ht="12.8" hidden="false" customHeight="false" outlineLevel="0" collapsed="false">
      <c r="A308" s="12" t="n">
        <v>44135</v>
      </c>
      <c r="B308" s="8" t="n">
        <v>0</v>
      </c>
    </row>
    <row r="309" customFormat="false" ht="12.8" hidden="false" customHeight="false" outlineLevel="0" collapsed="false">
      <c r="A309" s="12" t="n">
        <v>44136</v>
      </c>
      <c r="B309" s="8" t="n">
        <v>0</v>
      </c>
    </row>
    <row r="310" customFormat="false" ht="12.8" hidden="false" customHeight="false" outlineLevel="0" collapsed="false">
      <c r="A310" s="12" t="n">
        <v>44137</v>
      </c>
      <c r="B310" s="8" t="n">
        <v>0</v>
      </c>
    </row>
    <row r="311" customFormat="false" ht="12.8" hidden="false" customHeight="false" outlineLevel="0" collapsed="false">
      <c r="A311" s="12" t="n">
        <v>44138</v>
      </c>
      <c r="B311" s="8" t="n">
        <v>0</v>
      </c>
    </row>
    <row r="312" customFormat="false" ht="12.8" hidden="false" customHeight="false" outlineLevel="0" collapsed="false">
      <c r="A312" s="12" t="n">
        <v>44139</v>
      </c>
      <c r="B312" s="8" t="n">
        <v>0</v>
      </c>
    </row>
    <row r="313" customFormat="false" ht="12.8" hidden="false" customHeight="false" outlineLevel="0" collapsed="false">
      <c r="A313" s="12" t="n">
        <v>44140</v>
      </c>
      <c r="B313" s="8" t="n">
        <v>0</v>
      </c>
    </row>
    <row r="314" customFormat="false" ht="12.8" hidden="false" customHeight="false" outlineLevel="0" collapsed="false">
      <c r="A314" s="12" t="n">
        <v>44141</v>
      </c>
      <c r="B314" s="8" t="n">
        <v>0</v>
      </c>
    </row>
    <row r="315" customFormat="false" ht="12.8" hidden="false" customHeight="false" outlineLevel="0" collapsed="false">
      <c r="A315" s="12" t="n">
        <v>44142</v>
      </c>
      <c r="B315" s="8" t="n">
        <v>0</v>
      </c>
    </row>
    <row r="316" customFormat="false" ht="12.8" hidden="false" customHeight="false" outlineLevel="0" collapsed="false">
      <c r="A316" s="12" t="n">
        <v>44143</v>
      </c>
      <c r="B316" s="8" t="n">
        <v>0</v>
      </c>
    </row>
    <row r="317" customFormat="false" ht="12.8" hidden="false" customHeight="false" outlineLevel="0" collapsed="false">
      <c r="A317" s="12" t="n">
        <v>44144</v>
      </c>
      <c r="B317" s="8" t="n">
        <v>0</v>
      </c>
    </row>
    <row r="318" customFormat="false" ht="12.8" hidden="false" customHeight="false" outlineLevel="0" collapsed="false">
      <c r="A318" s="12" t="n">
        <v>44145</v>
      </c>
      <c r="B318" s="8" t="n">
        <v>0</v>
      </c>
    </row>
    <row r="319" customFormat="false" ht="12.8" hidden="false" customHeight="false" outlineLevel="0" collapsed="false">
      <c r="A319" s="12" t="n">
        <v>44146</v>
      </c>
      <c r="B319" s="8" t="n">
        <v>0</v>
      </c>
    </row>
    <row r="320" customFormat="false" ht="12.8" hidden="false" customHeight="false" outlineLevel="0" collapsed="false">
      <c r="A320" s="12" t="n">
        <v>44147</v>
      </c>
      <c r="B320" s="8" t="n">
        <v>0</v>
      </c>
    </row>
    <row r="321" customFormat="false" ht="12.8" hidden="false" customHeight="false" outlineLevel="0" collapsed="false">
      <c r="A321" s="12" t="n">
        <v>44148</v>
      </c>
      <c r="B321" s="8" t="n">
        <v>0</v>
      </c>
    </row>
    <row r="322" customFormat="false" ht="12.8" hidden="false" customHeight="false" outlineLevel="0" collapsed="false">
      <c r="A322" s="12" t="n">
        <v>44149</v>
      </c>
      <c r="B322" s="8" t="n">
        <v>0</v>
      </c>
    </row>
    <row r="323" customFormat="false" ht="12.8" hidden="false" customHeight="false" outlineLevel="0" collapsed="false">
      <c r="A323" s="12" t="n">
        <v>44150</v>
      </c>
      <c r="B323" s="8" t="n">
        <v>0</v>
      </c>
    </row>
    <row r="324" customFormat="false" ht="12.8" hidden="false" customHeight="false" outlineLevel="0" collapsed="false">
      <c r="A324" s="12" t="n">
        <v>44151</v>
      </c>
      <c r="B324" s="8" t="n">
        <v>0</v>
      </c>
    </row>
    <row r="325" customFormat="false" ht="12.8" hidden="false" customHeight="false" outlineLevel="0" collapsed="false">
      <c r="A325" s="12" t="n">
        <v>44152</v>
      </c>
      <c r="B325" s="8" t="n">
        <v>0</v>
      </c>
    </row>
    <row r="326" customFormat="false" ht="12.8" hidden="false" customHeight="false" outlineLevel="0" collapsed="false">
      <c r="A326" s="12" t="n">
        <v>44153</v>
      </c>
      <c r="B326" s="8" t="n">
        <v>0</v>
      </c>
    </row>
    <row r="327" customFormat="false" ht="12.8" hidden="false" customHeight="false" outlineLevel="0" collapsed="false">
      <c r="A327" s="12" t="n">
        <v>44154</v>
      </c>
      <c r="B327" s="8" t="n">
        <v>0</v>
      </c>
    </row>
    <row r="328" customFormat="false" ht="12.8" hidden="false" customHeight="false" outlineLevel="0" collapsed="false">
      <c r="A328" s="12" t="n">
        <v>44155</v>
      </c>
      <c r="B328" s="8" t="n">
        <v>0</v>
      </c>
    </row>
    <row r="329" customFormat="false" ht="12.8" hidden="false" customHeight="false" outlineLevel="0" collapsed="false">
      <c r="A329" s="12" t="n">
        <v>44156</v>
      </c>
      <c r="B329" s="8" t="n">
        <v>0</v>
      </c>
    </row>
    <row r="330" customFormat="false" ht="12.8" hidden="false" customHeight="false" outlineLevel="0" collapsed="false">
      <c r="A330" s="12" t="n">
        <v>44157</v>
      </c>
      <c r="B330" s="8" t="n">
        <v>0</v>
      </c>
    </row>
    <row r="331" customFormat="false" ht="12.8" hidden="false" customHeight="false" outlineLevel="0" collapsed="false">
      <c r="A331" s="12" t="n">
        <v>44158</v>
      </c>
      <c r="B331" s="8" t="n">
        <v>0</v>
      </c>
    </row>
    <row r="332" customFormat="false" ht="12.8" hidden="false" customHeight="false" outlineLevel="0" collapsed="false">
      <c r="A332" s="12" t="n">
        <v>44159</v>
      </c>
      <c r="B332" s="8" t="n">
        <v>0</v>
      </c>
    </row>
    <row r="333" customFormat="false" ht="12.8" hidden="false" customHeight="false" outlineLevel="0" collapsed="false">
      <c r="A333" s="12" t="n">
        <v>44160</v>
      </c>
      <c r="B333" s="8" t="n">
        <v>0</v>
      </c>
    </row>
    <row r="334" customFormat="false" ht="12.8" hidden="false" customHeight="false" outlineLevel="0" collapsed="false">
      <c r="A334" s="12" t="n">
        <v>44161</v>
      </c>
      <c r="B334" s="8" t="n">
        <v>0</v>
      </c>
    </row>
    <row r="335" customFormat="false" ht="12.8" hidden="false" customHeight="false" outlineLevel="0" collapsed="false">
      <c r="A335" s="12" t="n">
        <v>44162</v>
      </c>
      <c r="B335" s="8" t="n">
        <v>0</v>
      </c>
    </row>
    <row r="336" customFormat="false" ht="12.8" hidden="false" customHeight="false" outlineLevel="0" collapsed="false">
      <c r="A336" s="12" t="n">
        <v>44163</v>
      </c>
      <c r="B336" s="8" t="n">
        <v>0</v>
      </c>
    </row>
    <row r="337" customFormat="false" ht="12.8" hidden="false" customHeight="false" outlineLevel="0" collapsed="false">
      <c r="A337" s="12" t="n">
        <v>44164</v>
      </c>
      <c r="B337" s="8" t="n">
        <v>0</v>
      </c>
    </row>
    <row r="338" customFormat="false" ht="12.8" hidden="false" customHeight="false" outlineLevel="0" collapsed="false">
      <c r="A338" s="12" t="n">
        <v>44165</v>
      </c>
      <c r="B338" s="8" t="n">
        <v>0</v>
      </c>
    </row>
    <row r="339" customFormat="false" ht="12.8" hidden="false" customHeight="false" outlineLevel="0" collapsed="false">
      <c r="A339" s="12" t="n">
        <v>44166</v>
      </c>
      <c r="B339" s="8" t="n">
        <v>0</v>
      </c>
    </row>
    <row r="340" customFormat="false" ht="12.8" hidden="false" customHeight="false" outlineLevel="0" collapsed="false">
      <c r="A340" s="12" t="n">
        <v>44167</v>
      </c>
      <c r="B340" s="8" t="n">
        <v>0</v>
      </c>
    </row>
    <row r="341" customFormat="false" ht="12.8" hidden="false" customHeight="false" outlineLevel="0" collapsed="false">
      <c r="A341" s="12" t="n">
        <v>44168</v>
      </c>
      <c r="B341" s="8" t="n">
        <v>0</v>
      </c>
    </row>
    <row r="342" customFormat="false" ht="12.8" hidden="false" customHeight="false" outlineLevel="0" collapsed="false">
      <c r="A342" s="12" t="n">
        <v>44169</v>
      </c>
      <c r="B342" s="8" t="n">
        <v>0</v>
      </c>
    </row>
    <row r="343" customFormat="false" ht="12.8" hidden="false" customHeight="false" outlineLevel="0" collapsed="false">
      <c r="A343" s="12" t="n">
        <v>44170</v>
      </c>
      <c r="B343" s="8" t="n">
        <v>0</v>
      </c>
    </row>
    <row r="344" customFormat="false" ht="12.8" hidden="false" customHeight="false" outlineLevel="0" collapsed="false">
      <c r="A344" s="12" t="n">
        <v>44171</v>
      </c>
      <c r="B344" s="8" t="n">
        <v>0</v>
      </c>
    </row>
    <row r="345" customFormat="false" ht="12.8" hidden="false" customHeight="false" outlineLevel="0" collapsed="false">
      <c r="A345" s="12" t="n">
        <v>44172</v>
      </c>
      <c r="B345" s="8" t="n">
        <v>0</v>
      </c>
    </row>
    <row r="346" customFormat="false" ht="12.8" hidden="false" customHeight="false" outlineLevel="0" collapsed="false">
      <c r="A346" s="12" t="n">
        <v>44173</v>
      </c>
      <c r="B346" s="8" t="n">
        <v>0</v>
      </c>
    </row>
    <row r="347" customFormat="false" ht="12.8" hidden="false" customHeight="false" outlineLevel="0" collapsed="false">
      <c r="A347" s="12" t="n">
        <v>44174</v>
      </c>
      <c r="B347" s="8" t="n">
        <v>0</v>
      </c>
    </row>
    <row r="348" customFormat="false" ht="12.8" hidden="false" customHeight="false" outlineLevel="0" collapsed="false">
      <c r="A348" s="12" t="n">
        <v>44175</v>
      </c>
      <c r="B348" s="8" t="n">
        <v>0</v>
      </c>
    </row>
    <row r="349" customFormat="false" ht="12.8" hidden="false" customHeight="false" outlineLevel="0" collapsed="false">
      <c r="A349" s="12" t="n">
        <v>44176</v>
      </c>
      <c r="B349" s="8" t="n">
        <v>0</v>
      </c>
    </row>
    <row r="350" customFormat="false" ht="12.8" hidden="false" customHeight="false" outlineLevel="0" collapsed="false">
      <c r="A350" s="12" t="n">
        <v>44177</v>
      </c>
      <c r="B350" s="8" t="n">
        <v>0</v>
      </c>
    </row>
    <row r="351" customFormat="false" ht="12.8" hidden="false" customHeight="false" outlineLevel="0" collapsed="false">
      <c r="A351" s="12" t="n">
        <v>44178</v>
      </c>
      <c r="B351" s="8" t="n">
        <v>0</v>
      </c>
    </row>
    <row r="352" customFormat="false" ht="12.8" hidden="false" customHeight="false" outlineLevel="0" collapsed="false">
      <c r="A352" s="12" t="n">
        <v>44179</v>
      </c>
      <c r="B352" s="8" t="n">
        <v>0</v>
      </c>
    </row>
    <row r="353" customFormat="false" ht="12.8" hidden="false" customHeight="false" outlineLevel="0" collapsed="false">
      <c r="A353" s="12" t="n">
        <v>44180</v>
      </c>
      <c r="B353" s="8" t="n">
        <v>0</v>
      </c>
    </row>
    <row r="354" customFormat="false" ht="12.8" hidden="false" customHeight="false" outlineLevel="0" collapsed="false">
      <c r="A354" s="12" t="n">
        <v>44181</v>
      </c>
      <c r="B354" s="8" t="n">
        <v>0</v>
      </c>
    </row>
    <row r="355" customFormat="false" ht="12.8" hidden="false" customHeight="false" outlineLevel="0" collapsed="false">
      <c r="A355" s="12" t="n">
        <v>44182</v>
      </c>
      <c r="B355" s="8" t="n">
        <v>0</v>
      </c>
    </row>
    <row r="356" customFormat="false" ht="12.8" hidden="false" customHeight="false" outlineLevel="0" collapsed="false">
      <c r="A356" s="12" t="n">
        <v>44183</v>
      </c>
      <c r="B356" s="8" t="n">
        <v>0</v>
      </c>
    </row>
    <row r="357" customFormat="false" ht="12.8" hidden="false" customHeight="false" outlineLevel="0" collapsed="false">
      <c r="A357" s="12" t="n">
        <v>44184</v>
      </c>
      <c r="B357" s="8" t="n">
        <v>0</v>
      </c>
    </row>
    <row r="358" customFormat="false" ht="12.8" hidden="false" customHeight="false" outlineLevel="0" collapsed="false">
      <c r="A358" s="12" t="n">
        <v>44185</v>
      </c>
      <c r="B358" s="8" t="n">
        <v>0</v>
      </c>
    </row>
    <row r="359" customFormat="false" ht="12.8" hidden="false" customHeight="false" outlineLevel="0" collapsed="false">
      <c r="A359" s="12" t="n">
        <v>44186</v>
      </c>
      <c r="B359" s="8" t="n">
        <v>0</v>
      </c>
    </row>
    <row r="360" customFormat="false" ht="12.8" hidden="false" customHeight="false" outlineLevel="0" collapsed="false">
      <c r="A360" s="12" t="n">
        <v>44187</v>
      </c>
      <c r="B360" s="8" t="n">
        <v>0</v>
      </c>
    </row>
    <row r="361" customFormat="false" ht="12.8" hidden="false" customHeight="false" outlineLevel="0" collapsed="false">
      <c r="A361" s="12" t="n">
        <v>44188</v>
      </c>
      <c r="B361" s="8" t="n">
        <v>0</v>
      </c>
    </row>
    <row r="362" customFormat="false" ht="12.8" hidden="false" customHeight="false" outlineLevel="0" collapsed="false">
      <c r="A362" s="12" t="n">
        <v>44189</v>
      </c>
      <c r="B362" s="8" t="n">
        <v>0</v>
      </c>
    </row>
    <row r="363" customFormat="false" ht="12.8" hidden="false" customHeight="false" outlineLevel="0" collapsed="false">
      <c r="A363" s="12" t="n">
        <v>44190</v>
      </c>
      <c r="B363" s="8" t="n">
        <v>0</v>
      </c>
    </row>
    <row r="364" customFormat="false" ht="12.8" hidden="false" customHeight="false" outlineLevel="0" collapsed="false">
      <c r="A364" s="12" t="n">
        <v>44191</v>
      </c>
      <c r="B364" s="8" t="n">
        <v>0</v>
      </c>
    </row>
    <row r="365" customFormat="false" ht="12.8" hidden="false" customHeight="false" outlineLevel="0" collapsed="false">
      <c r="A365" s="12" t="n">
        <v>44192</v>
      </c>
      <c r="B365" s="8" t="n">
        <v>0</v>
      </c>
    </row>
    <row r="366" customFormat="false" ht="12.8" hidden="false" customHeight="false" outlineLevel="0" collapsed="false">
      <c r="A366" s="12" t="n">
        <v>44193</v>
      </c>
      <c r="B366" s="8" t="n">
        <v>0</v>
      </c>
    </row>
    <row r="367" customFormat="false" ht="12.8" hidden="false" customHeight="false" outlineLevel="0" collapsed="false">
      <c r="A367" s="12" t="n">
        <v>44194</v>
      </c>
      <c r="B367" s="8" t="n">
        <v>0</v>
      </c>
    </row>
    <row r="368" customFormat="false" ht="12.8" hidden="false" customHeight="false" outlineLevel="0" collapsed="false">
      <c r="A368" s="12" t="n">
        <v>44195</v>
      </c>
      <c r="B368" s="8" t="n">
        <v>0</v>
      </c>
    </row>
    <row r="369" customFormat="false" ht="12.8" hidden="false" customHeight="false" outlineLevel="0" collapsed="false">
      <c r="A369" s="12" t="n">
        <v>44196</v>
      </c>
      <c r="B369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</row>
    <row r="3" customFormat="false" ht="12.8" hidden="false" customHeight="false" outlineLevel="0" collapsed="false">
      <c r="A3" s="0" t="s">
        <v>88</v>
      </c>
      <c r="B3" s="0" t="s">
        <v>89</v>
      </c>
    </row>
    <row r="4" customFormat="false" ht="12.8" hidden="false" customHeight="false" outlineLevel="0" collapsed="false">
      <c r="A4" s="0" t="s">
        <v>91</v>
      </c>
      <c r="B4" s="8" t="n">
        <v>0</v>
      </c>
    </row>
    <row r="5" customFormat="false" ht="12.8" hidden="false" customHeight="false" outlineLevel="0" collapsed="false">
      <c r="A5" s="0" t="s">
        <v>92</v>
      </c>
      <c r="B5" s="8" t="n">
        <v>0</v>
      </c>
    </row>
    <row r="6" customFormat="false" ht="12.8" hidden="false" customHeight="false" outlineLevel="0" collapsed="false">
      <c r="A6" s="0" t="s">
        <v>93</v>
      </c>
      <c r="B6" s="8" t="n">
        <v>0</v>
      </c>
    </row>
    <row r="7" customFormat="false" ht="12.8" hidden="false" customHeight="false" outlineLevel="0" collapsed="false">
      <c r="A7" s="0" t="s">
        <v>94</v>
      </c>
      <c r="B7" s="8" t="n">
        <v>0</v>
      </c>
    </row>
    <row r="8" customFormat="false" ht="12.8" hidden="false" customHeight="false" outlineLevel="0" collapsed="false">
      <c r="A8" s="0" t="s">
        <v>95</v>
      </c>
      <c r="B8" s="8" t="n">
        <v>0</v>
      </c>
    </row>
    <row r="9" customFormat="false" ht="12.8" hidden="false" customHeight="false" outlineLevel="0" collapsed="false">
      <c r="A9" s="0" t="s">
        <v>96</v>
      </c>
      <c r="B9" s="8" t="n">
        <v>0</v>
      </c>
    </row>
    <row r="10" customFormat="false" ht="12.8" hidden="false" customHeight="false" outlineLevel="0" collapsed="false">
      <c r="A10" s="0" t="s">
        <v>97</v>
      </c>
      <c r="B10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3" width="8.71"/>
  </cols>
  <sheetData>
    <row r="1" customFormat="false" ht="15.75" hidden="false" customHeight="true" outlineLevel="0" collapsed="false">
      <c r="A1" s="14" t="n">
        <f aca="false">Data_count!B3</f>
        <v>0</v>
      </c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K2" s="15" t="n">
        <f aca="false">Data_count!B6</f>
        <v>0</v>
      </c>
    </row>
    <row r="3" customFormat="false" ht="19.5" hidden="false" customHeight="true" outlineLevel="0" collapsed="false">
      <c r="A3" s="16" t="n">
        <f aca="false">Data_count!B10</f>
        <v>0</v>
      </c>
      <c r="G3" s="17"/>
      <c r="K3" s="18" t="n">
        <f aca="false">Data_count!B7</f>
        <v>0</v>
      </c>
    </row>
    <row r="4" customFormat="false" ht="13.9" hidden="false" customHeight="true" outlineLevel="0" collapsed="false">
      <c r="A4" s="16" t="s">
        <v>98</v>
      </c>
      <c r="B4" s="19" t="n">
        <f aca="false">Data_count!B13</f>
        <v>0</v>
      </c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K5" s="18" t="n">
        <f aca="false">Data_count!B9</f>
        <v>0</v>
      </c>
    </row>
    <row r="6" customFormat="false" ht="10.9" hidden="false" customHeight="true" outlineLevel="0" collapsed="false">
      <c r="A6" s="16"/>
      <c r="C6" s="20"/>
      <c r="K6" s="1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</row>
    <row r="8" customFormat="false" ht="13.5" hidden="false" customHeight="true" outlineLevel="0" collapsed="false">
      <c r="B8" s="16"/>
      <c r="C8" s="20"/>
    </row>
    <row r="9" customFormat="false" ht="21.75" hidden="false" customHeight="true" outlineLevel="0" collapsed="false">
      <c r="C9" s="22" t="s">
        <v>100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101</v>
      </c>
      <c r="D10" s="23"/>
      <c r="E10" s="23"/>
      <c r="F10" s="24" t="s">
        <v>102</v>
      </c>
      <c r="G10" s="24"/>
      <c r="H10" s="24" t="s">
        <v>103</v>
      </c>
      <c r="I10" s="24"/>
      <c r="J10" s="25" t="s">
        <v>104</v>
      </c>
      <c r="K10" s="25"/>
    </row>
    <row r="11" customFormat="false" ht="13.15" hidden="false" customHeight="true" outlineLevel="0" collapsed="false">
      <c r="C11" s="26" t="s">
        <v>15</v>
      </c>
      <c r="D11" s="27" t="s">
        <v>105</v>
      </c>
      <c r="E11" s="27" t="s">
        <v>61</v>
      </c>
      <c r="F11" s="27" t="s">
        <v>105</v>
      </c>
      <c r="G11" s="27" t="s">
        <v>61</v>
      </c>
      <c r="H11" s="27" t="s">
        <v>105</v>
      </c>
      <c r="I11" s="27" t="s">
        <v>61</v>
      </c>
      <c r="J11" s="28" t="s">
        <v>105</v>
      </c>
      <c r="K11" s="29" t="s">
        <v>61</v>
      </c>
    </row>
    <row r="12" customFormat="false" ht="13.15" hidden="false" customHeight="true" outlineLevel="0" collapsed="false">
      <c r="B12" s="30" t="s">
        <v>91</v>
      </c>
      <c r="C12" s="31" t="n">
        <f aca="false">Data_day!B29</f>
        <v>0</v>
      </c>
      <c r="D12" s="32" t="n">
        <f aca="false">Data_day!B59</f>
        <v>0</v>
      </c>
      <c r="E12" s="32" t="n">
        <f aca="false">Data_day!B90</f>
        <v>0</v>
      </c>
      <c r="F12" s="32" t="n">
        <f aca="false">D12-H12</f>
        <v>0</v>
      </c>
      <c r="G12" s="32" t="n">
        <f aca="false">E12-I12</f>
        <v>0</v>
      </c>
      <c r="H12" s="32" t="n">
        <f aca="false">Data_day!B62</f>
        <v>0</v>
      </c>
      <c r="I12" s="32" t="n">
        <f aca="false">Data_day!B93</f>
        <v>0</v>
      </c>
      <c r="J12" s="33" t="e">
        <f aca="false">100/D12*H12%</f>
        <v>#DIV/0!</v>
      </c>
      <c r="K12" s="34" t="e">
        <f aca="false">100/E12*I12%</f>
        <v>#DIV/0!</v>
      </c>
    </row>
    <row r="13" customFormat="false" ht="13.15" hidden="false" customHeight="true" outlineLevel="0" collapsed="false">
      <c r="B13" s="35" t="s">
        <v>92</v>
      </c>
      <c r="C13" s="36" t="n">
        <f aca="false">Data_day!C29</f>
        <v>0</v>
      </c>
      <c r="D13" s="37" t="n">
        <f aca="false">Data_day!C59</f>
        <v>0</v>
      </c>
      <c r="E13" s="37" t="n">
        <f aca="false">Data_day!C90</f>
        <v>0</v>
      </c>
      <c r="F13" s="37" t="n">
        <f aca="false">D13-H13</f>
        <v>0</v>
      </c>
      <c r="G13" s="37" t="n">
        <f aca="false">E13-I13</f>
        <v>0</v>
      </c>
      <c r="H13" s="37" t="n">
        <f aca="false">Data_day!C62</f>
        <v>0</v>
      </c>
      <c r="I13" s="37" t="n">
        <f aca="false">Data_day!C93</f>
        <v>0</v>
      </c>
      <c r="J13" s="38" t="e">
        <f aca="false">100/D13*H13%</f>
        <v>#DIV/0!</v>
      </c>
      <c r="K13" s="39" t="e">
        <f aca="false">100/E13*I13%</f>
        <v>#DIV/0!</v>
      </c>
    </row>
    <row r="14" customFormat="false" ht="13.15" hidden="false" customHeight="true" outlineLevel="0" collapsed="false">
      <c r="B14" s="35" t="s">
        <v>93</v>
      </c>
      <c r="C14" s="36" t="n">
        <f aca="false">Data_day!D29</f>
        <v>0</v>
      </c>
      <c r="D14" s="37" t="n">
        <f aca="false">Data_day!D59</f>
        <v>0</v>
      </c>
      <c r="E14" s="37" t="n">
        <f aca="false">Data_day!D90</f>
        <v>0</v>
      </c>
      <c r="F14" s="37" t="n">
        <f aca="false">D14-H14</f>
        <v>0</v>
      </c>
      <c r="G14" s="37" t="n">
        <f aca="false">E14-I14</f>
        <v>0</v>
      </c>
      <c r="H14" s="37" t="n">
        <f aca="false">Data_day!D62</f>
        <v>0</v>
      </c>
      <c r="I14" s="37" t="n">
        <f aca="false">Data_day!D93</f>
        <v>0</v>
      </c>
      <c r="J14" s="38" t="e">
        <f aca="false">100/D14*H14%</f>
        <v>#DIV/0!</v>
      </c>
      <c r="K14" s="39" t="e">
        <f aca="false">100/E14*I14%</f>
        <v>#DIV/0!</v>
      </c>
    </row>
    <row r="15" customFormat="false" ht="13.15" hidden="false" customHeight="true" outlineLevel="0" collapsed="false">
      <c r="B15" s="35" t="s">
        <v>94</v>
      </c>
      <c r="C15" s="36" t="n">
        <f aca="false">Data_day!E29</f>
        <v>0</v>
      </c>
      <c r="D15" s="37" t="n">
        <f aca="false">Data_day!E59</f>
        <v>0</v>
      </c>
      <c r="E15" s="37" t="n">
        <f aca="false">Data_day!E90</f>
        <v>0</v>
      </c>
      <c r="F15" s="37" t="n">
        <f aca="false">D15-H15</f>
        <v>0</v>
      </c>
      <c r="G15" s="37" t="n">
        <f aca="false">E15-I15</f>
        <v>0</v>
      </c>
      <c r="H15" s="37" t="n">
        <f aca="false">Data_day!E62</f>
        <v>0</v>
      </c>
      <c r="I15" s="37" t="n">
        <f aca="false">Data_day!E93</f>
        <v>0</v>
      </c>
      <c r="J15" s="38" t="e">
        <f aca="false">100/D15*H15%</f>
        <v>#DIV/0!</v>
      </c>
      <c r="K15" s="39" t="e">
        <f aca="false">100/E15*I15%</f>
        <v>#DIV/0!</v>
      </c>
    </row>
    <row r="16" customFormat="false" ht="13.15" hidden="false" customHeight="true" outlineLevel="0" collapsed="false">
      <c r="B16" s="40" t="s">
        <v>95</v>
      </c>
      <c r="C16" s="41" t="n">
        <f aca="false">Data_day!F29</f>
        <v>0</v>
      </c>
      <c r="D16" s="42" t="n">
        <f aca="false">Data_day!F59</f>
        <v>0</v>
      </c>
      <c r="E16" s="42" t="n">
        <f aca="false">Data_day!F90</f>
        <v>0</v>
      </c>
      <c r="F16" s="42" t="n">
        <f aca="false">D16-H16</f>
        <v>0</v>
      </c>
      <c r="G16" s="42" t="n">
        <f aca="false">E16-I16</f>
        <v>0</v>
      </c>
      <c r="H16" s="42" t="n">
        <f aca="false">Data_day!F62</f>
        <v>0</v>
      </c>
      <c r="I16" s="42" t="n">
        <f aca="false">Data_day!F93</f>
        <v>0</v>
      </c>
      <c r="J16" s="43" t="e">
        <f aca="false">100/D16*H16%</f>
        <v>#DIV/0!</v>
      </c>
      <c r="K16" s="44" t="e">
        <f aca="false">100/E16*I16%</f>
        <v>#DIV/0!</v>
      </c>
    </row>
    <row r="17" customFormat="false" ht="13.15" hidden="false" customHeight="true" outlineLevel="0" collapsed="false">
      <c r="B17" s="45"/>
    </row>
    <row r="18" customFormat="false" ht="13.15" hidden="false" customHeight="true" outlineLevel="0" collapsed="false">
      <c r="B18" s="46" t="s">
        <v>96</v>
      </c>
      <c r="C18" s="47" t="n">
        <f aca="false">Data_day!G29</f>
        <v>0</v>
      </c>
      <c r="D18" s="48" t="n">
        <f aca="false">Data_day!G59</f>
        <v>0</v>
      </c>
      <c r="E18" s="48" t="n">
        <f aca="false">Data_day!G90</f>
        <v>0</v>
      </c>
      <c r="F18" s="48" t="n">
        <f aca="false">D18-H18</f>
        <v>0</v>
      </c>
      <c r="G18" s="48" t="n">
        <f aca="false">E18-I18</f>
        <v>0</v>
      </c>
      <c r="H18" s="48" t="n">
        <f aca="false">Data_day!G62</f>
        <v>0</v>
      </c>
      <c r="I18" s="48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97</v>
      </c>
      <c r="C19" s="52" t="n">
        <f aca="false">Data_day!H29</f>
        <v>0</v>
      </c>
      <c r="D19" s="53" t="n">
        <f aca="false">Data_day!H59</f>
        <v>0</v>
      </c>
      <c r="E19" s="53" t="n">
        <f aca="false">Data_day!H90</f>
        <v>0</v>
      </c>
      <c r="F19" s="53" t="n">
        <f aca="false">D19-H19</f>
        <v>0</v>
      </c>
      <c r="G19" s="53" t="n">
        <f aca="false">E19-I19</f>
        <v>0</v>
      </c>
      <c r="H19" s="53" t="n">
        <f aca="false">Data_day!H62</f>
        <v>0</v>
      </c>
      <c r="I19" s="53" t="n">
        <f aca="false">Data_day!H93</f>
        <v>0</v>
      </c>
      <c r="J19" s="54" t="e">
        <f aca="false">100/D19*H19%</f>
        <v>#DIV/0!</v>
      </c>
      <c r="K19" s="55" t="e">
        <f aca="false">100/E19*I19%</f>
        <v>#DIV/0!</v>
      </c>
    </row>
    <row r="20" customFormat="false" ht="13.15" hidden="false" customHeight="true" outlineLevel="0" collapsed="false">
      <c r="B20" s="45"/>
    </row>
    <row r="21" customFormat="false" ht="15.6" hidden="false" customHeight="true" outlineLevel="0" collapsed="false">
      <c r="A21" s="56" t="s">
        <v>106</v>
      </c>
      <c r="B21" s="57"/>
      <c r="C21" s="58" t="n">
        <f aca="false">AVERAGE(C12:C16)</f>
        <v>0</v>
      </c>
      <c r="D21" s="59" t="n">
        <f aca="false">AVERAGE(D12:D16)</f>
        <v>0</v>
      </c>
      <c r="E21" s="59" t="n">
        <f aca="false">AVERAGE(E12:E16)</f>
        <v>0</v>
      </c>
      <c r="F21" s="59" t="n">
        <f aca="false">AVERAGE(F12:F16)</f>
        <v>0</v>
      </c>
      <c r="G21" s="59" t="n">
        <f aca="false">AVERAGE(G12:G16)</f>
        <v>0</v>
      </c>
      <c r="H21" s="59" t="n">
        <f aca="false">AVERAGE(H12:H16)</f>
        <v>0</v>
      </c>
      <c r="I21" s="59" t="n">
        <f aca="false">AVERAGE(I12:I16)</f>
        <v>0</v>
      </c>
      <c r="J21" s="60" t="e">
        <f aca="false">100/D21*H21%</f>
        <v>#DIV/0!</v>
      </c>
      <c r="K21" s="61" t="e">
        <f aca="false">100/E21*I21%</f>
        <v>#DIV/0!</v>
      </c>
    </row>
    <row r="22" customFormat="false" ht="15" hidden="false" customHeight="true" outlineLevel="0" collapsed="false">
      <c r="A22" s="62" t="s">
        <v>107</v>
      </c>
      <c r="B22" s="63"/>
      <c r="C22" s="64" t="n">
        <f aca="false">AVERAGE(C12:C19)</f>
        <v>0</v>
      </c>
      <c r="D22" s="65" t="n">
        <f aca="false">AVERAGE(D12:D19)</f>
        <v>0</v>
      </c>
      <c r="E22" s="65" t="n">
        <f aca="false">AVERAGE(E12:E19)</f>
        <v>0</v>
      </c>
      <c r="F22" s="65" t="n">
        <f aca="false">AVERAGE(F12:F19)</f>
        <v>0</v>
      </c>
      <c r="G22" s="65" t="n">
        <f aca="false">AVERAGE(G12:G19)</f>
        <v>0</v>
      </c>
      <c r="H22" s="65" t="n">
        <f aca="false">AVERAGE(H12:H19)</f>
        <v>0</v>
      </c>
      <c r="I22" s="65" t="n">
        <f aca="false">AVERAGE(I12:I19)</f>
        <v>0</v>
      </c>
      <c r="J22" s="66" t="e">
        <f aca="false">100/D22*H22%</f>
        <v>#DIV/0!</v>
      </c>
      <c r="K22" s="67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8"/>
    </row>
    <row r="24" customFormat="false" ht="9" hidden="false" customHeight="true" outlineLevel="0" collapsed="false">
      <c r="I24" s="13"/>
      <c r="K24" s="1"/>
    </row>
    <row r="25" s="1" customFormat="true" ht="9" hidden="false" customHeight="true" outlineLevel="0" collapsed="false">
      <c r="B25" s="69"/>
      <c r="C25" s="70"/>
      <c r="D25" s="70"/>
      <c r="E25" s="70"/>
      <c r="F25" s="70"/>
      <c r="G25" s="71"/>
      <c r="H25" s="72"/>
      <c r="I25" s="13"/>
    </row>
    <row r="26" s="1" customFormat="true" ht="9" hidden="false" customHeight="true" outlineLevel="0" collapsed="false">
      <c r="B26" s="69"/>
      <c r="C26" s="70"/>
      <c r="D26" s="70"/>
      <c r="E26" s="70"/>
      <c r="F26" s="70"/>
      <c r="G26" s="71"/>
      <c r="H26" s="72"/>
      <c r="I26" s="13"/>
    </row>
    <row r="27" s="1" customFormat="true" ht="19.15" hidden="false" customHeight="true" outlineLevel="0" collapsed="false">
      <c r="C27" s="22" t="s">
        <v>108</v>
      </c>
      <c r="D27" s="22"/>
      <c r="E27" s="22"/>
      <c r="F27" s="22"/>
      <c r="G27" s="73"/>
      <c r="H27" s="13"/>
      <c r="I27" s="13"/>
    </row>
    <row r="28" s="1" customFormat="true" ht="23.25" hidden="false" customHeight="true" outlineLevel="0" collapsed="false">
      <c r="C28" s="74" t="s">
        <v>109</v>
      </c>
      <c r="D28" s="74"/>
      <c r="E28" s="75" t="s">
        <v>110</v>
      </c>
      <c r="F28" s="75"/>
      <c r="G28" s="73"/>
      <c r="H28" s="13"/>
      <c r="I28" s="13"/>
    </row>
    <row r="29" s="1" customFormat="true" ht="12.6" hidden="false" customHeight="true" outlineLevel="0" collapsed="false">
      <c r="A29" s="76" t="s">
        <v>111</v>
      </c>
      <c r="B29" s="77"/>
      <c r="C29" s="78" t="n">
        <v>1</v>
      </c>
      <c r="D29" s="78"/>
      <c r="E29" s="79" t="n">
        <f aca="false">Data_day!B31</f>
        <v>0</v>
      </c>
      <c r="F29" s="79"/>
      <c r="G29" s="73"/>
      <c r="H29" s="13"/>
      <c r="I29" s="13"/>
    </row>
    <row r="30" s="1" customFormat="true" ht="12.6" hidden="false" customHeight="true" outlineLevel="0" collapsed="false">
      <c r="A30" s="80" t="s">
        <v>112</v>
      </c>
      <c r="B30" s="81"/>
      <c r="C30" s="82" t="n">
        <v>1</v>
      </c>
      <c r="D30" s="82"/>
      <c r="E30" s="83" t="n">
        <f aca="false">Data_day!C31</f>
        <v>0</v>
      </c>
      <c r="F30" s="83"/>
      <c r="G30" s="73"/>
      <c r="H30" s="13"/>
      <c r="I30" s="13"/>
    </row>
    <row r="31" s="1" customFormat="true" ht="12.6" hidden="false" customHeight="true" outlineLevel="0" collapsed="false">
      <c r="A31" s="80" t="s">
        <v>113</v>
      </c>
      <c r="B31" s="81"/>
      <c r="C31" s="82" t="n">
        <v>1</v>
      </c>
      <c r="D31" s="82"/>
      <c r="E31" s="83" t="n">
        <f aca="false">Data_day!D31</f>
        <v>0</v>
      </c>
      <c r="F31" s="83"/>
      <c r="G31" s="73"/>
      <c r="H31" s="13"/>
      <c r="I31" s="13"/>
    </row>
    <row r="32" s="1" customFormat="true" ht="12.6" hidden="false" customHeight="true" outlineLevel="0" collapsed="false">
      <c r="A32" s="80" t="s">
        <v>114</v>
      </c>
      <c r="B32" s="81"/>
      <c r="C32" s="82" t="n">
        <v>1</v>
      </c>
      <c r="D32" s="82"/>
      <c r="E32" s="83" t="n">
        <f aca="false">Data_day!E31</f>
        <v>0</v>
      </c>
      <c r="F32" s="83"/>
      <c r="G32" s="73"/>
      <c r="H32" s="13"/>
      <c r="I32" s="13"/>
    </row>
    <row r="33" s="1" customFormat="true" ht="12.6" hidden="false" customHeight="true" outlineLevel="0" collapsed="false">
      <c r="A33" s="84" t="s">
        <v>115</v>
      </c>
      <c r="B33" s="85"/>
      <c r="C33" s="86" t="n">
        <v>1</v>
      </c>
      <c r="D33" s="86"/>
      <c r="E33" s="87" t="n">
        <f aca="false">Data_day!F31</f>
        <v>0</v>
      </c>
      <c r="F33" s="87"/>
      <c r="G33" s="73"/>
      <c r="H33" s="13"/>
      <c r="I33" s="13"/>
    </row>
    <row r="34" s="1" customFormat="true" ht="12.6" hidden="false" customHeight="true" outlineLevel="0" collapsed="false">
      <c r="A34" s="88"/>
      <c r="B34" s="88"/>
      <c r="C34" s="89"/>
      <c r="D34" s="89"/>
      <c r="E34" s="89"/>
      <c r="F34" s="89"/>
      <c r="G34" s="73"/>
      <c r="H34" s="13"/>
      <c r="I34" s="13"/>
    </row>
    <row r="35" customFormat="false" ht="12.6" hidden="false" customHeight="true" outlineLevel="0" collapsed="false">
      <c r="A35" s="76" t="s">
        <v>116</v>
      </c>
      <c r="B35" s="77"/>
      <c r="C35" s="90" t="n">
        <v>1</v>
      </c>
      <c r="D35" s="90"/>
      <c r="E35" s="79" t="n">
        <f aca="false">Data_day!G31</f>
        <v>0</v>
      </c>
      <c r="F35" s="79"/>
      <c r="G35" s="73"/>
      <c r="I35" s="91"/>
      <c r="J35" s="91"/>
      <c r="K35" s="91"/>
    </row>
    <row r="36" customFormat="false" ht="12.6" hidden="false" customHeight="true" outlineLevel="0" collapsed="false">
      <c r="A36" s="84" t="s">
        <v>117</v>
      </c>
      <c r="B36" s="85"/>
      <c r="C36" s="92" t="n">
        <v>1</v>
      </c>
      <c r="D36" s="92"/>
      <c r="E36" s="87" t="n">
        <f aca="false">Data_day!H31</f>
        <v>0</v>
      </c>
      <c r="F36" s="87"/>
      <c r="G36" s="73"/>
      <c r="H36" s="93" t="s">
        <v>118</v>
      </c>
      <c r="I36" s="91"/>
      <c r="J36" s="91"/>
      <c r="K36" s="91"/>
    </row>
    <row r="37" s="1" customFormat="true" ht="12.6" hidden="false" customHeight="true" outlineLevel="0" collapsed="false">
      <c r="C37" s="70"/>
      <c r="D37" s="70"/>
      <c r="E37" s="70"/>
      <c r="H37" s="13"/>
      <c r="I37" s="13"/>
    </row>
    <row r="38" customFormat="false" ht="9.6" hidden="false" customHeight="true" outlineLevel="0" collapsed="false">
      <c r="B38" s="70"/>
      <c r="C38" s="94"/>
      <c r="D38" s="94"/>
      <c r="F38" s="95"/>
      <c r="G38" s="45"/>
      <c r="H38" s="94"/>
      <c r="I38" s="72"/>
      <c r="K38" s="1"/>
    </row>
    <row r="39" customFormat="false" ht="9.6" hidden="false" customHeight="true" outlineLevel="0" collapsed="false">
      <c r="B39" s="70"/>
      <c r="C39" s="94"/>
      <c r="D39" s="94"/>
      <c r="F39" s="96"/>
      <c r="G39" s="45"/>
      <c r="H39" s="94"/>
      <c r="I39" s="72"/>
      <c r="K39" s="1"/>
    </row>
    <row r="40" customFormat="false" ht="9.6" hidden="false" customHeight="true" outlineLevel="0" collapsed="false">
      <c r="B40" s="70"/>
      <c r="C40" s="94"/>
      <c r="D40" s="94"/>
      <c r="G40" s="95"/>
      <c r="H40" s="45"/>
      <c r="I40" s="94"/>
      <c r="J40" s="72"/>
    </row>
    <row r="41" customFormat="false" ht="9.6" hidden="false" customHeight="true" outlineLevel="0" collapsed="false">
      <c r="B41" s="70"/>
      <c r="C41" s="94"/>
      <c r="D41" s="94"/>
      <c r="G41" s="45"/>
      <c r="H41" s="45"/>
      <c r="I41" s="94"/>
      <c r="J41" s="72"/>
    </row>
    <row r="42" customFormat="false" ht="18.6" hidden="false" customHeight="true" outlineLevel="0" collapsed="false">
      <c r="C42" s="22" t="s">
        <v>119</v>
      </c>
      <c r="D42" s="22"/>
      <c r="E42" s="22"/>
      <c r="F42" s="22"/>
      <c r="G42" s="22"/>
      <c r="H42" s="22"/>
      <c r="I42" s="22"/>
      <c r="J42" s="22"/>
      <c r="K42" s="22"/>
    </row>
    <row r="43" customFormat="false" ht="12.6" hidden="false" customHeight="true" outlineLevel="0" collapsed="false">
      <c r="C43" s="97" t="str">
        <f aca="false">C10</f>
        <v>Tous Véhicules</v>
      </c>
      <c r="D43" s="97"/>
      <c r="E43" s="97"/>
      <c r="F43" s="98" t="str">
        <f aca="false">F10</f>
        <v>MD-velo</v>
      </c>
      <c r="G43" s="98"/>
      <c r="H43" s="98" t="str">
        <f aca="false">H10</f>
        <v>MD-autres</v>
      </c>
      <c r="I43" s="98"/>
      <c r="J43" s="25" t="str">
        <f aca="false">J10</f>
        <v>%-autres</v>
      </c>
      <c r="K43" s="25"/>
    </row>
    <row r="44" customFormat="false" ht="12.6" hidden="false" customHeight="true" outlineLevel="0" collapsed="false">
      <c r="C44" s="26" t="str">
        <f aca="false">C11</f>
        <v>Section</v>
      </c>
      <c r="D44" s="27" t="str">
        <f aca="false">D11</f>
        <v>Dir1</v>
      </c>
      <c r="E44" s="27" t="str">
        <f aca="false">E11</f>
        <v>Dir 2</v>
      </c>
      <c r="F44" s="27" t="str">
        <f aca="false">F11</f>
        <v>Dir1</v>
      </c>
      <c r="G44" s="27" t="str">
        <f aca="false">G11</f>
        <v>Dir 2</v>
      </c>
      <c r="H44" s="27" t="str">
        <f aca="false">H11</f>
        <v>Dir1</v>
      </c>
      <c r="I44" s="27" t="str">
        <f aca="false">I11</f>
        <v>Dir 2</v>
      </c>
      <c r="J44" s="28" t="str">
        <f aca="false">J11</f>
        <v>Dir1</v>
      </c>
      <c r="K44" s="29" t="str">
        <f aca="false">K11</f>
        <v>Dir 2</v>
      </c>
    </row>
    <row r="45" customFormat="false" ht="12.6" hidden="false" customHeight="true" outlineLevel="0" collapsed="false">
      <c r="A45" s="99" t="s">
        <v>111</v>
      </c>
      <c r="B45" s="100"/>
      <c r="C45" s="101" t="e">
        <f aca="false">INT((C12*$C29/$E29)+0.5)</f>
        <v>#DIV/0!</v>
      </c>
      <c r="D45" s="32" t="e">
        <f aca="false">INT((D12*$C29/$E29)+0.5)</f>
        <v>#DIV/0!</v>
      </c>
      <c r="E45" s="32" t="e">
        <f aca="false">INT((E12*$C29/$E29)+0.5)</f>
        <v>#DIV/0!</v>
      </c>
      <c r="F45" s="32" t="e">
        <f aca="false">D45-H45</f>
        <v>#DIV/0!</v>
      </c>
      <c r="G45" s="32" t="e">
        <f aca="false">E45-I45</f>
        <v>#DIV/0!</v>
      </c>
      <c r="H45" s="32" t="e">
        <f aca="false">INT((H12*$C29/$E29)+0.5)</f>
        <v>#DIV/0!</v>
      </c>
      <c r="I45" s="32" t="e">
        <f aca="false">INT((I12*$C29/$E29)+0.5)</f>
        <v>#DIV/0!</v>
      </c>
      <c r="J45" s="33" t="e">
        <f aca="false">J12</f>
        <v>#DIV/0!</v>
      </c>
      <c r="K45" s="34" t="e">
        <f aca="false">K12</f>
        <v>#DIV/0!</v>
      </c>
    </row>
    <row r="46" customFormat="false" ht="12.6" hidden="false" customHeight="true" outlineLevel="0" collapsed="false">
      <c r="A46" s="102" t="s">
        <v>112</v>
      </c>
      <c r="B46" s="103"/>
      <c r="C46" s="104" t="e">
        <f aca="false">INT((C13*$C30/$E30)+0.5)</f>
        <v>#DIV/0!</v>
      </c>
      <c r="D46" s="37" t="e">
        <f aca="false">INT((D13*$C30/$E30)+0.5)</f>
        <v>#DIV/0!</v>
      </c>
      <c r="E46" s="37" t="e">
        <f aca="false">INT((E13*$C30/$E30)+0.5)</f>
        <v>#DIV/0!</v>
      </c>
      <c r="F46" s="37" t="e">
        <f aca="false">D46-H46</f>
        <v>#DIV/0!</v>
      </c>
      <c r="G46" s="37" t="e">
        <f aca="false">E46-I46</f>
        <v>#DIV/0!</v>
      </c>
      <c r="H46" s="37" t="e">
        <f aca="false">INT((H13*$C30/$E30)+0.5)</f>
        <v>#DIV/0!</v>
      </c>
      <c r="I46" s="37" t="e">
        <f aca="false">INT((I13*$C30/$E30)+0.5)</f>
        <v>#DIV/0!</v>
      </c>
      <c r="J46" s="38" t="e">
        <f aca="false">J13</f>
        <v>#DIV/0!</v>
      </c>
      <c r="K46" s="39" t="e">
        <f aca="false">K13</f>
        <v>#DIV/0!</v>
      </c>
    </row>
    <row r="47" customFormat="false" ht="12.6" hidden="false" customHeight="true" outlineLevel="0" collapsed="false">
      <c r="A47" s="102" t="s">
        <v>113</v>
      </c>
      <c r="B47" s="103"/>
      <c r="C47" s="104" t="e">
        <f aca="false">INT((C14*$C31/$E31)+0.5)</f>
        <v>#DIV/0!</v>
      </c>
      <c r="D47" s="37" t="e">
        <f aca="false">INT((D14*$C31/$E31)+0.5)</f>
        <v>#DIV/0!</v>
      </c>
      <c r="E47" s="37" t="e">
        <f aca="false">INT((E14*$C31/$E31)+0.5)</f>
        <v>#DIV/0!</v>
      </c>
      <c r="F47" s="37" t="e">
        <f aca="false">D47-H47</f>
        <v>#DIV/0!</v>
      </c>
      <c r="G47" s="37" t="e">
        <f aca="false">E47-I47</f>
        <v>#DIV/0!</v>
      </c>
      <c r="H47" s="37" t="e">
        <f aca="false">INT((H14*$C31/$E31)+0.5)</f>
        <v>#DIV/0!</v>
      </c>
      <c r="I47" s="37" t="e">
        <f aca="false">INT((I14*$C31/$E31)+0.5)</f>
        <v>#DIV/0!</v>
      </c>
      <c r="J47" s="38" t="e">
        <f aca="false">J14</f>
        <v>#DIV/0!</v>
      </c>
      <c r="K47" s="39" t="e">
        <f aca="false">K14</f>
        <v>#DIV/0!</v>
      </c>
    </row>
    <row r="48" customFormat="false" ht="12.6" hidden="false" customHeight="true" outlineLevel="0" collapsed="false">
      <c r="A48" s="102" t="s">
        <v>114</v>
      </c>
      <c r="B48" s="103"/>
      <c r="C48" s="104" t="e">
        <f aca="false">INT((C15*$C32/$E32)+0.5)</f>
        <v>#DIV/0!</v>
      </c>
      <c r="D48" s="37" t="e">
        <f aca="false">INT((D15*$C32/$E32)+0.5)</f>
        <v>#DIV/0!</v>
      </c>
      <c r="E48" s="37" t="e">
        <f aca="false">INT((E15*$C32/$E32)+0.5)</f>
        <v>#DIV/0!</v>
      </c>
      <c r="F48" s="37" t="e">
        <f aca="false">D48-H48</f>
        <v>#DIV/0!</v>
      </c>
      <c r="G48" s="37" t="e">
        <f aca="false">E48-I48</f>
        <v>#DIV/0!</v>
      </c>
      <c r="H48" s="37" t="e">
        <f aca="false">INT((H15*$C32/$E32)+0.5)</f>
        <v>#DIV/0!</v>
      </c>
      <c r="I48" s="37" t="e">
        <f aca="false">INT((I15*$C32/$E32)+0.5)</f>
        <v>#DIV/0!</v>
      </c>
      <c r="J48" s="38" t="e">
        <f aca="false">J15</f>
        <v>#DIV/0!</v>
      </c>
      <c r="K48" s="39" t="e">
        <f aca="false">K15</f>
        <v>#DIV/0!</v>
      </c>
    </row>
    <row r="49" customFormat="false" ht="12.6" hidden="false" customHeight="true" outlineLevel="0" collapsed="false">
      <c r="A49" s="105" t="s">
        <v>115</v>
      </c>
      <c r="B49" s="106"/>
      <c r="C49" s="107" t="e">
        <f aca="false">INT((C16*$C33/$E33)+0.5)</f>
        <v>#DIV/0!</v>
      </c>
      <c r="D49" s="42" t="e">
        <f aca="false">INT((D16*$C33/$E33)+0.5)</f>
        <v>#DIV/0!</v>
      </c>
      <c r="E49" s="42" t="e">
        <f aca="false">INT((E16*$C33/$E33)+0.5)</f>
        <v>#DIV/0!</v>
      </c>
      <c r="F49" s="42" t="e">
        <f aca="false">D49-H49</f>
        <v>#DIV/0!</v>
      </c>
      <c r="G49" s="42" t="e">
        <f aca="false">E49-I49</f>
        <v>#DIV/0!</v>
      </c>
      <c r="H49" s="42" t="e">
        <f aca="false">INT((H16*$C33/$E33)+0.5)</f>
        <v>#DIV/0!</v>
      </c>
      <c r="I49" s="42" t="e">
        <f aca="false">INT((I16*$C33/$E33)+0.5)</f>
        <v>#DIV/0!</v>
      </c>
      <c r="J49" s="43" t="e">
        <f aca="false">J16</f>
        <v>#DIV/0!</v>
      </c>
      <c r="K49" s="44" t="e">
        <f aca="false">K16</f>
        <v>#DIV/0!</v>
      </c>
    </row>
    <row r="50" customFormat="false" ht="12.6" hidden="false" customHeight="true" outlineLevel="0" collapsed="false">
      <c r="A50" s="108"/>
      <c r="B50" s="108"/>
      <c r="C50" s="109"/>
      <c r="D50" s="109"/>
      <c r="E50" s="109"/>
      <c r="F50" s="109"/>
      <c r="G50" s="109"/>
      <c r="H50" s="109"/>
      <c r="I50" s="109"/>
      <c r="J50" s="110"/>
      <c r="K50" s="110"/>
    </row>
    <row r="51" customFormat="false" ht="12.6" hidden="false" customHeight="true" outlineLevel="0" collapsed="false">
      <c r="A51" s="76" t="s">
        <v>116</v>
      </c>
      <c r="B51" s="77"/>
      <c r="C51" s="111" t="e">
        <f aca="false">INT((C18*$C35/$E35)+0.5)</f>
        <v>#DIV/0!</v>
      </c>
      <c r="D51" s="48" t="e">
        <f aca="false">INT((D18*$C35/$E35)+0.5)</f>
        <v>#DIV/0!</v>
      </c>
      <c r="E51" s="48" t="e">
        <f aca="false">INT((E18*$C35/$E35)+0.5)</f>
        <v>#DIV/0!</v>
      </c>
      <c r="F51" s="48" t="e">
        <f aca="false">D51-H51</f>
        <v>#DIV/0!</v>
      </c>
      <c r="G51" s="48" t="e">
        <f aca="false">E51-I51</f>
        <v>#DIV/0!</v>
      </c>
      <c r="H51" s="48" t="e">
        <f aca="false">INT((H18*$C35/$E35)+0.5)</f>
        <v>#DIV/0!</v>
      </c>
      <c r="I51" s="48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84" t="s">
        <v>117</v>
      </c>
      <c r="B52" s="85"/>
      <c r="C52" s="112" t="e">
        <f aca="false">INT((C19*$C36/$E36)+0.5)</f>
        <v>#DIV/0!</v>
      </c>
      <c r="D52" s="53" t="e">
        <f aca="false">INT((D19*$C36/$E36)+0.5)</f>
        <v>#DIV/0!</v>
      </c>
      <c r="E52" s="53" t="e">
        <f aca="false">INT((E19*$C36/$E36)+0.5)</f>
        <v>#DIV/0!</v>
      </c>
      <c r="F52" s="53" t="e">
        <f aca="false">D52-H52</f>
        <v>#DIV/0!</v>
      </c>
      <c r="G52" s="53" t="e">
        <f aca="false">E52-I52</f>
        <v>#DIV/0!</v>
      </c>
      <c r="H52" s="53" t="e">
        <f aca="false">INT((H19*$C36/$E36)+0.5)</f>
        <v>#DIV/0!</v>
      </c>
      <c r="I52" s="53" t="e">
        <f aca="false">INT((I19*$C36/$E36)+0.5)</f>
        <v>#DIV/0!</v>
      </c>
      <c r="J52" s="54" t="e">
        <f aca="false">J19</f>
        <v>#DIV/0!</v>
      </c>
      <c r="K52" s="55" t="e">
        <f aca="false">K19</f>
        <v>#DIV/0!</v>
      </c>
    </row>
    <row r="53" customFormat="false" ht="13.5" hidden="false" customHeight="true" outlineLevel="0" collapsed="false">
      <c r="A53" s="73"/>
      <c r="B53" s="73"/>
      <c r="C53" s="113"/>
      <c r="D53" s="113"/>
      <c r="E53" s="113"/>
      <c r="F53" s="113"/>
      <c r="G53" s="113"/>
      <c r="H53" s="113"/>
      <c r="I53" s="113"/>
      <c r="J53" s="110"/>
      <c r="K53" s="110"/>
    </row>
    <row r="54" customFormat="false" ht="15" hidden="false" customHeight="true" outlineLevel="0" collapsed="false">
      <c r="A54" s="114"/>
      <c r="B54" s="115" t="s">
        <v>120</v>
      </c>
      <c r="C54" s="116" t="e">
        <f aca="false">AVERAGE(C45:C49)</f>
        <v>#DIV/0!</v>
      </c>
      <c r="D54" s="117" t="e">
        <f aca="false">AVERAGE(D45:D49)</f>
        <v>#DIV/0!</v>
      </c>
      <c r="E54" s="117" t="e">
        <f aca="false">AVERAGE(E45:E49)</f>
        <v>#DIV/0!</v>
      </c>
      <c r="F54" s="117" t="e">
        <f aca="false">D54-H54</f>
        <v>#DIV/0!</v>
      </c>
      <c r="G54" s="117" t="e">
        <f aca="false">E54-I54</f>
        <v>#DIV/0!</v>
      </c>
      <c r="H54" s="117" t="e">
        <f aca="false">AVERAGE(H45:H49)</f>
        <v>#DIV/0!</v>
      </c>
      <c r="I54" s="117" t="e">
        <f aca="false">AVERAGE(I45:I49)</f>
        <v>#DIV/0!</v>
      </c>
      <c r="J54" s="118" t="e">
        <f aca="false">100/D54*H54%</f>
        <v>#DIV/0!</v>
      </c>
      <c r="K54" s="119" t="e">
        <f aca="false">100/E54*I54%</f>
        <v>#DIV/0!</v>
      </c>
    </row>
    <row r="55" customFormat="false" ht="15" hidden="false" customHeight="true" outlineLevel="0" collapsed="false">
      <c r="A55" s="120"/>
      <c r="B55" s="121" t="s">
        <v>121</v>
      </c>
      <c r="C55" s="122" t="e">
        <f aca="false">AVERAGE(C45:C49,C51:C52)</f>
        <v>#DIV/0!</v>
      </c>
      <c r="D55" s="123" t="e">
        <f aca="false">AVERAGE(D45:D49,D51:D52)</f>
        <v>#DIV/0!</v>
      </c>
      <c r="E55" s="123" t="e">
        <f aca="false">AVERAGE(E45:E49,E51:E52)</f>
        <v>#DIV/0!</v>
      </c>
      <c r="F55" s="123" t="e">
        <f aca="false">D55-H55</f>
        <v>#DIV/0!</v>
      </c>
      <c r="G55" s="123" t="e">
        <f aca="false">E55-I55</f>
        <v>#DIV/0!</v>
      </c>
      <c r="H55" s="123" t="e">
        <f aca="false">AVERAGE(H45:H49,H51:H52)</f>
        <v>#DIV/0!</v>
      </c>
      <c r="I55" s="123" t="e">
        <f aca="false">AVERAGE(I45:I49,I51:I52)</f>
        <v>#DIV/0!</v>
      </c>
      <c r="J55" s="124" t="e">
        <f aca="false">100/D55*H55%</f>
        <v>#DIV/0!</v>
      </c>
      <c r="K55" s="125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98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99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105</v>
      </c>
      <c r="E10" s="53" t="s">
        <v>61</v>
      </c>
      <c r="F10" s="53" t="s">
        <v>105</v>
      </c>
      <c r="G10" s="53" t="s">
        <v>61</v>
      </c>
      <c r="H10" s="112" t="s">
        <v>105</v>
      </c>
      <c r="I10" s="53" t="s">
        <v>61</v>
      </c>
      <c r="J10" s="112" t="s">
        <v>105</v>
      </c>
      <c r="K10" s="130" t="s">
        <v>61</v>
      </c>
    </row>
    <row r="11" customFormat="false" ht="17.25" hidden="false" customHeight="true" outlineLevel="0" collapsed="false">
      <c r="A11" s="131"/>
      <c r="B11" s="132" t="s">
        <v>120</v>
      </c>
      <c r="C11" s="133" t="n">
        <f aca="false">D11+E11</f>
        <v>0</v>
      </c>
      <c r="D11" s="134" t="n">
        <f aca="false">F11+H11</f>
        <v>0</v>
      </c>
      <c r="E11" s="134" t="n">
        <f aca="false">G11+I11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100/D11*H11</f>
        <v>#DIV/0!</v>
      </c>
      <c r="K11" s="136" t="e">
        <f aca="false">100/E11*I11</f>
        <v>#DIV/0!</v>
      </c>
    </row>
    <row r="12" customFormat="false" ht="17.25" hidden="false" customHeight="true" outlineLevel="0" collapsed="false">
      <c r="A12" s="137"/>
      <c r="B12" s="138" t="s">
        <v>122</v>
      </c>
      <c r="C12" s="139" t="n">
        <f aca="false">D12+E12</f>
        <v>0</v>
      </c>
      <c r="D12" s="140" t="n">
        <f aca="false">F12+H12</f>
        <v>0</v>
      </c>
      <c r="E12" s="140" t="n">
        <f aca="false">G12+I12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100/D12*H12</f>
        <v>#DIV/0!</v>
      </c>
      <c r="K12" s="142" t="e">
        <f aca="false">100/E12*I12</f>
        <v>#DIV/0!</v>
      </c>
    </row>
    <row r="14" customFormat="false" ht="15.75" hidden="false" customHeight="true" outlineLevel="0" collapsed="false">
      <c r="B14" s="14" t="s">
        <v>123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143" t="s">
        <v>124</v>
      </c>
      <c r="B35" s="143"/>
      <c r="C35" s="143"/>
      <c r="D35" s="143"/>
      <c r="E35" s="143"/>
      <c r="F35" s="143"/>
      <c r="G35" s="143"/>
      <c r="H35" s="143"/>
      <c r="I35" s="143"/>
      <c r="J35" s="144"/>
      <c r="K35" s="145"/>
    </row>
    <row r="36" customFormat="false" ht="12" hidden="false" customHeight="true" outlineLevel="0" collapsed="false">
      <c r="A36" s="143" t="s">
        <v>125</v>
      </c>
      <c r="B36" s="143"/>
      <c r="C36" s="143"/>
      <c r="D36" s="143"/>
      <c r="E36" s="143"/>
      <c r="F36" s="143"/>
      <c r="G36" s="143"/>
      <c r="H36" s="143"/>
      <c r="I36" s="143"/>
      <c r="J36" s="144" t="n">
        <f aca="false">F12+G12</f>
        <v>0</v>
      </c>
      <c r="K36" s="145"/>
    </row>
    <row r="37" customFormat="false" ht="12" hidden="false" customHeight="true" outlineLevel="0" collapsed="false">
      <c r="A37" s="143" t="s">
        <v>126</v>
      </c>
      <c r="B37" s="143"/>
      <c r="C37" s="143"/>
      <c r="D37" s="143"/>
      <c r="E37" s="143"/>
      <c r="F37" s="143"/>
      <c r="G37" s="143"/>
      <c r="H37" s="143"/>
      <c r="I37" s="143"/>
      <c r="J37" s="144" t="n">
        <f aca="false">F11+G11</f>
        <v>0</v>
      </c>
      <c r="K37" s="145"/>
    </row>
    <row r="38" customFormat="false" ht="12" hidden="false" customHeight="true" outlineLevel="0" collapsed="false">
      <c r="A38" s="143" t="s">
        <v>127</v>
      </c>
      <c r="B38" s="143"/>
      <c r="C38" s="143"/>
      <c r="D38" s="143"/>
      <c r="E38" s="143"/>
      <c r="F38" s="143"/>
      <c r="G38" s="143"/>
      <c r="H38" s="143"/>
      <c r="I38" s="143"/>
      <c r="J38" s="144" t="n">
        <f aca="false">J36-J37</f>
        <v>0</v>
      </c>
      <c r="K38" s="145"/>
    </row>
    <row r="39" customFormat="false" ht="12" hidden="false" customHeight="true" outlineLevel="0" collapsed="false">
      <c r="A39" s="143" t="s">
        <v>128</v>
      </c>
      <c r="B39" s="143"/>
      <c r="C39" s="143"/>
      <c r="D39" s="143"/>
      <c r="E39" s="143"/>
      <c r="F39" s="143"/>
      <c r="G39" s="143"/>
      <c r="H39" s="143"/>
      <c r="I39" s="143"/>
      <c r="J39" s="144"/>
      <c r="K39" s="144"/>
    </row>
    <row r="40" customFormat="false" ht="12" hidden="false" customHeight="true" outlineLevel="0" collapsed="false">
      <c r="A40" s="143" t="s">
        <v>129</v>
      </c>
      <c r="B40" s="143"/>
      <c r="C40" s="143"/>
      <c r="D40" s="143"/>
      <c r="E40" s="143"/>
      <c r="F40" s="143"/>
      <c r="G40" s="143"/>
      <c r="H40" s="143"/>
      <c r="I40" s="143"/>
      <c r="J40" s="144"/>
      <c r="K40" s="144"/>
    </row>
    <row r="41" customFormat="false" ht="12" hidden="false" customHeight="true" outlineLevel="0" collapsed="false">
      <c r="A41" s="143" t="s">
        <v>130</v>
      </c>
      <c r="B41" s="143"/>
      <c r="C41" s="143"/>
      <c r="D41" s="143"/>
      <c r="E41" s="143"/>
      <c r="F41" s="143"/>
      <c r="G41" s="143"/>
      <c r="H41" s="143"/>
      <c r="I41" s="143"/>
      <c r="J41" s="144"/>
      <c r="K41" s="144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73"/>
    </row>
    <row r="52" customFormat="false" ht="12" hidden="false" customHeight="true" outlineLevel="0" collapsed="false">
      <c r="A52" s="73"/>
    </row>
    <row r="53" customFormat="false" ht="12" hidden="false" customHeight="true" outlineLevel="0" collapsed="false">
      <c r="A53" s="73"/>
    </row>
    <row r="54" customFormat="false" ht="12" hidden="false" customHeight="true" outlineLevel="0" collapsed="false">
      <c r="A54" s="73"/>
    </row>
    <row r="55" customFormat="false" ht="12" hidden="false" customHeight="true" outlineLevel="0" collapsed="false">
      <c r="A55" s="73"/>
    </row>
    <row r="56" customFormat="false" ht="12" hidden="false" customHeight="true" outlineLevel="0" collapsed="false">
      <c r="A56" s="73"/>
    </row>
    <row r="57" customFormat="false" ht="12" hidden="false" customHeight="true" outlineLevel="0" collapsed="false">
      <c r="A57" s="73"/>
    </row>
    <row r="58" customFormat="false" ht="12" hidden="false" customHeight="true" outlineLevel="0" collapsed="false">
      <c r="A58" s="73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2021-10-14T06:52:25Z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