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revie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<sst xmlns="http://schemas.openxmlformats.org/spreadsheetml/2006/main" count="260" uniqueCount="111">
  <si>
    <t xml:space="preserve">“Found By” Classification</t>
  </si>
  <si>
    <t xml:space="preserve">Count</t>
  </si>
  <si>
    <t xml:space="preserve">Note</t>
  </si>
  <si>
    <t xml:space="preserve">Simulation</t>
  </si>
  <si>
    <t xml:space="preserve">Sum of sub-classifications below</t>
  </si>
  <si>
    <t xml:space="preserve">Inspection</t>
  </si>
  <si>
    <t xml:space="preserve">Confidence in this classification is low – few issues explicitly stated that they were found by inspection</t>
  </si>
  <si>
    <t xml:space="preserve">Formal Verification</t>
  </si>
  <si>
    <t xml:space="preserve">This includes both Designer and Verifier use of FV</t>
  </si>
  <si>
    <t xml:space="preserve">Lint</t>
  </si>
  <si>
    <t xml:space="preserve">Unknown</t>
  </si>
  <si>
    <t xml:space="preserve">Simulation sub-classifications</t>
  </si>
  <si>
    <t xml:space="preserve">Directed, self checking test</t>
  </si>
  <si>
    <t xml:space="preserve">Many directed tests supplied by Designers and a couple by the Open Source Community at large</t>
  </si>
  <si>
    <t xml:space="preserve">Step &amp; Compare</t>
  </si>
  <si>
    <t xml:space="preserve">corev-dv</t>
  </si>
  <si>
    <t xml:space="preserve">Simulation with corev-dv also uses step &amp; compare</t>
  </si>
  <si>
    <t xml:space="preserve">Type</t>
  </si>
  <si>
    <t xml:space="preserve">RTL functional</t>
  </si>
  <si>
    <t xml:space="preserve">RTL coding style</t>
  </si>
  <si>
    <t xml:space="preserve">Linter issues, removing TODOs, removing `ifdefs, etc.</t>
  </si>
  <si>
    <t xml:space="preserve">Non-RTL functional</t>
  </si>
  <si>
    <t xml:space="preserve">Unreproducible</t>
  </si>
  <si>
    <t xml:space="preserve">Invalid</t>
  </si>
  <si>
    <t xml:space="preserve">Filter:</t>
  </si>
  <si>
    <t xml:space="preserve">is:issue created:&gt;2020-02-27</t>
  </si>
  <si>
    <t xml:space="preserve">Issue #</t>
  </si>
  <si>
    <t xml:space="preserve">Title</t>
  </si>
  <si>
    <t xml:space="preserve">Resolution</t>
  </si>
  <si>
    <t xml:space="preserve">Found By</t>
  </si>
  <si>
    <t xml:space="preserve">Notes</t>
  </si>
  <si>
    <t xml:space="preserve">VCS fails to compile correctly</t>
  </si>
  <si>
    <t xml:space="preserve">Fixed</t>
  </si>
  <si>
    <t xml:space="preserve">Simulation (directed)</t>
  </si>
  <si>
    <t xml:space="preserve">Possible inferred latches in riscv_pmp.sv</t>
  </si>
  <si>
    <t xml:space="preserve">Waived</t>
  </si>
  <si>
    <t xml:space="preserve">1. “Lint” tool was dsim
2. File renamed to cv32e40p_pmp.sv
3. PMP feature not supported in v1.0.0 release</t>
  </si>
  <si>
    <t xml:space="preserve">Exception Controller in CSR loads wrong mpp on MRET</t>
  </si>
  <si>
    <t xml:space="preserve">Axiomise.  Why was this waived?  Looks fixed to me...</t>
  </si>
  <si>
    <t xml:space="preserve">Code not running with fpnew in verilator </t>
  </si>
  <si>
    <t xml:space="preserve">Why was this waived?  Should be closed.</t>
  </si>
  <si>
    <t xml:space="preserve">tracer out of order for half-word aligned fence.i</t>
  </si>
  <si>
    <t xml:space="preserve">Closed</t>
  </si>
  <si>
    <t xml:space="preserve">Simulation (step&amp;compare)</t>
  </si>
  <si>
    <t xml:space="preserve">Typically a bug in Tracer/Wrapper</t>
  </si>
  <si>
    <t xml:space="preserve">p.elw instruction should be legal only in PULP_CLUSTER</t>
  </si>
  <si>
    <t xml:space="preserve">Wrong (none) bypass usage by pv.cplxconj</t>
  </si>
  <si>
    <t xml:space="preserve">pv.cplxconj decoding and tracing</t>
  </si>
  <si>
    <t xml:space="preserve">Vectored interrupt changes ?</t>
  </si>
  <si>
    <t xml:space="preserve">Closed issue as it either has been fixed, or because it is no longer valid.</t>
  </si>
  <si>
    <t xml:space="preserve">Non-standard CSRs</t>
  </si>
  <si>
    <t xml:space="preserve">Possible ISA incompliance in PMP</t>
  </si>
  <si>
    <t xml:space="preserve">PMP feature not part of v1.0.0 release</t>
  </si>
  <si>
    <t xml:space="preserve">Missed debug_req_i pulse</t>
  </si>
  <si>
    <t xml:space="preserve">SiLabs</t>
  </si>
  <si>
    <t xml:space="preserve">Re-introduce Hardware Loop functionality</t>
  </si>
  <si>
    <t xml:space="preserve">Not a “bug”, a feature re-introduction.</t>
  </si>
  <si>
    <t xml:space="preserve">Simultaneous request of debug, trigger, and interrupt</t>
  </si>
  <si>
    <t xml:space="preserve">Missing case select item (csr_save_ex_i)</t>
  </si>
  <si>
    <t xml:space="preserve">Lint issue (probably not functional, but worth fixing).</t>
  </si>
  <si>
    <t xml:space="preserve">Security hole in hardware loop, sketch of a possible mitigation</t>
  </si>
  <si>
    <t xml:space="preserve">HWLP not supported in v1.0.0 release</t>
  </si>
  <si>
    <t xml:space="preserve">several possible PMP nonconformances?</t>
  </si>
  <si>
    <t xml:space="preserve">PMP feature not supported in v1.0.0 release</t>
  </si>
  <si>
    <t xml:space="preserve">HPM counter logic 'possibly' not implemented correctly</t>
  </si>
  <si>
    <t xml:space="preserve">Fix TODOs in RTL</t>
  </si>
  <si>
    <t xml:space="preserve">Not all of these will be bugs (maybe none are).</t>
  </si>
  <si>
    <t xml:space="preserve">taken bge followed by div takes 36 cycles</t>
  </si>
  <si>
    <t xml:space="preserve">Illegal Instruction Exception not Raised - URET </t>
  </si>
  <si>
    <t xml:space="preserve">OneSpin</t>
  </si>
  <si>
    <t xml:space="preserve">Illegal Instruction Exception Raised Incorrectly – C.EBREAK</t>
  </si>
  <si>
    <t xml:space="preserve">Illegal Instruction Exception Raised Incorrectly – CSRs</t>
  </si>
  <si>
    <t xml:space="preserve">Illegal Instruction Exception Raised Incorrectly – MRET</t>
  </si>
  <si>
    <t xml:space="preserve">Illegal Instruction Exception Raised Incorrectly - FENCE </t>
  </si>
  <si>
    <t xml:space="preserve">Incorrect DCSR value read/ written </t>
  </si>
  <si>
    <t xml:space="preserve">Stepie bit in DCSR not implemented</t>
  </si>
  <si>
    <t xml:space="preserve">mcounteren CSR should not exist </t>
  </si>
  <si>
    <t xml:space="preserve">Response to change in RISCV ISA</t>
  </si>
  <si>
    <t xml:space="preserve">Retracted interrupt can cause instructions to be skipped </t>
  </si>
  <si>
    <t xml:space="preserve">Some of the Xpulp instructions use reserved/standard opcodes</t>
  </si>
  <si>
    <t xml:space="preserve">Open</t>
  </si>
  <si>
    <t xml:space="preserve">Only impacts PULP_XPULP, which is not supported in v1.0.0</t>
  </si>
  <si>
    <t xml:space="preserve">Opcodes marked as reserved should be avoided ...</t>
  </si>
  <si>
    <t xml:space="preserve">Duplicate</t>
  </si>
  <si>
    <t xml:space="preserve">Axiomise</t>
  </si>
  <si>
    <t xml:space="preserve">interrupt CSR checks fail when interrupt occurs during div instruction</t>
  </si>
  <si>
    <t xml:space="preserve">SteveR</t>
  </si>
  <si>
    <t xml:space="preserve">Hardware Loop assertion fires</t>
  </si>
  <si>
    <t xml:space="preserve">1. SiLabs
2. Only impacts PULP_XPULP, which is not supported in v1.0.0</t>
  </si>
  <si>
    <t xml:space="preserve">Instruction after stalled load retires out of order</t>
  </si>
  <si>
    <t xml:space="preserve">Wont Fix</t>
  </si>
  <si>
    <t xml:space="preserve">Not a bug – by design</t>
  </si>
  <si>
    <t xml:space="preserve">cs_registers_i.a_single_step is not covered during Formal </t>
  </si>
  <si>
    <t xml:space="preserve">Debug Mode : dpc contains wrong value after dret to trigger match address==data2</t>
  </si>
  <si>
    <t xml:space="preserve">The step or resume operation is error(depc error) when the SW/HW bp is set in a J instruction</t>
  </si>
  <si>
    <t xml:space="preserve">Same root cause as #490</t>
  </si>
  <si>
    <t xml:space="preserve">Wrong result from lw instruction</t>
  </si>
  <si>
    <t xml:space="preserve">Out of date version of the RTL (bug was fixed by the time this was reported)</t>
  </si>
  <si>
    <t xml:space="preserve">interrupt handler entry after CSRRC instruction clears local interrupt</t>
  </si>
  <si>
    <t xml:space="preserve">Simulation (corev-dv)</t>
  </si>
  <si>
    <t xml:space="preserve">Core executes wrong instruction</t>
  </si>
  <si>
    <t xml:space="preserve">Wrong dcsr.cause after sleep</t>
  </si>
  <si>
    <t xml:space="preserve">OysteinK’</t>
  </si>
  <si>
    <t xml:space="preserve">Illegal Instruction Retires</t>
  </si>
  <si>
    <t xml:space="preserve">Performance counter retired instruction count error</t>
  </si>
  <si>
    <t xml:space="preserve">CV32E40P does not signal signal 'halted', 'running', 'havereset' to the Debug Module</t>
  </si>
  <si>
    <t xml:space="preserve">Change of specification (User Manual)</t>
  </si>
  <si>
    <t xml:space="preserve">Single stepping through hwloop does not work</t>
  </si>
  <si>
    <t xml:space="preserve">HWLoop minimum size 3 illegal exception</t>
  </si>
  <si>
    <t xml:space="preserve">Bug in PMP register region bound checking</t>
  </si>
  <si>
    <t xml:space="preserve">Only impacts PMP, which is not supported in v1.0.0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</si>
</sst>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8"/>
    <col collapsed="false" customWidth="true" hidden="false" outlineLevel="0" max="2" min="2" style="0" width="27.87"/>
    <col collapsed="false" customWidth="true" hidden="false" outlineLevel="0" max="3" min="3" style="0" width="6.92"/>
    <col collapsed="false" customWidth="true" hidden="false" outlineLevel="0" max="4" min="4" style="0" width="84.73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2.8" hidden="false" customHeight="false" outlineLevel="0" collapsed="false">
      <c r="B3" s="2" t="s">
        <v>3</v>
      </c>
      <c r="C3" s="3" t="n">
        <f aca="false">SUM($C$12:$C$14)</f>
        <v>18</v>
      </c>
      <c r="D3" s="2" t="s">
        <v>4</v>
      </c>
    </row>
    <row r="4" customFormat="false" ht="12.8" hidden="false" customHeight="false" outlineLevel="0" collapsed="false">
      <c r="B4" s="2" t="s">
        <v>5</v>
      </c>
      <c r="C4" s="3" t="n">
        <f aca="false">COUNTIF(review!$F4:$F100, "Inspection")</f>
        <v>13</v>
      </c>
      <c r="D4" s="4" t="s">
        <v>6</v>
      </c>
    </row>
    <row r="5" customFormat="false" ht="12.8" hidden="false" customHeight="false" outlineLevel="0" collapsed="false">
      <c r="B5" s="2" t="s">
        <v>7</v>
      </c>
      <c r="C5" s="3" t="n">
        <f aca="false">COUNTIF(review!$F4:$F100,  "Formal Verification")</f>
        <v>13</v>
      </c>
      <c r="D5" s="4" t="s">
        <v>8</v>
      </c>
    </row>
    <row r="6" customFormat="false" ht="12.8" hidden="false" customHeight="false" outlineLevel="0" collapsed="false">
      <c r="B6" s="2" t="s">
        <v>9</v>
      </c>
      <c r="C6" s="3" t="n">
        <f aca="false">COUNTIF(review!$F$4:$F100,  "Lint")</f>
        <v>2</v>
      </c>
      <c r="D6" s="4"/>
    </row>
    <row r="7" customFormat="false" ht="12.8" hidden="false" customHeight="false" outlineLevel="0" collapsed="false">
      <c r="B7" s="2" t="s">
        <v>10</v>
      </c>
      <c r="C7" s="3" t="n">
        <f aca="false">COUNTIF(review!$F4:$F100,  "Unknown")</f>
        <v>1</v>
      </c>
      <c r="D7" s="4"/>
    </row>
    <row r="11" customFormat="false" ht="12.8" hidden="false" customHeight="false" outlineLevel="0" collapsed="false">
      <c r="B11" s="5" t="s">
        <v>11</v>
      </c>
      <c r="C11" s="1" t="s">
        <v>1</v>
      </c>
      <c r="D11" s="1" t="s">
        <v>2</v>
      </c>
    </row>
    <row r="12" customFormat="false" ht="12.8" hidden="false" customHeight="false" outlineLevel="0" collapsed="false">
      <c r="B12" s="2" t="s">
        <v>12</v>
      </c>
      <c r="C12" s="3" t="n">
        <f aca="false">COUNTIF(review!$F$4:$F100,  "Simulation (directed)")</f>
        <v>10</v>
      </c>
      <c r="D12" s="4" t="s">
        <v>13</v>
      </c>
    </row>
    <row r="13" customFormat="false" ht="12.8" hidden="false" customHeight="false" outlineLevel="0" collapsed="false">
      <c r="B13" s="2" t="s">
        <v>14</v>
      </c>
      <c r="C13" s="3" t="n">
        <f aca="false">COUNTIF(review!$F$4:$F100,  "Simulation (step&amp;compare)")</f>
        <v>6</v>
      </c>
      <c r="D13" s="4"/>
    </row>
    <row r="14" customFormat="false" ht="12.8" hidden="false" customHeight="false" outlineLevel="0" collapsed="false">
      <c r="B14" s="2" t="s">
        <v>15</v>
      </c>
      <c r="C14" s="3" t="n">
        <f aca="false">COUNTIF(review!$F$4:$F100,  "Simulation (corev-dv)")</f>
        <v>2</v>
      </c>
      <c r="D14" s="4" t="s">
        <v>16</v>
      </c>
    </row>
    <row r="18" customFormat="false" ht="12.8" hidden="false" customHeight="false" outlineLevel="0" collapsed="false">
      <c r="B18" s="1" t="s">
        <v>17</v>
      </c>
      <c r="C18" s="1" t="s">
        <v>1</v>
      </c>
      <c r="D18" s="1" t="s">
        <v>2</v>
      </c>
    </row>
    <row r="19" customFormat="false" ht="12.8" hidden="false" customHeight="false" outlineLevel="0" collapsed="false">
      <c r="B19" s="3" t="s">
        <v>18</v>
      </c>
      <c r="C19" s="3" t="n">
        <f aca="false">COUNTIF(review!$D$4:$D$100,  "RTL functional")</f>
        <v>40</v>
      </c>
      <c r="D19" s="4"/>
      <c r="F19" s="6"/>
    </row>
    <row r="20" customFormat="false" ht="12.8" hidden="false" customHeight="false" outlineLevel="0" collapsed="false">
      <c r="B20" s="3" t="s">
        <v>19</v>
      </c>
      <c r="C20" s="3" t="n">
        <f aca="false">COUNTIF(review!$D$4:$D$100,  "RTL coding style")</f>
        <v>4</v>
      </c>
      <c r="D20" s="4" t="s">
        <v>20</v>
      </c>
      <c r="F20" s="6"/>
    </row>
    <row r="21" customFormat="false" ht="12.8" hidden="false" customHeight="false" outlineLevel="0" collapsed="false">
      <c r="B21" s="3" t="s">
        <v>21</v>
      </c>
      <c r="C21" s="3" t="n">
        <f aca="false">COUNTIF(review!$D$4:$D$100,  "Non-RTL functional")</f>
        <v>1</v>
      </c>
      <c r="D21" s="4"/>
      <c r="F21" s="6"/>
    </row>
    <row r="22" customFormat="false" ht="12.8" hidden="false" customHeight="false" outlineLevel="0" collapsed="false">
      <c r="B22" s="4" t="s">
        <v>22</v>
      </c>
      <c r="C22" s="3" t="n">
        <f aca="false">COUNTIF(review!$D$4:$D$100,  "Unreproducible")</f>
        <v>1</v>
      </c>
      <c r="D22" s="4"/>
      <c r="F22" s="6"/>
    </row>
    <row r="23" customFormat="false" ht="12.8" hidden="false" customHeight="false" outlineLevel="0" collapsed="false">
      <c r="B23" s="3" t="s">
        <v>23</v>
      </c>
      <c r="C23" s="3" t="n">
        <f aca="false">COUNTIF(review!$D$4:$D$100,  "Invalid")</f>
        <v>1</v>
      </c>
      <c r="D23" s="4"/>
      <c r="F23" s="6"/>
    </row>
    <row r="24" customFormat="false" ht="12.8" hidden="false" customHeight="false" outlineLevel="0" collapsed="false">
      <c r="F24" s="6"/>
    </row>
    <row r="25" customFormat="false" ht="12.8" hidden="false" customHeight="false" outlineLevel="0" collapsed="false">
      <c r="F25" s="6"/>
    </row>
    <row r="26" customFormat="false" ht="12.8" hidden="false" customHeight="false" outlineLevel="0" collapsed="false">
      <c r="F26" s="6"/>
    </row>
    <row r="27" customFormat="false" ht="12.8" hidden="false" customHeight="false" outlineLevel="0" collapsed="false">
      <c r="F27" s="6"/>
    </row>
    <row r="28" customFormat="false" ht="12.8" hidden="false" customHeight="false" outlineLevel="0" collapsed="false">
      <c r="F28" s="6"/>
    </row>
    <row r="29" customFormat="false" ht="12.8" hidden="false" customHeight="false" outlineLevel="0" collapsed="false">
      <c r="F29" s="6"/>
    </row>
    <row r="30" customFormat="false" ht="12.8" hidden="false" customHeight="false" outlineLevel="0" collapsed="false">
      <c r="F30" s="6"/>
    </row>
    <row r="31" customFormat="false" ht="12.8" hidden="false" customHeight="false" outlineLevel="0" collapsed="false">
      <c r="F31" s="6"/>
    </row>
    <row r="32" customFormat="false" ht="12.8" hidden="false" customHeight="false" outlineLevel="0" collapsed="false">
      <c r="F32" s="6"/>
    </row>
    <row r="33" customFormat="false" ht="12.8" hidden="false" customHeight="false" outlineLevel="0" collapsed="false">
      <c r="F33" s="6"/>
    </row>
    <row r="34" customFormat="false" ht="12.8" hidden="false" customHeight="false" outlineLevel="0" collapsed="false">
      <c r="F3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01"/>
    <col collapsed="false" customWidth="true" hidden="false" outlineLevel="0" max="2" min="2" style="7" width="7.73"/>
    <col collapsed="false" customWidth="true" hidden="false" outlineLevel="0" max="3" min="3" style="8" width="52.08"/>
    <col collapsed="false" customWidth="true" hidden="false" outlineLevel="0" max="4" min="4" style="8" width="17.34"/>
    <col collapsed="false" customWidth="false" hidden="false" outlineLevel="0" max="5" min="5" style="8" width="11.52"/>
    <col collapsed="false" customWidth="true" hidden="false" outlineLevel="0" max="6" min="6" style="8" width="23.82"/>
    <col collapsed="false" customWidth="true" hidden="false" outlineLevel="0" max="7" min="7" style="0" width="89.13"/>
  </cols>
  <sheetData>
    <row r="1" customFormat="false" ht="12.8" hidden="false" customHeight="false" outlineLevel="0" collapsed="false">
      <c r="B1" s="9" t="s">
        <v>24</v>
      </c>
      <c r="C1" s="0" t="s">
        <v>25</v>
      </c>
    </row>
    <row r="3" customFormat="false" ht="12.8" hidden="false" customHeight="false" outlineLevel="0" collapsed="false">
      <c r="B3" s="1" t="s">
        <v>26</v>
      </c>
      <c r="C3" s="1" t="s">
        <v>27</v>
      </c>
      <c r="D3" s="1" t="s">
        <v>17</v>
      </c>
      <c r="E3" s="1" t="s">
        <v>28</v>
      </c>
      <c r="F3" s="1" t="s">
        <v>29</v>
      </c>
      <c r="G3" s="1" t="s">
        <v>30</v>
      </c>
    </row>
    <row r="4" customFormat="false" ht="12.8" hidden="false" customHeight="false" outlineLevel="0" collapsed="false">
      <c r="B4" s="10" t="n">
        <v>258</v>
      </c>
      <c r="C4" s="3" t="s">
        <v>31</v>
      </c>
      <c r="D4" s="3" t="s">
        <v>19</v>
      </c>
      <c r="E4" s="3" t="s">
        <v>32</v>
      </c>
      <c r="F4" s="3" t="s">
        <v>33</v>
      </c>
      <c r="G4" s="4"/>
    </row>
    <row r="5" customFormat="false" ht="34.8" hidden="false" customHeight="false" outlineLevel="0" collapsed="false">
      <c r="B5" s="10" t="n">
        <v>293</v>
      </c>
      <c r="C5" s="3" t="s">
        <v>34</v>
      </c>
      <c r="D5" s="3" t="s">
        <v>19</v>
      </c>
      <c r="E5" s="3" t="s">
        <v>35</v>
      </c>
      <c r="F5" s="11" t="s">
        <v>9</v>
      </c>
      <c r="G5" s="12" t="s">
        <v>36</v>
      </c>
    </row>
    <row r="6" customFormat="false" ht="12.8" hidden="false" customHeight="false" outlineLevel="0" collapsed="false">
      <c r="B6" s="10" t="n">
        <v>306</v>
      </c>
      <c r="C6" s="3" t="s">
        <v>37</v>
      </c>
      <c r="D6" s="3" t="s">
        <v>18</v>
      </c>
      <c r="E6" s="3" t="s">
        <v>35</v>
      </c>
      <c r="F6" s="3" t="s">
        <v>5</v>
      </c>
      <c r="G6" s="4" t="s">
        <v>38</v>
      </c>
    </row>
    <row r="7" customFormat="false" ht="12.8" hidden="false" customHeight="false" outlineLevel="0" collapsed="false">
      <c r="B7" s="10" t="n">
        <v>308</v>
      </c>
      <c r="C7" s="3" t="s">
        <v>39</v>
      </c>
      <c r="D7" s="3" t="s">
        <v>19</v>
      </c>
      <c r="E7" s="3" t="s">
        <v>35</v>
      </c>
      <c r="F7" s="3" t="s">
        <v>33</v>
      </c>
      <c r="G7" s="4" t="s">
        <v>40</v>
      </c>
    </row>
    <row r="8" customFormat="false" ht="12.8" hidden="false" customHeight="false" outlineLevel="0" collapsed="false">
      <c r="B8" s="10" t="n">
        <v>329</v>
      </c>
      <c r="C8" s="3" t="s">
        <v>41</v>
      </c>
      <c r="D8" s="3" t="s">
        <v>21</v>
      </c>
      <c r="E8" s="3" t="s">
        <v>42</v>
      </c>
      <c r="F8" s="3" t="s">
        <v>43</v>
      </c>
      <c r="G8" s="4" t="s">
        <v>44</v>
      </c>
    </row>
    <row r="9" customFormat="false" ht="12.8" hidden="false" customHeight="false" outlineLevel="0" collapsed="false">
      <c r="B9" s="10" t="n">
        <v>362</v>
      </c>
      <c r="C9" s="3" t="s">
        <v>45</v>
      </c>
      <c r="D9" s="3" t="s">
        <v>18</v>
      </c>
      <c r="E9" s="3" t="s">
        <v>42</v>
      </c>
      <c r="F9" s="3" t="s">
        <v>33</v>
      </c>
      <c r="G9" s="4"/>
    </row>
    <row r="10" customFormat="false" ht="12.8" hidden="false" customHeight="false" outlineLevel="0" collapsed="false">
      <c r="B10" s="10" t="n">
        <v>363</v>
      </c>
      <c r="C10" s="3" t="s">
        <v>46</v>
      </c>
      <c r="D10" s="3" t="s">
        <v>18</v>
      </c>
      <c r="E10" s="3" t="s">
        <v>42</v>
      </c>
      <c r="F10" s="3" t="s">
        <v>33</v>
      </c>
      <c r="G10" s="4"/>
    </row>
    <row r="11" customFormat="false" ht="12.8" hidden="false" customHeight="false" outlineLevel="0" collapsed="false">
      <c r="B11" s="10" t="n">
        <v>372</v>
      </c>
      <c r="C11" s="3" t="s">
        <v>47</v>
      </c>
      <c r="D11" s="3" t="s">
        <v>18</v>
      </c>
      <c r="E11" s="3" t="s">
        <v>42</v>
      </c>
      <c r="F11" s="3" t="s">
        <v>5</v>
      </c>
      <c r="G11" s="4"/>
    </row>
    <row r="12" customFormat="false" ht="12.8" hidden="false" customHeight="false" outlineLevel="0" collapsed="false">
      <c r="B12" s="10" t="n">
        <v>378</v>
      </c>
      <c r="C12" s="3" t="s">
        <v>48</v>
      </c>
      <c r="D12" s="3" t="s">
        <v>23</v>
      </c>
      <c r="E12" s="3" t="s">
        <v>42</v>
      </c>
      <c r="F12" s="3" t="s">
        <v>43</v>
      </c>
      <c r="G12" s="4" t="s">
        <v>49</v>
      </c>
    </row>
    <row r="13" customFormat="false" ht="12.8" hidden="false" customHeight="false" outlineLevel="0" collapsed="false">
      <c r="B13" s="10" t="n">
        <v>381</v>
      </c>
      <c r="C13" s="3" t="s">
        <v>50</v>
      </c>
      <c r="D13" s="3" t="s">
        <v>18</v>
      </c>
      <c r="E13" s="3" t="s">
        <v>42</v>
      </c>
      <c r="F13" s="3" t="s">
        <v>5</v>
      </c>
      <c r="G13" s="4"/>
    </row>
    <row r="14" customFormat="false" ht="12.8" hidden="false" customHeight="false" outlineLevel="0" collapsed="false">
      <c r="B14" s="10" t="n">
        <v>392</v>
      </c>
      <c r="C14" s="3" t="s">
        <v>51</v>
      </c>
      <c r="D14" s="3" t="s">
        <v>18</v>
      </c>
      <c r="E14" s="3" t="s">
        <v>35</v>
      </c>
      <c r="F14" s="3" t="s">
        <v>10</v>
      </c>
      <c r="G14" s="4" t="s">
        <v>52</v>
      </c>
    </row>
    <row r="15" customFormat="false" ht="12.8" hidden="false" customHeight="false" outlineLevel="0" collapsed="false">
      <c r="B15" s="10" t="n">
        <v>404</v>
      </c>
      <c r="C15" s="3" t="s">
        <v>53</v>
      </c>
      <c r="D15" s="3" t="s">
        <v>18</v>
      </c>
      <c r="E15" s="3" t="s">
        <v>42</v>
      </c>
      <c r="F15" s="3" t="s">
        <v>7</v>
      </c>
      <c r="G15" s="4" t="s">
        <v>54</v>
      </c>
    </row>
    <row r="16" customFormat="false" ht="12.8" hidden="false" customHeight="false" outlineLevel="0" collapsed="false">
      <c r="B16" s="10" t="n">
        <v>406</v>
      </c>
      <c r="C16" s="3" t="s">
        <v>55</v>
      </c>
      <c r="D16" s="3" t="s">
        <v>18</v>
      </c>
      <c r="E16" s="3" t="s">
        <v>42</v>
      </c>
      <c r="F16" s="3" t="s">
        <v>5</v>
      </c>
      <c r="G16" s="4" t="s">
        <v>56</v>
      </c>
    </row>
    <row r="17" customFormat="false" ht="12.8" hidden="false" customHeight="false" outlineLevel="0" collapsed="false">
      <c r="B17" s="10" t="n">
        <v>418</v>
      </c>
      <c r="C17" s="3" t="s">
        <v>57</v>
      </c>
      <c r="D17" s="3" t="s">
        <v>18</v>
      </c>
      <c r="E17" s="3" t="s">
        <v>42</v>
      </c>
      <c r="F17" s="3" t="s">
        <v>7</v>
      </c>
      <c r="G17" s="4" t="s">
        <v>54</v>
      </c>
    </row>
    <row r="18" customFormat="false" ht="12.8" hidden="false" customHeight="false" outlineLevel="0" collapsed="false">
      <c r="B18" s="10" t="n">
        <v>424</v>
      </c>
      <c r="C18" s="3" t="s">
        <v>58</v>
      </c>
      <c r="D18" s="3" t="s">
        <v>19</v>
      </c>
      <c r="E18" s="3" t="s">
        <v>42</v>
      </c>
      <c r="F18" s="3" t="s">
        <v>9</v>
      </c>
      <c r="G18" s="4" t="s">
        <v>59</v>
      </c>
    </row>
    <row r="19" customFormat="false" ht="12.8" hidden="false" customHeight="false" outlineLevel="0" collapsed="false">
      <c r="B19" s="10" t="n">
        <v>427</v>
      </c>
      <c r="C19" s="3" t="s">
        <v>60</v>
      </c>
      <c r="D19" s="3" t="s">
        <v>18</v>
      </c>
      <c r="E19" s="3" t="s">
        <v>35</v>
      </c>
      <c r="F19" s="3" t="s">
        <v>5</v>
      </c>
      <c r="G19" s="4" t="s">
        <v>61</v>
      </c>
    </row>
    <row r="20" customFormat="false" ht="12.8" hidden="false" customHeight="false" outlineLevel="0" collapsed="false">
      <c r="B20" s="10" t="n">
        <v>428</v>
      </c>
      <c r="C20" s="3" t="s">
        <v>62</v>
      </c>
      <c r="D20" s="3" t="s">
        <v>18</v>
      </c>
      <c r="E20" s="3" t="s">
        <v>35</v>
      </c>
      <c r="F20" s="3" t="s">
        <v>5</v>
      </c>
      <c r="G20" s="4" t="s">
        <v>63</v>
      </c>
    </row>
    <row r="21" customFormat="false" ht="12.8" hidden="false" customHeight="false" outlineLevel="0" collapsed="false">
      <c r="B21" s="10" t="n">
        <v>429</v>
      </c>
      <c r="C21" s="3" t="s">
        <v>64</v>
      </c>
      <c r="D21" s="3" t="s">
        <v>18</v>
      </c>
      <c r="E21" s="3" t="s">
        <v>42</v>
      </c>
      <c r="F21" s="3" t="s">
        <v>5</v>
      </c>
      <c r="G21" s="4"/>
    </row>
    <row r="22" customFormat="false" ht="12.8" hidden="false" customHeight="false" outlineLevel="0" collapsed="false">
      <c r="B22" s="10" t="n">
        <v>430</v>
      </c>
      <c r="C22" s="3" t="s">
        <v>65</v>
      </c>
      <c r="D22" s="3" t="s">
        <v>18</v>
      </c>
      <c r="E22" s="3" t="s">
        <v>42</v>
      </c>
      <c r="F22" s="3" t="s">
        <v>5</v>
      </c>
      <c r="G22" s="4" t="s">
        <v>66</v>
      </c>
    </row>
    <row r="23" customFormat="false" ht="12.8" hidden="false" customHeight="false" outlineLevel="0" collapsed="false">
      <c r="B23" s="10" t="n">
        <v>434</v>
      </c>
      <c r="C23" s="3" t="s">
        <v>67</v>
      </c>
      <c r="D23" s="3" t="s">
        <v>18</v>
      </c>
      <c r="E23" s="3" t="s">
        <v>42</v>
      </c>
      <c r="F23" s="3" t="s">
        <v>43</v>
      </c>
      <c r="G23" s="4"/>
    </row>
    <row r="24" customFormat="false" ht="12.8" hidden="false" customHeight="false" outlineLevel="0" collapsed="false">
      <c r="B24" s="10" t="n">
        <v>438</v>
      </c>
      <c r="C24" s="3" t="s">
        <v>68</v>
      </c>
      <c r="D24" s="3" t="s">
        <v>18</v>
      </c>
      <c r="E24" s="3" t="s">
        <v>42</v>
      </c>
      <c r="F24" s="3" t="s">
        <v>7</v>
      </c>
      <c r="G24" s="4" t="s">
        <v>69</v>
      </c>
    </row>
    <row r="25" customFormat="false" ht="12.8" hidden="false" customHeight="false" outlineLevel="0" collapsed="false">
      <c r="B25" s="10" t="n">
        <v>439</v>
      </c>
      <c r="C25" s="3" t="s">
        <v>70</v>
      </c>
      <c r="D25" s="3" t="s">
        <v>18</v>
      </c>
      <c r="E25" s="3" t="s">
        <v>42</v>
      </c>
      <c r="F25" s="3" t="s">
        <v>7</v>
      </c>
      <c r="G25" s="4" t="s">
        <v>69</v>
      </c>
    </row>
    <row r="26" customFormat="false" ht="12.8" hidden="false" customHeight="false" outlineLevel="0" collapsed="false">
      <c r="B26" s="10" t="n">
        <v>440</v>
      </c>
      <c r="C26" s="3" t="s">
        <v>71</v>
      </c>
      <c r="D26" s="3" t="s">
        <v>18</v>
      </c>
      <c r="E26" s="3" t="s">
        <v>42</v>
      </c>
      <c r="F26" s="3" t="s">
        <v>7</v>
      </c>
      <c r="G26" s="4" t="s">
        <v>69</v>
      </c>
    </row>
    <row r="27" customFormat="false" ht="12.8" hidden="false" customHeight="false" outlineLevel="0" collapsed="false">
      <c r="B27" s="10" t="n">
        <v>441</v>
      </c>
      <c r="C27" s="3" t="s">
        <v>72</v>
      </c>
      <c r="D27" s="3" t="s">
        <v>18</v>
      </c>
      <c r="E27" s="3" t="s">
        <v>42</v>
      </c>
      <c r="F27" s="3" t="s">
        <v>7</v>
      </c>
      <c r="G27" s="4" t="s">
        <v>69</v>
      </c>
    </row>
    <row r="28" customFormat="false" ht="12.8" hidden="false" customHeight="false" outlineLevel="0" collapsed="false">
      <c r="B28" s="10" t="n">
        <v>442</v>
      </c>
      <c r="C28" s="3" t="s">
        <v>73</v>
      </c>
      <c r="D28" s="3" t="s">
        <v>18</v>
      </c>
      <c r="E28" s="3" t="s">
        <v>42</v>
      </c>
      <c r="F28" s="3" t="s">
        <v>7</v>
      </c>
      <c r="G28" s="4" t="s">
        <v>69</v>
      </c>
    </row>
    <row r="29" customFormat="false" ht="12.8" hidden="false" customHeight="false" outlineLevel="0" collapsed="false">
      <c r="B29" s="10" t="n">
        <v>443</v>
      </c>
      <c r="C29" s="3" t="s">
        <v>74</v>
      </c>
      <c r="D29" s="3" t="s">
        <v>18</v>
      </c>
      <c r="E29" s="3" t="s">
        <v>42</v>
      </c>
      <c r="F29" s="3" t="s">
        <v>7</v>
      </c>
      <c r="G29" s="4" t="s">
        <v>69</v>
      </c>
    </row>
    <row r="30" customFormat="false" ht="12.8" hidden="false" customHeight="false" outlineLevel="0" collapsed="false">
      <c r="B30" s="10" t="n">
        <v>445</v>
      </c>
      <c r="C30" s="3" t="s">
        <v>75</v>
      </c>
      <c r="D30" s="3" t="s">
        <v>18</v>
      </c>
      <c r="E30" s="3" t="s">
        <v>42</v>
      </c>
      <c r="F30" s="3" t="s">
        <v>43</v>
      </c>
      <c r="G30" s="4"/>
    </row>
    <row r="31" customFormat="false" ht="12.8" hidden="false" customHeight="false" outlineLevel="0" collapsed="false">
      <c r="B31" s="10" t="n">
        <v>448</v>
      </c>
      <c r="C31" s="3" t="s">
        <v>76</v>
      </c>
      <c r="D31" s="3" t="s">
        <v>18</v>
      </c>
      <c r="E31" s="3" t="s">
        <v>42</v>
      </c>
      <c r="F31" s="3" t="s">
        <v>5</v>
      </c>
      <c r="G31" s="4" t="s">
        <v>77</v>
      </c>
    </row>
    <row r="32" customFormat="false" ht="12.8" hidden="false" customHeight="false" outlineLevel="0" collapsed="false">
      <c r="B32" s="10" t="n">
        <v>449</v>
      </c>
      <c r="C32" s="3" t="s">
        <v>78</v>
      </c>
      <c r="D32" s="3" t="s">
        <v>18</v>
      </c>
      <c r="E32" s="3" t="s">
        <v>42</v>
      </c>
      <c r="F32" s="3" t="s">
        <v>33</v>
      </c>
      <c r="G32" s="4"/>
    </row>
    <row r="33" customFormat="false" ht="12.8" hidden="false" customHeight="false" outlineLevel="0" collapsed="false">
      <c r="B33" s="10" t="n">
        <v>452</v>
      </c>
      <c r="C33" s="3" t="s">
        <v>79</v>
      </c>
      <c r="D33" s="3" t="s">
        <v>18</v>
      </c>
      <c r="E33" s="3" t="s">
        <v>80</v>
      </c>
      <c r="F33" s="3" t="s">
        <v>5</v>
      </c>
      <c r="G33" s="4" t="s">
        <v>81</v>
      </c>
    </row>
    <row r="34" customFormat="false" ht="12.8" hidden="false" customHeight="false" outlineLevel="0" collapsed="false">
      <c r="B34" s="10" t="n">
        <v>457</v>
      </c>
      <c r="C34" s="3" t="s">
        <v>82</v>
      </c>
      <c r="D34" s="3" t="s">
        <v>18</v>
      </c>
      <c r="E34" s="3" t="s">
        <v>83</v>
      </c>
      <c r="F34" s="3" t="s">
        <v>7</v>
      </c>
      <c r="G34" s="3" t="s">
        <v>84</v>
      </c>
    </row>
    <row r="35" customFormat="false" ht="12.8" hidden="false" customHeight="false" outlineLevel="0" collapsed="false">
      <c r="B35" s="10" t="n">
        <v>460</v>
      </c>
      <c r="C35" s="3" t="s">
        <v>85</v>
      </c>
      <c r="D35" s="3" t="s">
        <v>18</v>
      </c>
      <c r="E35" s="3" t="s">
        <v>42</v>
      </c>
      <c r="F35" s="3" t="s">
        <v>43</v>
      </c>
      <c r="G35" s="4" t="s">
        <v>86</v>
      </c>
    </row>
    <row r="36" customFormat="false" ht="23.6" hidden="false" customHeight="false" outlineLevel="0" collapsed="false">
      <c r="B36" s="10" t="n">
        <v>462</v>
      </c>
      <c r="C36" s="3" t="s">
        <v>87</v>
      </c>
      <c r="D36" s="3" t="s">
        <v>18</v>
      </c>
      <c r="E36" s="3" t="s">
        <v>35</v>
      </c>
      <c r="F36" s="3" t="s">
        <v>7</v>
      </c>
      <c r="G36" s="12" t="s">
        <v>88</v>
      </c>
    </row>
    <row r="37" customFormat="false" ht="12.8" hidden="false" customHeight="false" outlineLevel="0" collapsed="false">
      <c r="B37" s="10" t="n">
        <v>466</v>
      </c>
      <c r="C37" s="3" t="s">
        <v>89</v>
      </c>
      <c r="D37" s="3" t="s">
        <v>18</v>
      </c>
      <c r="E37" s="3" t="s">
        <v>90</v>
      </c>
      <c r="F37" s="3" t="s">
        <v>33</v>
      </c>
      <c r="G37" s="4" t="s">
        <v>91</v>
      </c>
    </row>
    <row r="38" customFormat="false" ht="12.8" hidden="false" customHeight="false" outlineLevel="0" collapsed="false">
      <c r="B38" s="10" t="n">
        <v>467</v>
      </c>
      <c r="C38" s="3" t="s">
        <v>92</v>
      </c>
      <c r="D38" s="4" t="s">
        <v>22</v>
      </c>
      <c r="E38" s="3" t="s">
        <v>42</v>
      </c>
      <c r="F38" s="3" t="s">
        <v>7</v>
      </c>
      <c r="G38" s="4" t="s">
        <v>54</v>
      </c>
    </row>
    <row r="39" customFormat="false" ht="12.8" hidden="false" customHeight="false" outlineLevel="0" collapsed="false">
      <c r="B39" s="10" t="n">
        <v>490</v>
      </c>
      <c r="C39" s="3" t="s">
        <v>93</v>
      </c>
      <c r="D39" s="3" t="s">
        <v>18</v>
      </c>
      <c r="E39" s="3" t="s">
        <v>42</v>
      </c>
      <c r="F39" s="3" t="s">
        <v>43</v>
      </c>
      <c r="G39" s="4"/>
    </row>
    <row r="40" customFormat="false" ht="12.8" hidden="false" customHeight="false" outlineLevel="0" collapsed="false">
      <c r="B40" s="10" t="n">
        <v>496</v>
      </c>
      <c r="C40" s="3" t="s">
        <v>94</v>
      </c>
      <c r="D40" s="3" t="s">
        <v>18</v>
      </c>
      <c r="E40" s="3" t="s">
        <v>42</v>
      </c>
      <c r="F40" s="3" t="s">
        <v>33</v>
      </c>
      <c r="G40" s="4" t="s">
        <v>95</v>
      </c>
    </row>
    <row r="41" customFormat="false" ht="12.8" hidden="false" customHeight="false" outlineLevel="0" collapsed="false">
      <c r="B41" s="10" t="n">
        <v>498</v>
      </c>
      <c r="C41" s="3" t="s">
        <v>96</v>
      </c>
      <c r="D41" s="3" t="s">
        <v>18</v>
      </c>
      <c r="E41" s="3" t="s">
        <v>42</v>
      </c>
      <c r="F41" s="3" t="s">
        <v>33</v>
      </c>
      <c r="G41" s="4" t="s">
        <v>97</v>
      </c>
    </row>
    <row r="42" customFormat="false" ht="12.8" hidden="false" customHeight="false" outlineLevel="0" collapsed="false">
      <c r="A42" s="13"/>
      <c r="B42" s="10" t="n">
        <v>503</v>
      </c>
      <c r="C42" s="3" t="s">
        <v>98</v>
      </c>
      <c r="D42" s="3" t="s">
        <v>18</v>
      </c>
      <c r="E42" s="3" t="s">
        <v>42</v>
      </c>
      <c r="F42" s="3" t="s">
        <v>99</v>
      </c>
      <c r="G42" s="4" t="s">
        <v>86</v>
      </c>
    </row>
    <row r="43" customFormat="false" ht="12.8" hidden="false" customHeight="false" outlineLevel="0" collapsed="false">
      <c r="B43" s="10" t="n">
        <v>509</v>
      </c>
      <c r="C43" s="3" t="s">
        <v>100</v>
      </c>
      <c r="D43" s="3" t="s">
        <v>18</v>
      </c>
      <c r="E43" s="3" t="s">
        <v>42</v>
      </c>
      <c r="F43" s="3" t="s">
        <v>7</v>
      </c>
      <c r="G43" s="4" t="s">
        <v>69</v>
      </c>
    </row>
    <row r="44" customFormat="false" ht="12.8" hidden="false" customHeight="false" outlineLevel="0" collapsed="false">
      <c r="A44" s="13"/>
      <c r="B44" s="10" t="n">
        <v>529</v>
      </c>
      <c r="C44" s="3" t="s">
        <v>101</v>
      </c>
      <c r="D44" s="3" t="s">
        <v>18</v>
      </c>
      <c r="E44" s="3" t="s">
        <v>42</v>
      </c>
      <c r="F44" s="3" t="s">
        <v>99</v>
      </c>
      <c r="G44" s="4" t="s">
        <v>102</v>
      </c>
    </row>
    <row r="45" customFormat="false" ht="12.8" hidden="false" customHeight="false" outlineLevel="0" collapsed="false">
      <c r="B45" s="10" t="n">
        <v>533</v>
      </c>
      <c r="C45" s="3" t="s">
        <v>103</v>
      </c>
      <c r="D45" s="3" t="s">
        <v>18</v>
      </c>
      <c r="E45" s="3" t="s">
        <v>42</v>
      </c>
      <c r="F45" s="3" t="s">
        <v>7</v>
      </c>
      <c r="G45" s="4" t="s">
        <v>69</v>
      </c>
    </row>
    <row r="46" customFormat="false" ht="12.8" hidden="false" customHeight="false" outlineLevel="0" collapsed="false">
      <c r="B46" s="10" t="n">
        <v>540</v>
      </c>
      <c r="C46" s="3" t="s">
        <v>104</v>
      </c>
      <c r="D46" s="3" t="s">
        <v>18</v>
      </c>
      <c r="E46" s="3" t="s">
        <v>42</v>
      </c>
      <c r="F46" s="3" t="s">
        <v>33</v>
      </c>
      <c r="G46" s="4"/>
    </row>
    <row r="47" customFormat="false" ht="12.8" hidden="false" customHeight="false" outlineLevel="0" collapsed="false">
      <c r="B47" s="10" t="n">
        <v>563</v>
      </c>
      <c r="C47" s="3" t="s">
        <v>105</v>
      </c>
      <c r="D47" s="3" t="s">
        <v>18</v>
      </c>
      <c r="E47" s="3" t="s">
        <v>42</v>
      </c>
      <c r="F47" s="3" t="s">
        <v>5</v>
      </c>
      <c r="G47" s="4" t="s">
        <v>106</v>
      </c>
    </row>
    <row r="48" customFormat="false" ht="12.8" hidden="false" customHeight="false" outlineLevel="0" collapsed="false">
      <c r="B48" s="10" t="n">
        <v>571</v>
      </c>
      <c r="C48" s="3" t="s">
        <v>107</v>
      </c>
      <c r="D48" s="3" t="s">
        <v>18</v>
      </c>
      <c r="E48" s="3" t="s">
        <v>35</v>
      </c>
      <c r="F48" s="3" t="s">
        <v>33</v>
      </c>
      <c r="G48" s="4" t="s">
        <v>81</v>
      </c>
    </row>
    <row r="49" customFormat="false" ht="12.8" hidden="false" customHeight="false" outlineLevel="0" collapsed="false">
      <c r="B49" s="10" t="n">
        <v>583</v>
      </c>
      <c r="C49" s="3" t="s">
        <v>108</v>
      </c>
      <c r="D49" s="3" t="s">
        <v>18</v>
      </c>
      <c r="E49" s="3" t="s">
        <v>35</v>
      </c>
      <c r="F49" s="3" t="s">
        <v>5</v>
      </c>
      <c r="G49" s="4" t="s">
        <v>81</v>
      </c>
    </row>
    <row r="50" customFormat="false" ht="12.8" hidden="false" customHeight="false" outlineLevel="0" collapsed="false">
      <c r="B50" s="10" t="n">
        <v>585</v>
      </c>
      <c r="C50" s="3" t="s">
        <v>109</v>
      </c>
      <c r="D50" s="3" t="s">
        <v>18</v>
      </c>
      <c r="E50" s="3" t="s">
        <v>35</v>
      </c>
      <c r="F50" s="3" t="s">
        <v>5</v>
      </c>
      <c r="G50" s="4" t="s">
        <v>110</v>
      </c>
    </row>
    <row r="54" customFormat="false" ht="12.8" hidden="false" customHeight="false" outlineLevel="0" collapsed="false">
      <c r="E54" s="9"/>
    </row>
    <row r="55" customFormat="false" ht="12.8" hidden="false" customHeight="false" outlineLevel="0" collapsed="false">
      <c r="E55" s="9"/>
    </row>
    <row r="56" customFormat="false" ht="12.8" hidden="false" customHeight="false" outlineLevel="0" collapsed="false">
      <c r="E56" s="9"/>
    </row>
    <row r="57" customFormat="false" ht="12.8" hidden="false" customHeight="false" outlineLevel="0" collapsed="false">
      <c r="E57" s="9"/>
    </row>
    <row r="58" customFormat="false" ht="12.8" hidden="false" customHeight="false" outlineLevel="0" collapsed="false">
      <c r="E58" s="9"/>
    </row>
    <row r="59" customFormat="false" ht="12.8" hidden="false" customHeight="false" outlineLevel="0" collapsed="false">
      <c r="E59" s="9"/>
    </row>
    <row r="60" customFormat="false" ht="12.8" hidden="false" customHeight="false" outlineLevel="0" collapsed="false">
      <c r="E60" s="9"/>
    </row>
    <row r="61" customFormat="false" ht="12.8" hidden="false" customHeight="false" outlineLevel="0" collapsed="false">
      <c r="E61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2021-01-03T14:27:21Z</dcterms:created>
  <dc:creator>Mike Thompson</dc:creator>
  <dc:description/>
  <dc:language>en-CA</dc:language>
  <cp:lastModifiedBy>Mike Thompson</cp:lastModifiedBy>
  <dcterms:modified xsi:type="dcterms:W3CDTF">2021-01-04T12:11:49Z</dcterms:modified>
  <cp:revision>30</cp:revision>
  <dc:subject/>
  <dc:title/>
</cp:coreProperties>
</file>