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t Results" sheetId="1" r:id="rId4"/>
  </sheets>
  <definedNames/>
  <calcPr/>
</workbook>
</file>

<file path=xl/sharedStrings.xml><?xml version="1.0" encoding="utf-8"?>
<sst xmlns="http://schemas.openxmlformats.org/spreadsheetml/2006/main" count="184" uniqueCount="184">
  <si>
    <t>App Id</t>
  </si>
  <si>
    <t>App Name</t>
  </si>
  <si>
    <t>NIL Auth</t>
  </si>
  <si>
    <t>NIL Gaia</t>
  </si>
  <si>
    <t>Auth Z</t>
  </si>
  <si>
    <t>Gaia Z</t>
  </si>
  <si>
    <t>NIL Score</t>
  </si>
  <si>
    <t>NIL Theta</t>
  </si>
  <si>
    <t>PH Upvotes</t>
  </si>
  <si>
    <t># of Months since Last Review</t>
  </si>
  <si>
    <t>Decay Score</t>
  </si>
  <si>
    <t>PH Score</t>
  </si>
  <si>
    <t>PH Theta</t>
  </si>
  <si>
    <t>TMUI Usability</t>
  </si>
  <si>
    <t>TMUI Usefulness</t>
  </si>
  <si>
    <t>TMUI Credibility</t>
  </si>
  <si>
    <t>TMUI Desirability</t>
  </si>
  <si>
    <t>Usability Z</t>
  </si>
  <si>
    <t>Usefulness Z</t>
  </si>
  <si>
    <t>Credibility Z</t>
  </si>
  <si>
    <t>Desirability Z</t>
  </si>
  <si>
    <t>TMUI Average</t>
  </si>
  <si>
    <t>TMUI Theta</t>
  </si>
  <si>
    <t>August Reach</t>
  </si>
  <si>
    <t>Sept Reach</t>
  </si>
  <si>
    <t>Log(September)</t>
  </si>
  <si>
    <t>Growth Ineligible?</t>
  </si>
  <si>
    <t>Growth %</t>
  </si>
  <si>
    <t>Reach Z</t>
  </si>
  <si>
    <t>Growth Z</t>
  </si>
  <si>
    <t>Awario Score</t>
  </si>
  <si>
    <t>Awario Theta</t>
  </si>
  <si>
    <t>Average Score</t>
  </si>
  <si>
    <t>Score Last Round</t>
  </si>
  <si>
    <t>Final Score</t>
  </si>
  <si>
    <t>Dmail</t>
  </si>
  <si>
    <t>Arcane Docs</t>
  </si>
  <si>
    <t>Arcane Maps</t>
  </si>
  <si>
    <t>SatsHi</t>
  </si>
  <si>
    <t>MyPodium</t>
  </si>
  <si>
    <t>Trove</t>
  </si>
  <si>
    <t>BentenSound</t>
  </si>
  <si>
    <t>Startup List</t>
  </si>
  <si>
    <t>Arcane Photos</t>
  </si>
  <si>
    <t>Lander</t>
  </si>
  <si>
    <t>EZResize</t>
  </si>
  <si>
    <t>dPhone</t>
  </si>
  <si>
    <t>Gekri</t>
  </si>
  <si>
    <t>Arcane Sheets</t>
  </si>
  <si>
    <t>Dapps.id</t>
  </si>
  <si>
    <t>Bitcoin4Photos</t>
  </si>
  <si>
    <t>SafeNotes</t>
  </si>
  <si>
    <t>BitPatron</t>
  </si>
  <si>
    <t>BlockSurvey</t>
  </si>
  <si>
    <t>Forms.id</t>
  </si>
  <si>
    <t>BlackHole</t>
  </si>
  <si>
    <t>Envelop</t>
  </si>
  <si>
    <t>Predicto</t>
  </si>
  <si>
    <t>JustSnake</t>
  </si>
  <si>
    <t>Lists</t>
  </si>
  <si>
    <t>POW!</t>
  </si>
  <si>
    <t>Airtext</t>
  </si>
  <si>
    <t>Recall</t>
  </si>
  <si>
    <t>Lannister</t>
  </si>
  <si>
    <t>DPAGE</t>
  </si>
  <si>
    <t>Xor Drive</t>
  </si>
  <si>
    <t>Nomie</t>
  </si>
  <si>
    <t>Land Ho!</t>
  </si>
  <si>
    <t>Encrypt My Photos</t>
  </si>
  <si>
    <t>DECS</t>
  </si>
  <si>
    <t>Scannie</t>
  </si>
  <si>
    <t>SpringRole</t>
  </si>
  <si>
    <t>Help A Stranger Out</t>
  </si>
  <si>
    <t>Sigle</t>
  </si>
  <si>
    <t>Pgeon</t>
  </si>
  <si>
    <t>Mindtalk</t>
  </si>
  <si>
    <t>Note Riot</t>
  </si>
  <si>
    <t>Hypeform</t>
  </si>
  <si>
    <t>Feed</t>
  </si>
  <si>
    <t>Mailr</t>
  </si>
  <si>
    <t>Dappity</t>
  </si>
  <si>
    <t>Paid.co</t>
  </si>
  <si>
    <t>Block Photos</t>
  </si>
  <si>
    <t>Atomichabits</t>
  </si>
  <si>
    <t>GitHuman</t>
  </si>
  <si>
    <t>Mevaul</t>
  </si>
  <si>
    <t>BlockVault</t>
  </si>
  <si>
    <t>Car Assistant</t>
  </si>
  <si>
    <t>Gitix</t>
  </si>
  <si>
    <t>BlockRight</t>
  </si>
  <si>
    <t>Blockcred</t>
  </si>
  <si>
    <t>Searx</t>
  </si>
  <si>
    <t>psdPhotos</t>
  </si>
  <si>
    <t>Location Diary</t>
  </si>
  <si>
    <t>Paise</t>
  </si>
  <si>
    <t>Boto</t>
  </si>
  <si>
    <t>Zinc</t>
  </si>
  <si>
    <t>Debut</t>
  </si>
  <si>
    <t>Radicle</t>
  </si>
  <si>
    <t>RestHuman</t>
  </si>
  <si>
    <t>Blockusign</t>
  </si>
  <si>
    <t>Daily Bookmark</t>
  </si>
  <si>
    <t>Paradigma CrossCheck</t>
  </si>
  <si>
    <t>Compose</t>
  </si>
  <si>
    <t>Mila CRM</t>
  </si>
  <si>
    <t>Pden</t>
  </si>
  <si>
    <t>SocialVault</t>
  </si>
  <si>
    <t>Travelstack</t>
  </si>
  <si>
    <t>DAuth</t>
  </si>
  <si>
    <t>Satoshis Games</t>
  </si>
  <si>
    <t>dMy Blog</t>
  </si>
  <si>
    <t>Closet</t>
  </si>
  <si>
    <t>Blockslack</t>
  </si>
  <si>
    <t>Fitness Stack</t>
  </si>
  <si>
    <t>clickbox</t>
  </si>
  <si>
    <t>XOR</t>
  </si>
  <si>
    <t>OI Calendar</t>
  </si>
  <si>
    <t>NearHere</t>
  </si>
  <si>
    <t>Around The Block</t>
  </si>
  <si>
    <t>Dappy Wallet</t>
  </si>
  <si>
    <t>Sundly</t>
  </si>
  <si>
    <t>Taskstack</t>
  </si>
  <si>
    <t>Privacy Policy Guard</t>
  </si>
  <si>
    <t>OI Timesheet</t>
  </si>
  <si>
    <t>Person8</t>
  </si>
  <si>
    <t>Hey Webby</t>
  </si>
  <si>
    <t>DNotes</t>
  </si>
  <si>
    <t>DotPodcast</t>
  </si>
  <si>
    <t>HuaRen.News</t>
  </si>
  <si>
    <t>Xenon</t>
  </si>
  <si>
    <t>Healthy Living</t>
  </si>
  <si>
    <t>BlockDoc</t>
  </si>
  <si>
    <t>Can't Be Evil</t>
  </si>
  <si>
    <t>OI App Center</t>
  </si>
  <si>
    <t>Nyoos</t>
  </si>
  <si>
    <t>Twoblocks</t>
  </si>
  <si>
    <t>Code Code Revolution</t>
  </si>
  <si>
    <t>Aodh</t>
  </si>
  <si>
    <t>Simplecoin</t>
  </si>
  <si>
    <t>nfogix</t>
  </si>
  <si>
    <t>w3bCollections</t>
  </si>
  <si>
    <t>Blockstack Authenticator</t>
  </si>
  <si>
    <t>Cafe Society</t>
  </si>
  <si>
    <t>DHCS</t>
  </si>
  <si>
    <t>Make a Difference</t>
  </si>
  <si>
    <t>trakkin.me</t>
  </si>
  <si>
    <t>Diffuse</t>
  </si>
  <si>
    <t>Satlite Space</t>
  </si>
  <si>
    <t>dBid</t>
  </si>
  <si>
    <t>Bitcionary</t>
  </si>
  <si>
    <t>Utilo</t>
  </si>
  <si>
    <t>Satback</t>
  </si>
  <si>
    <t>Cryptolator</t>
  </si>
  <si>
    <t>Sportup</t>
  </si>
  <si>
    <t>Dadroit VerifyBar</t>
  </si>
  <si>
    <t>CryptoAlly</t>
  </si>
  <si>
    <t>OI Chat</t>
  </si>
  <si>
    <t>BitChat</t>
  </si>
  <si>
    <t>Flexi Notepad</t>
  </si>
  <si>
    <t>ProperPass</t>
  </si>
  <si>
    <t>Blockstack Casino</t>
  </si>
  <si>
    <t>Sheety App</t>
  </si>
  <si>
    <t>Rocc the Vote</t>
  </si>
  <si>
    <t>Detacts</t>
  </si>
  <si>
    <t>PasteBucket</t>
  </si>
  <si>
    <t>Prism</t>
  </si>
  <si>
    <t>Pietron</t>
  </si>
  <si>
    <t>Lens</t>
  </si>
  <si>
    <t>Blockcharity</t>
  </si>
  <si>
    <t>Quizzical</t>
  </si>
  <si>
    <t>rTasks App</t>
  </si>
  <si>
    <t>Darchive</t>
  </si>
  <si>
    <t>Crowdraise</t>
  </si>
  <si>
    <t>Lawli</t>
  </si>
  <si>
    <t>Decentus</t>
  </si>
  <si>
    <t>Bible App</t>
  </si>
  <si>
    <t>Updoot</t>
  </si>
  <si>
    <t>EarthData</t>
  </si>
  <si>
    <t>Tunzal</t>
  </si>
  <si>
    <t>Voicestory</t>
  </si>
  <si>
    <t>BlockTrivia</t>
  </si>
  <si>
    <t>PlanBetter</t>
  </si>
  <si>
    <t>Lightning Reader</t>
  </si>
  <si>
    <t>Avicenna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</si>
</sst>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3">
    <font>
      <sz val="10.0"/>
      <color rgb="FF000000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forms.id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trakkin.me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2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2" t="s">
        <v>21</v>
      </c>
      <c r="Z1" s="1" t="s">
        <v>22</v>
      </c>
      <c r="AA1" s="1"/>
      <c r="AB1" s="1" t="s">
        <v>23</v>
      </c>
      <c r="AC1" s="1" t="s">
        <v>24</v>
      </c>
      <c r="AD1" s="1" t="s">
        <v>25</v>
      </c>
      <c r="AE1" s="1" t="s">
        <v>26</v>
      </c>
      <c r="AF1" s="3" t="s">
        <v>27</v>
      </c>
      <c r="AG1" s="1" t="s">
        <v>28</v>
      </c>
      <c r="AH1" s="1" t="s">
        <v>29</v>
      </c>
      <c r="AI1" s="4" t="s">
        <v>30</v>
      </c>
      <c r="AJ1" s="4" t="s">
        <v>31</v>
      </c>
      <c r="AK1" s="1"/>
      <c r="AL1" s="1" t="s">
        <v>32</v>
      </c>
      <c r="AM1" s="1" t="s">
        <v>33</v>
      </c>
      <c r="AN1" s="1" t="s">
        <v>34</v>
      </c>
      <c r="AO1" s="1"/>
      <c r="AP1" s="1"/>
    </row>
    <row r="2">
      <c r="A2" s="5">
        <v>1318.0</v>
      </c>
      <c r="B2" s="1" t="s">
        <v>35</v>
      </c>
      <c r="C2" s="1"/>
      <c r="D2" s="5">
        <v>4.0</v>
      </c>
      <c r="E2" s="5">
        <v>1.0</v>
      </c>
      <c r="F2" s="5">
        <f t="shared" ref="F2:G2" si="1">(D2-average(D:D))/stdev(D:D)</f>
        <v>0.2885506218</v>
      </c>
      <c r="G2" s="5">
        <f t="shared" si="1"/>
        <v>0.479428728</v>
      </c>
      <c r="H2" s="5">
        <f t="shared" ref="H2:H150" si="4">average(F2,G2)</f>
        <v>0.3839896749</v>
      </c>
      <c r="I2" s="5">
        <f t="shared" ref="I2:I150" si="5">if(H2 &gt; 0, H2^0.5, -(ABS(H2)^0.5))</f>
        <v>0.6196690043</v>
      </c>
      <c r="J2" s="1"/>
      <c r="K2" s="5">
        <v>1077.2</v>
      </c>
      <c r="L2" s="5">
        <v>3.0</v>
      </c>
      <c r="M2" s="5">
        <f t="shared" ref="M2:M150" si="6">K2*0.9^L2</f>
        <v>785.2788</v>
      </c>
      <c r="N2" s="5">
        <f t="shared" ref="N2:N150" si="7">if(K2, (M2-average(M:M))/stdev(M:M), -1)</f>
        <v>4.490549868</v>
      </c>
      <c r="O2" s="5">
        <f t="shared" ref="O2:O150" si="8">if(N2 &gt; 0, N2^0.5, -(ABS(N2)^0.5))</f>
        <v>2.119091755</v>
      </c>
      <c r="P2" s="1"/>
      <c r="Q2" s="5">
        <v>85.17</v>
      </c>
      <c r="R2" s="5">
        <v>76.82</v>
      </c>
      <c r="S2" s="5">
        <v>86.38</v>
      </c>
      <c r="T2" s="5">
        <v>77.92</v>
      </c>
      <c r="U2" s="5">
        <f t="shared" ref="U2:X2" si="2">(Q2-average(Q:Q))/stdev(Q:Q)</f>
        <v>0.6982022862</v>
      </c>
      <c r="V2" s="5">
        <f t="shared" si="2"/>
        <v>0.4953804669</v>
      </c>
      <c r="W2" s="5">
        <f t="shared" si="2"/>
        <v>1.026486819</v>
      </c>
      <c r="X2" s="5">
        <f t="shared" si="2"/>
        <v>1.331119469</v>
      </c>
      <c r="Y2" s="5">
        <f t="shared" ref="Y2:Y150" si="10">average(U2:X2)</f>
        <v>0.8877972602</v>
      </c>
      <c r="Z2" s="5">
        <f t="shared" ref="Z2:Z150" si="11">if(Y2 &gt; 0, Y2^0.5, -(ABS(Y2)^0.5))</f>
        <v>0.9422299402</v>
      </c>
      <c r="AA2" s="5"/>
      <c r="AB2" s="6">
        <v>213600.0</v>
      </c>
      <c r="AC2" s="6">
        <v>5600000.0</v>
      </c>
      <c r="AD2" s="7">
        <f t="shared" ref="AD2:AD3" si="12">if(AC2=0, 0, LOG10(AC2))</f>
        <v>6.748188027</v>
      </c>
      <c r="AE2" s="8" t="b">
        <f t="shared" ref="AE2:AE3" si="13">or(AB2="-", and(AB2=0, not(AC2=0)), AB2&lt;1000)</f>
        <v>0</v>
      </c>
      <c r="AF2" s="9">
        <f t="shared" ref="AF2:AF3" si="14">if(AE2, "", if(AC2+AB2=0, 0, (AC2-AB2)/AB2))</f>
        <v>25.21722846</v>
      </c>
      <c r="AG2" s="5">
        <f t="shared" ref="AG2:AG3" si="15">(AD2-average(AD:AD))/stdev(AD:AD)</f>
        <v>1.654906172</v>
      </c>
      <c r="AH2" s="10">
        <f t="shared" ref="AH2:AH3" si="16">if(AF2,(AF2-average(AF:AF))/stdev(AF:AF), "")</f>
        <v>1.951287394</v>
      </c>
      <c r="AI2" s="5">
        <f t="shared" ref="AI2:AI3" si="17">average(AG2,AH2)</f>
        <v>1.803096783</v>
      </c>
      <c r="AJ2" s="5">
        <f t="shared" ref="AJ2:AJ3" si="18">if(AI2 &gt; 0, AI2^0.5, -(ABS(AI2)^0.5))</f>
        <v>1.342794393</v>
      </c>
      <c r="AK2" s="1"/>
      <c r="AL2" s="5">
        <f t="shared" ref="AL2:AL150" si="19">average(AJ2,Z2,O2,I2)</f>
        <v>1.255946273</v>
      </c>
      <c r="AM2" s="5">
        <v>1.196201944</v>
      </c>
      <c r="AN2" s="5">
        <f t="shared" ref="AN2:AN150" si="20">if(AM2=0, AL2, (0.75*AL2+0.25*AM2))</f>
        <v>1.241010191</v>
      </c>
      <c r="AO2" s="1"/>
      <c r="AP2" s="1"/>
    </row>
    <row r="3">
      <c r="A3" s="5">
        <v>1714.0</v>
      </c>
      <c r="B3" s="1" t="s">
        <v>36</v>
      </c>
      <c r="C3" s="1"/>
      <c r="D3" s="5">
        <v>4.0</v>
      </c>
      <c r="E3" s="5">
        <v>1.0</v>
      </c>
      <c r="F3" s="5">
        <f t="shared" ref="F3:G3" si="3">(D3-average(D:D))/stdev(D:D)</f>
        <v>0.2885506218</v>
      </c>
      <c r="G3" s="5">
        <f t="shared" si="3"/>
        <v>0.479428728</v>
      </c>
      <c r="H3" s="5">
        <f t="shared" si="4"/>
        <v>0.3839896749</v>
      </c>
      <c r="I3" s="5">
        <f t="shared" si="5"/>
        <v>0.6196690043</v>
      </c>
      <c r="J3" s="1"/>
      <c r="K3" s="5">
        <v>499.0</v>
      </c>
      <c r="L3" s="5">
        <v>1.0</v>
      </c>
      <c r="M3" s="5">
        <f t="shared" si="6"/>
        <v>449.1</v>
      </c>
      <c r="N3" s="5">
        <f t="shared" si="7"/>
        <v>2.296040522</v>
      </c>
      <c r="O3" s="5">
        <f t="shared" si="8"/>
        <v>1.515269125</v>
      </c>
      <c r="P3" s="1"/>
      <c r="Q3" s="5">
        <v>96.68</v>
      </c>
      <c r="R3" s="5">
        <v>93.95</v>
      </c>
      <c r="S3" s="5">
        <v>90.82</v>
      </c>
      <c r="T3" s="5">
        <v>79.1</v>
      </c>
      <c r="U3" s="5">
        <f t="shared" ref="U3:X3" si="9">(Q3-average(Q:Q))/stdev(Q:Q)</f>
        <v>1.554430835</v>
      </c>
      <c r="V3" s="5">
        <f t="shared" si="9"/>
        <v>1.6455094</v>
      </c>
      <c r="W3" s="5">
        <f t="shared" si="9"/>
        <v>1.359899994</v>
      </c>
      <c r="X3" s="5">
        <f t="shared" si="9"/>
        <v>1.408827587</v>
      </c>
      <c r="Y3" s="5">
        <f t="shared" si="10"/>
        <v>1.492166954</v>
      </c>
      <c r="Z3" s="5">
        <f t="shared" si="11"/>
        <v>1.221542858</v>
      </c>
      <c r="AA3" s="5"/>
      <c r="AB3" s="11"/>
      <c r="AC3" s="6">
        <v>1600000.0</v>
      </c>
      <c r="AD3" s="7">
        <f t="shared" si="12"/>
        <v>6.204119983</v>
      </c>
      <c r="AE3" s="8" t="b">
        <f t="shared" si="13"/>
        <v>1</v>
      </c>
      <c r="AF3" s="3" t="str">
        <f t="shared" si="14"/>
        <v/>
      </c>
      <c r="AG3" s="5">
        <f t="shared" si="15"/>
        <v>1.424477399</v>
      </c>
      <c r="AH3" s="12" t="str">
        <f t="shared" si="16"/>
        <v/>
      </c>
      <c r="AI3" s="5">
        <f t="shared" si="17"/>
        <v>1.424477399</v>
      </c>
      <c r="AJ3" s="5">
        <f t="shared" si="18"/>
        <v>1.193514725</v>
      </c>
      <c r="AK3" s="1"/>
      <c r="AL3" s="5">
        <f t="shared" si="19"/>
        <v>1.137498928</v>
      </c>
      <c r="AM3" s="5">
        <v>1.078888329</v>
      </c>
      <c r="AN3" s="5">
        <f t="shared" si="20"/>
        <v>1.122846278</v>
      </c>
      <c r="AO3" s="1"/>
      <c r="AP3" s="1"/>
    </row>
    <row r="4">
      <c r="A4" s="5">
        <v>1896.0</v>
      </c>
      <c r="B4" s="1" t="s">
        <v>37</v>
      </c>
      <c r="C4" s="1"/>
      <c r="D4" s="5">
        <v>4.0</v>
      </c>
      <c r="E4" s="5">
        <v>1.0</v>
      </c>
      <c r="F4" s="5">
        <f t="shared" ref="F4:G4" si="21">(D4-average(D:D))/stdev(D:D)</f>
        <v>0.2885506218</v>
      </c>
      <c r="G4" s="5">
        <f t="shared" si="21"/>
        <v>0.479428728</v>
      </c>
      <c r="H4" s="5">
        <f t="shared" si="4"/>
        <v>0.3839896749</v>
      </c>
      <c r="I4" s="5">
        <f t="shared" si="5"/>
        <v>0.6196690043</v>
      </c>
      <c r="J4" s="1"/>
      <c r="K4" s="5">
        <v>455.1</v>
      </c>
      <c r="L4" s="5">
        <v>0.0</v>
      </c>
      <c r="M4" s="5">
        <f t="shared" si="6"/>
        <v>455.1</v>
      </c>
      <c r="N4" s="5">
        <f t="shared" si="7"/>
        <v>2.335207347</v>
      </c>
      <c r="O4" s="5">
        <f t="shared" si="8"/>
        <v>1.528138523</v>
      </c>
      <c r="P4" s="1"/>
      <c r="Q4" s="13">
        <v>88.28</v>
      </c>
      <c r="R4" s="13">
        <v>92.97</v>
      </c>
      <c r="S4" s="13">
        <v>87.5</v>
      </c>
      <c r="T4" s="13">
        <v>75.0</v>
      </c>
      <c r="U4" s="5">
        <f t="shared" ref="U4:X4" si="22">(Q4-average(Q:Q))/stdev(Q:Q)</f>
        <v>0.9295550913</v>
      </c>
      <c r="V4" s="5">
        <f t="shared" si="22"/>
        <v>1.579711014</v>
      </c>
      <c r="W4" s="5">
        <f t="shared" si="22"/>
        <v>1.110591043</v>
      </c>
      <c r="X4" s="5">
        <f t="shared" si="22"/>
        <v>1.138824804</v>
      </c>
      <c r="Y4" s="5">
        <f t="shared" si="10"/>
        <v>1.189670488</v>
      </c>
      <c r="Z4" s="5">
        <f t="shared" si="11"/>
        <v>1.090720169</v>
      </c>
      <c r="AA4" s="5"/>
      <c r="AB4" s="11"/>
      <c r="AC4" s="11"/>
      <c r="AD4" s="14"/>
      <c r="AE4" s="14"/>
      <c r="AF4" s="3"/>
      <c r="AG4" s="1"/>
      <c r="AH4" s="12"/>
      <c r="AI4" s="1"/>
      <c r="AJ4" s="1"/>
      <c r="AK4" s="1"/>
      <c r="AL4" s="5">
        <f t="shared" si="19"/>
        <v>1.079509232</v>
      </c>
      <c r="AM4" s="1"/>
      <c r="AN4" s="5">
        <f t="shared" si="20"/>
        <v>1.079509232</v>
      </c>
      <c r="AO4" s="1"/>
      <c r="AP4" s="1"/>
    </row>
    <row r="5">
      <c r="A5" s="5">
        <v>1765.0</v>
      </c>
      <c r="B5" s="1" t="s">
        <v>38</v>
      </c>
      <c r="C5" s="1"/>
      <c r="D5" s="5">
        <v>4.0</v>
      </c>
      <c r="E5" s="5">
        <v>1.0</v>
      </c>
      <c r="F5" s="5">
        <f t="shared" ref="F5:G5" si="23">(D5-average(D:D))/stdev(D:D)</f>
        <v>0.2885506218</v>
      </c>
      <c r="G5" s="5">
        <f t="shared" si="23"/>
        <v>0.479428728</v>
      </c>
      <c r="H5" s="5">
        <f t="shared" si="4"/>
        <v>0.3839896749</v>
      </c>
      <c r="I5" s="5">
        <f t="shared" si="5"/>
        <v>0.6196690043</v>
      </c>
      <c r="J5" s="1"/>
      <c r="K5" s="5">
        <v>723.6</v>
      </c>
      <c r="L5" s="5">
        <v>0.0</v>
      </c>
      <c r="M5" s="5">
        <f t="shared" si="6"/>
        <v>723.6</v>
      </c>
      <c r="N5" s="5">
        <f t="shared" si="7"/>
        <v>4.087922745</v>
      </c>
      <c r="O5" s="5">
        <f t="shared" si="8"/>
        <v>2.021861208</v>
      </c>
      <c r="P5" s="1"/>
      <c r="Q5" s="5">
        <v>81.25</v>
      </c>
      <c r="R5" s="5">
        <v>74.31</v>
      </c>
      <c r="S5" s="5">
        <v>78.47</v>
      </c>
      <c r="T5" s="5">
        <v>60.42</v>
      </c>
      <c r="U5" s="5">
        <f t="shared" ref="U5:X5" si="24">(Q5-average(Q:Q))/stdev(Q:Q)</f>
        <v>0.4065936058</v>
      </c>
      <c r="V5" s="5">
        <f t="shared" si="24"/>
        <v>0.326856029</v>
      </c>
      <c r="W5" s="5">
        <f t="shared" si="24"/>
        <v>0.4325007331</v>
      </c>
      <c r="X5" s="5">
        <f t="shared" si="24"/>
        <v>0.1786685633</v>
      </c>
      <c r="Y5" s="5">
        <f t="shared" si="10"/>
        <v>0.3361547328</v>
      </c>
      <c r="Z5" s="5">
        <f t="shared" si="11"/>
        <v>0.5797885242</v>
      </c>
      <c r="AA5" s="5"/>
      <c r="AB5" s="1"/>
      <c r="AC5" s="11"/>
      <c r="AD5" s="14"/>
      <c r="AE5" s="14"/>
      <c r="AF5" s="3"/>
      <c r="AG5" s="1"/>
      <c r="AH5" s="12"/>
      <c r="AI5" s="1"/>
      <c r="AJ5" s="5"/>
      <c r="AK5" s="1"/>
      <c r="AL5" s="5">
        <f t="shared" si="19"/>
        <v>1.073772912</v>
      </c>
      <c r="AM5" s="1"/>
      <c r="AN5" s="5">
        <f t="shared" si="20"/>
        <v>1.073772912</v>
      </c>
      <c r="AO5" s="1"/>
      <c r="AP5" s="1"/>
    </row>
    <row r="6">
      <c r="A6" s="5">
        <v>1844.0</v>
      </c>
      <c r="B6" s="1" t="s">
        <v>39</v>
      </c>
      <c r="C6" s="1"/>
      <c r="D6" s="5">
        <v>4.0</v>
      </c>
      <c r="E6" s="5">
        <v>1.0</v>
      </c>
      <c r="F6" s="5">
        <f t="shared" ref="F6:G6" si="25">(D6-average(D:D))/stdev(D:D)</f>
        <v>0.2885506218</v>
      </c>
      <c r="G6" s="5">
        <f t="shared" si="25"/>
        <v>0.479428728</v>
      </c>
      <c r="H6" s="5">
        <f t="shared" si="4"/>
        <v>0.3839896749</v>
      </c>
      <c r="I6" s="5">
        <f t="shared" si="5"/>
        <v>0.6196690043</v>
      </c>
      <c r="J6" s="1"/>
      <c r="K6" s="5">
        <v>661.6</v>
      </c>
      <c r="L6" s="5">
        <v>0.0</v>
      </c>
      <c r="M6" s="5">
        <f t="shared" si="6"/>
        <v>661.6</v>
      </c>
      <c r="N6" s="5">
        <f t="shared" si="7"/>
        <v>3.683198892</v>
      </c>
      <c r="O6" s="5">
        <f t="shared" si="8"/>
        <v>1.919166197</v>
      </c>
      <c r="P6" s="1"/>
      <c r="Q6" s="5">
        <v>84.38</v>
      </c>
      <c r="R6" s="5">
        <v>61.72</v>
      </c>
      <c r="S6" s="5">
        <v>81.25</v>
      </c>
      <c r="T6" s="5">
        <v>67.19</v>
      </c>
      <c r="U6" s="5">
        <f t="shared" ref="U6:X6" si="26">(Q6-average(Q:Q))/stdev(Q:Q)</f>
        <v>0.6394342103</v>
      </c>
      <c r="V6" s="5">
        <f t="shared" si="26"/>
        <v>-0.518451809</v>
      </c>
      <c r="W6" s="5">
        <f t="shared" si="26"/>
        <v>0.6412594332</v>
      </c>
      <c r="X6" s="5">
        <f t="shared" si="26"/>
        <v>0.624502428</v>
      </c>
      <c r="Y6" s="5">
        <f t="shared" si="10"/>
        <v>0.3466860656</v>
      </c>
      <c r="Z6" s="5">
        <f t="shared" si="11"/>
        <v>0.5888005313</v>
      </c>
      <c r="AA6" s="5"/>
      <c r="AB6" s="1"/>
      <c r="AC6" s="1"/>
      <c r="AD6" s="1"/>
      <c r="AE6" s="1"/>
      <c r="AF6" s="3"/>
      <c r="AG6" s="1"/>
      <c r="AH6" s="1"/>
      <c r="AI6" s="1"/>
      <c r="AJ6" s="5"/>
      <c r="AK6" s="1"/>
      <c r="AL6" s="5">
        <f t="shared" si="19"/>
        <v>1.042545244</v>
      </c>
      <c r="AM6" s="1"/>
      <c r="AN6" s="5">
        <f t="shared" si="20"/>
        <v>1.042545244</v>
      </c>
      <c r="AO6" s="1"/>
      <c r="AP6" s="1"/>
    </row>
    <row r="7">
      <c r="A7" s="5">
        <v>1595.0</v>
      </c>
      <c r="B7" s="1" t="s">
        <v>40</v>
      </c>
      <c r="C7" s="1"/>
      <c r="D7" s="5">
        <v>4.0</v>
      </c>
      <c r="E7" s="5">
        <v>1.0</v>
      </c>
      <c r="F7" s="5">
        <f t="shared" ref="F7:G7" si="27">(D7-average(D:D))/stdev(D:D)</f>
        <v>0.2885506218</v>
      </c>
      <c r="G7" s="5">
        <f t="shared" si="27"/>
        <v>0.479428728</v>
      </c>
      <c r="H7" s="5">
        <f t="shared" si="4"/>
        <v>0.3839896749</v>
      </c>
      <c r="I7" s="5">
        <f t="shared" si="5"/>
        <v>0.6196690043</v>
      </c>
      <c r="J7" s="1"/>
      <c r="K7" s="5">
        <v>898.3</v>
      </c>
      <c r="L7" s="5">
        <v>2.0</v>
      </c>
      <c r="M7" s="5">
        <f t="shared" si="6"/>
        <v>727.623</v>
      </c>
      <c r="N7" s="5">
        <f t="shared" si="7"/>
        <v>4.114184101</v>
      </c>
      <c r="O7" s="5">
        <f t="shared" si="8"/>
        <v>2.028345163</v>
      </c>
      <c r="P7" s="1"/>
      <c r="Q7" s="5">
        <v>87.94</v>
      </c>
      <c r="R7" s="5">
        <v>91.94</v>
      </c>
      <c r="S7" s="5">
        <v>86.72</v>
      </c>
      <c r="T7" s="5">
        <v>81.1</v>
      </c>
      <c r="U7" s="5">
        <f t="shared" ref="U7:X7" si="28">(Q7-average(Q:Q))/stdev(Q:Q)</f>
        <v>0.9042625017</v>
      </c>
      <c r="V7" s="5">
        <f t="shared" si="28"/>
        <v>1.510555567</v>
      </c>
      <c r="W7" s="5">
        <f t="shared" si="28"/>
        <v>1.052018458</v>
      </c>
      <c r="X7" s="5">
        <f t="shared" si="28"/>
        <v>1.540536262</v>
      </c>
      <c r="Y7" s="5">
        <f t="shared" si="10"/>
        <v>1.251843197</v>
      </c>
      <c r="Z7" s="5">
        <f t="shared" si="11"/>
        <v>1.118857988</v>
      </c>
      <c r="AA7" s="5"/>
      <c r="AB7" s="6">
        <v>109800.0</v>
      </c>
      <c r="AC7" s="6">
        <v>34100.0</v>
      </c>
      <c r="AD7" s="7">
        <f t="shared" ref="AD7:AD8" si="31">if(AC7=0, 0, LOG10(AC7))</f>
        <v>4.532754379</v>
      </c>
      <c r="AE7" s="8" t="b">
        <f t="shared" ref="AE7:AE8" si="32">or(AB7="-", and(AB7=0, not(AC7=0)), AB7&lt;1000)</f>
        <v>0</v>
      </c>
      <c r="AF7" s="9">
        <f t="shared" ref="AF7:AF8" si="33">if(AE7, "", if(AC7+AB7=0, 0, (AC7-AB7)/AB7))</f>
        <v>-0.689435337</v>
      </c>
      <c r="AG7" s="5">
        <f t="shared" ref="AG7:AG8" si="34">(AD7-average(AD:AD))/stdev(AD:AD)</f>
        <v>0.7166050488</v>
      </c>
      <c r="AH7" s="10">
        <f t="shared" ref="AH7:AH8" si="35">if(AF7,(AF7-average(AF:AF))/stdev(AF:AF), "")</f>
        <v>-0.3108166962</v>
      </c>
      <c r="AI7" s="5">
        <f t="shared" ref="AI7:AI8" si="36">average(AG7,AH7)</f>
        <v>0.2028941763</v>
      </c>
      <c r="AJ7" s="5">
        <f t="shared" ref="AJ7:AJ8" si="37">if(AI7 &gt; 0, AI7^0.5, -(ABS(AI7)^0.5))</f>
        <v>0.4504377607</v>
      </c>
      <c r="AK7" s="1"/>
      <c r="AL7" s="5">
        <f t="shared" si="19"/>
        <v>1.054327479</v>
      </c>
      <c r="AM7" s="5">
        <v>0.9111577898</v>
      </c>
      <c r="AN7" s="5">
        <f t="shared" si="20"/>
        <v>1.018535057</v>
      </c>
      <c r="AO7" s="1"/>
      <c r="AP7" s="1"/>
    </row>
    <row r="8">
      <c r="A8" s="5">
        <v>1438.0</v>
      </c>
      <c r="B8" s="1" t="s">
        <v>41</v>
      </c>
      <c r="C8" s="1"/>
      <c r="D8" s="5">
        <v>4.0</v>
      </c>
      <c r="E8" s="5">
        <v>1.0</v>
      </c>
      <c r="F8" s="5">
        <f t="shared" ref="F8:G8" si="29">(D8-average(D:D))/stdev(D:D)</f>
        <v>0.2885506218</v>
      </c>
      <c r="G8" s="5">
        <f t="shared" si="29"/>
        <v>0.479428728</v>
      </c>
      <c r="H8" s="5">
        <f t="shared" si="4"/>
        <v>0.3839896749</v>
      </c>
      <c r="I8" s="5">
        <f t="shared" si="5"/>
        <v>0.6196690043</v>
      </c>
      <c r="J8" s="1"/>
      <c r="K8" s="5">
        <v>649.0</v>
      </c>
      <c r="L8" s="5">
        <v>2.0</v>
      </c>
      <c r="M8" s="5">
        <f t="shared" si="6"/>
        <v>525.69</v>
      </c>
      <c r="N8" s="5">
        <f t="shared" si="7"/>
        <v>2.796005038</v>
      </c>
      <c r="O8" s="5">
        <f t="shared" si="8"/>
        <v>1.672125904</v>
      </c>
      <c r="P8" s="1"/>
      <c r="Q8" s="5">
        <v>87.74</v>
      </c>
      <c r="R8" s="5">
        <v>79.25</v>
      </c>
      <c r="S8" s="5">
        <v>84.28</v>
      </c>
      <c r="T8" s="5">
        <v>70.61</v>
      </c>
      <c r="U8" s="5">
        <f t="shared" ref="U8:X8" si="30">(Q8-average(Q:Q))/stdev(Q:Q)</f>
        <v>0.8893845078</v>
      </c>
      <c r="V8" s="5">
        <f t="shared" si="30"/>
        <v>0.658533608</v>
      </c>
      <c r="W8" s="5">
        <f t="shared" si="30"/>
        <v>0.8687913977</v>
      </c>
      <c r="X8" s="5">
        <f t="shared" si="30"/>
        <v>0.8497242622</v>
      </c>
      <c r="Y8" s="5">
        <f t="shared" si="10"/>
        <v>0.8166084439</v>
      </c>
      <c r="Z8" s="5">
        <f t="shared" si="11"/>
        <v>0.9036638999</v>
      </c>
      <c r="AA8" s="5"/>
      <c r="AB8" s="6">
        <v>624600.0</v>
      </c>
      <c r="AC8" s="6">
        <v>827200.0</v>
      </c>
      <c r="AD8" s="7">
        <f t="shared" si="31"/>
        <v>5.917610526</v>
      </c>
      <c r="AE8" s="8" t="b">
        <f t="shared" si="32"/>
        <v>0</v>
      </c>
      <c r="AF8" s="9">
        <f t="shared" si="33"/>
        <v>0.3243675953</v>
      </c>
      <c r="AG8" s="5">
        <f t="shared" si="34"/>
        <v>1.303132241</v>
      </c>
      <c r="AH8" s="10">
        <f t="shared" si="35"/>
        <v>-0.2222939988</v>
      </c>
      <c r="AI8" s="5">
        <f t="shared" si="36"/>
        <v>0.5404191211</v>
      </c>
      <c r="AJ8" s="5">
        <f t="shared" si="37"/>
        <v>0.7351320433</v>
      </c>
      <c r="AK8" s="1"/>
      <c r="AL8" s="5">
        <f t="shared" si="19"/>
        <v>0.9826477128</v>
      </c>
      <c r="AM8" s="5">
        <v>1.116890062</v>
      </c>
      <c r="AN8" s="5">
        <f t="shared" si="20"/>
        <v>1.0162083</v>
      </c>
      <c r="AO8" s="1"/>
      <c r="AP8" s="1"/>
    </row>
    <row r="9">
      <c r="A9" s="5">
        <v>1846.0</v>
      </c>
      <c r="B9" s="1" t="s">
        <v>42</v>
      </c>
      <c r="C9" s="1"/>
      <c r="D9" s="5">
        <v>4.0</v>
      </c>
      <c r="E9" s="5">
        <v>1.0</v>
      </c>
      <c r="F9" s="5">
        <f t="shared" ref="F9:G9" si="38">(D9-average(D:D))/stdev(D:D)</f>
        <v>0.2885506218</v>
      </c>
      <c r="G9" s="5">
        <f t="shared" si="38"/>
        <v>0.479428728</v>
      </c>
      <c r="H9" s="5">
        <f t="shared" si="4"/>
        <v>0.3839896749</v>
      </c>
      <c r="I9" s="5">
        <f t="shared" si="5"/>
        <v>0.6196690043</v>
      </c>
      <c r="J9" s="1"/>
      <c r="K9" s="5">
        <v>330.0</v>
      </c>
      <c r="L9" s="5">
        <v>0.0</v>
      </c>
      <c r="M9" s="5">
        <f t="shared" si="6"/>
        <v>330</v>
      </c>
      <c r="N9" s="5">
        <f t="shared" si="7"/>
        <v>1.518579055</v>
      </c>
      <c r="O9" s="5">
        <f t="shared" si="8"/>
        <v>1.232306397</v>
      </c>
      <c r="P9" s="1"/>
      <c r="Q9" s="5">
        <v>86.72</v>
      </c>
      <c r="R9" s="5">
        <v>79.69</v>
      </c>
      <c r="S9" s="5">
        <v>95.31</v>
      </c>
      <c r="T9" s="5">
        <v>85.94</v>
      </c>
      <c r="U9" s="5">
        <f t="shared" ref="U9:X9" si="39">(Q9-average(Q:Q))/stdev(Q:Q)</f>
        <v>0.8135067389</v>
      </c>
      <c r="V9" s="5">
        <f t="shared" si="39"/>
        <v>0.6880757406</v>
      </c>
      <c r="W9" s="5">
        <f t="shared" si="39"/>
        <v>1.697067823</v>
      </c>
      <c r="X9" s="5">
        <f t="shared" si="39"/>
        <v>1.859271256</v>
      </c>
      <c r="Y9" s="5">
        <f t="shared" si="10"/>
        <v>1.26448039</v>
      </c>
      <c r="Z9" s="5">
        <f t="shared" si="11"/>
        <v>1.124491169</v>
      </c>
      <c r="AA9" s="5"/>
      <c r="AB9" s="1"/>
      <c r="AC9" s="1"/>
      <c r="AD9" s="1"/>
      <c r="AE9" s="1"/>
      <c r="AF9" s="3"/>
      <c r="AG9" s="1"/>
      <c r="AH9" s="1"/>
      <c r="AI9" s="1"/>
      <c r="AJ9" s="5"/>
      <c r="AK9" s="1"/>
      <c r="AL9" s="5">
        <f t="shared" si="19"/>
        <v>0.9921555234</v>
      </c>
      <c r="AM9" s="1"/>
      <c r="AN9" s="5">
        <f t="shared" si="20"/>
        <v>0.9921555234</v>
      </c>
      <c r="AO9" s="1"/>
      <c r="AP9" s="1"/>
    </row>
    <row r="10">
      <c r="A10" s="5">
        <v>1716.0</v>
      </c>
      <c r="B10" s="1" t="s">
        <v>43</v>
      </c>
      <c r="C10" s="1"/>
      <c r="D10" s="5">
        <v>4.0</v>
      </c>
      <c r="E10" s="5">
        <v>1.0</v>
      </c>
      <c r="F10" s="5">
        <f t="shared" ref="F10:G10" si="40">(D10-average(D:D))/stdev(D:D)</f>
        <v>0.2885506218</v>
      </c>
      <c r="G10" s="5">
        <f t="shared" si="40"/>
        <v>0.479428728</v>
      </c>
      <c r="H10" s="5">
        <f t="shared" si="4"/>
        <v>0.3839896749</v>
      </c>
      <c r="I10" s="5">
        <f t="shared" si="5"/>
        <v>0.6196690043</v>
      </c>
      <c r="J10" s="1"/>
      <c r="K10" s="5">
        <v>450.1</v>
      </c>
      <c r="L10" s="5">
        <v>1.0</v>
      </c>
      <c r="M10" s="5">
        <f t="shared" si="6"/>
        <v>405.09</v>
      </c>
      <c r="N10" s="5">
        <f t="shared" si="7"/>
        <v>2.008751864</v>
      </c>
      <c r="O10" s="5">
        <f t="shared" si="8"/>
        <v>1.417304436</v>
      </c>
      <c r="P10" s="1"/>
      <c r="Q10" s="5">
        <v>84.18</v>
      </c>
      <c r="R10" s="5">
        <v>77.73</v>
      </c>
      <c r="S10" s="5">
        <v>85.16</v>
      </c>
      <c r="T10" s="5">
        <v>65.43</v>
      </c>
      <c r="U10" s="5">
        <f t="shared" ref="U10:X10" si="41">(Q10-average(Q:Q))/stdev(Q:Q)</f>
        <v>0.6245562164</v>
      </c>
      <c r="V10" s="5">
        <f t="shared" si="41"/>
        <v>0.5564789683</v>
      </c>
      <c r="W10" s="5">
        <f t="shared" si="41"/>
        <v>0.9348732884</v>
      </c>
      <c r="X10" s="5">
        <f t="shared" si="41"/>
        <v>0.5085987941</v>
      </c>
      <c r="Y10" s="5">
        <f t="shared" si="10"/>
        <v>0.6561268168</v>
      </c>
      <c r="Z10" s="5">
        <f t="shared" si="11"/>
        <v>0.8100165534</v>
      </c>
      <c r="AA10" s="5"/>
      <c r="AB10" s="1"/>
      <c r="AC10" s="6">
        <v>561900.0</v>
      </c>
      <c r="AD10" s="7">
        <f t="shared" ref="AD10:AD25" si="44">if(AC10=0, 0, LOG10(AC10))</f>
        <v>5.749659032</v>
      </c>
      <c r="AE10" s="8" t="b">
        <f t="shared" ref="AE10:AE25" si="45">or(AB10="-", and(AB10=0, not(AC10=0)), AB10&lt;1000)</f>
        <v>1</v>
      </c>
      <c r="AF10" s="3" t="str">
        <f t="shared" ref="AF10:AF25" si="46">if(AE10, "", if(AC10+AB10=0, 0, (AC10-AB10)/AB10))</f>
        <v/>
      </c>
      <c r="AG10" s="5">
        <f t="shared" ref="AG10:AG25" si="47">(AD10-average(AD:AD))/stdev(AD:AD)</f>
        <v>1.231999858</v>
      </c>
      <c r="AH10" s="12" t="str">
        <f t="shared" ref="AH10:AH25" si="48">if(AF10,(AF10-average(AF:AF))/stdev(AF:AF), "")</f>
        <v/>
      </c>
      <c r="AI10" s="5">
        <f t="shared" ref="AI10:AI25" si="49">average(AG10,AH10)</f>
        <v>1.231999858</v>
      </c>
      <c r="AJ10" s="5">
        <f t="shared" ref="AJ10:AJ25" si="50">if(AI10 &gt; 0, AI10^0.5, -(ABS(AI10)^0.5))</f>
        <v>1.10995489</v>
      </c>
      <c r="AK10" s="1"/>
      <c r="AL10" s="5">
        <f t="shared" si="19"/>
        <v>0.989236221</v>
      </c>
      <c r="AM10" s="5">
        <v>0.9633133283</v>
      </c>
      <c r="AN10" s="5">
        <f t="shared" si="20"/>
        <v>0.9827554978</v>
      </c>
      <c r="AO10" s="1"/>
      <c r="AP10" s="1"/>
    </row>
    <row r="11">
      <c r="A11" s="5">
        <v>1183.0</v>
      </c>
      <c r="B11" s="1" t="s">
        <v>44</v>
      </c>
      <c r="C11" s="1"/>
      <c r="D11" s="5">
        <v>4.0</v>
      </c>
      <c r="E11" s="5">
        <v>1.0</v>
      </c>
      <c r="F11" s="5">
        <f t="shared" ref="F11:G11" si="42">(D11-average(D:D))/stdev(D:D)</f>
        <v>0.2885506218</v>
      </c>
      <c r="G11" s="5">
        <f t="shared" si="42"/>
        <v>0.479428728</v>
      </c>
      <c r="H11" s="5">
        <f t="shared" si="4"/>
        <v>0.3839896749</v>
      </c>
      <c r="I11" s="5">
        <f t="shared" si="5"/>
        <v>0.6196690043</v>
      </c>
      <c r="J11" s="1"/>
      <c r="K11" s="5">
        <v>708.1</v>
      </c>
      <c r="L11" s="5">
        <v>6.0</v>
      </c>
      <c r="M11" s="5">
        <f t="shared" si="6"/>
        <v>376.3133721</v>
      </c>
      <c r="N11" s="5">
        <f t="shared" si="7"/>
        <v>1.820903675</v>
      </c>
      <c r="O11" s="5">
        <f t="shared" si="8"/>
        <v>1.349408639</v>
      </c>
      <c r="P11" s="1"/>
      <c r="Q11" s="5">
        <v>91.47</v>
      </c>
      <c r="R11" s="5">
        <v>89.46</v>
      </c>
      <c r="S11" s="5">
        <v>86.35</v>
      </c>
      <c r="T11" s="5">
        <v>80.83</v>
      </c>
      <c r="U11" s="5">
        <f t="shared" ref="U11:X11" si="43">(Q11-average(Q:Q))/stdev(Q:Q)</f>
        <v>1.166859094</v>
      </c>
      <c r="V11" s="5">
        <f t="shared" si="43"/>
        <v>1.344045366</v>
      </c>
      <c r="W11" s="5">
        <f t="shared" si="43"/>
        <v>1.024234027</v>
      </c>
      <c r="X11" s="5">
        <f t="shared" si="43"/>
        <v>1.522755591</v>
      </c>
      <c r="Y11" s="5">
        <f t="shared" si="10"/>
        <v>1.264473519</v>
      </c>
      <c r="Z11" s="5">
        <f t="shared" si="11"/>
        <v>1.124488114</v>
      </c>
      <c r="AA11" s="5"/>
      <c r="AB11" s="6">
        <v>4700000.0</v>
      </c>
      <c r="AC11" s="6">
        <v>2900000.0</v>
      </c>
      <c r="AD11" s="7">
        <f t="shared" si="44"/>
        <v>6.462397998</v>
      </c>
      <c r="AE11" s="8" t="b">
        <f t="shared" si="45"/>
        <v>0</v>
      </c>
      <c r="AF11" s="9">
        <f t="shared" si="46"/>
        <v>-0.3829787234</v>
      </c>
      <c r="AG11" s="5">
        <f t="shared" si="47"/>
        <v>1.533865713</v>
      </c>
      <c r="AH11" s="10">
        <f t="shared" si="48"/>
        <v>-0.284057683</v>
      </c>
      <c r="AI11" s="5">
        <f t="shared" si="49"/>
        <v>0.6249040149</v>
      </c>
      <c r="AJ11" s="5">
        <f t="shared" si="50"/>
        <v>0.7905087064</v>
      </c>
      <c r="AK11" s="1"/>
      <c r="AL11" s="5">
        <f t="shared" si="19"/>
        <v>0.971018616</v>
      </c>
      <c r="AM11" s="5">
        <v>0.9250466214</v>
      </c>
      <c r="AN11" s="5">
        <f t="shared" si="20"/>
        <v>0.9595256174</v>
      </c>
      <c r="AO11" s="1"/>
      <c r="AP11" s="1"/>
    </row>
    <row r="12">
      <c r="A12" s="5">
        <v>1630.0</v>
      </c>
      <c r="B12" s="1" t="s">
        <v>45</v>
      </c>
      <c r="C12" s="1"/>
      <c r="D12" s="5">
        <v>4.0</v>
      </c>
      <c r="E12" s="5">
        <v>1.0</v>
      </c>
      <c r="F12" s="5">
        <f t="shared" ref="F12:G12" si="51">(D12-average(D:D))/stdev(D:D)</f>
        <v>0.2885506218</v>
      </c>
      <c r="G12" s="5">
        <f t="shared" si="51"/>
        <v>0.479428728</v>
      </c>
      <c r="H12" s="5">
        <f t="shared" si="4"/>
        <v>0.3839896749</v>
      </c>
      <c r="I12" s="5">
        <f t="shared" si="5"/>
        <v>0.6196690043</v>
      </c>
      <c r="J12" s="1"/>
      <c r="K12" s="5">
        <v>330.8</v>
      </c>
      <c r="L12" s="5">
        <v>1.0</v>
      </c>
      <c r="M12" s="5">
        <f t="shared" si="6"/>
        <v>297.72</v>
      </c>
      <c r="N12" s="5">
        <f t="shared" si="7"/>
        <v>1.307861539</v>
      </c>
      <c r="O12" s="5">
        <f t="shared" si="8"/>
        <v>1.143617742</v>
      </c>
      <c r="P12" s="1"/>
      <c r="Q12" s="5">
        <v>88.48</v>
      </c>
      <c r="R12" s="5">
        <v>80.27</v>
      </c>
      <c r="S12" s="5">
        <v>82.81</v>
      </c>
      <c r="T12" s="5">
        <v>66.8</v>
      </c>
      <c r="U12" s="5">
        <f t="shared" ref="U12:X12" si="52">(Q12-average(Q:Q))/stdev(Q:Q)</f>
        <v>0.9444330852</v>
      </c>
      <c r="V12" s="5">
        <f t="shared" si="52"/>
        <v>0.7270176426</v>
      </c>
      <c r="W12" s="5">
        <f t="shared" si="52"/>
        <v>0.758404603</v>
      </c>
      <c r="X12" s="5">
        <f t="shared" si="52"/>
        <v>0.5988192364</v>
      </c>
      <c r="Y12" s="5">
        <f t="shared" si="10"/>
        <v>0.7571686418</v>
      </c>
      <c r="Z12" s="5">
        <f t="shared" si="11"/>
        <v>0.8701543781</v>
      </c>
      <c r="AA12" s="5"/>
      <c r="AB12" s="1"/>
      <c r="AC12" s="6">
        <v>61700.0</v>
      </c>
      <c r="AD12" s="7">
        <f t="shared" si="44"/>
        <v>4.790285164</v>
      </c>
      <c r="AE12" s="8" t="b">
        <f t="shared" si="45"/>
        <v>1</v>
      </c>
      <c r="AF12" s="3" t="str">
        <f t="shared" si="46"/>
        <v/>
      </c>
      <c r="AG12" s="5">
        <f t="shared" si="47"/>
        <v>0.8256768889</v>
      </c>
      <c r="AH12" s="12" t="str">
        <f t="shared" si="48"/>
        <v/>
      </c>
      <c r="AI12" s="5">
        <f t="shared" si="49"/>
        <v>0.8256768889</v>
      </c>
      <c r="AJ12" s="5">
        <f t="shared" si="50"/>
        <v>0.9086676449</v>
      </c>
      <c r="AK12" s="1"/>
      <c r="AL12" s="5">
        <f t="shared" si="19"/>
        <v>0.8855271923</v>
      </c>
      <c r="AM12" s="5">
        <v>0.9861872236</v>
      </c>
      <c r="AN12" s="5">
        <f t="shared" si="20"/>
        <v>0.9106922001</v>
      </c>
      <c r="AO12" s="1"/>
      <c r="AP12" s="1"/>
    </row>
    <row r="13">
      <c r="A13" s="5">
        <v>1708.0</v>
      </c>
      <c r="B13" s="1" t="s">
        <v>46</v>
      </c>
      <c r="C13" s="1"/>
      <c r="D13" s="5">
        <v>4.0</v>
      </c>
      <c r="E13" s="5">
        <v>1.0</v>
      </c>
      <c r="F13" s="5">
        <f t="shared" ref="F13:G13" si="53">(D13-average(D:D))/stdev(D:D)</f>
        <v>0.2885506218</v>
      </c>
      <c r="G13" s="5">
        <f t="shared" si="53"/>
        <v>0.479428728</v>
      </c>
      <c r="H13" s="5">
        <f t="shared" si="4"/>
        <v>0.3839896749</v>
      </c>
      <c r="I13" s="5">
        <f t="shared" si="5"/>
        <v>0.6196690043</v>
      </c>
      <c r="J13" s="1"/>
      <c r="K13" s="5">
        <v>507.2</v>
      </c>
      <c r="L13" s="5">
        <v>1.0</v>
      </c>
      <c r="M13" s="5">
        <f t="shared" si="6"/>
        <v>456.48</v>
      </c>
      <c r="N13" s="5">
        <f t="shared" si="7"/>
        <v>2.344215717</v>
      </c>
      <c r="O13" s="5">
        <f t="shared" si="8"/>
        <v>1.531083184</v>
      </c>
      <c r="P13" s="1"/>
      <c r="Q13" s="5">
        <v>81.45</v>
      </c>
      <c r="R13" s="5">
        <v>70.7</v>
      </c>
      <c r="S13" s="5">
        <v>71.09</v>
      </c>
      <c r="T13" s="5">
        <v>55.47</v>
      </c>
      <c r="U13" s="5">
        <f t="shared" ref="U13:X13" si="54">(Q13-average(Q:Q))/stdev(Q:Q)</f>
        <v>0.4214715997</v>
      </c>
      <c r="V13" s="5">
        <f t="shared" si="54"/>
        <v>0.08447625973</v>
      </c>
      <c r="W13" s="5">
        <f t="shared" si="54"/>
        <v>-0.1216860319</v>
      </c>
      <c r="X13" s="5">
        <f t="shared" si="54"/>
        <v>-0.1473104073</v>
      </c>
      <c r="Y13" s="5">
        <f t="shared" si="10"/>
        <v>0.05923785506</v>
      </c>
      <c r="Z13" s="5">
        <f t="shared" si="11"/>
        <v>0.2433882804</v>
      </c>
      <c r="AA13" s="5"/>
      <c r="AB13" s="1"/>
      <c r="AC13" s="6">
        <v>1300000.0</v>
      </c>
      <c r="AD13" s="7">
        <f t="shared" si="44"/>
        <v>6.113943352</v>
      </c>
      <c r="AE13" s="8" t="b">
        <f t="shared" si="45"/>
        <v>1</v>
      </c>
      <c r="AF13" s="3" t="str">
        <f t="shared" si="46"/>
        <v/>
      </c>
      <c r="AG13" s="5">
        <f t="shared" si="47"/>
        <v>1.386284951</v>
      </c>
      <c r="AH13" s="12" t="str">
        <f t="shared" si="48"/>
        <v/>
      </c>
      <c r="AI13" s="5">
        <f t="shared" si="49"/>
        <v>1.386284951</v>
      </c>
      <c r="AJ13" s="5">
        <f t="shared" si="50"/>
        <v>1.177406026</v>
      </c>
      <c r="AK13" s="1"/>
      <c r="AL13" s="5">
        <f t="shared" si="19"/>
        <v>0.8928866238</v>
      </c>
      <c r="AM13" s="5">
        <v>0.9598473899</v>
      </c>
      <c r="AN13" s="5">
        <f t="shared" si="20"/>
        <v>0.9096268153</v>
      </c>
      <c r="AO13" s="1"/>
      <c r="AP13" s="1"/>
    </row>
    <row r="14">
      <c r="A14" s="5">
        <v>1459.0</v>
      </c>
      <c r="B14" s="1" t="s">
        <v>47</v>
      </c>
      <c r="C14" s="1"/>
      <c r="D14" s="5">
        <v>4.0</v>
      </c>
      <c r="E14" s="5">
        <v>1.0</v>
      </c>
      <c r="F14" s="5">
        <f t="shared" ref="F14:G14" si="55">(D14-average(D:D))/stdev(D:D)</f>
        <v>0.2885506218</v>
      </c>
      <c r="G14" s="5">
        <f t="shared" si="55"/>
        <v>0.479428728</v>
      </c>
      <c r="H14" s="5">
        <f t="shared" si="4"/>
        <v>0.3839896749</v>
      </c>
      <c r="I14" s="5">
        <f t="shared" si="5"/>
        <v>0.6196690043</v>
      </c>
      <c r="J14" s="1"/>
      <c r="K14" s="5">
        <v>188.5</v>
      </c>
      <c r="L14" s="5">
        <v>1.0</v>
      </c>
      <c r="M14" s="5">
        <f t="shared" si="6"/>
        <v>169.65</v>
      </c>
      <c r="N14" s="5">
        <f t="shared" si="7"/>
        <v>0.4718456695</v>
      </c>
      <c r="O14" s="5">
        <f t="shared" si="8"/>
        <v>0.6869102339</v>
      </c>
      <c r="P14" s="1"/>
      <c r="Q14" s="5">
        <v>89.26</v>
      </c>
      <c r="R14" s="5">
        <v>90.09</v>
      </c>
      <c r="S14" s="5">
        <v>83.74</v>
      </c>
      <c r="T14" s="5">
        <v>82.37</v>
      </c>
      <c r="U14" s="5">
        <f t="shared" ref="U14:X14" si="56">(Q14-average(Q:Q))/stdev(Q:Q)</f>
        <v>1.002457261</v>
      </c>
      <c r="V14" s="5">
        <f t="shared" si="56"/>
        <v>1.386344328</v>
      </c>
      <c r="W14" s="5">
        <f t="shared" si="56"/>
        <v>0.8282411466</v>
      </c>
      <c r="X14" s="5">
        <f t="shared" si="56"/>
        <v>1.624171271</v>
      </c>
      <c r="Y14" s="5">
        <f t="shared" si="10"/>
        <v>1.210303502</v>
      </c>
      <c r="Z14" s="5">
        <f t="shared" si="11"/>
        <v>1.100137947</v>
      </c>
      <c r="AA14" s="5"/>
      <c r="AB14" s="6">
        <v>19100.0</v>
      </c>
      <c r="AC14" s="6">
        <v>738600.0</v>
      </c>
      <c r="AD14" s="7">
        <f t="shared" si="44"/>
        <v>5.868409303</v>
      </c>
      <c r="AE14" s="8" t="b">
        <f t="shared" si="45"/>
        <v>0</v>
      </c>
      <c r="AF14" s="9">
        <f t="shared" si="46"/>
        <v>37.67015707</v>
      </c>
      <c r="AG14" s="5">
        <f t="shared" si="47"/>
        <v>1.28229408</v>
      </c>
      <c r="AH14" s="10">
        <f t="shared" si="48"/>
        <v>3.038645494</v>
      </c>
      <c r="AI14" s="5">
        <f t="shared" si="49"/>
        <v>2.160469787</v>
      </c>
      <c r="AJ14" s="5">
        <f t="shared" si="50"/>
        <v>1.469853662</v>
      </c>
      <c r="AK14" s="1"/>
      <c r="AL14" s="5">
        <f t="shared" si="19"/>
        <v>0.9691427117</v>
      </c>
      <c r="AM14" s="5">
        <v>0.7276768124</v>
      </c>
      <c r="AN14" s="5">
        <f t="shared" si="20"/>
        <v>0.9087762369</v>
      </c>
      <c r="AO14" s="1"/>
      <c r="AP14" s="1"/>
    </row>
    <row r="15">
      <c r="A15" s="5">
        <v>1715.0</v>
      </c>
      <c r="B15" s="1" t="s">
        <v>48</v>
      </c>
      <c r="C15" s="1"/>
      <c r="D15" s="5">
        <v>4.0</v>
      </c>
      <c r="E15" s="5">
        <v>1.0</v>
      </c>
      <c r="F15" s="5">
        <f t="shared" ref="F15:G15" si="57">(D15-average(D:D))/stdev(D:D)</f>
        <v>0.2885506218</v>
      </c>
      <c r="G15" s="5">
        <f t="shared" si="57"/>
        <v>0.479428728</v>
      </c>
      <c r="H15" s="5">
        <f t="shared" si="4"/>
        <v>0.3839896749</v>
      </c>
      <c r="I15" s="5">
        <f t="shared" si="5"/>
        <v>0.6196690043</v>
      </c>
      <c r="J15" s="1"/>
      <c r="K15" s="5">
        <v>292.4</v>
      </c>
      <c r="L15" s="5">
        <v>1.0</v>
      </c>
      <c r="M15" s="5">
        <f t="shared" si="6"/>
        <v>263.16</v>
      </c>
      <c r="N15" s="5">
        <f t="shared" si="7"/>
        <v>1.08226063</v>
      </c>
      <c r="O15" s="5">
        <f t="shared" si="8"/>
        <v>1.040317562</v>
      </c>
      <c r="P15" s="1"/>
      <c r="Q15" s="5">
        <v>76.76</v>
      </c>
      <c r="R15" s="5">
        <v>83.79</v>
      </c>
      <c r="S15" s="5">
        <v>81.64</v>
      </c>
      <c r="T15" s="5">
        <v>64.26</v>
      </c>
      <c r="U15" s="5">
        <f t="shared" ref="U15:X15" si="58">(Q15-average(Q:Q))/stdev(Q:Q)</f>
        <v>0.07258264272</v>
      </c>
      <c r="V15" s="5">
        <f t="shared" si="58"/>
        <v>0.9633547029</v>
      </c>
      <c r="W15" s="5">
        <f t="shared" si="58"/>
        <v>0.6705457256</v>
      </c>
      <c r="X15" s="5">
        <f t="shared" si="58"/>
        <v>0.4315492192</v>
      </c>
      <c r="Y15" s="5">
        <f t="shared" si="10"/>
        <v>0.5345080726</v>
      </c>
      <c r="Z15" s="5">
        <f t="shared" si="11"/>
        <v>0.73110059</v>
      </c>
      <c r="AA15" s="5"/>
      <c r="AB15" s="1"/>
      <c r="AC15" s="6">
        <v>243000.0</v>
      </c>
      <c r="AD15" s="7">
        <f t="shared" si="44"/>
        <v>5.385606274</v>
      </c>
      <c r="AE15" s="8" t="b">
        <f t="shared" si="45"/>
        <v>1</v>
      </c>
      <c r="AF15" s="3" t="str">
        <f t="shared" si="46"/>
        <v/>
      </c>
      <c r="AG15" s="5">
        <f t="shared" si="47"/>
        <v>1.077812838</v>
      </c>
      <c r="AH15" s="12" t="str">
        <f t="shared" si="48"/>
        <v/>
      </c>
      <c r="AI15" s="5">
        <f t="shared" si="49"/>
        <v>1.077812838</v>
      </c>
      <c r="AJ15" s="5">
        <f t="shared" si="50"/>
        <v>1.038177652</v>
      </c>
      <c r="AK15" s="1"/>
      <c r="AL15" s="5">
        <f t="shared" si="19"/>
        <v>0.8573162022</v>
      </c>
      <c r="AM15" s="5">
        <v>0.9270417176</v>
      </c>
      <c r="AN15" s="5">
        <f t="shared" si="20"/>
        <v>0.874747581</v>
      </c>
      <c r="AO15" s="1"/>
      <c r="AP15" s="1"/>
    </row>
    <row r="16">
      <c r="A16" s="5">
        <v>1711.0</v>
      </c>
      <c r="B16" s="15" t="s">
        <v>49</v>
      </c>
      <c r="C16" s="15"/>
      <c r="D16" s="5">
        <v>4.0</v>
      </c>
      <c r="E16" s="5">
        <v>1.0</v>
      </c>
      <c r="F16" s="5">
        <f t="shared" ref="F16:G16" si="59">(D16-average(D:D))/stdev(D:D)</f>
        <v>0.2885506218</v>
      </c>
      <c r="G16" s="5">
        <f t="shared" si="59"/>
        <v>0.479428728</v>
      </c>
      <c r="H16" s="5">
        <f t="shared" si="4"/>
        <v>0.3839896749</v>
      </c>
      <c r="I16" s="5">
        <f t="shared" si="5"/>
        <v>0.6196690043</v>
      </c>
      <c r="J16" s="1"/>
      <c r="K16" s="5">
        <v>512.3</v>
      </c>
      <c r="L16" s="5">
        <v>1.0</v>
      </c>
      <c r="M16" s="5">
        <f t="shared" si="6"/>
        <v>461.07</v>
      </c>
      <c r="N16" s="5">
        <f t="shared" si="7"/>
        <v>2.374178337</v>
      </c>
      <c r="O16" s="5">
        <f t="shared" si="8"/>
        <v>1.540836895</v>
      </c>
      <c r="P16" s="1"/>
      <c r="Q16" s="5">
        <v>84.96</v>
      </c>
      <c r="R16" s="5">
        <v>80.27</v>
      </c>
      <c r="S16" s="5">
        <v>73.05</v>
      </c>
      <c r="T16" s="5">
        <v>66.8</v>
      </c>
      <c r="U16" s="5">
        <f t="shared" ref="U16:X16" si="60">(Q16-average(Q:Q))/stdev(Q:Q)</f>
        <v>0.6825803926</v>
      </c>
      <c r="V16" s="5">
        <f t="shared" si="60"/>
        <v>0.7270176426</v>
      </c>
      <c r="W16" s="5">
        <f t="shared" si="60"/>
        <v>0.02549636096</v>
      </c>
      <c r="X16" s="5">
        <f t="shared" si="60"/>
        <v>0.5988192364</v>
      </c>
      <c r="Y16" s="5">
        <f t="shared" si="10"/>
        <v>0.5084784081</v>
      </c>
      <c r="Z16" s="5">
        <f t="shared" si="11"/>
        <v>0.7130767197</v>
      </c>
      <c r="AA16" s="5"/>
      <c r="AB16" s="1"/>
      <c r="AC16" s="6">
        <v>55485.0</v>
      </c>
      <c r="AD16" s="7">
        <f t="shared" si="44"/>
        <v>4.74417559</v>
      </c>
      <c r="AE16" s="8" t="b">
        <f t="shared" si="45"/>
        <v>1</v>
      </c>
      <c r="AF16" s="3" t="str">
        <f t="shared" si="46"/>
        <v/>
      </c>
      <c r="AG16" s="5">
        <f t="shared" si="47"/>
        <v>0.8061481322</v>
      </c>
      <c r="AH16" s="12" t="str">
        <f t="shared" si="48"/>
        <v/>
      </c>
      <c r="AI16" s="5">
        <f t="shared" si="49"/>
        <v>0.8061481322</v>
      </c>
      <c r="AJ16" s="5">
        <f t="shared" si="50"/>
        <v>0.8978575233</v>
      </c>
      <c r="AK16" s="1"/>
      <c r="AL16" s="5">
        <f t="shared" si="19"/>
        <v>0.9428600356</v>
      </c>
      <c r="AM16" s="5">
        <v>0.62634072</v>
      </c>
      <c r="AN16" s="5">
        <f t="shared" si="20"/>
        <v>0.8637302067</v>
      </c>
      <c r="AO16" s="1"/>
      <c r="AP16" s="1"/>
    </row>
    <row r="17">
      <c r="A17" s="5">
        <v>1480.0</v>
      </c>
      <c r="B17" s="1" t="s">
        <v>50</v>
      </c>
      <c r="C17" s="1"/>
      <c r="D17" s="5">
        <v>4.0</v>
      </c>
      <c r="E17" s="5">
        <v>1.0</v>
      </c>
      <c r="F17" s="5">
        <f t="shared" ref="F17:G17" si="61">(D17-average(D:D))/stdev(D:D)</f>
        <v>0.2885506218</v>
      </c>
      <c r="G17" s="5">
        <f t="shared" si="61"/>
        <v>0.479428728</v>
      </c>
      <c r="H17" s="5">
        <f t="shared" si="4"/>
        <v>0.3839896749</v>
      </c>
      <c r="I17" s="5">
        <f t="shared" si="5"/>
        <v>0.6196690043</v>
      </c>
      <c r="J17" s="1"/>
      <c r="K17" s="5">
        <v>316.0</v>
      </c>
      <c r="L17" s="5">
        <v>2.0</v>
      </c>
      <c r="M17" s="5">
        <f t="shared" si="6"/>
        <v>255.96</v>
      </c>
      <c r="N17" s="5">
        <f t="shared" si="7"/>
        <v>1.03526044</v>
      </c>
      <c r="O17" s="5">
        <f t="shared" si="8"/>
        <v>1.017477489</v>
      </c>
      <c r="P17" s="1"/>
      <c r="Q17" s="5">
        <v>92.38</v>
      </c>
      <c r="R17" s="5">
        <v>82.32</v>
      </c>
      <c r="S17" s="5">
        <v>78.86</v>
      </c>
      <c r="T17" s="5">
        <v>70.61</v>
      </c>
      <c r="U17" s="5">
        <f t="shared" ref="U17:X17" si="62">(Q17-average(Q:Q))/stdev(Q:Q)</f>
        <v>1.234553966</v>
      </c>
      <c r="V17" s="5">
        <f t="shared" si="62"/>
        <v>0.8646571238</v>
      </c>
      <c r="W17" s="5">
        <f t="shared" si="62"/>
        <v>0.4617870256</v>
      </c>
      <c r="X17" s="5">
        <f t="shared" si="62"/>
        <v>0.8497242622</v>
      </c>
      <c r="Y17" s="5">
        <f t="shared" si="10"/>
        <v>0.8526805945</v>
      </c>
      <c r="Z17" s="5">
        <f t="shared" si="11"/>
        <v>0.9234070578</v>
      </c>
      <c r="AA17" s="5"/>
      <c r="AB17" s="6">
        <v>235300.0</v>
      </c>
      <c r="AC17" s="6">
        <v>540200.0</v>
      </c>
      <c r="AD17" s="7">
        <f t="shared" si="44"/>
        <v>5.73255458</v>
      </c>
      <c r="AE17" s="8" t="b">
        <f t="shared" si="45"/>
        <v>0</v>
      </c>
      <c r="AF17" s="9">
        <f t="shared" si="46"/>
        <v>1.295792605</v>
      </c>
      <c r="AG17" s="5">
        <f t="shared" si="47"/>
        <v>1.224755621</v>
      </c>
      <c r="AH17" s="10">
        <f t="shared" si="48"/>
        <v>-0.137471634</v>
      </c>
      <c r="AI17" s="5">
        <f t="shared" si="49"/>
        <v>0.5436419934</v>
      </c>
      <c r="AJ17" s="5">
        <f t="shared" si="50"/>
        <v>0.7373208212</v>
      </c>
      <c r="AK17" s="1"/>
      <c r="AL17" s="5">
        <f t="shared" si="19"/>
        <v>0.8244685931</v>
      </c>
      <c r="AM17" s="5">
        <v>0.9129864734</v>
      </c>
      <c r="AN17" s="5">
        <f t="shared" si="20"/>
        <v>0.8465980632</v>
      </c>
      <c r="AO17" s="1"/>
      <c r="AP17" s="1"/>
    </row>
    <row r="18">
      <c r="A18" s="5">
        <v>1597.0</v>
      </c>
      <c r="B18" s="1" t="s">
        <v>51</v>
      </c>
      <c r="C18" s="1"/>
      <c r="D18" s="5">
        <v>4.0</v>
      </c>
      <c r="E18" s="5">
        <v>1.0</v>
      </c>
      <c r="F18" s="5">
        <f t="shared" ref="F18:G18" si="63">(D18-average(D:D))/stdev(D:D)</f>
        <v>0.2885506218</v>
      </c>
      <c r="G18" s="5">
        <f t="shared" si="63"/>
        <v>0.479428728</v>
      </c>
      <c r="H18" s="5">
        <f t="shared" si="4"/>
        <v>0.3839896749</v>
      </c>
      <c r="I18" s="5">
        <f t="shared" si="5"/>
        <v>0.6196690043</v>
      </c>
      <c r="J18" s="1"/>
      <c r="K18" s="5">
        <v>150.8</v>
      </c>
      <c r="L18" s="5">
        <v>2.0</v>
      </c>
      <c r="M18" s="5">
        <f t="shared" si="6"/>
        <v>122.148</v>
      </c>
      <c r="N18" s="5">
        <f t="shared" si="7"/>
        <v>0.1617619196</v>
      </c>
      <c r="O18" s="5">
        <f t="shared" si="8"/>
        <v>0.4021963694</v>
      </c>
      <c r="P18" s="1"/>
      <c r="Q18" s="5">
        <v>86.77</v>
      </c>
      <c r="R18" s="5">
        <v>73.73</v>
      </c>
      <c r="S18" s="5">
        <v>82.42</v>
      </c>
      <c r="T18" s="5">
        <v>66.11</v>
      </c>
      <c r="U18" s="5">
        <f t="shared" ref="U18:X18" si="64">(Q18-average(Q:Q))/stdev(Q:Q)</f>
        <v>0.8172262374</v>
      </c>
      <c r="V18" s="5">
        <f t="shared" si="64"/>
        <v>0.287914127</v>
      </c>
      <c r="W18" s="5">
        <f t="shared" si="64"/>
        <v>0.7291183106</v>
      </c>
      <c r="X18" s="5">
        <f t="shared" si="64"/>
        <v>0.5533797435</v>
      </c>
      <c r="Y18" s="5">
        <f t="shared" si="10"/>
        <v>0.5969096046</v>
      </c>
      <c r="Z18" s="5">
        <f t="shared" si="11"/>
        <v>0.7725992523</v>
      </c>
      <c r="AA18" s="5"/>
      <c r="AB18" s="6">
        <v>3600.0</v>
      </c>
      <c r="AC18" s="6">
        <v>239300.0</v>
      </c>
      <c r="AD18" s="7">
        <f t="shared" si="44"/>
        <v>5.378942699</v>
      </c>
      <c r="AE18" s="8" t="b">
        <f t="shared" si="45"/>
        <v>0</v>
      </c>
      <c r="AF18" s="9">
        <f t="shared" si="46"/>
        <v>65.47222222</v>
      </c>
      <c r="AG18" s="5">
        <f t="shared" si="47"/>
        <v>1.074990619</v>
      </c>
      <c r="AH18" s="10">
        <f t="shared" si="48"/>
        <v>5.466251216</v>
      </c>
      <c r="AI18" s="5">
        <f t="shared" si="49"/>
        <v>3.270620917</v>
      </c>
      <c r="AJ18" s="5">
        <f t="shared" si="50"/>
        <v>1.808485808</v>
      </c>
      <c r="AK18" s="1"/>
      <c r="AL18" s="5">
        <f t="shared" si="19"/>
        <v>0.9007376085</v>
      </c>
      <c r="AM18" s="5">
        <v>0.6820328452</v>
      </c>
      <c r="AN18" s="5">
        <f t="shared" si="20"/>
        <v>0.8460614177</v>
      </c>
      <c r="AO18" s="1"/>
      <c r="AP18" s="1"/>
    </row>
    <row r="19">
      <c r="A19" s="5">
        <v>1117.0</v>
      </c>
      <c r="B19" s="1" t="s">
        <v>52</v>
      </c>
      <c r="C19" s="1"/>
      <c r="D19" s="5">
        <v>4.0</v>
      </c>
      <c r="E19" s="5">
        <v>1.0</v>
      </c>
      <c r="F19" s="5">
        <f t="shared" ref="F19:G19" si="65">(D19-average(D:D))/stdev(D:D)</f>
        <v>0.2885506218</v>
      </c>
      <c r="G19" s="5">
        <f t="shared" si="65"/>
        <v>0.479428728</v>
      </c>
      <c r="H19" s="5">
        <f t="shared" si="4"/>
        <v>0.3839896749</v>
      </c>
      <c r="I19" s="5">
        <f t="shared" si="5"/>
        <v>0.6196690043</v>
      </c>
      <c r="J19" s="1"/>
      <c r="K19" s="5">
        <v>500.6</v>
      </c>
      <c r="L19" s="5">
        <v>5.0</v>
      </c>
      <c r="M19" s="5">
        <f t="shared" si="6"/>
        <v>295.599294</v>
      </c>
      <c r="N19" s="5">
        <f t="shared" si="7"/>
        <v>1.294017986</v>
      </c>
      <c r="O19" s="5">
        <f t="shared" si="8"/>
        <v>1.137549114</v>
      </c>
      <c r="P19" s="1"/>
      <c r="Q19" s="5">
        <v>80.06</v>
      </c>
      <c r="R19" s="5">
        <v>74.8</v>
      </c>
      <c r="S19" s="5">
        <v>75.04</v>
      </c>
      <c r="T19" s="5">
        <v>70.99</v>
      </c>
      <c r="U19" s="5">
        <f t="shared" ref="U19:X19" si="66">(Q19-average(Q:Q))/stdev(Q:Q)</f>
        <v>0.3180695421</v>
      </c>
      <c r="V19" s="5">
        <f t="shared" si="66"/>
        <v>0.3597552221</v>
      </c>
      <c r="W19" s="5">
        <f t="shared" si="66"/>
        <v>0.1749315456</v>
      </c>
      <c r="X19" s="5">
        <f t="shared" si="66"/>
        <v>0.8747489105</v>
      </c>
      <c r="Y19" s="5">
        <f t="shared" si="10"/>
        <v>0.431876305</v>
      </c>
      <c r="Z19" s="5">
        <f t="shared" si="11"/>
        <v>0.6571729643</v>
      </c>
      <c r="AA19" s="5"/>
      <c r="AB19" s="6">
        <v>1092026.0</v>
      </c>
      <c r="AC19" s="6">
        <v>225441.0</v>
      </c>
      <c r="AD19" s="7">
        <f t="shared" si="44"/>
        <v>5.353032902</v>
      </c>
      <c r="AE19" s="8" t="b">
        <f t="shared" si="45"/>
        <v>0</v>
      </c>
      <c r="AF19" s="9">
        <f t="shared" si="46"/>
        <v>-0.7935571131</v>
      </c>
      <c r="AG19" s="5">
        <f t="shared" si="47"/>
        <v>1.06401706</v>
      </c>
      <c r="AH19" s="10">
        <f t="shared" si="48"/>
        <v>-0.3199083453</v>
      </c>
      <c r="AI19" s="5">
        <f t="shared" si="49"/>
        <v>0.3720543573</v>
      </c>
      <c r="AJ19" s="5">
        <f t="shared" si="50"/>
        <v>0.6099625868</v>
      </c>
      <c r="AK19" s="1"/>
      <c r="AL19" s="5">
        <f t="shared" si="19"/>
        <v>0.7560884173</v>
      </c>
      <c r="AM19" s="5">
        <v>0.9640213652</v>
      </c>
      <c r="AN19" s="5">
        <f t="shared" si="20"/>
        <v>0.8080716543</v>
      </c>
      <c r="AO19" s="1"/>
      <c r="AP19" s="1"/>
    </row>
    <row r="20">
      <c r="A20" s="5">
        <v>1571.0</v>
      </c>
      <c r="B20" s="1" t="s">
        <v>53</v>
      </c>
      <c r="C20" s="1"/>
      <c r="D20" s="5">
        <v>4.0</v>
      </c>
      <c r="E20" s="5">
        <v>1.0</v>
      </c>
      <c r="F20" s="5">
        <f t="shared" ref="F20:G20" si="67">(D20-average(D:D))/stdev(D:D)</f>
        <v>0.2885506218</v>
      </c>
      <c r="G20" s="5">
        <f t="shared" si="67"/>
        <v>0.479428728</v>
      </c>
      <c r="H20" s="5">
        <f t="shared" si="4"/>
        <v>0.3839896749</v>
      </c>
      <c r="I20" s="5">
        <f t="shared" si="5"/>
        <v>0.6196690043</v>
      </c>
      <c r="J20" s="1"/>
      <c r="K20" s="5">
        <v>140.2</v>
      </c>
      <c r="L20" s="5">
        <v>2.0</v>
      </c>
      <c r="M20" s="5">
        <f t="shared" si="6"/>
        <v>113.562</v>
      </c>
      <c r="N20" s="5">
        <f t="shared" si="7"/>
        <v>0.1057141936</v>
      </c>
      <c r="O20" s="5">
        <f t="shared" si="8"/>
        <v>0.325137192</v>
      </c>
      <c r="P20" s="1"/>
      <c r="Q20" s="5">
        <v>94.68</v>
      </c>
      <c r="R20" s="5">
        <v>92.48</v>
      </c>
      <c r="S20" s="5">
        <v>92.77</v>
      </c>
      <c r="T20" s="5">
        <v>84.13</v>
      </c>
      <c r="U20" s="5">
        <f t="shared" ref="U20:X20" si="68">(Q20-average(Q:Q))/stdev(Q:Q)</f>
        <v>1.405650896</v>
      </c>
      <c r="V20" s="5">
        <f t="shared" si="68"/>
        <v>1.546811821</v>
      </c>
      <c r="W20" s="5">
        <f t="shared" si="68"/>
        <v>1.506331457</v>
      </c>
      <c r="X20" s="5">
        <f t="shared" si="68"/>
        <v>1.740074905</v>
      </c>
      <c r="Y20" s="5">
        <f t="shared" si="10"/>
        <v>1.54971727</v>
      </c>
      <c r="Z20" s="5">
        <f t="shared" si="11"/>
        <v>1.244876407</v>
      </c>
      <c r="AA20" s="5"/>
      <c r="AB20" s="6">
        <v>107000.0</v>
      </c>
      <c r="AC20" s="6">
        <v>1018219.0</v>
      </c>
      <c r="AD20" s="7">
        <f t="shared" si="44"/>
        <v>6.007841197</v>
      </c>
      <c r="AE20" s="8" t="b">
        <f t="shared" si="45"/>
        <v>0</v>
      </c>
      <c r="AF20" s="9">
        <f t="shared" si="46"/>
        <v>8.516065421</v>
      </c>
      <c r="AG20" s="5">
        <f t="shared" si="47"/>
        <v>1.341347576</v>
      </c>
      <c r="AH20" s="10">
        <f t="shared" si="48"/>
        <v>0.4929842515</v>
      </c>
      <c r="AI20" s="5">
        <f t="shared" si="49"/>
        <v>0.917165914</v>
      </c>
      <c r="AJ20" s="5">
        <f t="shared" si="50"/>
        <v>0.9576877957</v>
      </c>
      <c r="AK20" s="1"/>
      <c r="AL20" s="5">
        <f t="shared" si="19"/>
        <v>0.7868425998</v>
      </c>
      <c r="AM20" s="5">
        <v>0.8462905202</v>
      </c>
      <c r="AN20" s="5">
        <f t="shared" si="20"/>
        <v>0.8017045799</v>
      </c>
      <c r="AO20" s="1"/>
      <c r="AP20" s="1"/>
    </row>
    <row r="21">
      <c r="A21" s="5">
        <v>1097.0</v>
      </c>
      <c r="B21" s="15" t="s">
        <v>54</v>
      </c>
      <c r="C21" s="15"/>
      <c r="D21" s="5">
        <v>4.0</v>
      </c>
      <c r="E21" s="5">
        <v>1.0</v>
      </c>
      <c r="F21" s="5">
        <f t="shared" ref="F21:G21" si="69">(D21-average(D:D))/stdev(D:D)</f>
        <v>0.2885506218</v>
      </c>
      <c r="G21" s="5">
        <f t="shared" si="69"/>
        <v>0.479428728</v>
      </c>
      <c r="H21" s="5">
        <f t="shared" si="4"/>
        <v>0.3839896749</v>
      </c>
      <c r="I21" s="5">
        <f t="shared" si="5"/>
        <v>0.6196690043</v>
      </c>
      <c r="J21" s="1"/>
      <c r="K21" s="5">
        <v>398.4</v>
      </c>
      <c r="L21" s="5">
        <v>6.0</v>
      </c>
      <c r="M21" s="5">
        <f t="shared" si="6"/>
        <v>211.7260944</v>
      </c>
      <c r="N21" s="5">
        <f t="shared" si="7"/>
        <v>0.7465101706</v>
      </c>
      <c r="O21" s="5">
        <f t="shared" si="8"/>
        <v>0.8640082005</v>
      </c>
      <c r="P21" s="1"/>
      <c r="Q21" s="5">
        <v>79.49</v>
      </c>
      <c r="R21" s="5">
        <v>81.16</v>
      </c>
      <c r="S21" s="5">
        <v>83.16</v>
      </c>
      <c r="T21" s="5">
        <v>64.88</v>
      </c>
      <c r="U21" s="5">
        <f t="shared" ref="U21:X21" si="70">(Q21-average(Q:Q))/stdev(Q:Q)</f>
        <v>0.2756672595</v>
      </c>
      <c r="V21" s="5">
        <f t="shared" si="70"/>
        <v>0.7867733198</v>
      </c>
      <c r="W21" s="5">
        <f t="shared" si="70"/>
        <v>0.7846871732</v>
      </c>
      <c r="X21" s="5">
        <f t="shared" si="70"/>
        <v>0.4723789084</v>
      </c>
      <c r="Y21" s="5">
        <f t="shared" si="10"/>
        <v>0.5798766652</v>
      </c>
      <c r="Z21" s="5">
        <f t="shared" si="11"/>
        <v>0.761496333</v>
      </c>
      <c r="AA21" s="5"/>
      <c r="AB21" s="6">
        <v>122800.0</v>
      </c>
      <c r="AC21" s="6">
        <v>950500.0</v>
      </c>
      <c r="AD21" s="7">
        <f t="shared" si="44"/>
        <v>5.977952121</v>
      </c>
      <c r="AE21" s="8" t="b">
        <f t="shared" si="45"/>
        <v>0</v>
      </c>
      <c r="AF21" s="9">
        <f t="shared" si="46"/>
        <v>6.740228013</v>
      </c>
      <c r="AG21" s="5">
        <f t="shared" si="47"/>
        <v>1.328688676</v>
      </c>
      <c r="AH21" s="10">
        <f t="shared" si="48"/>
        <v>0.337922639</v>
      </c>
      <c r="AI21" s="5">
        <f t="shared" si="49"/>
        <v>0.8333056577</v>
      </c>
      <c r="AJ21" s="5">
        <f t="shared" si="50"/>
        <v>0.9128557705</v>
      </c>
      <c r="AK21" s="1"/>
      <c r="AL21" s="5">
        <f t="shared" si="19"/>
        <v>0.7895073271</v>
      </c>
      <c r="AM21" s="5">
        <v>0.7714656201</v>
      </c>
      <c r="AN21" s="5">
        <f t="shared" si="20"/>
        <v>0.7849969003</v>
      </c>
      <c r="AO21" s="1"/>
      <c r="AP21" s="1"/>
    </row>
    <row r="22">
      <c r="A22" s="5">
        <v>1423.0</v>
      </c>
      <c r="B22" s="1" t="s">
        <v>55</v>
      </c>
      <c r="C22" s="1"/>
      <c r="D22" s="5">
        <v>4.0</v>
      </c>
      <c r="E22" s="5">
        <v>1.0</v>
      </c>
      <c r="F22" s="5">
        <f t="shared" ref="F22:G22" si="71">(D22-average(D:D))/stdev(D:D)</f>
        <v>0.2885506218</v>
      </c>
      <c r="G22" s="5">
        <f t="shared" si="71"/>
        <v>0.479428728</v>
      </c>
      <c r="H22" s="5">
        <f t="shared" si="4"/>
        <v>0.3839896749</v>
      </c>
      <c r="I22" s="5">
        <f t="shared" si="5"/>
        <v>0.6196690043</v>
      </c>
      <c r="J22" s="1"/>
      <c r="K22" s="5">
        <v>329.2</v>
      </c>
      <c r="L22" s="13">
        <v>3.0</v>
      </c>
      <c r="M22" s="5">
        <f t="shared" si="6"/>
        <v>239.9868</v>
      </c>
      <c r="N22" s="5">
        <f t="shared" si="7"/>
        <v>0.9309905202</v>
      </c>
      <c r="O22" s="5">
        <f t="shared" si="8"/>
        <v>0.9648785002</v>
      </c>
      <c r="P22" s="1"/>
      <c r="Q22" s="5">
        <v>80.87</v>
      </c>
      <c r="R22" s="5">
        <v>87.99</v>
      </c>
      <c r="S22" s="5">
        <v>76.36</v>
      </c>
      <c r="T22" s="5">
        <v>78.8</v>
      </c>
      <c r="U22" s="5">
        <f t="shared" ref="U22:X22" si="72">(Q22-average(Q:Q))/stdev(Q:Q)</f>
        <v>0.3783254174</v>
      </c>
      <c r="V22" s="5">
        <f t="shared" si="72"/>
        <v>1.245347786</v>
      </c>
      <c r="W22" s="5">
        <f t="shared" si="72"/>
        <v>0.2740543816</v>
      </c>
      <c r="X22" s="5">
        <f t="shared" si="72"/>
        <v>1.389071286</v>
      </c>
      <c r="Y22" s="5">
        <f t="shared" si="10"/>
        <v>0.8216997179</v>
      </c>
      <c r="Z22" s="5">
        <f t="shared" si="11"/>
        <v>0.9064765402</v>
      </c>
      <c r="AA22" s="5"/>
      <c r="AB22" s="6">
        <v>2142540.0</v>
      </c>
      <c r="AC22" s="6">
        <v>133800.0</v>
      </c>
      <c r="AD22" s="7">
        <f t="shared" si="44"/>
        <v>5.126456113</v>
      </c>
      <c r="AE22" s="8" t="b">
        <f t="shared" si="45"/>
        <v>0</v>
      </c>
      <c r="AF22" s="9">
        <f t="shared" si="46"/>
        <v>-0.9375507575</v>
      </c>
      <c r="AG22" s="5">
        <f t="shared" si="47"/>
        <v>0.968055145</v>
      </c>
      <c r="AH22" s="10">
        <f t="shared" si="48"/>
        <v>-0.3324815046</v>
      </c>
      <c r="AI22" s="5">
        <f t="shared" si="49"/>
        <v>0.3177868202</v>
      </c>
      <c r="AJ22" s="5">
        <f t="shared" si="50"/>
        <v>0.5637258378</v>
      </c>
      <c r="AK22" s="1"/>
      <c r="AL22" s="5">
        <f t="shared" si="19"/>
        <v>0.7636874706</v>
      </c>
      <c r="AM22" s="5">
        <v>0.8290877039</v>
      </c>
      <c r="AN22" s="5">
        <f t="shared" si="20"/>
        <v>0.7800375289</v>
      </c>
      <c r="AO22" s="1"/>
      <c r="AP22" s="1"/>
    </row>
    <row r="23">
      <c r="A23" s="5">
        <v>1453.0</v>
      </c>
      <c r="B23" s="1" t="s">
        <v>56</v>
      </c>
      <c r="C23" s="1"/>
      <c r="D23" s="5">
        <v>4.0</v>
      </c>
      <c r="E23" s="5">
        <v>1.0</v>
      </c>
      <c r="F23" s="5">
        <f t="shared" ref="F23:G23" si="73">(D23-average(D:D))/stdev(D:D)</f>
        <v>0.2885506218</v>
      </c>
      <c r="G23" s="5">
        <f t="shared" si="73"/>
        <v>0.479428728</v>
      </c>
      <c r="H23" s="5">
        <f t="shared" si="4"/>
        <v>0.3839896749</v>
      </c>
      <c r="I23" s="5">
        <f t="shared" si="5"/>
        <v>0.6196690043</v>
      </c>
      <c r="J23" s="1"/>
      <c r="K23" s="5">
        <v>223.6</v>
      </c>
      <c r="L23" s="5">
        <v>2.0</v>
      </c>
      <c r="M23" s="5">
        <f t="shared" si="6"/>
        <v>181.116</v>
      </c>
      <c r="N23" s="5">
        <f t="shared" si="7"/>
        <v>0.5466934712</v>
      </c>
      <c r="O23" s="5">
        <f t="shared" si="8"/>
        <v>0.7393872268</v>
      </c>
      <c r="P23" s="1"/>
      <c r="Q23" s="5">
        <v>91.43</v>
      </c>
      <c r="R23" s="5">
        <v>83.4</v>
      </c>
      <c r="S23" s="5">
        <v>79.32</v>
      </c>
      <c r="T23" s="5">
        <v>76.42</v>
      </c>
      <c r="U23" s="5">
        <f t="shared" ref="U23:X23" si="74">(Q23-average(Q:Q))/stdev(Q:Q)</f>
        <v>1.163883495</v>
      </c>
      <c r="V23" s="5">
        <f t="shared" si="74"/>
        <v>0.9371696309</v>
      </c>
      <c r="W23" s="5">
        <f t="shared" si="74"/>
        <v>0.496329832</v>
      </c>
      <c r="X23" s="5">
        <f t="shared" si="74"/>
        <v>1.232337963</v>
      </c>
      <c r="Y23" s="5">
        <f t="shared" si="10"/>
        <v>0.9574302303</v>
      </c>
      <c r="Z23" s="5">
        <f t="shared" si="11"/>
        <v>0.9784836382</v>
      </c>
      <c r="AA23" s="5"/>
      <c r="AB23" s="6">
        <v>1300000.0</v>
      </c>
      <c r="AC23" s="6">
        <v>135300.0</v>
      </c>
      <c r="AD23" s="7">
        <f t="shared" si="44"/>
        <v>5.131297797</v>
      </c>
      <c r="AE23" s="8" t="b">
        <f t="shared" si="45"/>
        <v>0</v>
      </c>
      <c r="AF23" s="9">
        <f t="shared" si="46"/>
        <v>-0.8959230769</v>
      </c>
      <c r="AG23" s="5">
        <f t="shared" si="47"/>
        <v>0.9701057398</v>
      </c>
      <c r="AH23" s="10">
        <f t="shared" si="48"/>
        <v>-0.3288466813</v>
      </c>
      <c r="AI23" s="5">
        <f t="shared" si="49"/>
        <v>0.3206295293</v>
      </c>
      <c r="AJ23" s="5">
        <f t="shared" si="50"/>
        <v>0.5662415821</v>
      </c>
      <c r="AK23" s="1"/>
      <c r="AL23" s="5">
        <f t="shared" si="19"/>
        <v>0.7259453629</v>
      </c>
      <c r="AM23" s="5">
        <v>0.8864890657</v>
      </c>
      <c r="AN23" s="5">
        <f t="shared" si="20"/>
        <v>0.7660812886</v>
      </c>
      <c r="AO23" s="1"/>
      <c r="AP23" s="1"/>
    </row>
    <row r="24">
      <c r="A24" s="5">
        <v>1350.0</v>
      </c>
      <c r="B24" s="1" t="s">
        <v>57</v>
      </c>
      <c r="C24" s="1"/>
      <c r="D24" s="5">
        <v>4.0</v>
      </c>
      <c r="E24" s="5">
        <v>1.0</v>
      </c>
      <c r="F24" s="5">
        <f t="shared" ref="F24:G24" si="75">(D24-average(D:D))/stdev(D:D)</f>
        <v>0.2885506218</v>
      </c>
      <c r="G24" s="5">
        <f t="shared" si="75"/>
        <v>0.479428728</v>
      </c>
      <c r="H24" s="5">
        <f t="shared" si="4"/>
        <v>0.3839896749</v>
      </c>
      <c r="I24" s="5">
        <f t="shared" si="5"/>
        <v>0.6196690043</v>
      </c>
      <c r="J24" s="1"/>
      <c r="K24" s="5">
        <v>235.7</v>
      </c>
      <c r="L24" s="5">
        <v>4.0</v>
      </c>
      <c r="M24" s="5">
        <f t="shared" si="6"/>
        <v>154.64277</v>
      </c>
      <c r="N24" s="5">
        <f t="shared" si="7"/>
        <v>0.3738814121</v>
      </c>
      <c r="O24" s="5">
        <f t="shared" si="8"/>
        <v>0.6114584304</v>
      </c>
      <c r="P24" s="1"/>
      <c r="Q24" s="5">
        <v>93.57</v>
      </c>
      <c r="R24" s="5">
        <v>78.39</v>
      </c>
      <c r="S24" s="5">
        <v>81.51</v>
      </c>
      <c r="T24" s="5">
        <v>77.4</v>
      </c>
      <c r="U24" s="5">
        <f t="shared" ref="U24:X24" si="76">(Q24-average(Q:Q))/stdev(Q:Q)</f>
        <v>1.32307803</v>
      </c>
      <c r="V24" s="5">
        <f t="shared" si="76"/>
        <v>0.6007921672</v>
      </c>
      <c r="W24" s="5">
        <f t="shared" si="76"/>
        <v>0.6607836282</v>
      </c>
      <c r="X24" s="5">
        <f t="shared" si="76"/>
        <v>1.296875214</v>
      </c>
      <c r="Y24" s="5">
        <f t="shared" si="10"/>
        <v>0.9703822598</v>
      </c>
      <c r="Z24" s="5">
        <f t="shared" si="11"/>
        <v>0.9850798241</v>
      </c>
      <c r="AA24" s="5"/>
      <c r="AB24" s="6">
        <v>745300.0</v>
      </c>
      <c r="AC24" s="6">
        <v>52600.0</v>
      </c>
      <c r="AD24" s="7">
        <f t="shared" si="44"/>
        <v>4.720985744</v>
      </c>
      <c r="AE24" s="8" t="b">
        <f t="shared" si="45"/>
        <v>0</v>
      </c>
      <c r="AF24" s="9">
        <f t="shared" si="46"/>
        <v>-0.9294243929</v>
      </c>
      <c r="AG24" s="5">
        <f t="shared" si="47"/>
        <v>0.7963265522</v>
      </c>
      <c r="AH24" s="10">
        <f t="shared" si="48"/>
        <v>-0.3317719311</v>
      </c>
      <c r="AI24" s="5">
        <f t="shared" si="49"/>
        <v>0.2322773106</v>
      </c>
      <c r="AJ24" s="5">
        <f t="shared" si="50"/>
        <v>0.4819515646</v>
      </c>
      <c r="AK24" s="1"/>
      <c r="AL24" s="5">
        <f t="shared" si="19"/>
        <v>0.6745397058</v>
      </c>
      <c r="AM24" s="5">
        <v>0.7187083551</v>
      </c>
      <c r="AN24" s="5">
        <f t="shared" si="20"/>
        <v>0.6855818681</v>
      </c>
      <c r="AO24" s="1"/>
      <c r="AP24" s="1"/>
    </row>
    <row r="25">
      <c r="A25" s="5">
        <v>1458.0</v>
      </c>
      <c r="B25" s="1" t="s">
        <v>58</v>
      </c>
      <c r="C25" s="1"/>
      <c r="D25" s="5">
        <v>4.0</v>
      </c>
      <c r="E25" s="5">
        <v>1.0</v>
      </c>
      <c r="F25" s="5">
        <f t="shared" ref="F25:G25" si="77">(D25-average(D:D))/stdev(D:D)</f>
        <v>0.2885506218</v>
      </c>
      <c r="G25" s="5">
        <f t="shared" si="77"/>
        <v>0.479428728</v>
      </c>
      <c r="H25" s="5">
        <f t="shared" si="4"/>
        <v>0.3839896749</v>
      </c>
      <c r="I25" s="5">
        <f t="shared" si="5"/>
        <v>0.6196690043</v>
      </c>
      <c r="J25" s="1"/>
      <c r="K25" s="5">
        <v>155.2</v>
      </c>
      <c r="L25" s="5">
        <v>2.0</v>
      </c>
      <c r="M25" s="5">
        <f t="shared" si="6"/>
        <v>125.712</v>
      </c>
      <c r="N25" s="5">
        <f t="shared" si="7"/>
        <v>0.1850270133</v>
      </c>
      <c r="O25" s="5">
        <f t="shared" si="8"/>
        <v>0.4301476646</v>
      </c>
      <c r="P25" s="1"/>
      <c r="Q25" s="5">
        <v>88.62</v>
      </c>
      <c r="R25" s="5">
        <v>77.93</v>
      </c>
      <c r="S25" s="5">
        <v>91.26</v>
      </c>
      <c r="T25" s="5">
        <v>78.66</v>
      </c>
      <c r="U25" s="5">
        <f t="shared" ref="U25:X25" si="78">(Q25-average(Q:Q))/stdev(Q:Q)</f>
        <v>0.954847681</v>
      </c>
      <c r="V25" s="5">
        <f t="shared" si="78"/>
        <v>0.5699072104</v>
      </c>
      <c r="W25" s="5">
        <f t="shared" si="78"/>
        <v>1.39294094</v>
      </c>
      <c r="X25" s="5">
        <f t="shared" si="78"/>
        <v>1.379851679</v>
      </c>
      <c r="Y25" s="5">
        <f t="shared" si="10"/>
        <v>1.074386877</v>
      </c>
      <c r="Z25" s="5">
        <f t="shared" si="11"/>
        <v>1.036526352</v>
      </c>
      <c r="AA25" s="5"/>
      <c r="AB25" s="6">
        <v>27500.0</v>
      </c>
      <c r="AC25" s="6">
        <v>25600.0</v>
      </c>
      <c r="AD25" s="7">
        <f t="shared" si="44"/>
        <v>4.408239965</v>
      </c>
      <c r="AE25" s="8" t="b">
        <f t="shared" si="45"/>
        <v>0</v>
      </c>
      <c r="AF25" s="9">
        <f t="shared" si="46"/>
        <v>-0.06909090909</v>
      </c>
      <c r="AG25" s="5">
        <f t="shared" si="47"/>
        <v>0.6638695429</v>
      </c>
      <c r="AH25" s="10">
        <f t="shared" si="48"/>
        <v>-0.2566497962</v>
      </c>
      <c r="AI25" s="5">
        <f t="shared" si="49"/>
        <v>0.2036098733</v>
      </c>
      <c r="AJ25" s="5">
        <f t="shared" si="50"/>
        <v>0.4512315075</v>
      </c>
      <c r="AK25" s="1"/>
      <c r="AL25" s="5">
        <f t="shared" si="19"/>
        <v>0.634393632</v>
      </c>
      <c r="AM25" s="5">
        <v>0.7422704178</v>
      </c>
      <c r="AN25" s="5">
        <f t="shared" si="20"/>
        <v>0.6613628284</v>
      </c>
      <c r="AO25" s="1"/>
      <c r="AP25" s="1"/>
    </row>
    <row r="26">
      <c r="A26" s="5">
        <v>1862.0</v>
      </c>
      <c r="B26" s="1" t="s">
        <v>59</v>
      </c>
      <c r="C26" s="1"/>
      <c r="D26" s="5">
        <v>4.0</v>
      </c>
      <c r="E26" s="5">
        <v>1.0</v>
      </c>
      <c r="F26" s="5">
        <f t="shared" ref="F26:G26" si="79">(D26-average(D:D))/stdev(D:D)</f>
        <v>0.2885506218</v>
      </c>
      <c r="G26" s="5">
        <f t="shared" si="79"/>
        <v>0.479428728</v>
      </c>
      <c r="H26" s="5">
        <f t="shared" si="4"/>
        <v>0.3839896749</v>
      </c>
      <c r="I26" s="5">
        <f t="shared" si="5"/>
        <v>0.6196690043</v>
      </c>
      <c r="J26" s="1"/>
      <c r="K26" s="5">
        <v>110.6</v>
      </c>
      <c r="L26" s="5">
        <v>0.0</v>
      </c>
      <c r="M26" s="5">
        <f t="shared" si="6"/>
        <v>110.6</v>
      </c>
      <c r="N26" s="5">
        <f t="shared" si="7"/>
        <v>0.08637883793</v>
      </c>
      <c r="O26" s="5">
        <f t="shared" si="8"/>
        <v>0.2939027695</v>
      </c>
      <c r="P26" s="1"/>
      <c r="Q26" s="5">
        <v>93.75</v>
      </c>
      <c r="R26" s="5">
        <v>83.59</v>
      </c>
      <c r="S26" s="5">
        <v>89.06</v>
      </c>
      <c r="T26" s="5">
        <v>67.97</v>
      </c>
      <c r="U26" s="5">
        <f t="shared" ref="U26:X26" si="80">(Q26-average(Q:Q))/stdev(Q:Q)</f>
        <v>1.336468224</v>
      </c>
      <c r="V26" s="5">
        <f t="shared" si="80"/>
        <v>0.9499264609</v>
      </c>
      <c r="W26" s="5">
        <f t="shared" si="80"/>
        <v>1.227736213</v>
      </c>
      <c r="X26" s="5">
        <f t="shared" si="80"/>
        <v>0.6758688113</v>
      </c>
      <c r="Y26" s="5">
        <f t="shared" si="10"/>
        <v>1.047499927</v>
      </c>
      <c r="Z26" s="5">
        <f t="shared" si="11"/>
        <v>1.023474439</v>
      </c>
      <c r="AA26" s="5"/>
      <c r="AB26" s="1"/>
      <c r="AC26" s="1"/>
      <c r="AD26" s="1"/>
      <c r="AE26" s="1"/>
      <c r="AF26" s="3"/>
      <c r="AG26" s="1"/>
      <c r="AH26" s="1"/>
      <c r="AI26" s="1"/>
      <c r="AJ26" s="5"/>
      <c r="AK26" s="1"/>
      <c r="AL26" s="5">
        <f t="shared" si="19"/>
        <v>0.645682071</v>
      </c>
      <c r="AM26" s="1"/>
      <c r="AN26" s="5">
        <f t="shared" si="20"/>
        <v>0.645682071</v>
      </c>
      <c r="AO26" s="1"/>
      <c r="AP26" s="1"/>
    </row>
    <row r="27">
      <c r="A27" s="5">
        <v>1858.0</v>
      </c>
      <c r="B27" s="1" t="s">
        <v>60</v>
      </c>
      <c r="C27" s="1"/>
      <c r="D27" s="5">
        <v>4.0</v>
      </c>
      <c r="E27" s="5">
        <v>1.0</v>
      </c>
      <c r="F27" s="5">
        <f t="shared" ref="F27:G27" si="81">(D27-average(D:D))/stdev(D:D)</f>
        <v>0.2885506218</v>
      </c>
      <c r="G27" s="5">
        <f t="shared" si="81"/>
        <v>0.479428728</v>
      </c>
      <c r="H27" s="5">
        <f t="shared" si="4"/>
        <v>0.3839896749</v>
      </c>
      <c r="I27" s="5">
        <f t="shared" si="5"/>
        <v>0.6196690043</v>
      </c>
      <c r="J27" s="1"/>
      <c r="K27" s="5">
        <v>127.2</v>
      </c>
      <c r="L27" s="5">
        <v>0.0</v>
      </c>
      <c r="M27" s="5">
        <f t="shared" si="6"/>
        <v>127.2</v>
      </c>
      <c r="N27" s="5">
        <f t="shared" si="7"/>
        <v>0.1947403858</v>
      </c>
      <c r="O27" s="5">
        <f t="shared" si="8"/>
        <v>0.4412939902</v>
      </c>
      <c r="P27" s="1"/>
      <c r="Q27" s="5">
        <v>85.94</v>
      </c>
      <c r="R27" s="5">
        <v>78.91</v>
      </c>
      <c r="S27" s="5">
        <v>84.38</v>
      </c>
      <c r="T27" s="5">
        <v>63.28</v>
      </c>
      <c r="U27" s="5">
        <f t="shared" ref="U27:X27" si="82">(Q27-average(Q:Q))/stdev(Q:Q)</f>
        <v>0.7554825627</v>
      </c>
      <c r="V27" s="5">
        <f t="shared" si="82"/>
        <v>0.6357055965</v>
      </c>
      <c r="W27" s="5">
        <f t="shared" si="82"/>
        <v>0.8763007034</v>
      </c>
      <c r="X27" s="5">
        <f t="shared" si="82"/>
        <v>0.3670119685</v>
      </c>
      <c r="Y27" s="5">
        <f t="shared" si="10"/>
        <v>0.6586252078</v>
      </c>
      <c r="Z27" s="5">
        <f t="shared" si="11"/>
        <v>0.8115572733</v>
      </c>
      <c r="AA27" s="5"/>
      <c r="AB27" s="1"/>
      <c r="AC27" s="1"/>
      <c r="AD27" s="1"/>
      <c r="AE27" s="1"/>
      <c r="AF27" s="3"/>
      <c r="AG27" s="1"/>
      <c r="AH27" s="1"/>
      <c r="AI27" s="1"/>
      <c r="AJ27" s="5"/>
      <c r="AK27" s="1"/>
      <c r="AL27" s="5">
        <f t="shared" si="19"/>
        <v>0.6241734226</v>
      </c>
      <c r="AM27" s="1"/>
      <c r="AN27" s="5">
        <f t="shared" si="20"/>
        <v>0.6241734226</v>
      </c>
      <c r="AO27" s="1"/>
      <c r="AP27" s="1"/>
    </row>
    <row r="28">
      <c r="A28" s="5">
        <v>1077.0</v>
      </c>
      <c r="B28" s="1" t="s">
        <v>61</v>
      </c>
      <c r="C28" s="1"/>
      <c r="D28" s="5">
        <v>4.0</v>
      </c>
      <c r="E28" s="5">
        <v>1.0</v>
      </c>
      <c r="F28" s="5">
        <f t="shared" ref="F28:G28" si="83">(D28-average(D:D))/stdev(D:D)</f>
        <v>0.2885506218</v>
      </c>
      <c r="G28" s="5">
        <f t="shared" si="83"/>
        <v>0.479428728</v>
      </c>
      <c r="H28" s="5">
        <f t="shared" si="4"/>
        <v>0.3839896749</v>
      </c>
      <c r="I28" s="5">
        <f t="shared" si="5"/>
        <v>0.6196690043</v>
      </c>
      <c r="J28" s="1"/>
      <c r="K28" s="5">
        <v>282.6</v>
      </c>
      <c r="L28" s="5">
        <v>7.0</v>
      </c>
      <c r="M28" s="5">
        <f t="shared" si="6"/>
        <v>135.1667039</v>
      </c>
      <c r="N28" s="5">
        <f t="shared" si="7"/>
        <v>0.2467454684</v>
      </c>
      <c r="O28" s="5">
        <f t="shared" si="8"/>
        <v>0.4967348069</v>
      </c>
      <c r="P28" s="1"/>
      <c r="Q28" s="5">
        <v>88.07</v>
      </c>
      <c r="R28" s="5">
        <v>81.44</v>
      </c>
      <c r="S28" s="5">
        <v>84.77</v>
      </c>
      <c r="T28" s="5">
        <v>65.66</v>
      </c>
      <c r="U28" s="5">
        <f t="shared" ref="U28:X28" si="84">(Q28-average(Q:Q))/stdev(Q:Q)</f>
        <v>0.9139331977</v>
      </c>
      <c r="V28" s="5">
        <f t="shared" si="84"/>
        <v>0.8055728587</v>
      </c>
      <c r="W28" s="5">
        <f t="shared" si="84"/>
        <v>0.9055869959</v>
      </c>
      <c r="X28" s="5">
        <f t="shared" si="84"/>
        <v>0.5237452917</v>
      </c>
      <c r="Y28" s="5">
        <f t="shared" si="10"/>
        <v>0.787209586</v>
      </c>
      <c r="Z28" s="5">
        <f t="shared" si="11"/>
        <v>0.8872483226</v>
      </c>
      <c r="AA28" s="5"/>
      <c r="AB28" s="6">
        <v>3.0</v>
      </c>
      <c r="AC28" s="6">
        <v>128000.0</v>
      </c>
      <c r="AD28" s="7">
        <f t="shared" ref="AD28:AD32" si="87">if(AC28=0, 0, LOG10(AC28))</f>
        <v>5.10720997</v>
      </c>
      <c r="AE28" s="8" t="b">
        <f t="shared" ref="AE28:AE32" si="88">or(AB28="-", and(AB28=0, not(AC28=0)), AB28&lt;1000)</f>
        <v>1</v>
      </c>
      <c r="AF28" s="3" t="str">
        <f t="shared" ref="AF28:AF32" si="89">if(AE28, "", if(AC28+AB28=0, 0, (AC28-AB28)/AB28))</f>
        <v/>
      </c>
      <c r="AG28" s="5">
        <f t="shared" ref="AG28:AG32" si="90">(AD28-average(AD:AD))/stdev(AD:AD)</f>
        <v>0.9599038387</v>
      </c>
      <c r="AH28" s="12" t="str">
        <f t="shared" ref="AH28:AH32" si="91">if(AF28,(AF28-average(AF:AF))/stdev(AF:AF), "")</f>
        <v/>
      </c>
      <c r="AI28" s="5">
        <f t="shared" ref="AI28:AI32" si="92">average(AG28,AH28)</f>
        <v>0.9599038387</v>
      </c>
      <c r="AJ28" s="5">
        <f t="shared" ref="AJ28:AJ32" si="93">if(AI28 &gt; 0, AI28^0.5, -(ABS(AI28)^0.5))</f>
        <v>0.9797468238</v>
      </c>
      <c r="AK28" s="1"/>
      <c r="AL28" s="5">
        <f t="shared" si="19"/>
        <v>0.7458497394</v>
      </c>
      <c r="AM28" s="5">
        <v>0.2519071364</v>
      </c>
      <c r="AN28" s="5">
        <f t="shared" si="20"/>
        <v>0.6223640887</v>
      </c>
      <c r="AO28" s="1"/>
      <c r="AP28" s="1"/>
    </row>
    <row r="29">
      <c r="A29" s="5">
        <v>825.0</v>
      </c>
      <c r="B29" s="1" t="s">
        <v>62</v>
      </c>
      <c r="C29" s="1"/>
      <c r="D29" s="5">
        <v>4.0</v>
      </c>
      <c r="E29" s="5">
        <v>1.0</v>
      </c>
      <c r="F29" s="5">
        <f t="shared" ref="F29:G29" si="85">(D29-average(D:D))/stdev(D:D)</f>
        <v>0.2885506218</v>
      </c>
      <c r="G29" s="5">
        <f t="shared" si="85"/>
        <v>0.479428728</v>
      </c>
      <c r="H29" s="5">
        <f t="shared" si="4"/>
        <v>0.3839896749</v>
      </c>
      <c r="I29" s="5">
        <f t="shared" si="5"/>
        <v>0.6196690043</v>
      </c>
      <c r="J29" s="1"/>
      <c r="K29" s="5">
        <v>399.8</v>
      </c>
      <c r="L29" s="5">
        <v>9.0</v>
      </c>
      <c r="M29" s="5">
        <f t="shared" si="6"/>
        <v>154.8907115</v>
      </c>
      <c r="N29" s="5">
        <f t="shared" si="7"/>
        <v>0.3754999256</v>
      </c>
      <c r="O29" s="5">
        <f t="shared" si="8"/>
        <v>0.6127804873</v>
      </c>
      <c r="P29" s="1"/>
      <c r="Q29" s="5">
        <v>86.84</v>
      </c>
      <c r="R29" s="5">
        <v>80.67</v>
      </c>
      <c r="S29" s="5">
        <v>86.93</v>
      </c>
      <c r="T29" s="5">
        <v>66.32</v>
      </c>
      <c r="U29" s="5">
        <f t="shared" ref="U29:X29" si="86">(Q29-average(Q:Q))/stdev(Q:Q)</f>
        <v>0.8224335353</v>
      </c>
      <c r="V29" s="5">
        <f t="shared" si="86"/>
        <v>0.7538741267</v>
      </c>
      <c r="W29" s="5">
        <f t="shared" si="86"/>
        <v>1.067788</v>
      </c>
      <c r="X29" s="5">
        <f t="shared" si="86"/>
        <v>0.5672091544</v>
      </c>
      <c r="Y29" s="5">
        <f t="shared" si="10"/>
        <v>0.8028262042</v>
      </c>
      <c r="Z29" s="5">
        <f t="shared" si="11"/>
        <v>0.8960056943</v>
      </c>
      <c r="AA29" s="5"/>
      <c r="AB29" s="6">
        <v>131600.0</v>
      </c>
      <c r="AC29" s="6">
        <v>9300.0</v>
      </c>
      <c r="AD29" s="7">
        <f t="shared" si="87"/>
        <v>3.968482949</v>
      </c>
      <c r="AE29" s="8" t="b">
        <f t="shared" si="88"/>
        <v>0</v>
      </c>
      <c r="AF29" s="9">
        <f t="shared" si="89"/>
        <v>-0.929331307</v>
      </c>
      <c r="AG29" s="5">
        <f t="shared" si="90"/>
        <v>0.4776195494</v>
      </c>
      <c r="AH29" s="10">
        <f t="shared" si="91"/>
        <v>-0.3317638031</v>
      </c>
      <c r="AI29" s="5">
        <f t="shared" si="92"/>
        <v>0.07292787316</v>
      </c>
      <c r="AJ29" s="5">
        <f t="shared" si="93"/>
        <v>0.270051612</v>
      </c>
      <c r="AK29" s="1"/>
      <c r="AL29" s="5">
        <f t="shared" si="19"/>
        <v>0.5996266995</v>
      </c>
      <c r="AM29" s="5">
        <v>0.6430584078</v>
      </c>
      <c r="AN29" s="5">
        <f t="shared" si="20"/>
        <v>0.6104846266</v>
      </c>
      <c r="AO29" s="1"/>
      <c r="AP29" s="1"/>
    </row>
    <row r="30">
      <c r="A30" s="5">
        <v>1439.0</v>
      </c>
      <c r="B30" s="1" t="s">
        <v>63</v>
      </c>
      <c r="C30" s="1"/>
      <c r="D30" s="5">
        <v>4.0</v>
      </c>
      <c r="E30" s="5">
        <v>1.0</v>
      </c>
      <c r="F30" s="5">
        <f t="shared" ref="F30:G30" si="94">(D30-average(D:D))/stdev(D:D)</f>
        <v>0.2885506218</v>
      </c>
      <c r="G30" s="5">
        <f t="shared" si="94"/>
        <v>0.479428728</v>
      </c>
      <c r="H30" s="5">
        <f t="shared" si="4"/>
        <v>0.3839896749</v>
      </c>
      <c r="I30" s="5">
        <f t="shared" si="5"/>
        <v>0.6196690043</v>
      </c>
      <c r="J30" s="1"/>
      <c r="K30" s="5">
        <v>196.6</v>
      </c>
      <c r="L30" s="5">
        <v>3.0</v>
      </c>
      <c r="M30" s="5">
        <f t="shared" si="6"/>
        <v>143.3214</v>
      </c>
      <c r="N30" s="5">
        <f t="shared" si="7"/>
        <v>0.2999777267</v>
      </c>
      <c r="O30" s="5">
        <f t="shared" si="8"/>
        <v>0.5477022245</v>
      </c>
      <c r="P30" s="1"/>
      <c r="Q30" s="5">
        <v>82.01</v>
      </c>
      <c r="R30" s="5">
        <v>75.35</v>
      </c>
      <c r="S30" s="5">
        <v>80.1</v>
      </c>
      <c r="T30" s="5">
        <v>59.52</v>
      </c>
      <c r="U30" s="5">
        <f t="shared" ref="U30:X30" si="95">(Q30-average(Q:Q))/stdev(Q:Q)</f>
        <v>0.4631299826</v>
      </c>
      <c r="V30" s="5">
        <f t="shared" si="95"/>
        <v>0.3966828878</v>
      </c>
      <c r="W30" s="5">
        <f t="shared" si="95"/>
        <v>0.554902417</v>
      </c>
      <c r="X30" s="5">
        <f t="shared" si="95"/>
        <v>0.1193996595</v>
      </c>
      <c r="Y30" s="5">
        <f t="shared" si="10"/>
        <v>0.3835287367</v>
      </c>
      <c r="Z30" s="5">
        <f t="shared" si="11"/>
        <v>0.6192969697</v>
      </c>
      <c r="AA30" s="5"/>
      <c r="AB30" s="6">
        <v>963400.0</v>
      </c>
      <c r="AC30" s="6">
        <v>110900.0</v>
      </c>
      <c r="AD30" s="7">
        <f t="shared" si="87"/>
        <v>5.044931546</v>
      </c>
      <c r="AE30" s="8" t="b">
        <f t="shared" si="88"/>
        <v>0</v>
      </c>
      <c r="AF30" s="9">
        <f t="shared" si="89"/>
        <v>-0.884886859</v>
      </c>
      <c r="AG30" s="5">
        <f t="shared" si="90"/>
        <v>0.9335270999</v>
      </c>
      <c r="AH30" s="10">
        <f t="shared" si="91"/>
        <v>-0.3278830267</v>
      </c>
      <c r="AI30" s="5">
        <f t="shared" si="92"/>
        <v>0.3028220366</v>
      </c>
      <c r="AJ30" s="5">
        <f t="shared" si="93"/>
        <v>0.5502926826</v>
      </c>
      <c r="AK30" s="1"/>
      <c r="AL30" s="5">
        <f t="shared" si="19"/>
        <v>0.5842402203</v>
      </c>
      <c r="AM30" s="5">
        <v>0.5650567766</v>
      </c>
      <c r="AN30" s="5">
        <f t="shared" si="20"/>
        <v>0.5794443594</v>
      </c>
      <c r="AO30" s="1"/>
      <c r="AP30" s="1"/>
    </row>
    <row r="31">
      <c r="A31" s="5">
        <v>865.0</v>
      </c>
      <c r="B31" s="1" t="s">
        <v>64</v>
      </c>
      <c r="C31" s="1"/>
      <c r="D31" s="5">
        <v>4.0</v>
      </c>
      <c r="E31" s="5">
        <v>1.0</v>
      </c>
      <c r="F31" s="5">
        <f t="shared" ref="F31:G31" si="96">(D31-average(D:D))/stdev(D:D)</f>
        <v>0.2885506218</v>
      </c>
      <c r="G31" s="5">
        <f t="shared" si="96"/>
        <v>0.479428728</v>
      </c>
      <c r="H31" s="5">
        <f t="shared" si="4"/>
        <v>0.3839896749</v>
      </c>
      <c r="I31" s="5">
        <f t="shared" si="5"/>
        <v>0.6196690043</v>
      </c>
      <c r="J31" s="1"/>
      <c r="K31" s="5">
        <v>231.5</v>
      </c>
      <c r="L31" s="5">
        <v>8.0</v>
      </c>
      <c r="M31" s="5">
        <f t="shared" si="6"/>
        <v>99.65315912</v>
      </c>
      <c r="N31" s="5">
        <f t="shared" si="7"/>
        <v>0.01492000522</v>
      </c>
      <c r="O31" s="5">
        <f t="shared" si="8"/>
        <v>0.1221474733</v>
      </c>
      <c r="P31" s="1"/>
      <c r="Q31" s="5">
        <v>81.82</v>
      </c>
      <c r="R31" s="5">
        <v>70.37</v>
      </c>
      <c r="S31" s="5">
        <v>73.0</v>
      </c>
      <c r="T31" s="5">
        <v>67.43</v>
      </c>
      <c r="U31" s="5">
        <f t="shared" ref="U31:X31" si="97">(Q31-average(Q:Q))/stdev(Q:Q)</f>
        <v>0.4489958884</v>
      </c>
      <c r="V31" s="5">
        <f t="shared" si="97"/>
        <v>0.06231966033</v>
      </c>
      <c r="W31" s="5">
        <f t="shared" si="97"/>
        <v>0.02174170808</v>
      </c>
      <c r="X31" s="5">
        <f t="shared" si="97"/>
        <v>0.640307469</v>
      </c>
      <c r="Y31" s="5">
        <f t="shared" si="10"/>
        <v>0.2933411815</v>
      </c>
      <c r="Z31" s="5">
        <f t="shared" si="11"/>
        <v>0.5416098055</v>
      </c>
      <c r="AA31" s="5"/>
      <c r="AB31" s="6">
        <v>4700.0</v>
      </c>
      <c r="AC31" s="6">
        <v>19400.0</v>
      </c>
      <c r="AD31" s="7">
        <f t="shared" si="87"/>
        <v>4.28780173</v>
      </c>
      <c r="AE31" s="8" t="b">
        <f t="shared" si="88"/>
        <v>0</v>
      </c>
      <c r="AF31" s="9">
        <f t="shared" si="89"/>
        <v>3.127659574</v>
      </c>
      <c r="AG31" s="5">
        <f t="shared" si="90"/>
        <v>0.6128604181</v>
      </c>
      <c r="AH31" s="10">
        <f t="shared" si="91"/>
        <v>0.02248233748</v>
      </c>
      <c r="AI31" s="5">
        <f t="shared" si="92"/>
        <v>0.3176713778</v>
      </c>
      <c r="AJ31" s="5">
        <f t="shared" si="93"/>
        <v>0.5636234361</v>
      </c>
      <c r="AK31" s="1"/>
      <c r="AL31" s="5">
        <f t="shared" si="19"/>
        <v>0.4617624298</v>
      </c>
      <c r="AM31" s="5">
        <v>0.5254542482</v>
      </c>
      <c r="AN31" s="5">
        <f t="shared" si="20"/>
        <v>0.4776853844</v>
      </c>
      <c r="AO31" s="1"/>
      <c r="AP31" s="1"/>
    </row>
    <row r="32">
      <c r="A32" s="5">
        <v>945.0</v>
      </c>
      <c r="B32" s="1" t="s">
        <v>65</v>
      </c>
      <c r="C32" s="1"/>
      <c r="D32" s="5">
        <v>4.0</v>
      </c>
      <c r="E32" s="5">
        <v>1.0</v>
      </c>
      <c r="F32" s="5">
        <f t="shared" ref="F32:G32" si="98">(D32-average(D:D))/stdev(D:D)</f>
        <v>0.2885506218</v>
      </c>
      <c r="G32" s="5">
        <f t="shared" si="98"/>
        <v>0.479428728</v>
      </c>
      <c r="H32" s="5">
        <f t="shared" si="4"/>
        <v>0.3839896749</v>
      </c>
      <c r="I32" s="5">
        <f t="shared" si="5"/>
        <v>0.6196690043</v>
      </c>
      <c r="J32" s="1"/>
      <c r="K32" s="5">
        <v>123.8</v>
      </c>
      <c r="L32" s="5">
        <v>8.0</v>
      </c>
      <c r="M32" s="5">
        <f t="shared" si="6"/>
        <v>53.2918406</v>
      </c>
      <c r="N32" s="5">
        <f t="shared" si="7"/>
        <v>-0.2877175994</v>
      </c>
      <c r="O32" s="5">
        <f t="shared" si="8"/>
        <v>-0.5363931389</v>
      </c>
      <c r="P32" s="1"/>
      <c r="Q32" s="5">
        <v>91.31</v>
      </c>
      <c r="R32" s="5">
        <v>92.59</v>
      </c>
      <c r="S32" s="5">
        <v>88.59</v>
      </c>
      <c r="T32" s="5">
        <v>83.64</v>
      </c>
      <c r="U32" s="5">
        <f t="shared" ref="U32:X32" si="99">(Q32-average(Q:Q))/stdev(Q:Q)</f>
        <v>1.154956699</v>
      </c>
      <c r="V32" s="5">
        <f t="shared" si="99"/>
        <v>1.554197354</v>
      </c>
      <c r="W32" s="5">
        <f t="shared" si="99"/>
        <v>1.192442476</v>
      </c>
      <c r="X32" s="5">
        <f t="shared" si="99"/>
        <v>1.70780628</v>
      </c>
      <c r="Y32" s="5">
        <f t="shared" si="10"/>
        <v>1.402350702</v>
      </c>
      <c r="Z32" s="5">
        <f t="shared" si="11"/>
        <v>1.184208893</v>
      </c>
      <c r="AA32" s="5"/>
      <c r="AB32" s="6">
        <v>97900.0</v>
      </c>
      <c r="AC32" s="6">
        <v>116800.0</v>
      </c>
      <c r="AD32" s="7">
        <f t="shared" si="87"/>
        <v>5.067442843</v>
      </c>
      <c r="AE32" s="8" t="b">
        <f t="shared" si="88"/>
        <v>0</v>
      </c>
      <c r="AF32" s="9">
        <f t="shared" si="89"/>
        <v>0.1930541369</v>
      </c>
      <c r="AG32" s="5">
        <f t="shared" si="90"/>
        <v>0.9430612942</v>
      </c>
      <c r="AH32" s="10">
        <f t="shared" si="91"/>
        <v>-0.2337599565</v>
      </c>
      <c r="AI32" s="5">
        <f t="shared" si="92"/>
        <v>0.3546506688</v>
      </c>
      <c r="AJ32" s="5">
        <f t="shared" si="93"/>
        <v>0.59552554</v>
      </c>
      <c r="AK32" s="1"/>
      <c r="AL32" s="5">
        <f t="shared" si="19"/>
        <v>0.4657525746</v>
      </c>
      <c r="AM32" s="5">
        <v>0.4865115669</v>
      </c>
      <c r="AN32" s="5">
        <f t="shared" si="20"/>
        <v>0.4709423227</v>
      </c>
      <c r="AO32" s="1"/>
      <c r="AP32" s="1"/>
    </row>
    <row r="33">
      <c r="A33" s="5">
        <v>1729.0</v>
      </c>
      <c r="B33" s="1" t="s">
        <v>66</v>
      </c>
      <c r="C33" s="1"/>
      <c r="D33" s="5">
        <v>4.0</v>
      </c>
      <c r="E33" s="5">
        <v>1.0</v>
      </c>
      <c r="F33" s="5">
        <f t="shared" ref="F33:G33" si="100">(D33-average(D:D))/stdev(D:D)</f>
        <v>0.2885506218</v>
      </c>
      <c r="G33" s="5">
        <f t="shared" si="100"/>
        <v>0.479428728</v>
      </c>
      <c r="H33" s="5">
        <f t="shared" si="4"/>
        <v>0.3839896749</v>
      </c>
      <c r="I33" s="5">
        <f t="shared" si="5"/>
        <v>0.6196690043</v>
      </c>
      <c r="J33" s="1"/>
      <c r="K33" s="5">
        <v>294.7</v>
      </c>
      <c r="L33" s="5">
        <v>0.0</v>
      </c>
      <c r="M33" s="5">
        <f t="shared" si="6"/>
        <v>294.7</v>
      </c>
      <c r="N33" s="5">
        <f t="shared" si="7"/>
        <v>1.288147571</v>
      </c>
      <c r="O33" s="5">
        <f t="shared" si="8"/>
        <v>1.13496589</v>
      </c>
      <c r="P33" s="1"/>
      <c r="Q33" s="5">
        <v>67.19</v>
      </c>
      <c r="R33" s="5">
        <v>67.19</v>
      </c>
      <c r="S33" s="5">
        <v>72.66</v>
      </c>
      <c r="T33" s="5">
        <v>58.59</v>
      </c>
      <c r="U33" s="5">
        <f t="shared" ref="U33:X33" si="101">(Q33-average(Q:Q))/stdev(Q:Q)</f>
        <v>-0.6393293654</v>
      </c>
      <c r="V33" s="5">
        <f t="shared" si="101"/>
        <v>-0.1511893885</v>
      </c>
      <c r="W33" s="5">
        <f t="shared" si="101"/>
        <v>-0.003789931497</v>
      </c>
      <c r="X33" s="5">
        <f t="shared" si="101"/>
        <v>0.05815512568</v>
      </c>
      <c r="Y33" s="5">
        <f t="shared" si="10"/>
        <v>-0.1840383899</v>
      </c>
      <c r="Z33" s="5">
        <f t="shared" si="11"/>
        <v>-0.4289969579</v>
      </c>
      <c r="AA33" s="5"/>
      <c r="AB33" s="1"/>
      <c r="AC33" s="1"/>
      <c r="AD33" s="1"/>
      <c r="AE33" s="1"/>
      <c r="AF33" s="3"/>
      <c r="AG33" s="1"/>
      <c r="AH33" s="1"/>
      <c r="AI33" s="1"/>
      <c r="AJ33" s="5"/>
      <c r="AK33" s="1"/>
      <c r="AL33" s="5">
        <f t="shared" si="19"/>
        <v>0.441879312</v>
      </c>
      <c r="AM33" s="1"/>
      <c r="AN33" s="5">
        <f t="shared" si="20"/>
        <v>0.441879312</v>
      </c>
      <c r="AO33" s="1"/>
      <c r="AP33" s="1"/>
    </row>
    <row r="34">
      <c r="A34" s="5">
        <v>1744.0</v>
      </c>
      <c r="B34" s="1" t="s">
        <v>67</v>
      </c>
      <c r="C34" s="1"/>
      <c r="D34" s="5">
        <v>4.0</v>
      </c>
      <c r="E34" s="5">
        <v>1.0</v>
      </c>
      <c r="F34" s="5">
        <f t="shared" ref="F34:G34" si="102">(D34-average(D:D))/stdev(D:D)</f>
        <v>0.2885506218</v>
      </c>
      <c r="G34" s="5">
        <f t="shared" si="102"/>
        <v>0.479428728</v>
      </c>
      <c r="H34" s="5">
        <f t="shared" si="4"/>
        <v>0.3839896749</v>
      </c>
      <c r="I34" s="5">
        <f t="shared" si="5"/>
        <v>0.6196690043</v>
      </c>
      <c r="J34" s="1"/>
      <c r="K34" s="5">
        <v>67.9</v>
      </c>
      <c r="L34" s="5">
        <v>0.0</v>
      </c>
      <c r="M34" s="5">
        <f t="shared" si="6"/>
        <v>67.9</v>
      </c>
      <c r="N34" s="5">
        <f t="shared" si="7"/>
        <v>-0.1923583967</v>
      </c>
      <c r="O34" s="5">
        <f t="shared" si="8"/>
        <v>-0.4385868178</v>
      </c>
      <c r="P34" s="1"/>
      <c r="Q34" s="5">
        <v>89.84</v>
      </c>
      <c r="R34" s="5">
        <v>89.06</v>
      </c>
      <c r="S34" s="5">
        <v>85.94</v>
      </c>
      <c r="T34" s="5">
        <v>82.03</v>
      </c>
      <c r="U34" s="5">
        <f t="shared" ref="U34:X34" si="103">(Q34-average(Q:Q))/stdev(Q:Q)</f>
        <v>1.045603444</v>
      </c>
      <c r="V34" s="5">
        <f t="shared" si="103"/>
        <v>1.317188881</v>
      </c>
      <c r="W34" s="5">
        <f t="shared" si="103"/>
        <v>0.9934458733</v>
      </c>
      <c r="X34" s="5">
        <f t="shared" si="103"/>
        <v>1.601780796</v>
      </c>
      <c r="Y34" s="5">
        <f t="shared" si="10"/>
        <v>1.239504749</v>
      </c>
      <c r="Z34" s="5">
        <f t="shared" si="11"/>
        <v>1.113330476</v>
      </c>
      <c r="AA34" s="5"/>
      <c r="AB34" s="1"/>
      <c r="AC34" s="1"/>
      <c r="AD34" s="1"/>
      <c r="AE34" s="1"/>
      <c r="AF34" s="3"/>
      <c r="AG34" s="1"/>
      <c r="AH34" s="1"/>
      <c r="AI34" s="1"/>
      <c r="AJ34" s="5"/>
      <c r="AK34" s="1"/>
      <c r="AL34" s="5">
        <f t="shared" si="19"/>
        <v>0.4314708875</v>
      </c>
      <c r="AM34" s="1"/>
      <c r="AN34" s="5">
        <f t="shared" si="20"/>
        <v>0.4314708875</v>
      </c>
      <c r="AO34" s="1"/>
      <c r="AP34" s="1"/>
    </row>
    <row r="35">
      <c r="A35" s="5">
        <v>830.0</v>
      </c>
      <c r="B35" s="16" t="s">
        <v>68</v>
      </c>
      <c r="C35" s="1"/>
      <c r="D35" s="5">
        <v>4.0</v>
      </c>
      <c r="E35" s="5">
        <v>1.0</v>
      </c>
      <c r="F35" s="5">
        <f t="shared" ref="F35:G35" si="104">(D35-average(D:D))/stdev(D:D)</f>
        <v>0.2885506218</v>
      </c>
      <c r="G35" s="5">
        <f t="shared" si="104"/>
        <v>0.479428728</v>
      </c>
      <c r="H35" s="5">
        <f t="shared" si="4"/>
        <v>0.3839896749</v>
      </c>
      <c r="I35" s="5">
        <f t="shared" si="5"/>
        <v>0.6196690043</v>
      </c>
      <c r="J35" s="1"/>
      <c r="K35" s="5">
        <v>387.6</v>
      </c>
      <c r="L35" s="5">
        <v>9.0</v>
      </c>
      <c r="M35" s="5">
        <f t="shared" si="6"/>
        <v>150.1641815</v>
      </c>
      <c r="N35" s="5">
        <f t="shared" si="7"/>
        <v>0.344646064</v>
      </c>
      <c r="O35" s="5">
        <f t="shared" si="8"/>
        <v>0.5870656386</v>
      </c>
      <c r="P35" s="1"/>
      <c r="Q35" s="5">
        <v>61.25</v>
      </c>
      <c r="R35" s="5">
        <v>60.88</v>
      </c>
      <c r="S35" s="5">
        <v>61.4</v>
      </c>
      <c r="T35" s="5">
        <v>33.12</v>
      </c>
      <c r="U35" s="5">
        <f t="shared" ref="U35:X35" si="105">(Q35-average(Q:Q))/stdev(Q:Q)</f>
        <v>-1.081205784</v>
      </c>
      <c r="V35" s="5">
        <f t="shared" si="105"/>
        <v>-0.5748504257</v>
      </c>
      <c r="W35" s="5">
        <f t="shared" si="105"/>
        <v>-0.8493377599</v>
      </c>
      <c r="X35" s="5">
        <f t="shared" si="105"/>
        <v>-1.61915485</v>
      </c>
      <c r="Y35" s="5">
        <f t="shared" si="10"/>
        <v>-1.031137205</v>
      </c>
      <c r="Z35" s="5">
        <f t="shared" si="11"/>
        <v>-1.015449263</v>
      </c>
      <c r="AA35" s="5"/>
      <c r="AB35" s="6">
        <v>448600.0</v>
      </c>
      <c r="AC35" s="6">
        <v>728000.0</v>
      </c>
      <c r="AD35" s="7">
        <f t="shared" ref="AD35:AD38" si="108">if(AC35=0, 0, LOG10(AC35))</f>
        <v>5.862131379</v>
      </c>
      <c r="AE35" s="8" t="b">
        <f t="shared" ref="AE35:AE38" si="109">or(AB35="-", and(AB35=0, not(AC35=0)), AB35&lt;1000)</f>
        <v>0</v>
      </c>
      <c r="AF35" s="9">
        <f t="shared" ref="AF35:AF38" si="110">if(AE35, "", if(AC35+AB35=0, 0, (AC35-AB35)/AB35))</f>
        <v>0.6228265716</v>
      </c>
      <c r="AG35" s="5">
        <f t="shared" ref="AG35:AG38" si="111">(AD35-average(AD:AD))/stdev(AD:AD)</f>
        <v>1.279635196</v>
      </c>
      <c r="AH35" s="10">
        <f t="shared" ref="AH35:AH38" si="112">if(AF35,(AF35-average(AF:AF))/stdev(AF:AF), "")</f>
        <v>-0.196233319</v>
      </c>
      <c r="AI35" s="5">
        <f t="shared" ref="AI35:AI38" si="113">average(AG35,AH35)</f>
        <v>0.5417009383</v>
      </c>
      <c r="AJ35" s="5">
        <f t="shared" ref="AJ35:AJ38" si="114">if(AI35 &gt; 0, AI35^0.5, -(ABS(AI35)^0.5))</f>
        <v>0.7360033548</v>
      </c>
      <c r="AK35" s="1"/>
      <c r="AL35" s="5">
        <f t="shared" si="19"/>
        <v>0.2318221838</v>
      </c>
      <c r="AM35" s="5">
        <v>0.8992094018</v>
      </c>
      <c r="AN35" s="5">
        <f t="shared" si="20"/>
        <v>0.3986689883</v>
      </c>
      <c r="AO35" s="1"/>
      <c r="AP35" s="1"/>
    </row>
    <row r="36">
      <c r="A36" s="5">
        <v>808.0</v>
      </c>
      <c r="B36" s="1" t="s">
        <v>69</v>
      </c>
      <c r="C36" s="1"/>
      <c r="D36" s="5">
        <v>4.0</v>
      </c>
      <c r="E36" s="5">
        <v>1.0</v>
      </c>
      <c r="F36" s="5">
        <f t="shared" ref="F36:G36" si="106">(D36-average(D:D))/stdev(D:D)</f>
        <v>0.2885506218</v>
      </c>
      <c r="G36" s="5">
        <f t="shared" si="106"/>
        <v>0.479428728</v>
      </c>
      <c r="H36" s="5">
        <f t="shared" si="4"/>
        <v>0.3839896749</v>
      </c>
      <c r="I36" s="5">
        <f t="shared" si="5"/>
        <v>0.6196690043</v>
      </c>
      <c r="J36" s="1"/>
      <c r="K36" s="5">
        <v>64.0</v>
      </c>
      <c r="L36" s="5">
        <v>9.0</v>
      </c>
      <c r="M36" s="5">
        <f t="shared" si="6"/>
        <v>24.7949113</v>
      </c>
      <c r="N36" s="5">
        <f t="shared" si="7"/>
        <v>-0.4737399711</v>
      </c>
      <c r="O36" s="5">
        <f t="shared" si="8"/>
        <v>-0.6882877095</v>
      </c>
      <c r="P36" s="1"/>
      <c r="Q36" s="5">
        <v>81.42</v>
      </c>
      <c r="R36" s="5">
        <v>83.55</v>
      </c>
      <c r="S36" s="5">
        <v>88.15</v>
      </c>
      <c r="T36" s="5">
        <v>78.79</v>
      </c>
      <c r="U36" s="5">
        <f t="shared" ref="U36:X36" si="107">(Q36-average(Q:Q))/stdev(Q:Q)</f>
        <v>0.4192399006</v>
      </c>
      <c r="V36" s="5">
        <f t="shared" si="107"/>
        <v>0.9472408125</v>
      </c>
      <c r="W36" s="5">
        <f t="shared" si="107"/>
        <v>1.159401531</v>
      </c>
      <c r="X36" s="5">
        <f t="shared" si="107"/>
        <v>1.388412743</v>
      </c>
      <c r="Y36" s="5">
        <f t="shared" si="10"/>
        <v>0.9785737466</v>
      </c>
      <c r="Z36" s="5">
        <f t="shared" si="11"/>
        <v>0.9892288646</v>
      </c>
      <c r="AA36" s="5"/>
      <c r="AB36" s="6">
        <v>4600.0</v>
      </c>
      <c r="AC36" s="6">
        <v>41400.0</v>
      </c>
      <c r="AD36" s="7">
        <f t="shared" si="108"/>
        <v>4.617000341</v>
      </c>
      <c r="AE36" s="8" t="b">
        <f t="shared" si="109"/>
        <v>0</v>
      </c>
      <c r="AF36" s="9">
        <f t="shared" si="110"/>
        <v>8</v>
      </c>
      <c r="AG36" s="5">
        <f t="shared" si="111"/>
        <v>0.7522856844</v>
      </c>
      <c r="AH36" s="10">
        <f t="shared" si="112"/>
        <v>0.4479227295</v>
      </c>
      <c r="AI36" s="5">
        <f t="shared" si="113"/>
        <v>0.600104207</v>
      </c>
      <c r="AJ36" s="5">
        <f t="shared" si="114"/>
        <v>0.7746639316</v>
      </c>
      <c r="AK36" s="1"/>
      <c r="AL36" s="5">
        <f t="shared" si="19"/>
        <v>0.4238185228</v>
      </c>
      <c r="AM36" s="5">
        <v>0.2803635532</v>
      </c>
      <c r="AN36" s="5">
        <f t="shared" si="20"/>
        <v>0.3879547804</v>
      </c>
      <c r="AO36" s="1"/>
      <c r="AP36" s="1"/>
    </row>
    <row r="37">
      <c r="A37" s="5">
        <v>1221.0</v>
      </c>
      <c r="B37" s="1" t="s">
        <v>70</v>
      </c>
      <c r="C37" s="1"/>
      <c r="D37" s="5">
        <v>4.0</v>
      </c>
      <c r="E37" s="5">
        <v>1.0</v>
      </c>
      <c r="F37" s="5">
        <f t="shared" ref="F37:G37" si="115">(D37-average(D:D))/stdev(D:D)</f>
        <v>0.2885506218</v>
      </c>
      <c r="G37" s="5">
        <f t="shared" si="115"/>
        <v>0.479428728</v>
      </c>
      <c r="H37" s="5">
        <f t="shared" si="4"/>
        <v>0.3839896749</v>
      </c>
      <c r="I37" s="5">
        <f t="shared" si="5"/>
        <v>0.6196690043</v>
      </c>
      <c r="J37" s="1"/>
      <c r="K37" s="5">
        <v>139.1</v>
      </c>
      <c r="L37" s="5">
        <v>5.0</v>
      </c>
      <c r="M37" s="5">
        <f t="shared" si="6"/>
        <v>82.137159</v>
      </c>
      <c r="N37" s="5">
        <f t="shared" si="7"/>
        <v>-0.09942101197</v>
      </c>
      <c r="O37" s="5">
        <f t="shared" si="8"/>
        <v>-0.3153109766</v>
      </c>
      <c r="P37" s="1"/>
      <c r="Q37" s="5">
        <v>90.44</v>
      </c>
      <c r="R37" s="5">
        <v>90.31</v>
      </c>
      <c r="S37" s="5">
        <v>88.5</v>
      </c>
      <c r="T37" s="5">
        <v>72.43</v>
      </c>
      <c r="U37" s="5">
        <f t="shared" ref="U37:X37" si="116">(Q37-average(Q:Q))/stdev(Q:Q)</f>
        <v>1.090237425</v>
      </c>
      <c r="V37" s="5">
        <f t="shared" si="116"/>
        <v>1.401115394</v>
      </c>
      <c r="W37" s="5">
        <f t="shared" si="116"/>
        <v>1.185684101</v>
      </c>
      <c r="X37" s="5">
        <f t="shared" si="116"/>
        <v>0.9695791564</v>
      </c>
      <c r="Y37" s="5">
        <f t="shared" si="10"/>
        <v>1.161654019</v>
      </c>
      <c r="Z37" s="5">
        <f t="shared" si="11"/>
        <v>1.077800547</v>
      </c>
      <c r="AA37" s="5"/>
      <c r="AB37" s="6">
        <v>309300.0</v>
      </c>
      <c r="AC37" s="6">
        <v>445.0</v>
      </c>
      <c r="AD37" s="7">
        <f t="shared" si="108"/>
        <v>2.648360011</v>
      </c>
      <c r="AE37" s="8" t="b">
        <f t="shared" si="109"/>
        <v>0</v>
      </c>
      <c r="AF37" s="9">
        <f t="shared" si="110"/>
        <v>-0.9985612674</v>
      </c>
      <c r="AG37" s="5">
        <f t="shared" si="111"/>
        <v>-0.08149123041</v>
      </c>
      <c r="AH37" s="10">
        <f t="shared" si="112"/>
        <v>-0.3378087874</v>
      </c>
      <c r="AI37" s="5">
        <f t="shared" si="113"/>
        <v>-0.2096500089</v>
      </c>
      <c r="AJ37" s="5">
        <f t="shared" si="114"/>
        <v>-0.4578755387</v>
      </c>
      <c r="AK37" s="1"/>
      <c r="AL37" s="5">
        <f t="shared" si="19"/>
        <v>0.231070759</v>
      </c>
      <c r="AM37" s="5">
        <v>0.8253216379</v>
      </c>
      <c r="AN37" s="5">
        <f t="shared" si="20"/>
        <v>0.3796334787</v>
      </c>
      <c r="AO37" s="1"/>
      <c r="AP37" s="1"/>
    </row>
    <row r="38">
      <c r="A38" s="5">
        <v>176.0</v>
      </c>
      <c r="B38" s="2" t="s">
        <v>71</v>
      </c>
      <c r="C38" s="1"/>
      <c r="D38" s="5">
        <v>3.0</v>
      </c>
      <c r="E38" s="5">
        <v>1.0</v>
      </c>
      <c r="F38" s="5">
        <f t="shared" ref="F38:G38" si="117">(D38-average(D:D))/stdev(D:D)</f>
        <v>-1.665724044</v>
      </c>
      <c r="G38" s="5">
        <f t="shared" si="117"/>
        <v>0.479428728</v>
      </c>
      <c r="H38" s="5">
        <f t="shared" si="4"/>
        <v>-0.5931476581</v>
      </c>
      <c r="I38" s="5">
        <f t="shared" si="5"/>
        <v>-0.7701608001</v>
      </c>
      <c r="J38" s="1"/>
      <c r="K38" s="5">
        <v>468.3</v>
      </c>
      <c r="L38" s="13">
        <v>5.0</v>
      </c>
      <c r="M38" s="5">
        <f t="shared" si="6"/>
        <v>276.526467</v>
      </c>
      <c r="N38" s="5">
        <f t="shared" si="7"/>
        <v>1.169514308</v>
      </c>
      <c r="O38" s="5">
        <f t="shared" si="8"/>
        <v>1.081440848</v>
      </c>
      <c r="P38" s="1"/>
      <c r="Q38" s="5">
        <v>59.08</v>
      </c>
      <c r="R38" s="5">
        <v>75.18</v>
      </c>
      <c r="S38" s="5">
        <v>77.25</v>
      </c>
      <c r="T38" s="5">
        <v>61.89</v>
      </c>
      <c r="U38" s="5">
        <f t="shared" ref="U38:X38" si="118">(Q38-average(Q:Q))/stdev(Q:Q)</f>
        <v>-1.242632018</v>
      </c>
      <c r="V38" s="5">
        <f t="shared" si="118"/>
        <v>0.385268882</v>
      </c>
      <c r="W38" s="5">
        <f t="shared" si="118"/>
        <v>0.3408872028</v>
      </c>
      <c r="X38" s="5">
        <f t="shared" si="118"/>
        <v>0.2754744394</v>
      </c>
      <c r="Y38" s="5">
        <f t="shared" si="10"/>
        <v>-0.06025037345</v>
      </c>
      <c r="Z38" s="5">
        <f t="shared" si="11"/>
        <v>-0.2454595149</v>
      </c>
      <c r="AA38" s="5"/>
      <c r="AB38" s="6">
        <v>2083826.0</v>
      </c>
      <c r="AC38" s="6">
        <v>2300000.0</v>
      </c>
      <c r="AD38" s="7">
        <f t="shared" si="108"/>
        <v>6.361727836</v>
      </c>
      <c r="AE38" s="8" t="b">
        <f t="shared" si="109"/>
        <v>0</v>
      </c>
      <c r="AF38" s="9">
        <f t="shared" si="110"/>
        <v>0.1037389878</v>
      </c>
      <c r="AG38" s="5">
        <f t="shared" si="111"/>
        <v>1.491228947</v>
      </c>
      <c r="AH38" s="10">
        <f t="shared" si="112"/>
        <v>-0.2415587285</v>
      </c>
      <c r="AI38" s="5">
        <f t="shared" si="113"/>
        <v>0.6248351091</v>
      </c>
      <c r="AJ38" s="5">
        <f t="shared" si="114"/>
        <v>0.790465122</v>
      </c>
      <c r="AK38" s="1"/>
      <c r="AL38" s="5">
        <f t="shared" si="19"/>
        <v>0.2140714138</v>
      </c>
      <c r="AM38" s="5">
        <v>0.8149056</v>
      </c>
      <c r="AN38" s="5">
        <f t="shared" si="20"/>
        <v>0.3642799603</v>
      </c>
      <c r="AO38" s="1"/>
      <c r="AP38" s="1"/>
    </row>
    <row r="39">
      <c r="A39" s="5">
        <v>1867.0</v>
      </c>
      <c r="B39" s="17" t="s">
        <v>72</v>
      </c>
      <c r="C39" s="1"/>
      <c r="D39" s="5">
        <v>4.0</v>
      </c>
      <c r="E39" s="5">
        <v>1.0</v>
      </c>
      <c r="F39" s="5">
        <f t="shared" ref="F39:G39" si="119">(D39-average(D:D))/stdev(D:D)</f>
        <v>0.2885506218</v>
      </c>
      <c r="G39" s="5">
        <f t="shared" si="119"/>
        <v>0.479428728</v>
      </c>
      <c r="H39" s="5">
        <f t="shared" si="4"/>
        <v>0.3839896749</v>
      </c>
      <c r="I39" s="5">
        <f t="shared" si="5"/>
        <v>0.6196690043</v>
      </c>
      <c r="J39" s="1"/>
      <c r="K39" s="5">
        <v>67.4</v>
      </c>
      <c r="L39" s="5">
        <v>0.0</v>
      </c>
      <c r="M39" s="5">
        <f t="shared" si="6"/>
        <v>67.4</v>
      </c>
      <c r="N39" s="5">
        <f t="shared" si="7"/>
        <v>-0.1956222988</v>
      </c>
      <c r="O39" s="5">
        <f t="shared" si="8"/>
        <v>-0.4422920967</v>
      </c>
      <c r="P39" s="1"/>
      <c r="Q39" s="5">
        <v>83.59</v>
      </c>
      <c r="R39" s="5">
        <v>76.56</v>
      </c>
      <c r="S39" s="5">
        <v>82.81</v>
      </c>
      <c r="T39" s="5">
        <v>71.88</v>
      </c>
      <c r="U39" s="5">
        <f t="shared" ref="U39:X39" si="120">(Q39-average(Q:Q))/stdev(Q:Q)</f>
        <v>0.5806661344</v>
      </c>
      <c r="V39" s="5">
        <f t="shared" si="120"/>
        <v>0.4779237523</v>
      </c>
      <c r="W39" s="5">
        <f t="shared" si="120"/>
        <v>0.758404603</v>
      </c>
      <c r="X39" s="5">
        <f t="shared" si="120"/>
        <v>0.9333592708</v>
      </c>
      <c r="Y39" s="5">
        <f t="shared" si="10"/>
        <v>0.6875884401</v>
      </c>
      <c r="Z39" s="5">
        <f t="shared" si="11"/>
        <v>0.8292095273</v>
      </c>
      <c r="AA39" s="5"/>
      <c r="AB39" s="1"/>
      <c r="AC39" s="1"/>
      <c r="AD39" s="1"/>
      <c r="AE39" s="1"/>
      <c r="AF39" s="3"/>
      <c r="AG39" s="1"/>
      <c r="AH39" s="1"/>
      <c r="AI39" s="1"/>
      <c r="AJ39" s="5"/>
      <c r="AK39" s="1"/>
      <c r="AL39" s="5">
        <f t="shared" si="19"/>
        <v>0.3355288116</v>
      </c>
      <c r="AM39" s="1"/>
      <c r="AN39" s="5">
        <f t="shared" si="20"/>
        <v>0.3355288116</v>
      </c>
      <c r="AO39" s="1"/>
      <c r="AP39" s="1"/>
    </row>
    <row r="40">
      <c r="A40" s="5">
        <v>1092.0</v>
      </c>
      <c r="B40" s="1" t="s">
        <v>73</v>
      </c>
      <c r="C40" s="1"/>
      <c r="D40" s="5">
        <v>4.0</v>
      </c>
      <c r="E40" s="5">
        <v>1.0</v>
      </c>
      <c r="F40" s="5">
        <f t="shared" ref="F40:G40" si="121">(D40-average(D:D))/stdev(D:D)</f>
        <v>0.2885506218</v>
      </c>
      <c r="G40" s="5">
        <f t="shared" si="121"/>
        <v>0.479428728</v>
      </c>
      <c r="H40" s="5">
        <f t="shared" si="4"/>
        <v>0.3839896749</v>
      </c>
      <c r="I40" s="5">
        <f t="shared" si="5"/>
        <v>0.6196690043</v>
      </c>
      <c r="J40" s="1"/>
      <c r="K40" s="5">
        <v>145.3</v>
      </c>
      <c r="L40" s="5">
        <v>7.0</v>
      </c>
      <c r="M40" s="5">
        <f t="shared" si="6"/>
        <v>69.49653957</v>
      </c>
      <c r="N40" s="5">
        <f t="shared" si="7"/>
        <v>-0.1819364992</v>
      </c>
      <c r="O40" s="5">
        <f t="shared" si="8"/>
        <v>-0.4265401496</v>
      </c>
      <c r="P40" s="1"/>
      <c r="Q40" s="5">
        <v>92.06</v>
      </c>
      <c r="R40" s="5">
        <v>84.61</v>
      </c>
      <c r="S40" s="5">
        <v>88.18</v>
      </c>
      <c r="T40" s="5">
        <v>83.58</v>
      </c>
      <c r="U40" s="5">
        <f t="shared" ref="U40:X40" si="122">(Q40-average(Q:Q))/stdev(Q:Q)</f>
        <v>1.210749176</v>
      </c>
      <c r="V40" s="5">
        <f t="shared" si="122"/>
        <v>1.018410495</v>
      </c>
      <c r="W40" s="5">
        <f t="shared" si="122"/>
        <v>1.161654322</v>
      </c>
      <c r="X40" s="5">
        <f t="shared" si="122"/>
        <v>1.703855019</v>
      </c>
      <c r="Y40" s="5">
        <f t="shared" si="10"/>
        <v>1.273667253</v>
      </c>
      <c r="Z40" s="5">
        <f t="shared" si="11"/>
        <v>1.128568675</v>
      </c>
      <c r="AA40" s="5"/>
      <c r="AB40" s="6">
        <v>8930.0</v>
      </c>
      <c r="AC40" s="6">
        <v>2500.0</v>
      </c>
      <c r="AD40" s="7">
        <f t="shared" ref="AD40:AD43" si="125">if(AC40=0, 0, LOG10(AC40))</f>
        <v>3.397940009</v>
      </c>
      <c r="AE40" s="8" t="b">
        <f t="shared" ref="AE40:AE43" si="126">or(AB40="-", and(AB40=0, not(AC40=0)), AB40&lt;1000)</f>
        <v>0</v>
      </c>
      <c r="AF40" s="9">
        <f t="shared" ref="AF40:AF43" si="127">if(AE40, "", if(AC40+AB40=0, 0, (AC40-AB40)/AB40))</f>
        <v>-0.7200447928</v>
      </c>
      <c r="AG40" s="5">
        <f t="shared" ref="AG40:AG43" si="128">(AD40-average(AD:AD))/stdev(AD:AD)</f>
        <v>0.2359778818</v>
      </c>
      <c r="AH40" s="10">
        <f t="shared" ref="AH40:AH43" si="129">if(AF40,(AF40-average(AF:AF))/stdev(AF:AF), "")</f>
        <v>-0.3134894362</v>
      </c>
      <c r="AI40" s="5">
        <f t="shared" ref="AI40:AI43" si="130">average(AG40,AH40)</f>
        <v>-0.03875577717</v>
      </c>
      <c r="AJ40" s="5">
        <f t="shared" ref="AJ40:AJ43" si="131">if(AI40 &gt; 0, AI40^0.5, -(ABS(AI40)^0.5))</f>
        <v>-0.1968648703</v>
      </c>
      <c r="AK40" s="1"/>
      <c r="AL40" s="5">
        <f t="shared" si="19"/>
        <v>0.2812081648</v>
      </c>
      <c r="AM40" s="5">
        <v>0.4792958571</v>
      </c>
      <c r="AN40" s="5">
        <f t="shared" si="20"/>
        <v>0.3307300878</v>
      </c>
      <c r="AO40" s="1"/>
      <c r="AP40" s="1"/>
    </row>
    <row r="41">
      <c r="A41" s="5">
        <v>1250.0</v>
      </c>
      <c r="B41" s="1" t="s">
        <v>74</v>
      </c>
      <c r="C41" s="1"/>
      <c r="D41" s="5">
        <v>4.0</v>
      </c>
      <c r="E41" s="5">
        <v>1.0</v>
      </c>
      <c r="F41" s="5">
        <f t="shared" ref="F41:G41" si="123">(D41-average(D:D))/stdev(D:D)</f>
        <v>0.2885506218</v>
      </c>
      <c r="G41" s="5">
        <f t="shared" si="123"/>
        <v>0.479428728</v>
      </c>
      <c r="H41" s="5">
        <f t="shared" si="4"/>
        <v>0.3839896749</v>
      </c>
      <c r="I41" s="5">
        <f t="shared" si="5"/>
        <v>0.6196690043</v>
      </c>
      <c r="J41" s="1"/>
      <c r="K41" s="5">
        <v>287.5</v>
      </c>
      <c r="L41" s="5">
        <v>4.0</v>
      </c>
      <c r="M41" s="5">
        <f t="shared" si="6"/>
        <v>188.62875</v>
      </c>
      <c r="N41" s="5">
        <f t="shared" si="7"/>
        <v>0.5957352313</v>
      </c>
      <c r="O41" s="5">
        <f t="shared" si="8"/>
        <v>0.7718388636</v>
      </c>
      <c r="P41" s="1"/>
      <c r="Q41" s="5">
        <v>74.29</v>
      </c>
      <c r="R41" s="5">
        <v>65.41</v>
      </c>
      <c r="S41" s="5">
        <v>66.11</v>
      </c>
      <c r="T41" s="5">
        <v>54.37</v>
      </c>
      <c r="U41" s="5">
        <f t="shared" ref="U41:X41" si="124">(Q41-average(Q:Q))/stdev(Q:Q)</f>
        <v>-0.1111605819</v>
      </c>
      <c r="V41" s="5">
        <f t="shared" si="124"/>
        <v>-0.2707007429</v>
      </c>
      <c r="W41" s="5">
        <f t="shared" si="124"/>
        <v>-0.4956494587</v>
      </c>
      <c r="X41" s="5">
        <f t="shared" si="124"/>
        <v>-0.2197501785</v>
      </c>
      <c r="Y41" s="5">
        <f t="shared" si="10"/>
        <v>-0.2743152405</v>
      </c>
      <c r="Z41" s="5">
        <f t="shared" si="11"/>
        <v>-0.5237511246</v>
      </c>
      <c r="AA41" s="5"/>
      <c r="AB41" s="6">
        <v>235000.0</v>
      </c>
      <c r="AC41" s="6">
        <v>201400.0</v>
      </c>
      <c r="AD41" s="7">
        <f t="shared" si="125"/>
        <v>5.304059466</v>
      </c>
      <c r="AE41" s="8" t="b">
        <f t="shared" si="126"/>
        <v>0</v>
      </c>
      <c r="AF41" s="9">
        <f t="shared" si="127"/>
        <v>-0.1429787234</v>
      </c>
      <c r="AG41" s="5">
        <f t="shared" si="128"/>
        <v>1.043275374</v>
      </c>
      <c r="AH41" s="10">
        <f t="shared" si="129"/>
        <v>-0.2631014925</v>
      </c>
      <c r="AI41" s="5">
        <f t="shared" si="130"/>
        <v>0.3900869405</v>
      </c>
      <c r="AJ41" s="5">
        <f t="shared" si="131"/>
        <v>0.6245694041</v>
      </c>
      <c r="AK41" s="1"/>
      <c r="AL41" s="5">
        <f t="shared" si="19"/>
        <v>0.3730815369</v>
      </c>
      <c r="AM41" s="5">
        <v>0.1529063925</v>
      </c>
      <c r="AN41" s="5">
        <f t="shared" si="20"/>
        <v>0.3180377508</v>
      </c>
      <c r="AO41" s="1"/>
      <c r="AP41" s="1"/>
    </row>
    <row r="42">
      <c r="A42" s="5">
        <v>1460.0</v>
      </c>
      <c r="B42" s="1" t="s">
        <v>75</v>
      </c>
      <c r="C42" s="1"/>
      <c r="D42" s="5">
        <v>4.0</v>
      </c>
      <c r="E42" s="5">
        <v>1.0</v>
      </c>
      <c r="F42" s="5">
        <f t="shared" ref="F42:G42" si="132">(D42-average(D:D))/stdev(D:D)</f>
        <v>0.2885506218</v>
      </c>
      <c r="G42" s="5">
        <f t="shared" si="132"/>
        <v>0.479428728</v>
      </c>
      <c r="H42" s="5">
        <f t="shared" si="4"/>
        <v>0.3839896749</v>
      </c>
      <c r="I42" s="5">
        <f t="shared" si="5"/>
        <v>0.6196690043</v>
      </c>
      <c r="J42" s="1"/>
      <c r="K42" s="5">
        <v>90.6</v>
      </c>
      <c r="L42" s="5">
        <v>2.0</v>
      </c>
      <c r="M42" s="5">
        <f t="shared" si="6"/>
        <v>73.386</v>
      </c>
      <c r="N42" s="5">
        <f t="shared" si="7"/>
        <v>-0.1565468635</v>
      </c>
      <c r="O42" s="5">
        <f t="shared" si="8"/>
        <v>-0.3956600352</v>
      </c>
      <c r="P42" s="1"/>
      <c r="Q42" s="5">
        <v>95.9</v>
      </c>
      <c r="R42" s="5">
        <v>93.7</v>
      </c>
      <c r="S42" s="5">
        <v>92.63</v>
      </c>
      <c r="T42" s="5">
        <v>83.98</v>
      </c>
      <c r="U42" s="5">
        <f t="shared" ref="U42:X42" si="133">(Q42-average(Q:Q))/stdev(Q:Q)</f>
        <v>1.496406659</v>
      </c>
      <c r="V42" s="5">
        <f t="shared" si="133"/>
        <v>1.628724097</v>
      </c>
      <c r="W42" s="5">
        <f t="shared" si="133"/>
        <v>1.495818429</v>
      </c>
      <c r="X42" s="5">
        <f t="shared" si="133"/>
        <v>1.730196754</v>
      </c>
      <c r="Y42" s="5">
        <f t="shared" si="10"/>
        <v>1.587786485</v>
      </c>
      <c r="Z42" s="5">
        <f t="shared" si="11"/>
        <v>1.260074</v>
      </c>
      <c r="AA42" s="5"/>
      <c r="AB42" s="6">
        <v>1600000.0</v>
      </c>
      <c r="AC42" s="5">
        <v>42.0</v>
      </c>
      <c r="AD42" s="7">
        <f t="shared" si="125"/>
        <v>1.62324929</v>
      </c>
      <c r="AE42" s="8" t="b">
        <f t="shared" si="126"/>
        <v>0</v>
      </c>
      <c r="AF42" s="9">
        <f t="shared" si="127"/>
        <v>-0.99997375</v>
      </c>
      <c r="AG42" s="5">
        <f t="shared" si="128"/>
        <v>-0.5156556844</v>
      </c>
      <c r="AH42" s="10">
        <f t="shared" si="129"/>
        <v>-0.3379321218</v>
      </c>
      <c r="AI42" s="5">
        <f t="shared" si="130"/>
        <v>-0.4267939031</v>
      </c>
      <c r="AJ42" s="5">
        <f t="shared" si="131"/>
        <v>-0.6532946526</v>
      </c>
      <c r="AK42" s="1"/>
      <c r="AL42" s="5">
        <f t="shared" si="19"/>
        <v>0.2076970791</v>
      </c>
      <c r="AM42" s="5">
        <v>0.6485314637</v>
      </c>
      <c r="AN42" s="5">
        <f t="shared" si="20"/>
        <v>0.3179056752</v>
      </c>
      <c r="AO42" s="1"/>
      <c r="AP42" s="1"/>
    </row>
    <row r="43">
      <c r="A43" s="5">
        <v>520.0</v>
      </c>
      <c r="B43" s="1" t="s">
        <v>76</v>
      </c>
      <c r="C43" s="1"/>
      <c r="D43" s="5">
        <v>4.0</v>
      </c>
      <c r="E43" s="5">
        <v>1.0</v>
      </c>
      <c r="F43" s="5">
        <f t="shared" ref="F43:G43" si="134">(D43-average(D:D))/stdev(D:D)</f>
        <v>0.2885506218</v>
      </c>
      <c r="G43" s="5">
        <f t="shared" si="134"/>
        <v>0.479428728</v>
      </c>
      <c r="H43" s="5">
        <f t="shared" si="4"/>
        <v>0.3839896749</v>
      </c>
      <c r="I43" s="5">
        <f t="shared" si="5"/>
        <v>0.6196690043</v>
      </c>
      <c r="J43" s="1"/>
      <c r="K43" s="5">
        <v>71.0</v>
      </c>
      <c r="L43" s="5">
        <v>11.0</v>
      </c>
      <c r="M43" s="5">
        <f t="shared" si="6"/>
        <v>22.28055232</v>
      </c>
      <c r="N43" s="5">
        <f t="shared" si="7"/>
        <v>-0.4901532139</v>
      </c>
      <c r="O43" s="5">
        <f t="shared" si="8"/>
        <v>-0.7001094299</v>
      </c>
      <c r="P43" s="1"/>
      <c r="Q43" s="5">
        <v>82.47</v>
      </c>
      <c r="R43" s="5">
        <v>79.97</v>
      </c>
      <c r="S43" s="5">
        <v>80.06</v>
      </c>
      <c r="T43" s="5">
        <v>62.08</v>
      </c>
      <c r="U43" s="5">
        <f t="shared" ref="U43:X43" si="135">(Q43-average(Q:Q))/stdev(Q:Q)</f>
        <v>0.4973493686</v>
      </c>
      <c r="V43" s="5">
        <f t="shared" si="135"/>
        <v>0.7068752795</v>
      </c>
      <c r="W43" s="5">
        <f t="shared" si="135"/>
        <v>0.5518986947</v>
      </c>
      <c r="X43" s="5">
        <f t="shared" si="135"/>
        <v>0.2879867635</v>
      </c>
      <c r="Y43" s="5">
        <f t="shared" si="10"/>
        <v>0.5110275265</v>
      </c>
      <c r="Z43" s="5">
        <f t="shared" si="11"/>
        <v>0.7148618933</v>
      </c>
      <c r="AA43" s="5"/>
      <c r="AB43" s="6">
        <v>14500.0</v>
      </c>
      <c r="AC43" s="6">
        <v>31000.0</v>
      </c>
      <c r="AD43" s="7">
        <f t="shared" si="125"/>
        <v>4.491361694</v>
      </c>
      <c r="AE43" s="8" t="b">
        <f t="shared" si="126"/>
        <v>0</v>
      </c>
      <c r="AF43" s="9">
        <f t="shared" si="127"/>
        <v>1.137931034</v>
      </c>
      <c r="AG43" s="5">
        <f t="shared" si="128"/>
        <v>0.6990740327</v>
      </c>
      <c r="AH43" s="10">
        <f t="shared" si="129"/>
        <v>-0.1512557055</v>
      </c>
      <c r="AI43" s="5">
        <f t="shared" si="130"/>
        <v>0.2739091636</v>
      </c>
      <c r="AJ43" s="5">
        <f t="shared" si="131"/>
        <v>0.5233633189</v>
      </c>
      <c r="AK43" s="1"/>
      <c r="AL43" s="5">
        <f t="shared" si="19"/>
        <v>0.2894461967</v>
      </c>
      <c r="AM43" s="5">
        <v>0.3266417438</v>
      </c>
      <c r="AN43" s="5">
        <f t="shared" si="20"/>
        <v>0.2987450835</v>
      </c>
      <c r="AO43" s="1"/>
      <c r="AP43" s="1"/>
    </row>
    <row r="44">
      <c r="A44" s="5">
        <v>1746.0</v>
      </c>
      <c r="B44" s="1" t="s">
        <v>77</v>
      </c>
      <c r="C44" s="1"/>
      <c r="D44" s="5">
        <v>4.0</v>
      </c>
      <c r="E44" s="5">
        <v>1.0</v>
      </c>
      <c r="F44" s="5">
        <f t="shared" ref="F44:G44" si="136">(D44-average(D:D))/stdev(D:D)</f>
        <v>0.2885506218</v>
      </c>
      <c r="G44" s="5">
        <f t="shared" si="136"/>
        <v>0.479428728</v>
      </c>
      <c r="H44" s="5">
        <f t="shared" si="4"/>
        <v>0.3839896749</v>
      </c>
      <c r="I44" s="5">
        <f t="shared" si="5"/>
        <v>0.6196690043</v>
      </c>
      <c r="J44" s="1"/>
      <c r="K44" s="5">
        <v>348.4</v>
      </c>
      <c r="L44" s="5">
        <v>0.0</v>
      </c>
      <c r="M44" s="5">
        <f t="shared" si="6"/>
        <v>348.4</v>
      </c>
      <c r="N44" s="5">
        <f t="shared" si="7"/>
        <v>1.638690651</v>
      </c>
      <c r="O44" s="5">
        <f t="shared" si="8"/>
        <v>1.28011353</v>
      </c>
      <c r="P44" s="1"/>
      <c r="Q44" s="5">
        <v>70.14</v>
      </c>
      <c r="R44" s="5">
        <v>53.47</v>
      </c>
      <c r="S44" s="5">
        <v>50.0</v>
      </c>
      <c r="T44" s="5">
        <v>38.89</v>
      </c>
      <c r="U44" s="5">
        <f t="shared" ref="U44:X44" si="137">(Q44-average(Q:Q))/stdev(Q:Q)</f>
        <v>-0.4198789554</v>
      </c>
      <c r="V44" s="5">
        <f t="shared" si="137"/>
        <v>-1.072366794</v>
      </c>
      <c r="W44" s="5">
        <f t="shared" si="137"/>
        <v>-1.705398616</v>
      </c>
      <c r="X44" s="5">
        <f t="shared" si="137"/>
        <v>-1.239175323</v>
      </c>
      <c r="Y44" s="5">
        <f t="shared" si="10"/>
        <v>-1.109204922</v>
      </c>
      <c r="Z44" s="5">
        <f t="shared" si="11"/>
        <v>-1.05318798</v>
      </c>
      <c r="AA44" s="5"/>
      <c r="AB44" s="1"/>
      <c r="AC44" s="1"/>
      <c r="AD44" s="1"/>
      <c r="AE44" s="1"/>
      <c r="AF44" s="3"/>
      <c r="AG44" s="1"/>
      <c r="AH44" s="1"/>
      <c r="AI44" s="1"/>
      <c r="AJ44" s="5"/>
      <c r="AK44" s="1"/>
      <c r="AL44" s="5">
        <f t="shared" si="19"/>
        <v>0.2821981847</v>
      </c>
      <c r="AM44" s="1"/>
      <c r="AN44" s="5">
        <f t="shared" si="20"/>
        <v>0.2821981847</v>
      </c>
      <c r="AO44" s="1"/>
      <c r="AP44" s="1"/>
    </row>
    <row r="45">
      <c r="A45" s="5">
        <v>1655.0</v>
      </c>
      <c r="B45" s="1" t="s">
        <v>78</v>
      </c>
      <c r="C45" s="1"/>
      <c r="D45" s="5">
        <v>4.0</v>
      </c>
      <c r="E45" s="5">
        <v>1.0</v>
      </c>
      <c r="F45" s="5">
        <f t="shared" ref="F45:G45" si="138">(D45-average(D:D))/stdev(D:D)</f>
        <v>0.2885506218</v>
      </c>
      <c r="G45" s="5">
        <f t="shared" si="138"/>
        <v>0.479428728</v>
      </c>
      <c r="H45" s="5">
        <f t="shared" si="4"/>
        <v>0.3839896749</v>
      </c>
      <c r="I45" s="5">
        <f t="shared" si="5"/>
        <v>0.6196690043</v>
      </c>
      <c r="J45" s="1"/>
      <c r="K45" s="5">
        <v>115.9</v>
      </c>
      <c r="L45" s="5">
        <v>1.0</v>
      </c>
      <c r="M45" s="5">
        <f t="shared" si="6"/>
        <v>104.31</v>
      </c>
      <c r="N45" s="5">
        <f t="shared" si="7"/>
        <v>0.0453189502</v>
      </c>
      <c r="O45" s="5">
        <f t="shared" si="8"/>
        <v>0.2128824798</v>
      </c>
      <c r="P45" s="1"/>
      <c r="Q45" s="5">
        <v>73.83</v>
      </c>
      <c r="R45" s="5">
        <v>63.28</v>
      </c>
      <c r="S45" s="5">
        <v>77.93</v>
      </c>
      <c r="T45" s="5">
        <v>47.46</v>
      </c>
      <c r="U45" s="5">
        <f t="shared" ref="U45:X45" si="139">(Q45-average(Q:Q))/stdev(Q:Q)</f>
        <v>-0.1453799679</v>
      </c>
      <c r="V45" s="5">
        <f t="shared" si="139"/>
        <v>-0.4137115209</v>
      </c>
      <c r="W45" s="5">
        <f t="shared" si="139"/>
        <v>0.391950482</v>
      </c>
      <c r="X45" s="5">
        <f t="shared" si="139"/>
        <v>-0.6748036505</v>
      </c>
      <c r="Y45" s="5">
        <f t="shared" si="10"/>
        <v>-0.2104861643</v>
      </c>
      <c r="Z45" s="5">
        <f t="shared" si="11"/>
        <v>-0.4587877116</v>
      </c>
      <c r="AA45" s="5"/>
      <c r="AB45" s="1"/>
      <c r="AC45" s="6">
        <v>1200.0</v>
      </c>
      <c r="AD45" s="7">
        <f>if(AC45=0, 0, LOG10(AC45))</f>
        <v>3.079181246</v>
      </c>
      <c r="AE45" s="8" t="b">
        <f>or(AB45="-", and(AB45=0, not(AC45=0)), AB45&lt;1000)</f>
        <v>1</v>
      </c>
      <c r="AF45" s="3" t="str">
        <f>if(AE45, "", if(AC45+AB45=0, 0, (AC45-AB45)/AB45))</f>
        <v/>
      </c>
      <c r="AG45" s="5">
        <f>(AD45-average(AD:AD))/stdev(AD:AD)</f>
        <v>0.1009741975</v>
      </c>
      <c r="AH45" s="12" t="str">
        <f>if(AF45,(AF45-average(AF:AF))/stdev(AF:AF), "")</f>
        <v/>
      </c>
      <c r="AI45" s="5">
        <f>average(AG45,AH45)</f>
        <v>0.1009741975</v>
      </c>
      <c r="AJ45" s="5">
        <f>if(AI45 &gt; 0, AI45^0.5, -(ABS(AI45)^0.5))</f>
        <v>0.3177643742</v>
      </c>
      <c r="AK45" s="1"/>
      <c r="AL45" s="5">
        <f t="shared" si="19"/>
        <v>0.1728820367</v>
      </c>
      <c r="AM45" s="5">
        <v>0.6053188968</v>
      </c>
      <c r="AN45" s="5">
        <f t="shared" si="20"/>
        <v>0.2809912517</v>
      </c>
      <c r="AO45" s="1"/>
      <c r="AP45" s="1"/>
    </row>
    <row r="46">
      <c r="A46" s="5">
        <v>1748.0</v>
      </c>
      <c r="B46" s="1" t="s">
        <v>79</v>
      </c>
      <c r="C46" s="1"/>
      <c r="D46" s="5">
        <v>4.0</v>
      </c>
      <c r="E46" s="5">
        <v>1.0</v>
      </c>
      <c r="F46" s="5">
        <f t="shared" ref="F46:G46" si="140">(D46-average(D:D))/stdev(D:D)</f>
        <v>0.2885506218</v>
      </c>
      <c r="G46" s="5">
        <f t="shared" si="140"/>
        <v>0.479428728</v>
      </c>
      <c r="H46" s="5">
        <f t="shared" si="4"/>
        <v>0.3839896749</v>
      </c>
      <c r="I46" s="5">
        <f t="shared" si="5"/>
        <v>0.6196690043</v>
      </c>
      <c r="J46" s="1"/>
      <c r="K46" s="5">
        <v>54.3</v>
      </c>
      <c r="L46" s="5">
        <v>0.0</v>
      </c>
      <c r="M46" s="5">
        <f t="shared" si="6"/>
        <v>54.3</v>
      </c>
      <c r="N46" s="5">
        <f t="shared" si="7"/>
        <v>-0.2811365323</v>
      </c>
      <c r="O46" s="5">
        <f t="shared" si="8"/>
        <v>-0.5302230968</v>
      </c>
      <c r="P46" s="1"/>
      <c r="Q46" s="5">
        <v>82.81</v>
      </c>
      <c r="R46" s="5">
        <v>77.34</v>
      </c>
      <c r="S46" s="5">
        <v>83.59</v>
      </c>
      <c r="T46" s="5">
        <v>63.28</v>
      </c>
      <c r="U46" s="5">
        <f t="shared" ref="U46:X46" si="141">(Q46-average(Q:Q))/stdev(Q:Q)</f>
        <v>0.5226419582</v>
      </c>
      <c r="V46" s="5">
        <f t="shared" si="141"/>
        <v>0.5302938963</v>
      </c>
      <c r="W46" s="5">
        <f t="shared" si="141"/>
        <v>0.8169771879</v>
      </c>
      <c r="X46" s="5">
        <f t="shared" si="141"/>
        <v>0.3670119685</v>
      </c>
      <c r="Y46" s="5">
        <f t="shared" si="10"/>
        <v>0.5592312527</v>
      </c>
      <c r="Z46" s="5">
        <f t="shared" si="11"/>
        <v>0.7478176601</v>
      </c>
      <c r="AA46" s="5"/>
      <c r="AB46" s="1"/>
      <c r="AC46" s="1"/>
      <c r="AD46" s="1"/>
      <c r="AE46" s="1"/>
      <c r="AF46" s="3"/>
      <c r="AG46" s="1"/>
      <c r="AH46" s="1"/>
      <c r="AI46" s="1"/>
      <c r="AJ46" s="5"/>
      <c r="AK46" s="1"/>
      <c r="AL46" s="5">
        <f t="shared" si="19"/>
        <v>0.2790878559</v>
      </c>
      <c r="AM46" s="1"/>
      <c r="AN46" s="5">
        <f t="shared" si="20"/>
        <v>0.2790878559</v>
      </c>
      <c r="AO46" s="1"/>
      <c r="AP46" s="1"/>
    </row>
    <row r="47">
      <c r="A47" s="13">
        <v>1719.0</v>
      </c>
      <c r="B47" s="1" t="s">
        <v>80</v>
      </c>
      <c r="C47" s="1"/>
      <c r="D47" s="5">
        <v>4.0</v>
      </c>
      <c r="E47" s="5">
        <v>1.0</v>
      </c>
      <c r="F47" s="5">
        <f t="shared" ref="F47:G47" si="142">(D47-average(D:D))/stdev(D:D)</f>
        <v>0.2885506218</v>
      </c>
      <c r="G47" s="5">
        <f t="shared" si="142"/>
        <v>0.479428728</v>
      </c>
      <c r="H47" s="5">
        <f t="shared" si="4"/>
        <v>0.3839896749</v>
      </c>
      <c r="I47" s="5">
        <f t="shared" si="5"/>
        <v>0.6196690043</v>
      </c>
      <c r="J47" s="1"/>
      <c r="K47" s="5">
        <v>86.9</v>
      </c>
      <c r="L47" s="5">
        <v>1.0</v>
      </c>
      <c r="M47" s="5">
        <f t="shared" si="6"/>
        <v>78.21</v>
      </c>
      <c r="N47" s="5">
        <f t="shared" si="7"/>
        <v>-0.1250567366</v>
      </c>
      <c r="O47" s="5">
        <f t="shared" si="8"/>
        <v>-0.3536336191</v>
      </c>
      <c r="P47" s="1"/>
      <c r="Q47" s="5">
        <v>81.84</v>
      </c>
      <c r="R47" s="5">
        <v>69.53</v>
      </c>
      <c r="S47" s="5">
        <v>81.25</v>
      </c>
      <c r="T47" s="5">
        <v>62.5</v>
      </c>
      <c r="U47" s="5">
        <f t="shared" ref="U47:X47" si="143">(Q47-average(Q:Q))/stdev(Q:Q)</f>
        <v>0.4504836878</v>
      </c>
      <c r="V47" s="5">
        <f t="shared" si="143"/>
        <v>0.005921043649</v>
      </c>
      <c r="W47" s="5">
        <f t="shared" si="143"/>
        <v>0.6412594332</v>
      </c>
      <c r="X47" s="5">
        <f t="shared" si="143"/>
        <v>0.3156455852</v>
      </c>
      <c r="Y47" s="5">
        <f t="shared" si="10"/>
        <v>0.3533274375</v>
      </c>
      <c r="Z47" s="5">
        <f t="shared" si="11"/>
        <v>0.594413524</v>
      </c>
      <c r="AA47" s="5"/>
      <c r="AB47" s="1"/>
      <c r="AC47" s="6">
        <v>63100.0</v>
      </c>
      <c r="AD47" s="7">
        <f t="shared" ref="AD47:AD49" si="146">if(AC47=0, 0, LOG10(AC47))</f>
        <v>4.800029359</v>
      </c>
      <c r="AE47" s="8" t="b">
        <f t="shared" ref="AE47:AE49" si="147">or(AB47="-", and(AB47=0, not(AC47=0)), AB47&lt;1000)</f>
        <v>1</v>
      </c>
      <c r="AF47" s="3" t="str">
        <f t="shared" ref="AF47:AF49" si="148">if(AE47, "", if(AC47+AB47=0, 0, (AC47-AB47)/AB47))</f>
        <v/>
      </c>
      <c r="AG47" s="5">
        <f t="shared" ref="AG47:AG49" si="149">(AD47-average(AD:AD))/stdev(AD:AD)</f>
        <v>0.8298038414</v>
      </c>
      <c r="AH47" s="12" t="str">
        <f t="shared" ref="AH47:AH49" si="150">if(AF47,(AF47-average(AF:AF))/stdev(AF:AF), "")</f>
        <v/>
      </c>
      <c r="AI47" s="5">
        <f t="shared" ref="AI47:AI49" si="151">average(AG47,AH47)</f>
        <v>0.8298038414</v>
      </c>
      <c r="AJ47" s="5">
        <f t="shared" ref="AJ47:AJ49" si="152">if(AI47 &gt; 0, AI47^0.5, -(ABS(AI47)^0.5))</f>
        <v>0.9109356955</v>
      </c>
      <c r="AK47" s="1"/>
      <c r="AL47" s="5">
        <f t="shared" si="19"/>
        <v>0.4428461512</v>
      </c>
      <c r="AM47" s="18">
        <v>-0.2267517373</v>
      </c>
      <c r="AN47" s="5">
        <f t="shared" si="20"/>
        <v>0.2754466791</v>
      </c>
      <c r="AO47" s="1"/>
      <c r="AP47" s="1"/>
    </row>
    <row r="48">
      <c r="A48" s="5">
        <v>1397.0</v>
      </c>
      <c r="B48" s="15" t="s">
        <v>81</v>
      </c>
      <c r="C48" s="15"/>
      <c r="D48" s="5">
        <v>4.0</v>
      </c>
      <c r="E48" s="5">
        <v>1.0</v>
      </c>
      <c r="F48" s="5">
        <f t="shared" ref="F48:G48" si="144">(D48-average(D:D))/stdev(D:D)</f>
        <v>0.2885506218</v>
      </c>
      <c r="G48" s="5">
        <f t="shared" si="144"/>
        <v>0.479428728</v>
      </c>
      <c r="H48" s="5">
        <f t="shared" si="4"/>
        <v>0.3839896749</v>
      </c>
      <c r="I48" s="5">
        <f t="shared" si="5"/>
        <v>0.6196690043</v>
      </c>
      <c r="J48" s="1"/>
      <c r="K48" s="5">
        <v>98.3</v>
      </c>
      <c r="L48" s="5">
        <v>3.0</v>
      </c>
      <c r="M48" s="5">
        <f t="shared" si="6"/>
        <v>71.6607</v>
      </c>
      <c r="N48" s="5">
        <f t="shared" si="7"/>
        <v>-0.1678092839</v>
      </c>
      <c r="O48" s="5">
        <f t="shared" si="8"/>
        <v>-0.4096453147</v>
      </c>
      <c r="P48" s="1"/>
      <c r="Q48" s="5">
        <v>77.08</v>
      </c>
      <c r="R48" s="5">
        <v>70.32</v>
      </c>
      <c r="S48" s="5">
        <v>75.02</v>
      </c>
      <c r="T48" s="5">
        <v>58.8</v>
      </c>
      <c r="U48" s="5">
        <f t="shared" ref="U48:X48" si="145">(Q48-average(Q:Q))/stdev(Q:Q)</f>
        <v>0.09638743296</v>
      </c>
      <c r="V48" s="5">
        <f t="shared" si="145"/>
        <v>0.05896259981</v>
      </c>
      <c r="W48" s="5">
        <f t="shared" si="145"/>
        <v>0.1734296844</v>
      </c>
      <c r="X48" s="5">
        <f t="shared" si="145"/>
        <v>0.07198453655</v>
      </c>
      <c r="Y48" s="5">
        <f t="shared" si="10"/>
        <v>0.1001910634</v>
      </c>
      <c r="Z48" s="5">
        <f t="shared" si="11"/>
        <v>0.3165297197</v>
      </c>
      <c r="AA48" s="5"/>
      <c r="AB48" s="6">
        <v>114800.0</v>
      </c>
      <c r="AC48" s="6">
        <v>72300.0</v>
      </c>
      <c r="AD48" s="7">
        <f t="shared" si="146"/>
        <v>4.859138297</v>
      </c>
      <c r="AE48" s="8" t="b">
        <f t="shared" si="147"/>
        <v>0</v>
      </c>
      <c r="AF48" s="9">
        <f t="shared" si="148"/>
        <v>-0.3702090592</v>
      </c>
      <c r="AG48" s="5">
        <f t="shared" si="149"/>
        <v>0.8548382101</v>
      </c>
      <c r="AH48" s="10">
        <f t="shared" si="150"/>
        <v>-0.2829426684</v>
      </c>
      <c r="AI48" s="5">
        <f t="shared" si="151"/>
        <v>0.2859477709</v>
      </c>
      <c r="AJ48" s="5">
        <f t="shared" si="152"/>
        <v>0.5347408446</v>
      </c>
      <c r="AK48" s="1"/>
      <c r="AL48" s="5">
        <f t="shared" si="19"/>
        <v>0.2653235635</v>
      </c>
      <c r="AM48" s="5">
        <v>0.2846601447</v>
      </c>
      <c r="AN48" s="5">
        <f t="shared" si="20"/>
        <v>0.2701577088</v>
      </c>
      <c r="AO48" s="1"/>
      <c r="AP48" s="1"/>
    </row>
    <row r="49">
      <c r="A49" s="5">
        <v>755.0</v>
      </c>
      <c r="B49" s="1" t="s">
        <v>82</v>
      </c>
      <c r="C49" s="1"/>
      <c r="D49" s="5">
        <v>4.0</v>
      </c>
      <c r="E49" s="5">
        <v>1.0</v>
      </c>
      <c r="F49" s="5">
        <f t="shared" ref="F49:G49" si="153">(D49-average(D:D))/stdev(D:D)</f>
        <v>0.2885506218</v>
      </c>
      <c r="G49" s="5">
        <f t="shared" si="153"/>
        <v>0.479428728</v>
      </c>
      <c r="H49" s="5">
        <f t="shared" si="4"/>
        <v>0.3839896749</v>
      </c>
      <c r="I49" s="5">
        <f t="shared" si="5"/>
        <v>0.6196690043</v>
      </c>
      <c r="J49" s="1"/>
      <c r="K49" s="5">
        <v>61.7</v>
      </c>
      <c r="L49" s="5">
        <v>10.0</v>
      </c>
      <c r="M49" s="5">
        <f t="shared" si="6"/>
        <v>21.51345975</v>
      </c>
      <c r="N49" s="5">
        <f t="shared" si="7"/>
        <v>-0.4951606439</v>
      </c>
      <c r="O49" s="5">
        <f t="shared" si="8"/>
        <v>-0.7036765193</v>
      </c>
      <c r="P49" s="1"/>
      <c r="Q49" s="5">
        <v>91.33</v>
      </c>
      <c r="R49" s="5">
        <v>83.56</v>
      </c>
      <c r="S49" s="5">
        <v>83.66</v>
      </c>
      <c r="T49" s="5">
        <v>69.47</v>
      </c>
      <c r="U49" s="5">
        <f t="shared" ref="U49:X49" si="154">(Q49-average(Q:Q))/stdev(Q:Q)</f>
        <v>1.156444498</v>
      </c>
      <c r="V49" s="5">
        <f t="shared" si="154"/>
        <v>0.9479122246</v>
      </c>
      <c r="W49" s="5">
        <f t="shared" si="154"/>
        <v>0.822233702</v>
      </c>
      <c r="X49" s="5">
        <f t="shared" si="154"/>
        <v>0.7746503175</v>
      </c>
      <c r="Y49" s="5">
        <f t="shared" si="10"/>
        <v>0.9253101856</v>
      </c>
      <c r="Z49" s="5">
        <f t="shared" si="11"/>
        <v>0.9619304474</v>
      </c>
      <c r="AA49" s="5"/>
      <c r="AB49" s="6">
        <v>32000.0</v>
      </c>
      <c r="AC49" s="6">
        <v>3000.0</v>
      </c>
      <c r="AD49" s="7">
        <f t="shared" si="146"/>
        <v>3.477121255</v>
      </c>
      <c r="AE49" s="8" t="b">
        <f t="shared" si="147"/>
        <v>0</v>
      </c>
      <c r="AF49" s="9">
        <f t="shared" si="148"/>
        <v>-0.90625</v>
      </c>
      <c r="AG49" s="5">
        <f t="shared" si="149"/>
        <v>0.2695134617</v>
      </c>
      <c r="AH49" s="10">
        <f t="shared" si="150"/>
        <v>-0.329748402</v>
      </c>
      <c r="AI49" s="5">
        <f t="shared" si="151"/>
        <v>-0.03011747013</v>
      </c>
      <c r="AJ49" s="5">
        <f t="shared" si="152"/>
        <v>-0.1735438565</v>
      </c>
      <c r="AK49" s="1"/>
      <c r="AL49" s="5">
        <f t="shared" si="19"/>
        <v>0.176094769</v>
      </c>
      <c r="AM49" s="5">
        <v>0.3703620022</v>
      </c>
      <c r="AN49" s="5">
        <f t="shared" si="20"/>
        <v>0.2246615773</v>
      </c>
      <c r="AO49" s="1"/>
      <c r="AP49" s="1"/>
    </row>
    <row r="50">
      <c r="A50" s="5">
        <v>1766.0</v>
      </c>
      <c r="B50" s="1" t="s">
        <v>83</v>
      </c>
      <c r="C50" s="1"/>
      <c r="D50" s="5">
        <v>4.0</v>
      </c>
      <c r="E50" s="5">
        <v>1.0</v>
      </c>
      <c r="F50" s="5">
        <f t="shared" ref="F50:G50" si="155">(D50-average(D:D))/stdev(D:D)</f>
        <v>0.2885506218</v>
      </c>
      <c r="G50" s="5">
        <f t="shared" si="155"/>
        <v>0.479428728</v>
      </c>
      <c r="H50" s="5">
        <f t="shared" si="4"/>
        <v>0.3839896749</v>
      </c>
      <c r="I50" s="5">
        <f t="shared" si="5"/>
        <v>0.6196690043</v>
      </c>
      <c r="J50" s="1"/>
      <c r="K50" s="5">
        <v>0.0</v>
      </c>
      <c r="L50" s="1"/>
      <c r="M50" s="5">
        <f t="shared" si="6"/>
        <v>0</v>
      </c>
      <c r="N50" s="5">
        <f t="shared" si="7"/>
        <v>-1</v>
      </c>
      <c r="O50" s="5">
        <f t="shared" si="8"/>
        <v>-1</v>
      </c>
      <c r="P50" s="1"/>
      <c r="Q50" s="5">
        <v>80.47</v>
      </c>
      <c r="R50" s="5">
        <v>86.72</v>
      </c>
      <c r="S50" s="5">
        <v>85.94</v>
      </c>
      <c r="T50" s="5">
        <v>85.94</v>
      </c>
      <c r="U50" s="5">
        <f t="shared" ref="U50:X50" si="156">(Q50-average(Q:Q))/stdev(Q:Q)</f>
        <v>0.3485694296</v>
      </c>
      <c r="V50" s="5">
        <f t="shared" si="156"/>
        <v>1.160078449</v>
      </c>
      <c r="W50" s="5">
        <f t="shared" si="156"/>
        <v>0.9934458733</v>
      </c>
      <c r="X50" s="5">
        <f t="shared" si="156"/>
        <v>1.859271256</v>
      </c>
      <c r="Y50" s="5">
        <f t="shared" si="10"/>
        <v>1.090341252</v>
      </c>
      <c r="Z50" s="5">
        <f t="shared" si="11"/>
        <v>1.044194068</v>
      </c>
      <c r="AA50" s="5"/>
      <c r="AB50" s="1"/>
      <c r="AC50" s="1"/>
      <c r="AD50" s="1"/>
      <c r="AE50" s="1"/>
      <c r="AF50" s="3"/>
      <c r="AG50" s="1"/>
      <c r="AH50" s="1"/>
      <c r="AI50" s="1"/>
      <c r="AJ50" s="5"/>
      <c r="AK50" s="1"/>
      <c r="AL50" s="5">
        <f t="shared" si="19"/>
        <v>0.2212876908</v>
      </c>
      <c r="AM50" s="1"/>
      <c r="AN50" s="5">
        <f t="shared" si="20"/>
        <v>0.2212876908</v>
      </c>
      <c r="AO50" s="1"/>
      <c r="AP50" s="1"/>
    </row>
    <row r="51">
      <c r="A51" s="5">
        <v>1893.0</v>
      </c>
      <c r="B51" s="1" t="s">
        <v>84</v>
      </c>
      <c r="C51" s="1"/>
      <c r="D51" s="5">
        <v>4.0</v>
      </c>
      <c r="E51" s="5">
        <v>1.0</v>
      </c>
      <c r="F51" s="5">
        <f t="shared" ref="F51:G51" si="157">(D51-average(D:D))/stdev(D:D)</f>
        <v>0.2885506218</v>
      </c>
      <c r="G51" s="5">
        <f t="shared" si="157"/>
        <v>0.479428728</v>
      </c>
      <c r="H51" s="5">
        <f t="shared" si="4"/>
        <v>0.3839896749</v>
      </c>
      <c r="I51" s="5">
        <f t="shared" si="5"/>
        <v>0.6196690043</v>
      </c>
      <c r="J51" s="1"/>
      <c r="K51" s="5">
        <v>135.0</v>
      </c>
      <c r="L51" s="5">
        <v>0.0</v>
      </c>
      <c r="M51" s="5">
        <f t="shared" si="6"/>
        <v>135</v>
      </c>
      <c r="N51" s="5">
        <f t="shared" si="7"/>
        <v>0.2456572577</v>
      </c>
      <c r="O51" s="5">
        <f t="shared" si="8"/>
        <v>0.4956382327</v>
      </c>
      <c r="P51" s="1"/>
      <c r="Q51" s="5">
        <v>71.09</v>
      </c>
      <c r="R51" s="5">
        <v>65.63</v>
      </c>
      <c r="S51" s="5">
        <v>75.78</v>
      </c>
      <c r="T51" s="5">
        <v>49.22</v>
      </c>
      <c r="U51" s="5">
        <f t="shared" ref="U51:X51" si="158">(Q51-average(Q:Q))/stdev(Q:Q)</f>
        <v>-0.3492084843</v>
      </c>
      <c r="V51" s="5">
        <f t="shared" si="158"/>
        <v>-0.2559296766</v>
      </c>
      <c r="W51" s="5">
        <f t="shared" si="158"/>
        <v>0.2305004082</v>
      </c>
      <c r="X51" s="5">
        <f t="shared" si="158"/>
        <v>-0.5589000165</v>
      </c>
      <c r="Y51" s="5">
        <f t="shared" si="10"/>
        <v>-0.2333844423</v>
      </c>
      <c r="Z51" s="5">
        <f t="shared" si="11"/>
        <v>-0.4830987915</v>
      </c>
      <c r="AA51" s="5"/>
      <c r="AB51" s="1"/>
      <c r="AC51" s="1"/>
      <c r="AD51" s="1"/>
      <c r="AE51" s="1"/>
      <c r="AF51" s="3"/>
      <c r="AG51" s="1"/>
      <c r="AH51" s="1"/>
      <c r="AI51" s="1"/>
      <c r="AJ51" s="5"/>
      <c r="AK51" s="1"/>
      <c r="AL51" s="5">
        <f t="shared" si="19"/>
        <v>0.2107361485</v>
      </c>
      <c r="AM51" s="1"/>
      <c r="AN51" s="5">
        <f t="shared" si="20"/>
        <v>0.2107361485</v>
      </c>
      <c r="AO51" s="1"/>
      <c r="AP51" s="1"/>
    </row>
    <row r="52">
      <c r="A52" s="5">
        <v>949.0</v>
      </c>
      <c r="B52" s="1" t="s">
        <v>85</v>
      </c>
      <c r="C52" s="1"/>
      <c r="D52" s="5">
        <v>4.0</v>
      </c>
      <c r="E52" s="5">
        <v>1.0</v>
      </c>
      <c r="F52" s="5">
        <f t="shared" ref="F52:G52" si="159">(D52-average(D:D))/stdev(D:D)</f>
        <v>0.2885506218</v>
      </c>
      <c r="G52" s="5">
        <f t="shared" si="159"/>
        <v>0.479428728</v>
      </c>
      <c r="H52" s="5">
        <f t="shared" si="4"/>
        <v>0.3839896749</v>
      </c>
      <c r="I52" s="5">
        <f t="shared" si="5"/>
        <v>0.6196690043</v>
      </c>
      <c r="J52" s="1"/>
      <c r="K52" s="5">
        <v>29.4</v>
      </c>
      <c r="L52" s="5">
        <v>8.0</v>
      </c>
      <c r="M52" s="5">
        <f t="shared" si="6"/>
        <v>12.65573597</v>
      </c>
      <c r="N52" s="5">
        <f t="shared" si="7"/>
        <v>-0.5529821294</v>
      </c>
      <c r="O52" s="5">
        <f t="shared" si="8"/>
        <v>-0.743627682</v>
      </c>
      <c r="P52" s="1"/>
      <c r="Q52" s="5">
        <v>85.96</v>
      </c>
      <c r="R52" s="5">
        <v>77.63</v>
      </c>
      <c r="S52" s="5">
        <v>71.57</v>
      </c>
      <c r="T52" s="5">
        <v>52.91</v>
      </c>
      <c r="U52" s="5">
        <f t="shared" ref="U52:X52" si="160">(Q52-average(Q:Q))/stdev(Q:Q)</f>
        <v>0.7569703621</v>
      </c>
      <c r="V52" s="5">
        <f t="shared" si="160"/>
        <v>0.5497648473</v>
      </c>
      <c r="W52" s="5">
        <f t="shared" si="160"/>
        <v>-0.08564136427</v>
      </c>
      <c r="X52" s="5">
        <f t="shared" si="160"/>
        <v>-0.3158975112</v>
      </c>
      <c r="Y52" s="5">
        <f t="shared" si="10"/>
        <v>0.2262990835</v>
      </c>
      <c r="Z52" s="5">
        <f t="shared" si="11"/>
        <v>0.4757090324</v>
      </c>
      <c r="AA52" s="5"/>
      <c r="AB52" s="5">
        <v>0.0</v>
      </c>
      <c r="AC52" s="6">
        <v>51300.0</v>
      </c>
      <c r="AD52" s="7">
        <f t="shared" ref="AD52:AD53" si="163">if(AC52=0, 0, LOG10(AC52))</f>
        <v>4.710117365</v>
      </c>
      <c r="AE52" s="8" t="b">
        <f t="shared" ref="AE52:AE53" si="164">or(AB52="-", and(AB52=0, not(AC52=0)), AB52&lt;1000)</f>
        <v>1</v>
      </c>
      <c r="AF52" s="3" t="str">
        <f t="shared" ref="AF52:AF53" si="165">if(AE52, "", if(AC52+AB52=0, 0, (AC52-AB52)/AB52))</f>
        <v/>
      </c>
      <c r="AG52" s="5">
        <f t="shared" ref="AG52:AG53" si="166">(AD52-average(AD:AD))/stdev(AD:AD)</f>
        <v>0.791723475</v>
      </c>
      <c r="AH52" s="12" t="str">
        <f t="shared" ref="AH52:AH53" si="167">if(AF52,(AF52-average(AF:AF))/stdev(AF:AF), "")</f>
        <v/>
      </c>
      <c r="AI52" s="5">
        <f t="shared" ref="AI52:AI53" si="168">average(AG52,AH52)</f>
        <v>0.791723475</v>
      </c>
      <c r="AJ52" s="5">
        <f t="shared" ref="AJ52:AJ53" si="169">if(AI52 &gt; 0, AI52^0.5, -(ABS(AI52)^0.5))</f>
        <v>0.8897884439</v>
      </c>
      <c r="AK52" s="1"/>
      <c r="AL52" s="5">
        <f t="shared" si="19"/>
        <v>0.3103846997</v>
      </c>
      <c r="AM52" s="5">
        <v>-0.1111121579</v>
      </c>
      <c r="AN52" s="5">
        <f t="shared" si="20"/>
        <v>0.2050104853</v>
      </c>
      <c r="AO52" s="1"/>
      <c r="AP52" s="1"/>
    </row>
    <row r="53">
      <c r="A53" s="5">
        <v>831.0</v>
      </c>
      <c r="B53" s="1" t="s">
        <v>86</v>
      </c>
      <c r="C53" s="1"/>
      <c r="D53" s="5">
        <v>4.0</v>
      </c>
      <c r="E53" s="5">
        <v>1.0</v>
      </c>
      <c r="F53" s="5">
        <f t="shared" ref="F53:G53" si="161">(D53-average(D:D))/stdev(D:D)</f>
        <v>0.2885506218</v>
      </c>
      <c r="G53" s="5">
        <f t="shared" si="161"/>
        <v>0.479428728</v>
      </c>
      <c r="H53" s="5">
        <f t="shared" si="4"/>
        <v>0.3839896749</v>
      </c>
      <c r="I53" s="5">
        <f t="shared" si="5"/>
        <v>0.6196690043</v>
      </c>
      <c r="J53" s="1"/>
      <c r="K53" s="5">
        <v>275.2</v>
      </c>
      <c r="L53" s="5">
        <v>9.0</v>
      </c>
      <c r="M53" s="5">
        <f t="shared" si="6"/>
        <v>106.6181186</v>
      </c>
      <c r="N53" s="5">
        <f t="shared" si="7"/>
        <v>0.06038589606</v>
      </c>
      <c r="O53" s="5">
        <f t="shared" si="8"/>
        <v>0.2457354188</v>
      </c>
      <c r="P53" s="1"/>
      <c r="Q53" s="5">
        <v>74.28</v>
      </c>
      <c r="R53" s="5">
        <v>77.5</v>
      </c>
      <c r="S53" s="5">
        <v>74.52</v>
      </c>
      <c r="T53" s="5">
        <v>61.26</v>
      </c>
      <c r="U53" s="5">
        <f t="shared" ref="U53:X53" si="162">(Q53-average(Q:Q))/stdev(Q:Q)</f>
        <v>-0.1119044816</v>
      </c>
      <c r="V53" s="5">
        <f t="shared" si="162"/>
        <v>0.54103649</v>
      </c>
      <c r="W53" s="5">
        <f t="shared" si="162"/>
        <v>0.1358831556</v>
      </c>
      <c r="X53" s="5">
        <f t="shared" si="162"/>
        <v>0.2339862068</v>
      </c>
      <c r="Y53" s="5">
        <f t="shared" si="10"/>
        <v>0.1997503427</v>
      </c>
      <c r="Z53" s="5">
        <f t="shared" si="11"/>
        <v>0.446934383</v>
      </c>
      <c r="AA53" s="5"/>
      <c r="AB53" s="6">
        <v>6100.0</v>
      </c>
      <c r="AC53" s="6">
        <v>0.0</v>
      </c>
      <c r="AD53" s="7">
        <f t="shared" si="163"/>
        <v>0</v>
      </c>
      <c r="AE53" s="8" t="b">
        <f t="shared" si="164"/>
        <v>0</v>
      </c>
      <c r="AF53" s="9">
        <f t="shared" si="165"/>
        <v>-1</v>
      </c>
      <c r="AG53" s="5">
        <f t="shared" si="166"/>
        <v>-1.203149364</v>
      </c>
      <c r="AH53" s="10">
        <f t="shared" si="167"/>
        <v>-0.3379344139</v>
      </c>
      <c r="AI53" s="5">
        <f t="shared" si="168"/>
        <v>-0.7705418892</v>
      </c>
      <c r="AJ53" s="5">
        <f t="shared" si="169"/>
        <v>-0.8778051544</v>
      </c>
      <c r="AK53" s="1"/>
      <c r="AL53" s="5">
        <f t="shared" si="19"/>
        <v>0.1086334129</v>
      </c>
      <c r="AM53" s="5">
        <v>0.4846667102</v>
      </c>
      <c r="AN53" s="5">
        <f t="shared" si="20"/>
        <v>0.2026417372</v>
      </c>
      <c r="AO53" s="1"/>
      <c r="AP53" s="1"/>
    </row>
    <row r="54">
      <c r="A54" s="5">
        <v>1868.0</v>
      </c>
      <c r="B54" s="1" t="s">
        <v>87</v>
      </c>
      <c r="C54" s="1"/>
      <c r="D54" s="5">
        <v>4.0</v>
      </c>
      <c r="E54" s="5">
        <v>1.0</v>
      </c>
      <c r="F54" s="5">
        <f t="shared" ref="F54:G54" si="170">(D54-average(D:D))/stdev(D:D)</f>
        <v>0.2885506218</v>
      </c>
      <c r="G54" s="5">
        <f t="shared" si="170"/>
        <v>0.479428728</v>
      </c>
      <c r="H54" s="5">
        <f t="shared" si="4"/>
        <v>0.3839896749</v>
      </c>
      <c r="I54" s="5">
        <f t="shared" si="5"/>
        <v>0.6196690043</v>
      </c>
      <c r="J54" s="1"/>
      <c r="K54" s="5">
        <v>23.2</v>
      </c>
      <c r="L54" s="5">
        <v>0.0</v>
      </c>
      <c r="M54" s="5">
        <f t="shared" si="6"/>
        <v>23.2</v>
      </c>
      <c r="N54" s="5">
        <f t="shared" si="7"/>
        <v>-0.4841512396</v>
      </c>
      <c r="O54" s="5">
        <f t="shared" si="8"/>
        <v>-0.6958097725</v>
      </c>
      <c r="P54" s="1"/>
      <c r="Q54" s="5">
        <v>85.94</v>
      </c>
      <c r="R54" s="5">
        <v>76.56</v>
      </c>
      <c r="S54" s="5">
        <v>82.81</v>
      </c>
      <c r="T54" s="5">
        <v>53.91</v>
      </c>
      <c r="U54" s="5">
        <f t="shared" ref="U54:X54" si="171">(Q54-average(Q:Q))/stdev(Q:Q)</f>
        <v>0.7554825627</v>
      </c>
      <c r="V54" s="5">
        <f t="shared" si="171"/>
        <v>0.4779237523</v>
      </c>
      <c r="W54" s="5">
        <f t="shared" si="171"/>
        <v>0.758404603</v>
      </c>
      <c r="X54" s="5">
        <f t="shared" si="171"/>
        <v>-0.2500431737</v>
      </c>
      <c r="Y54" s="5">
        <f t="shared" si="10"/>
        <v>0.4354419361</v>
      </c>
      <c r="Z54" s="5">
        <f t="shared" si="11"/>
        <v>0.6598802437</v>
      </c>
      <c r="AA54" s="5"/>
      <c r="AB54" s="1"/>
      <c r="AC54" s="1"/>
      <c r="AD54" s="1"/>
      <c r="AE54" s="1"/>
      <c r="AF54" s="3"/>
      <c r="AG54" s="1"/>
      <c r="AH54" s="1"/>
      <c r="AI54" s="1"/>
      <c r="AJ54" s="5"/>
      <c r="AK54" s="1"/>
      <c r="AL54" s="5">
        <f t="shared" si="19"/>
        <v>0.1945798252</v>
      </c>
      <c r="AM54" s="1"/>
      <c r="AN54" s="5">
        <f t="shared" si="20"/>
        <v>0.1945798252</v>
      </c>
      <c r="AO54" s="1"/>
      <c r="AP54" s="1"/>
    </row>
    <row r="55">
      <c r="A55" s="5">
        <v>1754.0</v>
      </c>
      <c r="B55" s="1" t="s">
        <v>88</v>
      </c>
      <c r="C55" s="1"/>
      <c r="D55" s="5">
        <v>4.0</v>
      </c>
      <c r="E55" s="5">
        <v>1.0</v>
      </c>
      <c r="F55" s="5">
        <f t="shared" ref="F55:G55" si="172">(D55-average(D:D))/stdev(D:D)</f>
        <v>0.2885506218</v>
      </c>
      <c r="G55" s="5">
        <f t="shared" si="172"/>
        <v>0.479428728</v>
      </c>
      <c r="H55" s="5">
        <f t="shared" si="4"/>
        <v>0.3839896749</v>
      </c>
      <c r="I55" s="5">
        <f t="shared" si="5"/>
        <v>0.6196690043</v>
      </c>
      <c r="J55" s="1"/>
      <c r="K55" s="5">
        <v>43.4</v>
      </c>
      <c r="L55" s="5">
        <v>0.0</v>
      </c>
      <c r="M55" s="5">
        <f t="shared" si="6"/>
        <v>43.4</v>
      </c>
      <c r="N55" s="5">
        <f t="shared" si="7"/>
        <v>-0.3522895969</v>
      </c>
      <c r="O55" s="5">
        <f t="shared" si="8"/>
        <v>-0.5935398866</v>
      </c>
      <c r="P55" s="1"/>
      <c r="Q55" s="5">
        <v>65.63</v>
      </c>
      <c r="R55" s="5">
        <v>77.34</v>
      </c>
      <c r="S55" s="5">
        <v>82.03</v>
      </c>
      <c r="T55" s="5">
        <v>67.97</v>
      </c>
      <c r="U55" s="5">
        <f t="shared" ref="U55:X55" si="173">(Q55-average(Q:Q))/stdev(Q:Q)</f>
        <v>-0.7553777178</v>
      </c>
      <c r="V55" s="5">
        <f t="shared" si="173"/>
        <v>0.5302938963</v>
      </c>
      <c r="W55" s="5">
        <f t="shared" si="173"/>
        <v>0.6998320181</v>
      </c>
      <c r="X55" s="5">
        <f t="shared" si="173"/>
        <v>0.6758688113</v>
      </c>
      <c r="Y55" s="5">
        <f t="shared" si="10"/>
        <v>0.287654252</v>
      </c>
      <c r="Z55" s="5">
        <f t="shared" si="11"/>
        <v>0.5363340862</v>
      </c>
      <c r="AA55" s="5"/>
      <c r="AB55" s="1"/>
      <c r="AC55" s="1"/>
      <c r="AD55" s="1"/>
      <c r="AE55" s="1"/>
      <c r="AF55" s="3"/>
      <c r="AG55" s="1"/>
      <c r="AH55" s="1"/>
      <c r="AI55" s="1"/>
      <c r="AJ55" s="5"/>
      <c r="AK55" s="1"/>
      <c r="AL55" s="5">
        <f t="shared" si="19"/>
        <v>0.1874877346</v>
      </c>
      <c r="AM55" s="1"/>
      <c r="AN55" s="5">
        <f t="shared" si="20"/>
        <v>0.1874877346</v>
      </c>
      <c r="AO55" s="1"/>
      <c r="AP55" s="1"/>
    </row>
    <row r="56">
      <c r="A56" s="5">
        <v>1703.0</v>
      </c>
      <c r="B56" s="1" t="s">
        <v>89</v>
      </c>
      <c r="C56" s="1"/>
      <c r="D56" s="5">
        <v>4.0</v>
      </c>
      <c r="E56" s="5">
        <v>1.0</v>
      </c>
      <c r="F56" s="5">
        <f t="shared" ref="F56:G56" si="174">(D56-average(D:D))/stdev(D:D)</f>
        <v>0.2885506218</v>
      </c>
      <c r="G56" s="5">
        <f t="shared" si="174"/>
        <v>0.479428728</v>
      </c>
      <c r="H56" s="5">
        <f t="shared" si="4"/>
        <v>0.3839896749</v>
      </c>
      <c r="I56" s="5">
        <f t="shared" si="5"/>
        <v>0.6196690043</v>
      </c>
      <c r="J56" s="1"/>
      <c r="K56" s="5">
        <v>122.7</v>
      </c>
      <c r="L56" s="5">
        <v>1.0</v>
      </c>
      <c r="M56" s="5">
        <f t="shared" si="6"/>
        <v>110.43</v>
      </c>
      <c r="N56" s="5">
        <f t="shared" si="7"/>
        <v>0.08526911123</v>
      </c>
      <c r="O56" s="5">
        <f t="shared" si="8"/>
        <v>0.292008752</v>
      </c>
      <c r="P56" s="1"/>
      <c r="Q56" s="5">
        <v>71.29</v>
      </c>
      <c r="R56" s="5">
        <v>56.84</v>
      </c>
      <c r="S56" s="5">
        <v>64.06</v>
      </c>
      <c r="T56" s="5">
        <v>53.91</v>
      </c>
      <c r="U56" s="5">
        <f t="shared" ref="U56:X56" si="175">(Q56-average(Q:Q))/stdev(Q:Q)</f>
        <v>-0.3343304904</v>
      </c>
      <c r="V56" s="5">
        <f t="shared" si="175"/>
        <v>-0.8461009154</v>
      </c>
      <c r="W56" s="5">
        <f t="shared" si="175"/>
        <v>-0.6495902268</v>
      </c>
      <c r="X56" s="5">
        <f t="shared" si="175"/>
        <v>-0.2500431737</v>
      </c>
      <c r="Y56" s="5">
        <f t="shared" si="10"/>
        <v>-0.5200162016</v>
      </c>
      <c r="Z56" s="5">
        <f t="shared" si="11"/>
        <v>-0.7211214888</v>
      </c>
      <c r="AA56" s="5"/>
      <c r="AB56" s="1"/>
      <c r="AC56" s="6">
        <v>1025023.0</v>
      </c>
      <c r="AD56" s="7">
        <f t="shared" ref="AD56:AD57" si="178">if(AC56=0, 0, LOG10(AC56))</f>
        <v>6.01073361</v>
      </c>
      <c r="AE56" s="8" t="b">
        <f t="shared" ref="AE56:AE57" si="179">or(AB56="-", and(AB56=0, not(AC56=0)), AB56&lt;1000)</f>
        <v>1</v>
      </c>
      <c r="AF56" s="3" t="str">
        <f t="shared" ref="AF56:AF57" si="180">if(AE56, "", if(AC56+AB56=0, 0, (AC56-AB56)/AB56))</f>
        <v/>
      </c>
      <c r="AG56" s="5">
        <f t="shared" ref="AG56:AG57" si="181">(AD56-average(AD:AD))/stdev(AD:AD)</f>
        <v>1.342572599</v>
      </c>
      <c r="AH56" s="12" t="str">
        <f t="shared" ref="AH56:AH57" si="182">if(AF56,(AF56-average(AF:AF))/stdev(AF:AF), "")</f>
        <v/>
      </c>
      <c r="AI56" s="5">
        <f t="shared" ref="AI56:AI57" si="183">average(AG56,AH56)</f>
        <v>1.342572599</v>
      </c>
      <c r="AJ56" s="5">
        <f t="shared" ref="AJ56:AJ57" si="184">if(AI56 &gt; 0, AI56^0.5, -(ABS(AI56)^0.5))</f>
        <v>1.158694351</v>
      </c>
      <c r="AK56" s="1"/>
      <c r="AL56" s="5">
        <f t="shared" si="19"/>
        <v>0.3373126546</v>
      </c>
      <c r="AM56" s="5">
        <v>-0.2936778676</v>
      </c>
      <c r="AN56" s="5">
        <f t="shared" si="20"/>
        <v>0.179565024</v>
      </c>
      <c r="AO56" s="1"/>
      <c r="AP56" s="1"/>
    </row>
    <row r="57">
      <c r="A57" s="5">
        <v>1042.0</v>
      </c>
      <c r="B57" s="1" t="s">
        <v>90</v>
      </c>
      <c r="C57" s="1"/>
      <c r="D57" s="5">
        <v>4.0</v>
      </c>
      <c r="E57" s="5">
        <v>1.0</v>
      </c>
      <c r="F57" s="5">
        <f t="shared" ref="F57:G57" si="176">(D57-average(D:D))/stdev(D:D)</f>
        <v>0.2885506218</v>
      </c>
      <c r="G57" s="5">
        <f t="shared" si="176"/>
        <v>0.479428728</v>
      </c>
      <c r="H57" s="5">
        <f t="shared" si="4"/>
        <v>0.3839896749</v>
      </c>
      <c r="I57" s="5">
        <f t="shared" si="5"/>
        <v>0.6196690043</v>
      </c>
      <c r="J57" s="1"/>
      <c r="K57" s="5">
        <v>63.3</v>
      </c>
      <c r="L57" s="5">
        <v>7.0</v>
      </c>
      <c r="M57" s="5">
        <f t="shared" si="6"/>
        <v>30.27619377</v>
      </c>
      <c r="N57" s="5">
        <f t="shared" si="7"/>
        <v>-0.4379592329</v>
      </c>
      <c r="O57" s="5">
        <f t="shared" si="8"/>
        <v>-0.6617848842</v>
      </c>
      <c r="P57" s="1"/>
      <c r="Q57" s="5">
        <v>67.72</v>
      </c>
      <c r="R57" s="5">
        <v>64.82</v>
      </c>
      <c r="S57" s="5">
        <v>76.07</v>
      </c>
      <c r="T57" s="5">
        <v>63.01</v>
      </c>
      <c r="U57" s="5">
        <f t="shared" ref="U57:X57" si="177">(Q57-average(Q:Q))/stdev(Q:Q)</f>
        <v>-0.5999026815</v>
      </c>
      <c r="V57" s="5">
        <f t="shared" si="177"/>
        <v>-0.310314057</v>
      </c>
      <c r="W57" s="5">
        <f t="shared" si="177"/>
        <v>0.2522773949</v>
      </c>
      <c r="X57" s="5">
        <f t="shared" si="177"/>
        <v>0.3492312973</v>
      </c>
      <c r="Y57" s="5">
        <f t="shared" si="10"/>
        <v>-0.07717701158</v>
      </c>
      <c r="Z57" s="5">
        <f t="shared" si="11"/>
        <v>-0.2778075081</v>
      </c>
      <c r="AA57" s="5"/>
      <c r="AB57" s="5">
        <v>895.0</v>
      </c>
      <c r="AC57" s="6">
        <v>22600.0</v>
      </c>
      <c r="AD57" s="7">
        <f t="shared" si="178"/>
        <v>4.354108439</v>
      </c>
      <c r="AE57" s="8" t="b">
        <f t="shared" si="179"/>
        <v>1</v>
      </c>
      <c r="AF57" s="3" t="str">
        <f t="shared" si="180"/>
        <v/>
      </c>
      <c r="AG57" s="5">
        <f t="shared" si="181"/>
        <v>0.640943254</v>
      </c>
      <c r="AH57" s="12" t="str">
        <f t="shared" si="182"/>
        <v/>
      </c>
      <c r="AI57" s="5">
        <f t="shared" si="183"/>
        <v>0.640943254</v>
      </c>
      <c r="AJ57" s="5">
        <f t="shared" si="184"/>
        <v>0.8005893167</v>
      </c>
      <c r="AK57" s="1"/>
      <c r="AL57" s="5">
        <f t="shared" si="19"/>
        <v>0.1201664822</v>
      </c>
      <c r="AM57" s="5">
        <v>0.3444708163</v>
      </c>
      <c r="AN57" s="5">
        <f t="shared" si="20"/>
        <v>0.1762425657</v>
      </c>
      <c r="AO57" s="1"/>
      <c r="AP57" s="1"/>
    </row>
    <row r="58">
      <c r="A58" s="5">
        <v>1760.0</v>
      </c>
      <c r="B58" s="1" t="s">
        <v>91</v>
      </c>
      <c r="C58" s="1"/>
      <c r="D58" s="5">
        <v>4.0</v>
      </c>
      <c r="E58" s="5">
        <v>1.0</v>
      </c>
      <c r="F58" s="5">
        <f t="shared" ref="F58:G58" si="185">(D58-average(D:D))/stdev(D:D)</f>
        <v>0.2885506218</v>
      </c>
      <c r="G58" s="5">
        <f t="shared" si="185"/>
        <v>0.479428728</v>
      </c>
      <c r="H58" s="5">
        <f t="shared" si="4"/>
        <v>0.3839896749</v>
      </c>
      <c r="I58" s="5">
        <f t="shared" si="5"/>
        <v>0.6196690043</v>
      </c>
      <c r="J58" s="1"/>
      <c r="K58" s="5">
        <v>0.0</v>
      </c>
      <c r="L58" s="1"/>
      <c r="M58" s="5">
        <f t="shared" si="6"/>
        <v>0</v>
      </c>
      <c r="N58" s="5">
        <f t="shared" si="7"/>
        <v>-1</v>
      </c>
      <c r="O58" s="5">
        <f t="shared" si="8"/>
        <v>-1</v>
      </c>
      <c r="P58" s="1"/>
      <c r="Q58" s="5">
        <v>85.16</v>
      </c>
      <c r="R58" s="5">
        <v>80.47</v>
      </c>
      <c r="S58" s="5">
        <v>77.34</v>
      </c>
      <c r="T58" s="5">
        <v>78.91</v>
      </c>
      <c r="U58" s="5">
        <f t="shared" ref="U58:X58" si="186">(Q58-average(Q:Q))/stdev(Q:Q)</f>
        <v>0.6974583865</v>
      </c>
      <c r="V58" s="5">
        <f t="shared" si="186"/>
        <v>0.7404458847</v>
      </c>
      <c r="W58" s="5">
        <f t="shared" si="186"/>
        <v>0.347645578</v>
      </c>
      <c r="X58" s="5">
        <f t="shared" si="186"/>
        <v>1.396315263</v>
      </c>
      <c r="Y58" s="5">
        <f t="shared" si="10"/>
        <v>0.7954662781</v>
      </c>
      <c r="Z58" s="5">
        <f t="shared" si="11"/>
        <v>0.8918891625</v>
      </c>
      <c r="AA58" s="5"/>
      <c r="AB58" s="1"/>
      <c r="AC58" s="1"/>
      <c r="AD58" s="1"/>
      <c r="AE58" s="1"/>
      <c r="AF58" s="3"/>
      <c r="AG58" s="1"/>
      <c r="AH58" s="1"/>
      <c r="AI58" s="1"/>
      <c r="AJ58" s="5"/>
      <c r="AK58" s="1"/>
      <c r="AL58" s="5">
        <f t="shared" si="19"/>
        <v>0.1705193889</v>
      </c>
      <c r="AM58" s="1"/>
      <c r="AN58" s="5">
        <f t="shared" si="20"/>
        <v>0.1705193889</v>
      </c>
      <c r="AO58" s="1"/>
      <c r="AP58" s="1"/>
    </row>
    <row r="59">
      <c r="A59" s="5">
        <v>1839.0</v>
      </c>
      <c r="B59" s="1" t="s">
        <v>92</v>
      </c>
      <c r="C59" s="1"/>
      <c r="D59" s="5">
        <v>4.0</v>
      </c>
      <c r="E59" s="5">
        <v>1.0</v>
      </c>
      <c r="F59" s="5">
        <f t="shared" ref="F59:G59" si="187">(D59-average(D:D))/stdev(D:D)</f>
        <v>0.2885506218</v>
      </c>
      <c r="G59" s="5">
        <f t="shared" si="187"/>
        <v>0.479428728</v>
      </c>
      <c r="H59" s="5">
        <f t="shared" si="4"/>
        <v>0.3839896749</v>
      </c>
      <c r="I59" s="5">
        <f t="shared" si="5"/>
        <v>0.6196690043</v>
      </c>
      <c r="J59" s="1"/>
      <c r="K59" s="5">
        <v>46.3</v>
      </c>
      <c r="L59" s="5">
        <v>0.0</v>
      </c>
      <c r="M59" s="5">
        <f t="shared" si="6"/>
        <v>46.3</v>
      </c>
      <c r="N59" s="5">
        <f t="shared" si="7"/>
        <v>-0.3333589651</v>
      </c>
      <c r="O59" s="5">
        <f t="shared" si="8"/>
        <v>-0.5773724665</v>
      </c>
      <c r="P59" s="1"/>
      <c r="Q59" s="5">
        <v>71.09</v>
      </c>
      <c r="R59" s="5">
        <v>78.91</v>
      </c>
      <c r="S59" s="5">
        <v>74.22</v>
      </c>
      <c r="T59" s="5">
        <v>60.16</v>
      </c>
      <c r="U59" s="5">
        <f t="shared" ref="U59:X59" si="188">(Q59-average(Q:Q))/stdev(Q:Q)</f>
        <v>-0.3492084843</v>
      </c>
      <c r="V59" s="5">
        <f t="shared" si="188"/>
        <v>0.6357055965</v>
      </c>
      <c r="W59" s="5">
        <f t="shared" si="188"/>
        <v>0.1133552383</v>
      </c>
      <c r="X59" s="5">
        <f t="shared" si="188"/>
        <v>0.1615464355</v>
      </c>
      <c r="Y59" s="5">
        <f t="shared" si="10"/>
        <v>0.1403496965</v>
      </c>
      <c r="Z59" s="5">
        <f t="shared" si="11"/>
        <v>0.3746327489</v>
      </c>
      <c r="AA59" s="5"/>
      <c r="AB59" s="1"/>
      <c r="AC59" s="1"/>
      <c r="AD59" s="1"/>
      <c r="AE59" s="1"/>
      <c r="AF59" s="3"/>
      <c r="AG59" s="1"/>
      <c r="AH59" s="1"/>
      <c r="AI59" s="1"/>
      <c r="AJ59" s="5"/>
      <c r="AK59" s="1"/>
      <c r="AL59" s="5">
        <f t="shared" si="19"/>
        <v>0.1389764289</v>
      </c>
      <c r="AM59" s="1"/>
      <c r="AN59" s="5">
        <f t="shared" si="20"/>
        <v>0.1389764289</v>
      </c>
      <c r="AO59" s="1"/>
      <c r="AP59" s="1"/>
    </row>
    <row r="60">
      <c r="A60" s="5">
        <v>1401.0</v>
      </c>
      <c r="B60" s="1" t="s">
        <v>93</v>
      </c>
      <c r="C60" s="1"/>
      <c r="D60" s="5">
        <v>4.0</v>
      </c>
      <c r="E60" s="5">
        <v>1.0</v>
      </c>
      <c r="F60" s="5">
        <f t="shared" ref="F60:G60" si="189">(D60-average(D:D))/stdev(D:D)</f>
        <v>0.2885506218</v>
      </c>
      <c r="G60" s="5">
        <f t="shared" si="189"/>
        <v>0.479428728</v>
      </c>
      <c r="H60" s="5">
        <f t="shared" si="4"/>
        <v>0.3839896749</v>
      </c>
      <c r="I60" s="5">
        <f t="shared" si="5"/>
        <v>0.6196690043</v>
      </c>
      <c r="J60" s="1"/>
      <c r="K60" s="5">
        <v>96.9</v>
      </c>
      <c r="L60" s="5">
        <v>3.0</v>
      </c>
      <c r="M60" s="5">
        <f t="shared" si="6"/>
        <v>70.6401</v>
      </c>
      <c r="N60" s="5">
        <f t="shared" si="7"/>
        <v>-0.1744715607</v>
      </c>
      <c r="O60" s="5">
        <f t="shared" si="8"/>
        <v>-0.41769793</v>
      </c>
      <c r="P60" s="1"/>
      <c r="Q60" s="5">
        <v>79.16</v>
      </c>
      <c r="R60" s="5">
        <v>71.67</v>
      </c>
      <c r="S60" s="5">
        <v>81.24</v>
      </c>
      <c r="T60" s="5">
        <v>56.13</v>
      </c>
      <c r="U60" s="5">
        <f t="shared" ref="U60:X60" si="190">(Q60-average(Q:Q))/stdev(Q:Q)</f>
        <v>0.2511185695</v>
      </c>
      <c r="V60" s="5">
        <f t="shared" si="190"/>
        <v>0.1496032338</v>
      </c>
      <c r="W60" s="5">
        <f t="shared" si="190"/>
        <v>0.6405085026</v>
      </c>
      <c r="X60" s="5">
        <f t="shared" si="190"/>
        <v>-0.1038465445</v>
      </c>
      <c r="Y60" s="5">
        <f t="shared" si="10"/>
        <v>0.2343459403</v>
      </c>
      <c r="Z60" s="5">
        <f t="shared" si="11"/>
        <v>0.4840929047</v>
      </c>
      <c r="AA60" s="5"/>
      <c r="AB60" s="5">
        <v>204.0</v>
      </c>
      <c r="AC60" s="5">
        <v>588.0</v>
      </c>
      <c r="AD60" s="7">
        <f>if(AC60=0, 0, LOG10(AC60))</f>
        <v>2.769377326</v>
      </c>
      <c r="AE60" s="8" t="b">
        <f>or(AB60="-", and(AB60=0, not(AC60=0)), AB60&lt;1000)</f>
        <v>1</v>
      </c>
      <c r="AF60" s="3" t="str">
        <f>if(AE60, "", if(AC60+AB60=0, 0, (AC60-AB60)/AB60))</f>
        <v/>
      </c>
      <c r="AG60" s="5">
        <f>(AD60-average(AD:AD))/stdev(AD:AD)</f>
        <v>-0.03023684835</v>
      </c>
      <c r="AH60" s="12" t="str">
        <f>if(AF60,(AF60-average(AF:AF))/stdev(AF:AF), "")</f>
        <v/>
      </c>
      <c r="AI60" s="5">
        <f>average(AG60,AH60)</f>
        <v>-0.03023684835</v>
      </c>
      <c r="AJ60" s="5">
        <f>if(AI60 &gt; 0, AI60^0.5, -(ABS(AI60)^0.5))</f>
        <v>-0.1738874589</v>
      </c>
      <c r="AK60" s="1"/>
      <c r="AL60" s="5">
        <f t="shared" si="19"/>
        <v>0.12804413</v>
      </c>
      <c r="AM60" s="5">
        <v>0.117458982</v>
      </c>
      <c r="AN60" s="5">
        <f t="shared" si="20"/>
        <v>0.125397843</v>
      </c>
      <c r="AO60" s="1"/>
      <c r="AP60" s="1"/>
    </row>
    <row r="61">
      <c r="A61" s="5">
        <v>1615.0</v>
      </c>
      <c r="B61" s="1" t="s">
        <v>94</v>
      </c>
      <c r="C61" s="1"/>
      <c r="D61" s="5">
        <v>4.0</v>
      </c>
      <c r="E61" s="5">
        <v>1.0</v>
      </c>
      <c r="F61" s="5">
        <f t="shared" ref="F61:G61" si="191">(D61-average(D:D))/stdev(D:D)</f>
        <v>0.2885506218</v>
      </c>
      <c r="G61" s="5">
        <f t="shared" si="191"/>
        <v>0.479428728</v>
      </c>
      <c r="H61" s="5">
        <f t="shared" si="4"/>
        <v>0.3839896749</v>
      </c>
      <c r="I61" s="5">
        <f t="shared" si="5"/>
        <v>0.6196690043</v>
      </c>
      <c r="J61" s="1"/>
      <c r="K61" s="5">
        <v>0.0</v>
      </c>
      <c r="L61" s="1"/>
      <c r="M61" s="5">
        <f t="shared" si="6"/>
        <v>0</v>
      </c>
      <c r="N61" s="5">
        <f t="shared" si="7"/>
        <v>-1</v>
      </c>
      <c r="O61" s="5">
        <f t="shared" si="8"/>
        <v>-1</v>
      </c>
      <c r="P61" s="1"/>
      <c r="Q61" s="5">
        <v>96.09</v>
      </c>
      <c r="R61" s="5">
        <v>71.88</v>
      </c>
      <c r="S61" s="5">
        <v>84.38</v>
      </c>
      <c r="T61" s="5">
        <v>48.44</v>
      </c>
      <c r="U61" s="5">
        <f t="shared" ref="U61:X61" si="192">(Q61-average(Q:Q))/stdev(Q:Q)</f>
        <v>1.510540753</v>
      </c>
      <c r="V61" s="5">
        <f t="shared" si="192"/>
        <v>0.1637028879</v>
      </c>
      <c r="W61" s="5">
        <f t="shared" si="192"/>
        <v>0.8763007034</v>
      </c>
      <c r="X61" s="5">
        <f t="shared" si="192"/>
        <v>-0.6102663998</v>
      </c>
      <c r="Y61" s="5">
        <f t="shared" si="10"/>
        <v>0.4850694862</v>
      </c>
      <c r="Z61" s="5">
        <f t="shared" si="11"/>
        <v>0.6964693002</v>
      </c>
      <c r="AA61" s="5"/>
      <c r="AB61" s="11"/>
      <c r="AC61" s="11"/>
      <c r="AD61" s="14"/>
      <c r="AE61" s="14"/>
      <c r="AF61" s="3"/>
      <c r="AG61" s="1"/>
      <c r="AH61" s="12"/>
      <c r="AI61" s="1"/>
      <c r="AJ61" s="5"/>
      <c r="AK61" s="1"/>
      <c r="AL61" s="5">
        <f t="shared" si="19"/>
        <v>0.1053794349</v>
      </c>
      <c r="AM61" s="1"/>
      <c r="AN61" s="5">
        <f t="shared" si="20"/>
        <v>0.1053794349</v>
      </c>
      <c r="AO61" s="1"/>
      <c r="AP61" s="1"/>
    </row>
    <row r="62">
      <c r="A62" s="5">
        <v>1804.0</v>
      </c>
      <c r="B62" s="1" t="s">
        <v>95</v>
      </c>
      <c r="C62" s="1"/>
      <c r="D62" s="5">
        <v>4.0</v>
      </c>
      <c r="E62" s="5">
        <v>1.0</v>
      </c>
      <c r="F62" s="5">
        <f t="shared" ref="F62:G62" si="193">(D62-average(D:D))/stdev(D:D)</f>
        <v>0.2885506218</v>
      </c>
      <c r="G62" s="5">
        <f t="shared" si="193"/>
        <v>0.479428728</v>
      </c>
      <c r="H62" s="5">
        <f t="shared" si="4"/>
        <v>0.3839896749</v>
      </c>
      <c r="I62" s="5">
        <f t="shared" si="5"/>
        <v>0.6196690043</v>
      </c>
      <c r="J62" s="1"/>
      <c r="K62" s="5">
        <v>0.0</v>
      </c>
      <c r="L62" s="1"/>
      <c r="M62" s="5">
        <f t="shared" si="6"/>
        <v>0</v>
      </c>
      <c r="N62" s="5">
        <f t="shared" si="7"/>
        <v>-1</v>
      </c>
      <c r="O62" s="5">
        <f t="shared" si="8"/>
        <v>-1</v>
      </c>
      <c r="P62" s="1"/>
      <c r="Q62" s="5">
        <v>78.13</v>
      </c>
      <c r="R62" s="5">
        <v>81.25</v>
      </c>
      <c r="S62" s="5">
        <v>73.44</v>
      </c>
      <c r="T62" s="5">
        <v>70.31</v>
      </c>
      <c r="U62" s="5">
        <f t="shared" ref="U62:X62" si="194">(Q62-average(Q:Q))/stdev(Q:Q)</f>
        <v>0.1744969009</v>
      </c>
      <c r="V62" s="5">
        <f t="shared" si="194"/>
        <v>0.7928160287</v>
      </c>
      <c r="W62" s="5">
        <f t="shared" si="194"/>
        <v>0.05478265342</v>
      </c>
      <c r="X62" s="5">
        <f t="shared" si="194"/>
        <v>0.829967961</v>
      </c>
      <c r="Y62" s="5">
        <f t="shared" si="10"/>
        <v>0.463015886</v>
      </c>
      <c r="Z62" s="5">
        <f t="shared" si="11"/>
        <v>0.6804527067</v>
      </c>
      <c r="AA62" s="5"/>
      <c r="AB62" s="1"/>
      <c r="AC62" s="1"/>
      <c r="AD62" s="1"/>
      <c r="AE62" s="1"/>
      <c r="AF62" s="3"/>
      <c r="AG62" s="1"/>
      <c r="AH62" s="1"/>
      <c r="AI62" s="1"/>
      <c r="AJ62" s="5"/>
      <c r="AK62" s="1"/>
      <c r="AL62" s="5">
        <f t="shared" si="19"/>
        <v>0.1000405703</v>
      </c>
      <c r="AM62" s="1"/>
      <c r="AN62" s="5">
        <f t="shared" si="20"/>
        <v>0.1000405703</v>
      </c>
      <c r="AO62" s="1"/>
      <c r="AP62" s="1"/>
    </row>
    <row r="63">
      <c r="A63" s="5">
        <v>758.0</v>
      </c>
      <c r="B63" s="1" t="s">
        <v>96</v>
      </c>
      <c r="C63" s="1"/>
      <c r="D63" s="5">
        <v>2.0</v>
      </c>
      <c r="E63" s="5">
        <v>0.0</v>
      </c>
      <c r="F63" s="5">
        <f t="shared" ref="F63:G63" si="195">(D63-average(D:D))/stdev(D:D)</f>
        <v>-3.61999871</v>
      </c>
      <c r="G63" s="5">
        <f t="shared" si="195"/>
        <v>-2.071817003</v>
      </c>
      <c r="H63" s="5">
        <f t="shared" si="4"/>
        <v>-2.845907857</v>
      </c>
      <c r="I63" s="5">
        <f t="shared" si="5"/>
        <v>-1.686981878</v>
      </c>
      <c r="J63" s="1"/>
      <c r="K63" s="5">
        <v>350.5</v>
      </c>
      <c r="L63" s="5">
        <v>9.0</v>
      </c>
      <c r="M63" s="5">
        <f t="shared" si="6"/>
        <v>135.7908814</v>
      </c>
      <c r="N63" s="5">
        <f t="shared" si="7"/>
        <v>0.2508199765</v>
      </c>
      <c r="O63" s="5">
        <f t="shared" si="8"/>
        <v>0.5008193053</v>
      </c>
      <c r="P63" s="1"/>
      <c r="Q63" s="5">
        <v>76.79</v>
      </c>
      <c r="R63" s="5">
        <v>82.55</v>
      </c>
      <c r="S63" s="5">
        <v>84.94</v>
      </c>
      <c r="T63" s="5">
        <v>75.66</v>
      </c>
      <c r="U63" s="5">
        <f t="shared" ref="U63:X63" si="196">(Q63-average(Q:Q))/stdev(Q:Q)</f>
        <v>0.07481434181</v>
      </c>
      <c r="V63" s="5">
        <f t="shared" si="196"/>
        <v>0.8800996021</v>
      </c>
      <c r="W63" s="5">
        <f t="shared" si="196"/>
        <v>0.9183528157</v>
      </c>
      <c r="X63" s="5">
        <f t="shared" si="196"/>
        <v>1.182288666</v>
      </c>
      <c r="Y63" s="5">
        <f t="shared" si="10"/>
        <v>0.7638888565</v>
      </c>
      <c r="Z63" s="5">
        <f t="shared" si="11"/>
        <v>0.874007355</v>
      </c>
      <c r="AA63" s="5"/>
      <c r="AB63" s="6">
        <v>426700.0</v>
      </c>
      <c r="AC63" s="6">
        <v>348600.0</v>
      </c>
      <c r="AD63" s="7">
        <f t="shared" ref="AD63:AD65" si="199">if(AC63=0, 0, LOG10(AC63))</f>
        <v>5.542327383</v>
      </c>
      <c r="AE63" s="8" t="b">
        <f t="shared" ref="AE63:AE65" si="200">or(AB63="-", and(AB63=0, not(AC63=0)), AB63&lt;1000)</f>
        <v>0</v>
      </c>
      <c r="AF63" s="9">
        <f t="shared" ref="AF63:AF65" si="201">if(AE63, "", if(AC63+AB63=0, 0, (AC63-AB63)/AB63))</f>
        <v>-0.1830325756</v>
      </c>
      <c r="AG63" s="5">
        <f t="shared" ref="AG63:AG65" si="202">(AD63-average(AD:AD))/stdev(AD:AD)</f>
        <v>1.144188824</v>
      </c>
      <c r="AH63" s="10">
        <f t="shared" ref="AH63:AH65" si="203">if(AF63,(AF63-average(AF:AF))/stdev(AF:AF), "")</f>
        <v>-0.2665988932</v>
      </c>
      <c r="AI63" s="5">
        <f t="shared" ref="AI63:AI65" si="204">average(AG63,AH63)</f>
        <v>0.4387949654</v>
      </c>
      <c r="AJ63" s="5">
        <f t="shared" ref="AJ63:AJ65" si="205">if(AI63 &gt; 0, AI63^0.5, -(ABS(AI63)^0.5))</f>
        <v>0.6624160063</v>
      </c>
      <c r="AK63" s="1"/>
      <c r="AL63" s="5">
        <f t="shared" si="19"/>
        <v>0.08756519714</v>
      </c>
      <c r="AM63" s="5">
        <v>0.1200771126</v>
      </c>
      <c r="AN63" s="5">
        <f t="shared" si="20"/>
        <v>0.095693176</v>
      </c>
      <c r="AO63" s="1"/>
      <c r="AP63" s="1"/>
    </row>
    <row r="64">
      <c r="A64" s="5">
        <v>955.0</v>
      </c>
      <c r="B64" s="1" t="s">
        <v>97</v>
      </c>
      <c r="C64" s="1"/>
      <c r="D64" s="5">
        <v>4.0</v>
      </c>
      <c r="E64" s="5">
        <v>1.0</v>
      </c>
      <c r="F64" s="5">
        <f t="shared" ref="F64:G64" si="197">(D64-average(D:D))/stdev(D:D)</f>
        <v>0.2885506218</v>
      </c>
      <c r="G64" s="5">
        <f t="shared" si="197"/>
        <v>0.479428728</v>
      </c>
      <c r="H64" s="5">
        <f t="shared" si="4"/>
        <v>0.3839896749</v>
      </c>
      <c r="I64" s="5">
        <f t="shared" si="5"/>
        <v>0.6196690043</v>
      </c>
      <c r="J64" s="1"/>
      <c r="K64" s="5">
        <v>49.0</v>
      </c>
      <c r="L64" s="5">
        <v>8.0</v>
      </c>
      <c r="M64" s="5">
        <f t="shared" si="6"/>
        <v>21.09289329</v>
      </c>
      <c r="N64" s="5">
        <f t="shared" si="7"/>
        <v>-0.4979060194</v>
      </c>
      <c r="O64" s="5">
        <f t="shared" si="8"/>
        <v>-0.7056245598</v>
      </c>
      <c r="P64" s="1"/>
      <c r="Q64" s="5">
        <v>87.03</v>
      </c>
      <c r="R64" s="5">
        <v>79.19</v>
      </c>
      <c r="S64" s="5">
        <v>83.76</v>
      </c>
      <c r="T64" s="5">
        <v>69.58</v>
      </c>
      <c r="U64" s="5">
        <f t="shared" ref="U64:X64" si="198">(Q64-average(Q:Q))/stdev(Q:Q)</f>
        <v>0.8365676295</v>
      </c>
      <c r="V64" s="5">
        <f t="shared" si="198"/>
        <v>0.6545051354</v>
      </c>
      <c r="W64" s="5">
        <f t="shared" si="198"/>
        <v>0.8297430077</v>
      </c>
      <c r="X64" s="5">
        <f t="shared" si="198"/>
        <v>0.7818942946</v>
      </c>
      <c r="Y64" s="5">
        <f t="shared" si="10"/>
        <v>0.7756775168</v>
      </c>
      <c r="Z64" s="5">
        <f t="shared" si="11"/>
        <v>0.8807255627</v>
      </c>
      <c r="AA64" s="5"/>
      <c r="AB64" s="6">
        <v>1592.0</v>
      </c>
      <c r="AC64" s="6">
        <v>345.0</v>
      </c>
      <c r="AD64" s="7">
        <f t="shared" si="199"/>
        <v>2.537819095</v>
      </c>
      <c r="AE64" s="8" t="b">
        <f t="shared" si="200"/>
        <v>0</v>
      </c>
      <c r="AF64" s="9">
        <f t="shared" si="201"/>
        <v>-0.7832914573</v>
      </c>
      <c r="AG64" s="5">
        <f t="shared" si="202"/>
        <v>-0.1283085502</v>
      </c>
      <c r="AH64" s="10">
        <f t="shared" si="203"/>
        <v>-0.3190119743</v>
      </c>
      <c r="AI64" s="5">
        <f t="shared" si="204"/>
        <v>-0.2236602622</v>
      </c>
      <c r="AJ64" s="5">
        <f t="shared" si="205"/>
        <v>-0.4729273329</v>
      </c>
      <c r="AK64" s="1"/>
      <c r="AL64" s="5">
        <f t="shared" si="19"/>
        <v>0.08046066859</v>
      </c>
      <c r="AM64" s="5">
        <v>0.1411541907</v>
      </c>
      <c r="AN64" s="5">
        <f t="shared" si="20"/>
        <v>0.09563404912</v>
      </c>
      <c r="AO64" s="1"/>
      <c r="AP64" s="1"/>
    </row>
    <row r="65">
      <c r="A65" s="5">
        <v>1087.0</v>
      </c>
      <c r="B65" s="1" t="s">
        <v>98</v>
      </c>
      <c r="C65" s="1"/>
      <c r="D65" s="5">
        <v>4.0</v>
      </c>
      <c r="E65" s="5">
        <v>1.0</v>
      </c>
      <c r="F65" s="5">
        <f t="shared" ref="F65:G65" si="206">(D65-average(D:D))/stdev(D:D)</f>
        <v>0.2885506218</v>
      </c>
      <c r="G65" s="5">
        <f t="shared" si="206"/>
        <v>0.479428728</v>
      </c>
      <c r="H65" s="5">
        <f t="shared" si="4"/>
        <v>0.3839896749</v>
      </c>
      <c r="I65" s="5">
        <f t="shared" si="5"/>
        <v>0.6196690043</v>
      </c>
      <c r="J65" s="1"/>
      <c r="K65" s="5">
        <v>99.5</v>
      </c>
      <c r="L65" s="5">
        <v>6.0</v>
      </c>
      <c r="M65" s="5">
        <f t="shared" si="6"/>
        <v>52.8783795</v>
      </c>
      <c r="N65" s="5">
        <f t="shared" si="7"/>
        <v>-0.2904165925</v>
      </c>
      <c r="O65" s="5">
        <f t="shared" si="8"/>
        <v>-0.5389031383</v>
      </c>
      <c r="P65" s="1"/>
      <c r="Q65" s="5">
        <v>78.25</v>
      </c>
      <c r="R65" s="5">
        <v>74.03</v>
      </c>
      <c r="S65" s="5">
        <v>73.96</v>
      </c>
      <c r="T65" s="5">
        <v>65.83</v>
      </c>
      <c r="U65" s="5">
        <f t="shared" ref="U65:X65" si="207">(Q65-average(Q:Q))/stdev(Q:Q)</f>
        <v>0.1834236973</v>
      </c>
      <c r="V65" s="5">
        <f t="shared" si="207"/>
        <v>0.3080564901</v>
      </c>
      <c r="W65" s="5">
        <f t="shared" si="207"/>
        <v>0.09383104337</v>
      </c>
      <c r="X65" s="5">
        <f t="shared" si="207"/>
        <v>0.534940529</v>
      </c>
      <c r="Y65" s="5">
        <f t="shared" si="10"/>
        <v>0.28006294</v>
      </c>
      <c r="Z65" s="5">
        <f t="shared" si="11"/>
        <v>0.5292097315</v>
      </c>
      <c r="AA65" s="5"/>
      <c r="AB65" s="6">
        <v>45100.0</v>
      </c>
      <c r="AC65" s="6">
        <v>3700.0</v>
      </c>
      <c r="AD65" s="7">
        <f t="shared" si="199"/>
        <v>3.568201724</v>
      </c>
      <c r="AE65" s="8" t="b">
        <f t="shared" si="200"/>
        <v>0</v>
      </c>
      <c r="AF65" s="9">
        <f t="shared" si="201"/>
        <v>-0.9179600887</v>
      </c>
      <c r="AG65" s="5">
        <f t="shared" si="202"/>
        <v>0.3080887116</v>
      </c>
      <c r="AH65" s="10">
        <f t="shared" si="203"/>
        <v>-0.3307708972</v>
      </c>
      <c r="AI65" s="5">
        <f t="shared" si="204"/>
        <v>-0.01134109277</v>
      </c>
      <c r="AJ65" s="5">
        <f t="shared" si="205"/>
        <v>-0.1064945669</v>
      </c>
      <c r="AK65" s="1"/>
      <c r="AL65" s="5">
        <f t="shared" si="19"/>
        <v>0.1258702577</v>
      </c>
      <c r="AM65" s="5">
        <v>-0.03528608377</v>
      </c>
      <c r="AN65" s="5">
        <f t="shared" si="20"/>
        <v>0.08558117231</v>
      </c>
      <c r="AO65" s="1"/>
      <c r="AP65" s="1"/>
    </row>
    <row r="66">
      <c r="A66" s="5">
        <v>1870.0</v>
      </c>
      <c r="B66" s="1" t="s">
        <v>99</v>
      </c>
      <c r="C66" s="1"/>
      <c r="D66" s="5">
        <v>4.0</v>
      </c>
      <c r="E66" s="5">
        <v>1.0</v>
      </c>
      <c r="F66" s="5">
        <f t="shared" ref="F66:G66" si="208">(D66-average(D:D))/stdev(D:D)</f>
        <v>0.2885506218</v>
      </c>
      <c r="G66" s="5">
        <f t="shared" si="208"/>
        <v>0.479428728</v>
      </c>
      <c r="H66" s="5">
        <f t="shared" si="4"/>
        <v>0.3839896749</v>
      </c>
      <c r="I66" s="5">
        <f t="shared" si="5"/>
        <v>0.6196690043</v>
      </c>
      <c r="J66" s="1"/>
      <c r="K66" s="5">
        <v>130.3</v>
      </c>
      <c r="L66" s="5">
        <v>0.0</v>
      </c>
      <c r="M66" s="5">
        <f t="shared" si="6"/>
        <v>130.3</v>
      </c>
      <c r="N66" s="5">
        <f t="shared" si="7"/>
        <v>0.2149765785</v>
      </c>
      <c r="O66" s="5">
        <f t="shared" si="8"/>
        <v>0.463655668</v>
      </c>
      <c r="P66" s="1"/>
      <c r="Q66" s="5">
        <v>57.03</v>
      </c>
      <c r="R66" s="5">
        <v>67.19</v>
      </c>
      <c r="S66" s="5">
        <v>56.25</v>
      </c>
      <c r="T66" s="5">
        <v>52.34</v>
      </c>
      <c r="U66" s="5">
        <f t="shared" ref="U66:X66" si="209">(Q66-average(Q:Q))/stdev(Q:Q)</f>
        <v>-1.395131455</v>
      </c>
      <c r="V66" s="5">
        <f t="shared" si="209"/>
        <v>-0.1511893885</v>
      </c>
      <c r="W66" s="5">
        <f t="shared" si="209"/>
        <v>-1.236067007</v>
      </c>
      <c r="X66" s="5">
        <f t="shared" si="209"/>
        <v>-0.3534344836</v>
      </c>
      <c r="Y66" s="5">
        <f t="shared" si="10"/>
        <v>-0.7839555835</v>
      </c>
      <c r="Z66" s="5">
        <f t="shared" si="11"/>
        <v>-0.8854126628</v>
      </c>
      <c r="AA66" s="5"/>
      <c r="AB66" s="1"/>
      <c r="AC66" s="1"/>
      <c r="AD66" s="1"/>
      <c r="AE66" s="1"/>
      <c r="AF66" s="3"/>
      <c r="AG66" s="1"/>
      <c r="AH66" s="1"/>
      <c r="AI66" s="1"/>
      <c r="AJ66" s="5"/>
      <c r="AK66" s="1"/>
      <c r="AL66" s="5">
        <f t="shared" si="19"/>
        <v>0.06597066984</v>
      </c>
      <c r="AM66" s="1"/>
      <c r="AN66" s="5">
        <f t="shared" si="20"/>
        <v>0.06597066984</v>
      </c>
      <c r="AO66" s="1"/>
      <c r="AP66" s="1"/>
    </row>
    <row r="67">
      <c r="A67" s="5">
        <v>505.0</v>
      </c>
      <c r="B67" s="1" t="s">
        <v>100</v>
      </c>
      <c r="C67" s="1"/>
      <c r="D67" s="5">
        <v>4.0</v>
      </c>
      <c r="E67" s="5">
        <v>1.0</v>
      </c>
      <c r="F67" s="5">
        <f t="shared" ref="F67:G67" si="210">(D67-average(D:D))/stdev(D:D)</f>
        <v>0.2885506218</v>
      </c>
      <c r="G67" s="5">
        <f t="shared" si="210"/>
        <v>0.479428728</v>
      </c>
      <c r="H67" s="5">
        <f t="shared" si="4"/>
        <v>0.3839896749</v>
      </c>
      <c r="I67" s="5">
        <f t="shared" si="5"/>
        <v>0.6196690043</v>
      </c>
      <c r="J67" s="1"/>
      <c r="K67" s="5">
        <v>87.5</v>
      </c>
      <c r="L67" s="5">
        <v>10.0</v>
      </c>
      <c r="M67" s="5">
        <f t="shared" si="6"/>
        <v>30.50936351</v>
      </c>
      <c r="N67" s="5">
        <f t="shared" si="7"/>
        <v>-0.4364371465</v>
      </c>
      <c r="O67" s="5">
        <f t="shared" si="8"/>
        <v>-0.6606338975</v>
      </c>
      <c r="P67" s="1"/>
      <c r="Q67" s="5">
        <v>81.07</v>
      </c>
      <c r="R67" s="5">
        <v>85.06</v>
      </c>
      <c r="S67" s="5">
        <v>81.72</v>
      </c>
      <c r="T67" s="5">
        <v>71.83</v>
      </c>
      <c r="U67" s="5">
        <f t="shared" ref="U67:X67" si="211">(Q67-average(Q:Q))/stdev(Q:Q)</f>
        <v>0.3932034113</v>
      </c>
      <c r="V67" s="5">
        <f t="shared" si="211"/>
        <v>1.04862404</v>
      </c>
      <c r="W67" s="5">
        <f t="shared" si="211"/>
        <v>0.6765531703</v>
      </c>
      <c r="X67" s="5">
        <f t="shared" si="211"/>
        <v>0.9300665539</v>
      </c>
      <c r="Y67" s="5">
        <f t="shared" si="10"/>
        <v>0.7621117939</v>
      </c>
      <c r="Z67" s="5">
        <f t="shared" si="11"/>
        <v>0.8729901454</v>
      </c>
      <c r="AA67" s="5"/>
      <c r="AB67" s="6">
        <v>13281.0</v>
      </c>
      <c r="AC67" s="6">
        <v>0.0</v>
      </c>
      <c r="AD67" s="7">
        <f t="shared" ref="AD67:AD79" si="214">if(AC67=0, 0, LOG10(AC67))</f>
        <v>0</v>
      </c>
      <c r="AE67" s="8" t="b">
        <f t="shared" ref="AE67:AE79" si="215">or(AB67="-", and(AB67=0, not(AC67=0)), AB67&lt;1000)</f>
        <v>0</v>
      </c>
      <c r="AF67" s="9">
        <f t="shared" ref="AF67:AF79" si="216">if(AE67, "", if(AC67+AB67=0, 0, (AC67-AB67)/AB67))</f>
        <v>-1</v>
      </c>
      <c r="AG67" s="5">
        <f t="shared" ref="AG67:AG79" si="217">(AD67-average(AD:AD))/stdev(AD:AD)</f>
        <v>-1.203149364</v>
      </c>
      <c r="AH67" s="10">
        <f t="shared" ref="AH67:AH79" si="218">if(AF67,(AF67-average(AF:AF))/stdev(AF:AF), "")</f>
        <v>-0.3379344139</v>
      </c>
      <c r="AI67" s="5">
        <f t="shared" ref="AI67:AI79" si="219">average(AG67,AH67)</f>
        <v>-0.7705418892</v>
      </c>
      <c r="AJ67" s="5">
        <f t="shared" ref="AJ67:AJ79" si="220">if(AI67 &gt; 0, AI67^0.5, -(ABS(AI67)^0.5))</f>
        <v>-0.8778051544</v>
      </c>
      <c r="AK67" s="1"/>
      <c r="AL67" s="5">
        <f t="shared" si="19"/>
        <v>-0.01144497557</v>
      </c>
      <c r="AM67" s="5">
        <v>0.2746736047</v>
      </c>
      <c r="AN67" s="5">
        <f t="shared" si="20"/>
        <v>0.0600846695</v>
      </c>
      <c r="AO67" s="1"/>
      <c r="AP67" s="1"/>
    </row>
    <row r="68">
      <c r="A68" s="5">
        <v>1569.0</v>
      </c>
      <c r="B68" s="1" t="s">
        <v>101</v>
      </c>
      <c r="C68" s="1"/>
      <c r="D68" s="5">
        <v>4.0</v>
      </c>
      <c r="E68" s="5">
        <v>1.0</v>
      </c>
      <c r="F68" s="5">
        <f t="shared" ref="F68:G68" si="212">(D68-average(D:D))/stdev(D:D)</f>
        <v>0.2885506218</v>
      </c>
      <c r="G68" s="5">
        <f t="shared" si="212"/>
        <v>0.479428728</v>
      </c>
      <c r="H68" s="5">
        <f t="shared" si="4"/>
        <v>0.3839896749</v>
      </c>
      <c r="I68" s="5">
        <f t="shared" si="5"/>
        <v>0.6196690043</v>
      </c>
      <c r="J68" s="1"/>
      <c r="K68" s="5">
        <v>47.0</v>
      </c>
      <c r="L68" s="5">
        <v>2.0</v>
      </c>
      <c r="M68" s="5">
        <f t="shared" si="6"/>
        <v>38.07</v>
      </c>
      <c r="N68" s="5">
        <f t="shared" si="7"/>
        <v>-0.3870827927</v>
      </c>
      <c r="O68" s="5">
        <f t="shared" si="8"/>
        <v>-0.6221597807</v>
      </c>
      <c r="P68" s="1"/>
      <c r="Q68" s="5">
        <v>91.46</v>
      </c>
      <c r="R68" s="5">
        <v>77.54</v>
      </c>
      <c r="S68" s="5">
        <v>85.3</v>
      </c>
      <c r="T68" s="5">
        <v>64.4</v>
      </c>
      <c r="U68" s="5">
        <f t="shared" ref="U68:X68" si="213">(Q68-average(Q:Q))/stdev(Q:Q)</f>
        <v>1.166115194</v>
      </c>
      <c r="V68" s="5">
        <f t="shared" si="213"/>
        <v>0.5437221384</v>
      </c>
      <c r="W68" s="5">
        <f t="shared" si="213"/>
        <v>0.9453863164</v>
      </c>
      <c r="X68" s="5">
        <f t="shared" si="213"/>
        <v>0.4407688264</v>
      </c>
      <c r="Y68" s="5">
        <f t="shared" si="10"/>
        <v>0.7739981189</v>
      </c>
      <c r="Z68" s="5">
        <f t="shared" si="11"/>
        <v>0.8797716288</v>
      </c>
      <c r="AA68" s="5"/>
      <c r="AB68" s="1"/>
      <c r="AC68" s="5">
        <v>0.0</v>
      </c>
      <c r="AD68" s="7">
        <f t="shared" si="214"/>
        <v>0</v>
      </c>
      <c r="AE68" s="8" t="b">
        <f t="shared" si="215"/>
        <v>1</v>
      </c>
      <c r="AF68" s="3" t="str">
        <f t="shared" si="216"/>
        <v/>
      </c>
      <c r="AG68" s="5">
        <f t="shared" si="217"/>
        <v>-1.203149364</v>
      </c>
      <c r="AH68" s="12" t="str">
        <f t="shared" si="218"/>
        <v/>
      </c>
      <c r="AI68" s="5">
        <f t="shared" si="219"/>
        <v>-1.203149364</v>
      </c>
      <c r="AJ68" s="5">
        <f t="shared" si="220"/>
        <v>-1.096881655</v>
      </c>
      <c r="AK68" s="1"/>
      <c r="AL68" s="5">
        <f t="shared" si="19"/>
        <v>-0.05490020057</v>
      </c>
      <c r="AM68" s="5">
        <v>0.3660852589</v>
      </c>
      <c r="AN68" s="5">
        <f t="shared" si="20"/>
        <v>0.0503461643</v>
      </c>
      <c r="AO68" s="1"/>
      <c r="AP68" s="1"/>
    </row>
    <row r="69">
      <c r="A69" s="5">
        <v>1251.0</v>
      </c>
      <c r="B69" s="16" t="s">
        <v>102</v>
      </c>
      <c r="C69" s="1"/>
      <c r="D69" s="5">
        <v>4.0</v>
      </c>
      <c r="E69" s="5">
        <v>1.0</v>
      </c>
      <c r="F69" s="5">
        <f t="shared" ref="F69:G69" si="221">(D69-average(D:D))/stdev(D:D)</f>
        <v>0.2885506218</v>
      </c>
      <c r="G69" s="5">
        <f t="shared" si="221"/>
        <v>0.479428728</v>
      </c>
      <c r="H69" s="5">
        <f t="shared" si="4"/>
        <v>0.3839896749</v>
      </c>
      <c r="I69" s="5">
        <f t="shared" si="5"/>
        <v>0.6196690043</v>
      </c>
      <c r="J69" s="1"/>
      <c r="K69" s="5">
        <v>35.2</v>
      </c>
      <c r="L69" s="5">
        <v>4.0</v>
      </c>
      <c r="M69" s="5">
        <f t="shared" si="6"/>
        <v>23.09472</v>
      </c>
      <c r="N69" s="5">
        <f t="shared" si="7"/>
        <v>-0.4848384868</v>
      </c>
      <c r="O69" s="5">
        <f t="shared" si="8"/>
        <v>-0.6963034445</v>
      </c>
      <c r="P69" s="1"/>
      <c r="Q69" s="5">
        <v>57.03</v>
      </c>
      <c r="R69" s="5">
        <v>72.49</v>
      </c>
      <c r="S69" s="5">
        <v>77.61</v>
      </c>
      <c r="T69" s="5">
        <v>61.5</v>
      </c>
      <c r="U69" s="5">
        <f t="shared" ref="U69:X69" si="222">(Q69-average(Q:Q))/stdev(Q:Q)</f>
        <v>-1.395131455</v>
      </c>
      <c r="V69" s="5">
        <f t="shared" si="222"/>
        <v>0.2046590262</v>
      </c>
      <c r="W69" s="5">
        <f t="shared" si="222"/>
        <v>0.3679207036</v>
      </c>
      <c r="X69" s="5">
        <f t="shared" si="222"/>
        <v>0.2497912478</v>
      </c>
      <c r="Y69" s="5">
        <f t="shared" si="10"/>
        <v>-0.1431901195</v>
      </c>
      <c r="Z69" s="5">
        <f t="shared" si="11"/>
        <v>-0.3784047033</v>
      </c>
      <c r="AA69" s="5"/>
      <c r="AB69" s="6">
        <v>17200.0</v>
      </c>
      <c r="AC69" s="6">
        <v>37100.0</v>
      </c>
      <c r="AD69" s="7">
        <f t="shared" si="214"/>
        <v>4.56937391</v>
      </c>
      <c r="AE69" s="8" t="b">
        <f t="shared" si="215"/>
        <v>0</v>
      </c>
      <c r="AF69" s="9">
        <f t="shared" si="216"/>
        <v>1.156976744</v>
      </c>
      <c r="AG69" s="5">
        <f t="shared" si="217"/>
        <v>0.7321144939</v>
      </c>
      <c r="AH69" s="10">
        <f t="shared" si="218"/>
        <v>-0.1495926825</v>
      </c>
      <c r="AI69" s="5">
        <f t="shared" si="219"/>
        <v>0.2912609057</v>
      </c>
      <c r="AJ69" s="5">
        <f t="shared" si="220"/>
        <v>0.5396859325</v>
      </c>
      <c r="AK69" s="1"/>
      <c r="AL69" s="5">
        <f t="shared" si="19"/>
        <v>0.02116169727</v>
      </c>
      <c r="AM69" s="5">
        <v>-0.006719704943</v>
      </c>
      <c r="AN69" s="5">
        <f t="shared" si="20"/>
        <v>0.01419134671</v>
      </c>
      <c r="AO69" s="1"/>
      <c r="AP69" s="1"/>
    </row>
    <row r="70">
      <c r="A70" s="5">
        <v>877.0</v>
      </c>
      <c r="B70" s="1" t="s">
        <v>103</v>
      </c>
      <c r="C70" s="1"/>
      <c r="D70" s="5">
        <v>4.0</v>
      </c>
      <c r="E70" s="5">
        <v>1.0</v>
      </c>
      <c r="F70" s="5">
        <f t="shared" ref="F70:G70" si="223">(D70-average(D:D))/stdev(D:D)</f>
        <v>0.2885506218</v>
      </c>
      <c r="G70" s="5">
        <f t="shared" si="223"/>
        <v>0.479428728</v>
      </c>
      <c r="H70" s="5">
        <f t="shared" si="4"/>
        <v>0.3839896749</v>
      </c>
      <c r="I70" s="5">
        <f t="shared" si="5"/>
        <v>0.6196690043</v>
      </c>
      <c r="J70" s="1"/>
      <c r="K70" s="5">
        <v>131.3</v>
      </c>
      <c r="L70" s="5">
        <v>8.0</v>
      </c>
      <c r="M70" s="5">
        <f t="shared" si="6"/>
        <v>56.52034467</v>
      </c>
      <c r="N70" s="5">
        <f t="shared" si="7"/>
        <v>-0.2666425573</v>
      </c>
      <c r="O70" s="5">
        <f t="shared" si="8"/>
        <v>-0.5163744352</v>
      </c>
      <c r="P70" s="1"/>
      <c r="Q70" s="5">
        <v>82.57</v>
      </c>
      <c r="R70" s="5">
        <v>85.98</v>
      </c>
      <c r="S70" s="5">
        <v>87.82</v>
      </c>
      <c r="T70" s="5">
        <v>68.74</v>
      </c>
      <c r="U70" s="5">
        <f t="shared" ref="U70:X70" si="224">(Q70-average(Q:Q))/stdev(Q:Q)</f>
        <v>0.5047883655</v>
      </c>
      <c r="V70" s="5">
        <f t="shared" si="224"/>
        <v>1.110393954</v>
      </c>
      <c r="W70" s="5">
        <f t="shared" si="224"/>
        <v>1.134620822</v>
      </c>
      <c r="X70" s="5">
        <f t="shared" si="224"/>
        <v>0.7265766511</v>
      </c>
      <c r="Y70" s="5">
        <f t="shared" si="10"/>
        <v>0.8690949479</v>
      </c>
      <c r="Z70" s="5">
        <f t="shared" si="11"/>
        <v>0.9322526202</v>
      </c>
      <c r="AA70" s="5"/>
      <c r="AB70" s="5">
        <v>0.0</v>
      </c>
      <c r="AC70" s="5">
        <v>0.0</v>
      </c>
      <c r="AD70" s="7">
        <f t="shared" si="214"/>
        <v>0</v>
      </c>
      <c r="AE70" s="8" t="b">
        <f t="shared" si="215"/>
        <v>1</v>
      </c>
      <c r="AF70" s="3" t="str">
        <f t="shared" si="216"/>
        <v/>
      </c>
      <c r="AG70" s="5">
        <f t="shared" si="217"/>
        <v>-1.203149364</v>
      </c>
      <c r="AH70" s="12" t="str">
        <f t="shared" si="218"/>
        <v/>
      </c>
      <c r="AI70" s="5">
        <f t="shared" si="219"/>
        <v>-1.203149364</v>
      </c>
      <c r="AJ70" s="5">
        <f t="shared" si="220"/>
        <v>-1.096881655</v>
      </c>
      <c r="AK70" s="1"/>
      <c r="AL70" s="5">
        <f t="shared" si="19"/>
        <v>-0.01533361634</v>
      </c>
      <c r="AM70" s="5">
        <v>0.08640394286</v>
      </c>
      <c r="AN70" s="5">
        <f t="shared" si="20"/>
        <v>0.01010077346</v>
      </c>
      <c r="AO70" s="1"/>
      <c r="AP70" s="1"/>
    </row>
    <row r="71">
      <c r="A71" s="5">
        <v>1426.0</v>
      </c>
      <c r="B71" s="1" t="s">
        <v>104</v>
      </c>
      <c r="C71" s="1"/>
      <c r="D71" s="5">
        <v>4.0</v>
      </c>
      <c r="E71" s="5">
        <v>1.0</v>
      </c>
      <c r="F71" s="5">
        <f t="shared" ref="F71:G71" si="225">(D71-average(D:D))/stdev(D:D)</f>
        <v>0.2885506218</v>
      </c>
      <c r="G71" s="5">
        <f t="shared" si="225"/>
        <v>0.479428728</v>
      </c>
      <c r="H71" s="5">
        <f t="shared" si="4"/>
        <v>0.3839896749</v>
      </c>
      <c r="I71" s="5">
        <f t="shared" si="5"/>
        <v>0.6196690043</v>
      </c>
      <c r="J71" s="1"/>
      <c r="K71" s="5">
        <v>0.0</v>
      </c>
      <c r="L71" s="5">
        <v>0.0</v>
      </c>
      <c r="M71" s="5">
        <f t="shared" si="6"/>
        <v>0</v>
      </c>
      <c r="N71" s="5">
        <f t="shared" si="7"/>
        <v>-1</v>
      </c>
      <c r="O71" s="5">
        <f t="shared" si="8"/>
        <v>-1</v>
      </c>
      <c r="P71" s="1"/>
      <c r="Q71" s="5">
        <v>78.4</v>
      </c>
      <c r="R71" s="5">
        <v>71.04</v>
      </c>
      <c r="S71" s="5">
        <v>78.3</v>
      </c>
      <c r="T71" s="5">
        <v>54.41</v>
      </c>
      <c r="U71" s="5">
        <f t="shared" ref="U71:X71" si="226">(Q71-average(Q:Q))/stdev(Q:Q)</f>
        <v>0.1945821927</v>
      </c>
      <c r="V71" s="5">
        <f t="shared" si="226"/>
        <v>0.1073042712</v>
      </c>
      <c r="W71" s="5">
        <f t="shared" si="226"/>
        <v>0.4197349133</v>
      </c>
      <c r="X71" s="5">
        <f t="shared" si="226"/>
        <v>-0.217116005</v>
      </c>
      <c r="Y71" s="5">
        <f t="shared" si="10"/>
        <v>0.1261263431</v>
      </c>
      <c r="Z71" s="5">
        <f t="shared" si="11"/>
        <v>0.355142708</v>
      </c>
      <c r="AA71" s="5"/>
      <c r="AB71" s="6">
        <v>1700.0</v>
      </c>
      <c r="AC71" s="6">
        <v>3838.0</v>
      </c>
      <c r="AD71" s="7">
        <f t="shared" si="214"/>
        <v>3.58410497</v>
      </c>
      <c r="AE71" s="8" t="b">
        <f t="shared" si="215"/>
        <v>0</v>
      </c>
      <c r="AF71" s="9">
        <f t="shared" si="216"/>
        <v>1.257647059</v>
      </c>
      <c r="AG71" s="5">
        <f t="shared" si="217"/>
        <v>0.3148242028</v>
      </c>
      <c r="AH71" s="10">
        <f t="shared" si="218"/>
        <v>-0.1408024063</v>
      </c>
      <c r="AI71" s="5">
        <f t="shared" si="219"/>
        <v>0.08701089829</v>
      </c>
      <c r="AJ71" s="5">
        <f t="shared" si="220"/>
        <v>0.2949760978</v>
      </c>
      <c r="AK71" s="1"/>
      <c r="AL71" s="5">
        <f t="shared" si="19"/>
        <v>0.06744695254</v>
      </c>
      <c r="AM71" s="5">
        <v>-0.1759357452</v>
      </c>
      <c r="AN71" s="5">
        <f t="shared" si="20"/>
        <v>0.006601278109</v>
      </c>
      <c r="AO71" s="1"/>
      <c r="AP71" s="1"/>
    </row>
    <row r="72">
      <c r="A72" s="5">
        <v>823.0</v>
      </c>
      <c r="B72" s="1" t="s">
        <v>105</v>
      </c>
      <c r="C72" s="1"/>
      <c r="D72" s="5">
        <v>4.0</v>
      </c>
      <c r="E72" s="5">
        <v>1.0</v>
      </c>
      <c r="F72" s="5">
        <f t="shared" ref="F72:G72" si="227">(D72-average(D:D))/stdev(D:D)</f>
        <v>0.2885506218</v>
      </c>
      <c r="G72" s="5">
        <f t="shared" si="227"/>
        <v>0.479428728</v>
      </c>
      <c r="H72" s="5">
        <f t="shared" si="4"/>
        <v>0.3839896749</v>
      </c>
      <c r="I72" s="5">
        <f t="shared" si="5"/>
        <v>0.6196690043</v>
      </c>
      <c r="J72" s="1"/>
      <c r="K72" s="5">
        <v>82.5</v>
      </c>
      <c r="L72" s="5">
        <v>9.0</v>
      </c>
      <c r="M72" s="5">
        <f t="shared" si="6"/>
        <v>31.96219034</v>
      </c>
      <c r="N72" s="5">
        <f t="shared" si="7"/>
        <v>-0.4269533776</v>
      </c>
      <c r="O72" s="5">
        <f t="shared" si="8"/>
        <v>-0.6534166952</v>
      </c>
      <c r="P72" s="1"/>
      <c r="Q72" s="5">
        <v>63.62</v>
      </c>
      <c r="R72" s="5">
        <v>60.67</v>
      </c>
      <c r="S72" s="5">
        <v>72.86</v>
      </c>
      <c r="T72" s="5">
        <v>54.56</v>
      </c>
      <c r="U72" s="5">
        <f t="shared" ref="U72:X72" si="228">(Q72-average(Q:Q))/stdev(Q:Q)</f>
        <v>-0.9049015565</v>
      </c>
      <c r="V72" s="5">
        <f t="shared" si="228"/>
        <v>-0.5889500799</v>
      </c>
      <c r="W72" s="5">
        <f t="shared" si="228"/>
        <v>0.01122868002</v>
      </c>
      <c r="X72" s="5">
        <f t="shared" si="228"/>
        <v>-0.2072378544</v>
      </c>
      <c r="Y72" s="5">
        <f t="shared" si="10"/>
        <v>-0.4224652027</v>
      </c>
      <c r="Z72" s="5">
        <f t="shared" si="11"/>
        <v>-0.6499732323</v>
      </c>
      <c r="AA72" s="5"/>
      <c r="AB72" s="6">
        <v>499700.0</v>
      </c>
      <c r="AC72" s="6">
        <v>39000.0</v>
      </c>
      <c r="AD72" s="7">
        <f t="shared" si="214"/>
        <v>4.591064607</v>
      </c>
      <c r="AE72" s="8" t="b">
        <f t="shared" si="215"/>
        <v>0</v>
      </c>
      <c r="AF72" s="9">
        <f t="shared" si="216"/>
        <v>-0.9219531719</v>
      </c>
      <c r="AG72" s="5">
        <f t="shared" si="217"/>
        <v>0.7413011404</v>
      </c>
      <c r="AH72" s="10">
        <f t="shared" si="218"/>
        <v>-0.331119563</v>
      </c>
      <c r="AI72" s="5">
        <f t="shared" si="219"/>
        <v>0.2050907887</v>
      </c>
      <c r="AJ72" s="5">
        <f t="shared" si="220"/>
        <v>0.4528695051</v>
      </c>
      <c r="AK72" s="1"/>
      <c r="AL72" s="5">
        <f t="shared" si="19"/>
        <v>-0.05771285451</v>
      </c>
      <c r="AM72" s="5">
        <v>0.1557475161</v>
      </c>
      <c r="AN72" s="5">
        <f t="shared" si="20"/>
        <v>-0.004347761855</v>
      </c>
      <c r="AO72" s="1"/>
      <c r="AP72" s="1"/>
    </row>
    <row r="73">
      <c r="A73" s="5">
        <v>1581.0</v>
      </c>
      <c r="B73" s="1" t="s">
        <v>106</v>
      </c>
      <c r="C73" s="1"/>
      <c r="D73" s="5">
        <v>4.0</v>
      </c>
      <c r="E73" s="5">
        <v>0.0</v>
      </c>
      <c r="F73" s="5">
        <f t="shared" ref="F73:G73" si="229">(D73-average(D:D))/stdev(D:D)</f>
        <v>0.2885506218</v>
      </c>
      <c r="G73" s="5">
        <f t="shared" si="229"/>
        <v>-2.071817003</v>
      </c>
      <c r="H73" s="5">
        <f t="shared" si="4"/>
        <v>-0.8916331907</v>
      </c>
      <c r="I73" s="5">
        <f t="shared" si="5"/>
        <v>-0.9442633058</v>
      </c>
      <c r="J73" s="1"/>
      <c r="K73" s="5">
        <v>83.6</v>
      </c>
      <c r="L73" s="5">
        <v>2.0</v>
      </c>
      <c r="M73" s="5">
        <f t="shared" si="6"/>
        <v>67.716</v>
      </c>
      <c r="N73" s="5">
        <f t="shared" si="7"/>
        <v>-0.1935595127</v>
      </c>
      <c r="O73" s="5">
        <f t="shared" si="8"/>
        <v>-0.4399539893</v>
      </c>
      <c r="P73" s="1"/>
      <c r="Q73" s="5">
        <v>77.34</v>
      </c>
      <c r="R73" s="5">
        <v>74.37</v>
      </c>
      <c r="S73" s="5">
        <v>70.22</v>
      </c>
      <c r="T73" s="5">
        <v>60.06</v>
      </c>
      <c r="U73" s="5">
        <f t="shared" ref="U73:X73" si="230">(Q73-average(Q:Q))/stdev(Q:Q)</f>
        <v>0.115728825</v>
      </c>
      <c r="V73" s="5">
        <f t="shared" si="230"/>
        <v>0.3308845016</v>
      </c>
      <c r="W73" s="5">
        <f t="shared" si="230"/>
        <v>-0.187016992</v>
      </c>
      <c r="X73" s="5">
        <f t="shared" si="230"/>
        <v>0.1549610018</v>
      </c>
      <c r="Y73" s="5">
        <f t="shared" si="10"/>
        <v>0.1036393341</v>
      </c>
      <c r="Z73" s="5">
        <f t="shared" si="11"/>
        <v>0.3219306356</v>
      </c>
      <c r="AA73" s="5"/>
      <c r="AB73" s="6">
        <v>1400000.0</v>
      </c>
      <c r="AC73" s="6">
        <v>232400.0</v>
      </c>
      <c r="AD73" s="7">
        <f t="shared" si="214"/>
        <v>5.366236124</v>
      </c>
      <c r="AE73" s="8" t="b">
        <f t="shared" si="215"/>
        <v>0</v>
      </c>
      <c r="AF73" s="9">
        <f t="shared" si="216"/>
        <v>-0.834</v>
      </c>
      <c r="AG73" s="5">
        <f t="shared" si="217"/>
        <v>1.069609011</v>
      </c>
      <c r="AH73" s="10">
        <f t="shared" si="218"/>
        <v>-0.3234397154</v>
      </c>
      <c r="AI73" s="5">
        <f t="shared" si="219"/>
        <v>0.373084648</v>
      </c>
      <c r="AJ73" s="5">
        <f t="shared" si="220"/>
        <v>0.6108065553</v>
      </c>
      <c r="AK73" s="1"/>
      <c r="AL73" s="5">
        <f t="shared" si="19"/>
        <v>-0.1128700261</v>
      </c>
      <c r="AM73" s="5">
        <v>0.3119120443</v>
      </c>
      <c r="AN73" s="5">
        <f t="shared" si="20"/>
        <v>-0.006674508468</v>
      </c>
      <c r="AO73" s="1"/>
      <c r="AP73" s="1"/>
    </row>
    <row r="74">
      <c r="A74" s="5">
        <v>541.0</v>
      </c>
      <c r="B74" s="1" t="s">
        <v>107</v>
      </c>
      <c r="C74" s="1"/>
      <c r="D74" s="5">
        <v>4.0</v>
      </c>
      <c r="E74" s="5">
        <v>1.0</v>
      </c>
      <c r="F74" s="5">
        <f t="shared" ref="F74:G74" si="231">(D74-average(D:D))/stdev(D:D)</f>
        <v>0.2885506218</v>
      </c>
      <c r="G74" s="5">
        <f t="shared" si="231"/>
        <v>0.479428728</v>
      </c>
      <c r="H74" s="5">
        <f t="shared" si="4"/>
        <v>0.3839896749</v>
      </c>
      <c r="I74" s="5">
        <f t="shared" si="5"/>
        <v>0.6196690043</v>
      </c>
      <c r="J74" s="1"/>
      <c r="K74" s="5">
        <v>62.9</v>
      </c>
      <c r="L74" s="5">
        <v>10.0</v>
      </c>
      <c r="M74" s="5">
        <f t="shared" si="6"/>
        <v>21.93187388</v>
      </c>
      <c r="N74" s="5">
        <f t="shared" si="7"/>
        <v>-0.4924293184</v>
      </c>
      <c r="O74" s="5">
        <f t="shared" si="8"/>
        <v>-0.701733082</v>
      </c>
      <c r="P74" s="1"/>
      <c r="Q74" s="5">
        <v>88.63</v>
      </c>
      <c r="R74" s="5">
        <v>79.48</v>
      </c>
      <c r="S74" s="5">
        <v>89.24</v>
      </c>
      <c r="T74" s="5">
        <v>71.72</v>
      </c>
      <c r="U74" s="5">
        <f t="shared" ref="U74:X74" si="232">(Q74-average(Q:Q))/stdev(Q:Q)</f>
        <v>0.9555915807</v>
      </c>
      <c r="V74" s="5">
        <f t="shared" si="232"/>
        <v>0.6739760864</v>
      </c>
      <c r="W74" s="5">
        <f t="shared" si="232"/>
        <v>1.241252963</v>
      </c>
      <c r="X74" s="5">
        <f t="shared" si="232"/>
        <v>0.9228225768</v>
      </c>
      <c r="Y74" s="5">
        <f t="shared" si="10"/>
        <v>0.9484108018</v>
      </c>
      <c r="Z74" s="5">
        <f t="shared" si="11"/>
        <v>0.9738638518</v>
      </c>
      <c r="AA74" s="5"/>
      <c r="AB74" s="6">
        <v>0.0</v>
      </c>
      <c r="AC74" s="6">
        <v>0.0</v>
      </c>
      <c r="AD74" s="7">
        <f t="shared" si="214"/>
        <v>0</v>
      </c>
      <c r="AE74" s="8" t="b">
        <f t="shared" si="215"/>
        <v>1</v>
      </c>
      <c r="AF74" s="3" t="str">
        <f t="shared" si="216"/>
        <v/>
      </c>
      <c r="AG74" s="5">
        <f t="shared" si="217"/>
        <v>-1.203149364</v>
      </c>
      <c r="AH74" s="12" t="str">
        <f t="shared" si="218"/>
        <v/>
      </c>
      <c r="AI74" s="5">
        <f t="shared" si="219"/>
        <v>-1.203149364</v>
      </c>
      <c r="AJ74" s="5">
        <f t="shared" si="220"/>
        <v>-1.096881655</v>
      </c>
      <c r="AK74" s="1"/>
      <c r="AL74" s="5">
        <f t="shared" si="19"/>
        <v>-0.05127047016</v>
      </c>
      <c r="AM74" s="5">
        <v>0.0869150143</v>
      </c>
      <c r="AN74" s="5">
        <f t="shared" si="20"/>
        <v>-0.01672409905</v>
      </c>
      <c r="AO74" s="1"/>
      <c r="AP74" s="1"/>
    </row>
    <row r="75">
      <c r="A75" s="5">
        <v>1233.0</v>
      </c>
      <c r="B75" s="1" t="s">
        <v>108</v>
      </c>
      <c r="C75" s="1"/>
      <c r="D75" s="5">
        <v>4.0</v>
      </c>
      <c r="E75" s="5">
        <v>1.0</v>
      </c>
      <c r="F75" s="5">
        <f t="shared" ref="F75:G75" si="233">(D75-average(D:D))/stdev(D:D)</f>
        <v>0.2885506218</v>
      </c>
      <c r="G75" s="5">
        <f t="shared" si="233"/>
        <v>0.479428728</v>
      </c>
      <c r="H75" s="5">
        <f t="shared" si="4"/>
        <v>0.3839896749</v>
      </c>
      <c r="I75" s="5">
        <f t="shared" si="5"/>
        <v>0.6196690043</v>
      </c>
      <c r="J75" s="1"/>
      <c r="K75" s="5">
        <v>194.5</v>
      </c>
      <c r="L75" s="5">
        <v>5.0</v>
      </c>
      <c r="M75" s="5">
        <f t="shared" si="6"/>
        <v>114.850305</v>
      </c>
      <c r="N75" s="5">
        <f t="shared" si="7"/>
        <v>0.1141239963</v>
      </c>
      <c r="O75" s="5">
        <f t="shared" si="8"/>
        <v>0.3378224331</v>
      </c>
      <c r="P75" s="1"/>
      <c r="Q75" s="5">
        <v>70.45</v>
      </c>
      <c r="R75" s="5">
        <v>73.66</v>
      </c>
      <c r="S75" s="5">
        <v>73.5</v>
      </c>
      <c r="T75" s="5">
        <v>60.76</v>
      </c>
      <c r="U75" s="5">
        <f t="shared" ref="U75:X75" si="234">(Q75-average(Q:Q))/stdev(Q:Q)</f>
        <v>-0.3968180648</v>
      </c>
      <c r="V75" s="5">
        <f t="shared" si="234"/>
        <v>0.2832142423</v>
      </c>
      <c r="W75" s="5">
        <f t="shared" si="234"/>
        <v>0.05928823688</v>
      </c>
      <c r="X75" s="5">
        <f t="shared" si="234"/>
        <v>0.201059038</v>
      </c>
      <c r="Y75" s="5">
        <f t="shared" si="10"/>
        <v>0.0366858631</v>
      </c>
      <c r="Z75" s="5">
        <f t="shared" si="11"/>
        <v>0.19153554</v>
      </c>
      <c r="AA75" s="5"/>
      <c r="AB75" s="6">
        <v>0.0</v>
      </c>
      <c r="AC75" s="6">
        <v>0.0</v>
      </c>
      <c r="AD75" s="7">
        <f t="shared" si="214"/>
        <v>0</v>
      </c>
      <c r="AE75" s="8" t="b">
        <f t="shared" si="215"/>
        <v>1</v>
      </c>
      <c r="AF75" s="3" t="str">
        <f t="shared" si="216"/>
        <v/>
      </c>
      <c r="AG75" s="5">
        <f t="shared" si="217"/>
        <v>-1.203149364</v>
      </c>
      <c r="AH75" s="12" t="str">
        <f t="shared" si="218"/>
        <v/>
      </c>
      <c r="AI75" s="5">
        <f t="shared" si="219"/>
        <v>-1.203149364</v>
      </c>
      <c r="AJ75" s="5">
        <f t="shared" si="220"/>
        <v>-1.096881655</v>
      </c>
      <c r="AK75" s="1"/>
      <c r="AL75" s="5">
        <f t="shared" si="19"/>
        <v>0.01303633068</v>
      </c>
      <c r="AM75" s="5">
        <v>-0.1706281657</v>
      </c>
      <c r="AN75" s="5">
        <f t="shared" si="20"/>
        <v>-0.03287979341</v>
      </c>
      <c r="AO75" s="1"/>
      <c r="AP75" s="1"/>
    </row>
    <row r="76">
      <c r="A76" s="5">
        <v>1591.0</v>
      </c>
      <c r="B76" s="1" t="s">
        <v>109</v>
      </c>
      <c r="C76" s="1"/>
      <c r="D76" s="5">
        <v>2.0</v>
      </c>
      <c r="E76" s="5">
        <v>0.0</v>
      </c>
      <c r="F76" s="5">
        <f t="shared" ref="F76:G76" si="235">(D76-average(D:D))/stdev(D:D)</f>
        <v>-3.61999871</v>
      </c>
      <c r="G76" s="5">
        <f t="shared" si="235"/>
        <v>-2.071817003</v>
      </c>
      <c r="H76" s="5">
        <f t="shared" si="4"/>
        <v>-2.845907857</v>
      </c>
      <c r="I76" s="5">
        <f t="shared" si="5"/>
        <v>-1.686981878</v>
      </c>
      <c r="J76" s="1"/>
      <c r="K76" s="5">
        <v>213.7</v>
      </c>
      <c r="L76" s="5">
        <v>2.0</v>
      </c>
      <c r="M76" s="5">
        <f t="shared" si="6"/>
        <v>173.097</v>
      </c>
      <c r="N76" s="5">
        <f t="shared" si="7"/>
        <v>0.4943470102</v>
      </c>
      <c r="O76" s="5">
        <f t="shared" si="8"/>
        <v>0.7030981512</v>
      </c>
      <c r="P76" s="1"/>
      <c r="Q76" s="5">
        <v>71.16</v>
      </c>
      <c r="R76" s="5">
        <v>69.92</v>
      </c>
      <c r="S76" s="5">
        <v>70.51</v>
      </c>
      <c r="T76" s="5">
        <v>64.47</v>
      </c>
      <c r="U76" s="5">
        <f t="shared" ref="U76:X76" si="236">(Q76-average(Q:Q))/stdev(Q:Q)</f>
        <v>-0.3440011865</v>
      </c>
      <c r="V76" s="5">
        <f t="shared" si="236"/>
        <v>0.03210611568</v>
      </c>
      <c r="W76" s="5">
        <f t="shared" si="236"/>
        <v>-0.1652400053</v>
      </c>
      <c r="X76" s="5">
        <f t="shared" si="236"/>
        <v>0.4453786301</v>
      </c>
      <c r="Y76" s="5">
        <f t="shared" si="10"/>
        <v>-0.007939111507</v>
      </c>
      <c r="Z76" s="5">
        <f t="shared" si="11"/>
        <v>-0.08910169194</v>
      </c>
      <c r="AA76" s="5"/>
      <c r="AB76" s="6">
        <v>2500000.0</v>
      </c>
      <c r="AC76" s="6">
        <v>86900.0</v>
      </c>
      <c r="AD76" s="7">
        <f t="shared" si="214"/>
        <v>4.939019776</v>
      </c>
      <c r="AE76" s="8" t="b">
        <f t="shared" si="215"/>
        <v>0</v>
      </c>
      <c r="AF76" s="9">
        <f t="shared" si="216"/>
        <v>-0.96524</v>
      </c>
      <c r="AG76" s="5">
        <f t="shared" si="217"/>
        <v>0.8886703593</v>
      </c>
      <c r="AH76" s="10">
        <f t="shared" si="218"/>
        <v>-0.3348992589</v>
      </c>
      <c r="AI76" s="5">
        <f t="shared" si="219"/>
        <v>0.2768855502</v>
      </c>
      <c r="AJ76" s="5">
        <f t="shared" si="220"/>
        <v>0.5261991545</v>
      </c>
      <c r="AK76" s="1"/>
      <c r="AL76" s="5">
        <f t="shared" si="19"/>
        <v>-0.1366965661</v>
      </c>
      <c r="AM76" s="5">
        <v>0.2154264248</v>
      </c>
      <c r="AN76" s="5">
        <f t="shared" si="20"/>
        <v>-0.04866581836</v>
      </c>
      <c r="AO76" s="1"/>
      <c r="AP76" s="1"/>
    </row>
    <row r="77">
      <c r="A77" s="5">
        <v>1416.0</v>
      </c>
      <c r="B77" s="1" t="s">
        <v>110</v>
      </c>
      <c r="C77" s="1"/>
      <c r="D77" s="5">
        <v>4.0</v>
      </c>
      <c r="E77" s="5">
        <v>1.0</v>
      </c>
      <c r="F77" s="5">
        <f t="shared" ref="F77:G77" si="237">(D77-average(D:D))/stdev(D:D)</f>
        <v>0.2885506218</v>
      </c>
      <c r="G77" s="5">
        <f t="shared" si="237"/>
        <v>0.479428728</v>
      </c>
      <c r="H77" s="5">
        <f t="shared" si="4"/>
        <v>0.3839896749</v>
      </c>
      <c r="I77" s="5">
        <f t="shared" si="5"/>
        <v>0.6196690043</v>
      </c>
      <c r="J77" s="1"/>
      <c r="K77" s="5">
        <v>26.0</v>
      </c>
      <c r="L77" s="5">
        <v>4.0</v>
      </c>
      <c r="M77" s="5">
        <f t="shared" si="6"/>
        <v>17.0586</v>
      </c>
      <c r="N77" s="5">
        <f t="shared" si="7"/>
        <v>-0.5242410956</v>
      </c>
      <c r="O77" s="5">
        <f t="shared" si="8"/>
        <v>-0.7240449541</v>
      </c>
      <c r="P77" s="1"/>
      <c r="Q77" s="5">
        <v>91.02</v>
      </c>
      <c r="R77" s="5">
        <v>76.16</v>
      </c>
      <c r="S77" s="5">
        <v>80.8</v>
      </c>
      <c r="T77" s="5">
        <v>64.48</v>
      </c>
      <c r="U77" s="5">
        <f t="shared" ref="U77:X77" si="238">(Q77-average(Q:Q))/stdev(Q:Q)</f>
        <v>1.133383608</v>
      </c>
      <c r="V77" s="5">
        <f t="shared" si="238"/>
        <v>0.4510672681</v>
      </c>
      <c r="W77" s="5">
        <f t="shared" si="238"/>
        <v>0.6074675573</v>
      </c>
      <c r="X77" s="5">
        <f t="shared" si="238"/>
        <v>0.4460371734</v>
      </c>
      <c r="Y77" s="5">
        <f t="shared" si="10"/>
        <v>0.6594889017</v>
      </c>
      <c r="Z77" s="5">
        <f t="shared" si="11"/>
        <v>0.8120892203</v>
      </c>
      <c r="AA77" s="5"/>
      <c r="AB77" s="6">
        <v>172.0</v>
      </c>
      <c r="AC77" s="6">
        <v>0.0</v>
      </c>
      <c r="AD77" s="7">
        <f t="shared" si="214"/>
        <v>0</v>
      </c>
      <c r="AE77" s="8" t="b">
        <f t="shared" si="215"/>
        <v>1</v>
      </c>
      <c r="AF77" s="3" t="str">
        <f t="shared" si="216"/>
        <v/>
      </c>
      <c r="AG77" s="5">
        <f t="shared" si="217"/>
        <v>-1.203149364</v>
      </c>
      <c r="AH77" s="12" t="str">
        <f t="shared" si="218"/>
        <v/>
      </c>
      <c r="AI77" s="5">
        <f t="shared" si="219"/>
        <v>-1.203149364</v>
      </c>
      <c r="AJ77" s="5">
        <f t="shared" si="220"/>
        <v>-1.096881655</v>
      </c>
      <c r="AK77" s="1"/>
      <c r="AL77" s="5">
        <f t="shared" si="19"/>
        <v>-0.09729209607</v>
      </c>
      <c r="AM77" s="5">
        <v>0.06203781898</v>
      </c>
      <c r="AN77" s="5">
        <f t="shared" si="20"/>
        <v>-0.05745961731</v>
      </c>
      <c r="AO77" s="1"/>
      <c r="AP77" s="1"/>
    </row>
    <row r="78">
      <c r="A78" s="5">
        <v>1349.0</v>
      </c>
      <c r="B78" s="1" t="s">
        <v>111</v>
      </c>
      <c r="C78" s="1"/>
      <c r="D78" s="5">
        <v>4.0</v>
      </c>
      <c r="E78" s="5">
        <v>1.0</v>
      </c>
      <c r="F78" s="5">
        <f t="shared" ref="F78:G78" si="239">(D78-average(D:D))/stdev(D:D)</f>
        <v>0.2885506218</v>
      </c>
      <c r="G78" s="5">
        <f t="shared" si="239"/>
        <v>0.479428728</v>
      </c>
      <c r="H78" s="5">
        <f t="shared" si="4"/>
        <v>0.3839896749</v>
      </c>
      <c r="I78" s="5">
        <f t="shared" si="5"/>
        <v>0.6196690043</v>
      </c>
      <c r="J78" s="1"/>
      <c r="K78" s="5">
        <v>56.3</v>
      </c>
      <c r="L78" s="5">
        <v>4.0</v>
      </c>
      <c r="M78" s="5">
        <f t="shared" si="6"/>
        <v>36.93843</v>
      </c>
      <c r="N78" s="5">
        <f t="shared" si="7"/>
        <v>-0.39446946</v>
      </c>
      <c r="O78" s="5">
        <f t="shared" si="8"/>
        <v>-0.6280680377</v>
      </c>
      <c r="P78" s="1"/>
      <c r="Q78" s="5">
        <v>82.41</v>
      </c>
      <c r="R78" s="5">
        <v>81.16</v>
      </c>
      <c r="S78" s="5">
        <v>72.39</v>
      </c>
      <c r="T78" s="5">
        <v>57.52</v>
      </c>
      <c r="U78" s="5">
        <f t="shared" ref="U78:X78" si="240">(Q78-average(Q:Q))/stdev(Q:Q)</f>
        <v>0.4928859704</v>
      </c>
      <c r="V78" s="5">
        <f t="shared" si="240"/>
        <v>0.7867733198</v>
      </c>
      <c r="W78" s="5">
        <f t="shared" si="240"/>
        <v>-0.02406505705</v>
      </c>
      <c r="X78" s="5">
        <f t="shared" si="240"/>
        <v>-0.01230901543</v>
      </c>
      <c r="Y78" s="5">
        <f t="shared" si="10"/>
        <v>0.3108213044</v>
      </c>
      <c r="Z78" s="5">
        <f t="shared" si="11"/>
        <v>0.5575135016</v>
      </c>
      <c r="AA78" s="5"/>
      <c r="AB78" s="6">
        <v>160.0</v>
      </c>
      <c r="AC78" s="6">
        <v>0.0</v>
      </c>
      <c r="AD78" s="7">
        <f t="shared" si="214"/>
        <v>0</v>
      </c>
      <c r="AE78" s="8" t="b">
        <f t="shared" si="215"/>
        <v>1</v>
      </c>
      <c r="AF78" s="3" t="str">
        <f t="shared" si="216"/>
        <v/>
      </c>
      <c r="AG78" s="5">
        <f t="shared" si="217"/>
        <v>-1.203149364</v>
      </c>
      <c r="AH78" s="12" t="str">
        <f t="shared" si="218"/>
        <v/>
      </c>
      <c r="AI78" s="5">
        <f t="shared" si="219"/>
        <v>-1.203149364</v>
      </c>
      <c r="AJ78" s="5">
        <f t="shared" si="220"/>
        <v>-1.096881655</v>
      </c>
      <c r="AK78" s="1"/>
      <c r="AL78" s="5">
        <f t="shared" si="19"/>
        <v>-0.1369417966</v>
      </c>
      <c r="AM78" s="5">
        <v>0.1085438965</v>
      </c>
      <c r="AN78" s="5">
        <f t="shared" si="20"/>
        <v>-0.07557037335</v>
      </c>
      <c r="AO78" s="1"/>
      <c r="AP78" s="1"/>
    </row>
    <row r="79">
      <c r="A79" s="5">
        <v>1018.0</v>
      </c>
      <c r="B79" s="1" t="s">
        <v>112</v>
      </c>
      <c r="C79" s="1"/>
      <c r="D79" s="5">
        <v>4.0</v>
      </c>
      <c r="E79" s="5">
        <v>1.0</v>
      </c>
      <c r="F79" s="5">
        <f t="shared" ref="F79:G79" si="241">(D79-average(D:D))/stdev(D:D)</f>
        <v>0.2885506218</v>
      </c>
      <c r="G79" s="5">
        <f t="shared" si="241"/>
        <v>0.479428728</v>
      </c>
      <c r="H79" s="5">
        <f t="shared" si="4"/>
        <v>0.3839896749</v>
      </c>
      <c r="I79" s="5">
        <f t="shared" si="5"/>
        <v>0.6196690043</v>
      </c>
      <c r="J79" s="1"/>
      <c r="K79" s="5">
        <v>58.6</v>
      </c>
      <c r="L79" s="5">
        <v>8.0</v>
      </c>
      <c r="M79" s="5">
        <f t="shared" si="6"/>
        <v>25.22537851</v>
      </c>
      <c r="N79" s="5">
        <f t="shared" si="7"/>
        <v>-0.4709299655</v>
      </c>
      <c r="O79" s="5">
        <f t="shared" si="8"/>
        <v>-0.6862433719</v>
      </c>
      <c r="P79" s="1"/>
      <c r="Q79" s="5">
        <v>87.96</v>
      </c>
      <c r="R79" s="5">
        <v>79.53</v>
      </c>
      <c r="S79" s="5">
        <v>75.83</v>
      </c>
      <c r="T79" s="5">
        <v>64.04</v>
      </c>
      <c r="U79" s="5">
        <f t="shared" ref="U79:X79" si="242">(Q79-average(Q:Q))/stdev(Q:Q)</f>
        <v>0.9057503011</v>
      </c>
      <c r="V79" s="5">
        <f t="shared" si="242"/>
        <v>0.6773331469</v>
      </c>
      <c r="W79" s="5">
        <f t="shared" si="242"/>
        <v>0.2342550611</v>
      </c>
      <c r="X79" s="5">
        <f t="shared" si="242"/>
        <v>0.417061265</v>
      </c>
      <c r="Y79" s="5">
        <f t="shared" si="10"/>
        <v>0.5585999435</v>
      </c>
      <c r="Z79" s="5">
        <f t="shared" si="11"/>
        <v>0.7473954399</v>
      </c>
      <c r="AA79" s="5"/>
      <c r="AB79" s="6">
        <v>0.0</v>
      </c>
      <c r="AC79" s="6">
        <v>0.0</v>
      </c>
      <c r="AD79" s="7">
        <f t="shared" si="214"/>
        <v>0</v>
      </c>
      <c r="AE79" s="8" t="b">
        <f t="shared" si="215"/>
        <v>1</v>
      </c>
      <c r="AF79" s="3" t="str">
        <f t="shared" si="216"/>
        <v/>
      </c>
      <c r="AG79" s="5">
        <f t="shared" si="217"/>
        <v>-1.203149364</v>
      </c>
      <c r="AH79" s="12" t="str">
        <f t="shared" si="218"/>
        <v/>
      </c>
      <c r="AI79" s="5">
        <f t="shared" si="219"/>
        <v>-1.203149364</v>
      </c>
      <c r="AJ79" s="5">
        <f t="shared" si="220"/>
        <v>-1.096881655</v>
      </c>
      <c r="AK79" s="1"/>
      <c r="AL79" s="5">
        <f t="shared" si="19"/>
        <v>-0.1040151456</v>
      </c>
      <c r="AM79" s="5">
        <v>0.007658401758</v>
      </c>
      <c r="AN79" s="5">
        <f t="shared" si="20"/>
        <v>-0.07609675877</v>
      </c>
      <c r="AO79" s="1"/>
      <c r="AP79" s="1"/>
    </row>
    <row r="80">
      <c r="A80" s="5">
        <v>1745.0</v>
      </c>
      <c r="B80" s="1" t="s">
        <v>113</v>
      </c>
      <c r="C80" s="1"/>
      <c r="D80" s="5">
        <v>4.0</v>
      </c>
      <c r="E80" s="5">
        <v>1.0</v>
      </c>
      <c r="F80" s="5">
        <f t="shared" ref="F80:G80" si="243">(D80-average(D:D))/stdev(D:D)</f>
        <v>0.2885506218</v>
      </c>
      <c r="G80" s="5">
        <f t="shared" si="243"/>
        <v>0.479428728</v>
      </c>
      <c r="H80" s="5">
        <f t="shared" si="4"/>
        <v>0.3839896749</v>
      </c>
      <c r="I80" s="5">
        <f t="shared" si="5"/>
        <v>0.6196690043</v>
      </c>
      <c r="J80" s="1"/>
      <c r="K80" s="5">
        <v>0.0</v>
      </c>
      <c r="L80" s="1"/>
      <c r="M80" s="5">
        <f t="shared" si="6"/>
        <v>0</v>
      </c>
      <c r="N80" s="5">
        <f t="shared" si="7"/>
        <v>-1</v>
      </c>
      <c r="O80" s="5">
        <f t="shared" si="8"/>
        <v>-1</v>
      </c>
      <c r="P80" s="1"/>
      <c r="Q80" s="5">
        <v>89.06</v>
      </c>
      <c r="R80" s="5">
        <v>69.53</v>
      </c>
      <c r="S80" s="5">
        <v>78.91</v>
      </c>
      <c r="T80" s="5">
        <v>36.72</v>
      </c>
      <c r="U80" s="5">
        <f t="shared" ref="U80:X80" si="244">(Q80-average(Q:Q))/stdev(Q:Q)</f>
        <v>0.9875792675</v>
      </c>
      <c r="V80" s="5">
        <f t="shared" si="244"/>
        <v>0.005921043649</v>
      </c>
      <c r="W80" s="5">
        <f t="shared" si="244"/>
        <v>0.4655416784</v>
      </c>
      <c r="X80" s="5">
        <f t="shared" si="244"/>
        <v>-1.382079235</v>
      </c>
      <c r="Y80" s="5">
        <f t="shared" si="10"/>
        <v>0.01924068864</v>
      </c>
      <c r="Z80" s="5">
        <f t="shared" si="11"/>
        <v>0.1387108094</v>
      </c>
      <c r="AA80" s="5"/>
      <c r="AB80" s="1"/>
      <c r="AC80" s="1"/>
      <c r="AD80" s="1"/>
      <c r="AE80" s="1"/>
      <c r="AF80" s="3"/>
      <c r="AG80" s="1"/>
      <c r="AH80" s="1"/>
      <c r="AI80" s="1"/>
      <c r="AJ80" s="5"/>
      <c r="AK80" s="1"/>
      <c r="AL80" s="5">
        <f t="shared" si="19"/>
        <v>-0.08054006209</v>
      </c>
      <c r="AM80" s="1"/>
      <c r="AN80" s="5">
        <f t="shared" si="20"/>
        <v>-0.08054006209</v>
      </c>
      <c r="AO80" s="1"/>
      <c r="AP80" s="1"/>
    </row>
    <row r="81">
      <c r="A81" s="5">
        <v>871.0</v>
      </c>
      <c r="B81" s="1" t="s">
        <v>114</v>
      </c>
      <c r="C81" s="1"/>
      <c r="D81" s="5">
        <v>4.0</v>
      </c>
      <c r="E81" s="5">
        <v>1.0</v>
      </c>
      <c r="F81" s="5">
        <f t="shared" ref="F81:G81" si="245">(D81-average(D:D))/stdev(D:D)</f>
        <v>0.2885506218</v>
      </c>
      <c r="G81" s="5">
        <f t="shared" si="245"/>
        <v>0.479428728</v>
      </c>
      <c r="H81" s="5">
        <f t="shared" si="4"/>
        <v>0.3839896749</v>
      </c>
      <c r="I81" s="5">
        <f t="shared" si="5"/>
        <v>0.6196690043</v>
      </c>
      <c r="J81" s="1"/>
      <c r="K81" s="5">
        <v>105.6</v>
      </c>
      <c r="L81" s="5">
        <v>8.0</v>
      </c>
      <c r="M81" s="5">
        <f t="shared" si="6"/>
        <v>45.45733738</v>
      </c>
      <c r="N81" s="5">
        <f t="shared" si="7"/>
        <v>-0.3388597016</v>
      </c>
      <c r="O81" s="5">
        <f t="shared" si="8"/>
        <v>-0.5821165705</v>
      </c>
      <c r="P81" s="1"/>
      <c r="Q81" s="5">
        <v>89.07</v>
      </c>
      <c r="R81" s="5">
        <v>75.66</v>
      </c>
      <c r="S81" s="5">
        <v>77.88</v>
      </c>
      <c r="T81" s="5">
        <v>54.62</v>
      </c>
      <c r="U81" s="5">
        <f t="shared" ref="U81:X81" si="246">(Q81-average(Q:Q))/stdev(Q:Q)</f>
        <v>0.9883231672</v>
      </c>
      <c r="V81" s="5">
        <f t="shared" si="246"/>
        <v>0.417496663</v>
      </c>
      <c r="W81" s="5">
        <f t="shared" si="246"/>
        <v>0.3881958291</v>
      </c>
      <c r="X81" s="5">
        <f t="shared" si="246"/>
        <v>-0.2032865941</v>
      </c>
      <c r="Y81" s="5">
        <f t="shared" si="10"/>
        <v>0.3976822663</v>
      </c>
      <c r="Z81" s="5">
        <f t="shared" si="11"/>
        <v>0.6306205407</v>
      </c>
      <c r="AA81" s="5"/>
      <c r="AB81" s="5">
        <v>0.0</v>
      </c>
      <c r="AC81" s="5">
        <v>0.0</v>
      </c>
      <c r="AD81" s="7">
        <f t="shared" ref="AD81:AD83" si="249">if(AC81=0, 0, LOG10(AC81))</f>
        <v>0</v>
      </c>
      <c r="AE81" s="8" t="b">
        <f t="shared" ref="AE81:AE83" si="250">or(AB81="-", and(AB81=0, not(AC81=0)), AB81&lt;1000)</f>
        <v>1</v>
      </c>
      <c r="AF81" s="3" t="str">
        <f t="shared" ref="AF81:AF83" si="251">if(AE81, "", if(AC81+AB81=0, 0, (AC81-AB81)/AB81))</f>
        <v/>
      </c>
      <c r="AG81" s="5">
        <f t="shared" ref="AG81:AG83" si="252">(AD81-average(AD:AD))/stdev(AD:AD)</f>
        <v>-1.203149364</v>
      </c>
      <c r="AH81" s="12" t="str">
        <f t="shared" ref="AH81:AH83" si="253">if(AF81,(AF81-average(AF:AF))/stdev(AF:AF), "")</f>
        <v/>
      </c>
      <c r="AI81" s="5">
        <f t="shared" ref="AI81:AI83" si="254">average(AG81,AH81)</f>
        <v>-1.203149364</v>
      </c>
      <c r="AJ81" s="5">
        <f t="shared" ref="AJ81:AJ83" si="255">if(AI81 &gt; 0, AI81^0.5, -(ABS(AI81)^0.5))</f>
        <v>-1.096881655</v>
      </c>
      <c r="AK81" s="1"/>
      <c r="AL81" s="5">
        <f t="shared" si="19"/>
        <v>-0.10717717</v>
      </c>
      <c r="AM81" s="5">
        <v>-0.05218560127</v>
      </c>
      <c r="AN81" s="5">
        <f t="shared" si="20"/>
        <v>-0.09342927785</v>
      </c>
      <c r="AO81" s="1"/>
      <c r="AP81" s="1"/>
    </row>
    <row r="82">
      <c r="A82" s="5">
        <v>814.0</v>
      </c>
      <c r="B82" s="1" t="s">
        <v>115</v>
      </c>
      <c r="C82" s="1"/>
      <c r="D82" s="5">
        <v>4.0</v>
      </c>
      <c r="E82" s="5">
        <v>1.0</v>
      </c>
      <c r="F82" s="5">
        <f t="shared" ref="F82:G82" si="247">(D82-average(D:D))/stdev(D:D)</f>
        <v>0.2885506218</v>
      </c>
      <c r="G82" s="5">
        <f t="shared" si="247"/>
        <v>0.479428728</v>
      </c>
      <c r="H82" s="5">
        <f t="shared" si="4"/>
        <v>0.3839896749</v>
      </c>
      <c r="I82" s="5">
        <f t="shared" si="5"/>
        <v>0.6196690043</v>
      </c>
      <c r="J82" s="1"/>
      <c r="K82" s="5">
        <v>167.2</v>
      </c>
      <c r="L82" s="5">
        <v>9.0</v>
      </c>
      <c r="M82" s="5">
        <f t="shared" si="6"/>
        <v>64.77670576</v>
      </c>
      <c r="N82" s="5">
        <f t="shared" si="7"/>
        <v>-0.2127466496</v>
      </c>
      <c r="O82" s="5">
        <f t="shared" si="8"/>
        <v>-0.4612446744</v>
      </c>
      <c r="P82" s="1"/>
      <c r="Q82" s="5">
        <v>64.06</v>
      </c>
      <c r="R82" s="5">
        <v>60.94</v>
      </c>
      <c r="S82" s="5">
        <v>71.09</v>
      </c>
      <c r="T82" s="5">
        <v>46.09</v>
      </c>
      <c r="U82" s="5">
        <f t="shared" ref="U82:X82" si="248">(Q82-average(Q:Q))/stdev(Q:Q)</f>
        <v>-0.8721699699</v>
      </c>
      <c r="V82" s="5">
        <f t="shared" si="248"/>
        <v>-0.5708219531</v>
      </c>
      <c r="W82" s="5">
        <f t="shared" si="248"/>
        <v>-0.1216860319</v>
      </c>
      <c r="X82" s="5">
        <f t="shared" si="248"/>
        <v>-0.7650240929</v>
      </c>
      <c r="Y82" s="5">
        <f t="shared" si="10"/>
        <v>-0.5824255119</v>
      </c>
      <c r="Z82" s="5">
        <f t="shared" si="11"/>
        <v>-0.7631680758</v>
      </c>
      <c r="AA82" s="5"/>
      <c r="AB82" s="6">
        <v>3900.0</v>
      </c>
      <c r="AC82" s="6">
        <v>4300.0</v>
      </c>
      <c r="AD82" s="7">
        <f t="shared" si="249"/>
        <v>3.633468456</v>
      </c>
      <c r="AE82" s="8" t="b">
        <f t="shared" si="250"/>
        <v>0</v>
      </c>
      <c r="AF82" s="9">
        <f t="shared" si="251"/>
        <v>0.1025641026</v>
      </c>
      <c r="AG82" s="5">
        <f t="shared" si="252"/>
        <v>0.3357310865</v>
      </c>
      <c r="AH82" s="10">
        <f t="shared" si="253"/>
        <v>-0.2416613165</v>
      </c>
      <c r="AI82" s="5">
        <f t="shared" si="254"/>
        <v>0.04703488499</v>
      </c>
      <c r="AJ82" s="5">
        <f t="shared" si="255"/>
        <v>0.2168752752</v>
      </c>
      <c r="AK82" s="1"/>
      <c r="AL82" s="5">
        <f t="shared" si="19"/>
        <v>-0.09696711766</v>
      </c>
      <c r="AM82" s="1"/>
      <c r="AN82" s="5">
        <f t="shared" si="20"/>
        <v>-0.09696711766</v>
      </c>
      <c r="AO82" s="1"/>
      <c r="AP82" s="1"/>
    </row>
    <row r="83">
      <c r="A83" s="5">
        <v>1062.0</v>
      </c>
      <c r="B83" s="1" t="s">
        <v>116</v>
      </c>
      <c r="C83" s="1"/>
      <c r="D83" s="5">
        <v>4.0</v>
      </c>
      <c r="E83" s="5">
        <v>1.0</v>
      </c>
      <c r="F83" s="5">
        <f t="shared" ref="F83:G83" si="256">(D83-average(D:D))/stdev(D:D)</f>
        <v>0.2885506218</v>
      </c>
      <c r="G83" s="5">
        <f t="shared" si="256"/>
        <v>0.479428728</v>
      </c>
      <c r="H83" s="5">
        <f t="shared" si="4"/>
        <v>0.3839896749</v>
      </c>
      <c r="I83" s="5">
        <f t="shared" si="5"/>
        <v>0.6196690043</v>
      </c>
      <c r="J83" s="1"/>
      <c r="K83" s="5">
        <v>87.2</v>
      </c>
      <c r="L83" s="5">
        <v>7.0</v>
      </c>
      <c r="M83" s="5">
        <f t="shared" si="6"/>
        <v>41.70748968</v>
      </c>
      <c r="N83" s="5">
        <f t="shared" si="7"/>
        <v>-0.3633379727</v>
      </c>
      <c r="O83" s="5">
        <f t="shared" si="8"/>
        <v>-0.6027752257</v>
      </c>
      <c r="P83" s="1"/>
      <c r="Q83" s="5">
        <v>77.38</v>
      </c>
      <c r="R83" s="5">
        <v>75.57</v>
      </c>
      <c r="S83" s="5">
        <v>69.08</v>
      </c>
      <c r="T83" s="5">
        <v>40.24</v>
      </c>
      <c r="U83" s="5">
        <f t="shared" ref="U83:X83" si="257">(Q83-average(Q:Q))/stdev(Q:Q)</f>
        <v>0.1187044238</v>
      </c>
      <c r="V83" s="5">
        <f t="shared" si="257"/>
        <v>0.411453954</v>
      </c>
      <c r="W83" s="5">
        <f t="shared" si="257"/>
        <v>-0.2726230777</v>
      </c>
      <c r="X83" s="5">
        <f t="shared" si="257"/>
        <v>-1.150271967</v>
      </c>
      <c r="Y83" s="5">
        <f t="shared" si="10"/>
        <v>-0.2231841667</v>
      </c>
      <c r="Z83" s="5">
        <f t="shared" si="11"/>
        <v>-0.4724237153</v>
      </c>
      <c r="AA83" s="5"/>
      <c r="AB83" s="6">
        <v>3000.0</v>
      </c>
      <c r="AC83" s="6">
        <v>1100.0</v>
      </c>
      <c r="AD83" s="7">
        <f t="shared" si="249"/>
        <v>3.041392685</v>
      </c>
      <c r="AE83" s="8" t="b">
        <f t="shared" si="250"/>
        <v>0</v>
      </c>
      <c r="AF83" s="9">
        <f t="shared" si="251"/>
        <v>-0.6333333333</v>
      </c>
      <c r="AG83" s="5">
        <f t="shared" si="252"/>
        <v>0.08496963372</v>
      </c>
      <c r="AH83" s="10">
        <f t="shared" si="253"/>
        <v>-0.3059180117</v>
      </c>
      <c r="AI83" s="5">
        <f t="shared" si="254"/>
        <v>-0.110474189</v>
      </c>
      <c r="AJ83" s="5">
        <f t="shared" si="255"/>
        <v>-0.3323765771</v>
      </c>
      <c r="AK83" s="1"/>
      <c r="AL83" s="5">
        <f t="shared" si="19"/>
        <v>-0.1969766284</v>
      </c>
      <c r="AM83" s="5">
        <v>0.19649033</v>
      </c>
      <c r="AN83" s="5">
        <f t="shared" si="20"/>
        <v>-0.09860988882</v>
      </c>
      <c r="AO83" s="1"/>
      <c r="AP83" s="1"/>
    </row>
    <row r="84">
      <c r="A84" s="5">
        <v>1877.0</v>
      </c>
      <c r="B84" s="1" t="s">
        <v>117</v>
      </c>
      <c r="C84" s="1"/>
      <c r="D84" s="5">
        <v>4.0</v>
      </c>
      <c r="E84" s="5">
        <v>1.0</v>
      </c>
      <c r="F84" s="5">
        <f t="shared" ref="F84:G84" si="258">(D84-average(D:D))/stdev(D:D)</f>
        <v>0.2885506218</v>
      </c>
      <c r="G84" s="5">
        <f t="shared" si="258"/>
        <v>0.479428728</v>
      </c>
      <c r="H84" s="5">
        <f t="shared" si="4"/>
        <v>0.3839896749</v>
      </c>
      <c r="I84" s="5">
        <f t="shared" si="5"/>
        <v>0.6196690043</v>
      </c>
      <c r="J84" s="1"/>
      <c r="K84" s="5">
        <v>86.9</v>
      </c>
      <c r="L84" s="1"/>
      <c r="M84" s="5">
        <f t="shared" si="6"/>
        <v>86.9</v>
      </c>
      <c r="N84" s="5">
        <f t="shared" si="7"/>
        <v>-0.06833011901</v>
      </c>
      <c r="O84" s="5">
        <f t="shared" si="8"/>
        <v>-0.2614003041</v>
      </c>
      <c r="P84" s="1"/>
      <c r="Q84" s="5">
        <v>62.5</v>
      </c>
      <c r="R84" s="5">
        <v>68.75</v>
      </c>
      <c r="S84" s="5">
        <v>67.19</v>
      </c>
      <c r="T84" s="5">
        <v>53.13</v>
      </c>
      <c r="U84" s="5">
        <f t="shared" ref="U84:X84" si="259">(Q84-average(Q:Q))/stdev(Q:Q)</f>
        <v>-0.9882183223</v>
      </c>
      <c r="V84" s="5">
        <f t="shared" si="259"/>
        <v>-0.04644910041</v>
      </c>
      <c r="W84" s="5">
        <f t="shared" si="259"/>
        <v>-0.4145489565</v>
      </c>
      <c r="X84" s="5">
        <f t="shared" si="259"/>
        <v>-0.301409557</v>
      </c>
      <c r="Y84" s="5">
        <f t="shared" si="10"/>
        <v>-0.4376564841</v>
      </c>
      <c r="Z84" s="5">
        <f t="shared" si="11"/>
        <v>-0.661556108</v>
      </c>
      <c r="AA84" s="5"/>
      <c r="AB84" s="1"/>
      <c r="AC84" s="1"/>
      <c r="AD84" s="1"/>
      <c r="AE84" s="1"/>
      <c r="AF84" s="3"/>
      <c r="AG84" s="1"/>
      <c r="AH84" s="1"/>
      <c r="AI84" s="1"/>
      <c r="AJ84" s="5"/>
      <c r="AK84" s="1"/>
      <c r="AL84" s="5">
        <f t="shared" si="19"/>
        <v>-0.1010958026</v>
      </c>
      <c r="AM84" s="1"/>
      <c r="AN84" s="5">
        <f t="shared" si="20"/>
        <v>-0.1010958026</v>
      </c>
      <c r="AO84" s="1"/>
      <c r="AP84" s="1"/>
    </row>
    <row r="85">
      <c r="A85" s="5">
        <v>1869.0</v>
      </c>
      <c r="B85" s="17" t="s">
        <v>118</v>
      </c>
      <c r="C85" s="1"/>
      <c r="D85" s="5">
        <v>4.0</v>
      </c>
      <c r="E85" s="5">
        <v>0.0</v>
      </c>
      <c r="F85" s="5">
        <f t="shared" ref="F85:G85" si="260">(D85-average(D:D))/stdev(D:D)</f>
        <v>0.2885506218</v>
      </c>
      <c r="G85" s="5">
        <f t="shared" si="260"/>
        <v>-2.071817003</v>
      </c>
      <c r="H85" s="5">
        <f t="shared" si="4"/>
        <v>-0.8916331907</v>
      </c>
      <c r="I85" s="5">
        <f t="shared" si="5"/>
        <v>-0.9442633058</v>
      </c>
      <c r="J85" s="1"/>
      <c r="K85" s="5">
        <v>86.9</v>
      </c>
      <c r="L85" s="1"/>
      <c r="M85" s="5">
        <f t="shared" si="6"/>
        <v>86.9</v>
      </c>
      <c r="N85" s="5">
        <f t="shared" si="7"/>
        <v>-0.06833011901</v>
      </c>
      <c r="O85" s="5">
        <f t="shared" si="8"/>
        <v>-0.2614003041</v>
      </c>
      <c r="P85" s="1"/>
      <c r="Q85" s="5">
        <v>87.5</v>
      </c>
      <c r="R85" s="5">
        <v>73.44</v>
      </c>
      <c r="S85" s="5">
        <v>86.72</v>
      </c>
      <c r="T85" s="5">
        <v>70.31</v>
      </c>
      <c r="U85" s="5">
        <f t="shared" ref="U85:X85" si="261">(Q85-average(Q:Q))/stdev(Q:Q)</f>
        <v>0.8715309151</v>
      </c>
      <c r="V85" s="5">
        <f t="shared" si="261"/>
        <v>0.268443176</v>
      </c>
      <c r="W85" s="5">
        <f t="shared" si="261"/>
        <v>1.052018458</v>
      </c>
      <c r="X85" s="5">
        <f t="shared" si="261"/>
        <v>0.829967961</v>
      </c>
      <c r="Y85" s="5">
        <f t="shared" si="10"/>
        <v>0.7554901276</v>
      </c>
      <c r="Z85" s="5">
        <f t="shared" si="11"/>
        <v>0.8691893508</v>
      </c>
      <c r="AA85" s="5"/>
      <c r="AB85" s="11"/>
      <c r="AC85" s="11"/>
      <c r="AD85" s="14"/>
      <c r="AE85" s="14"/>
      <c r="AF85" s="3"/>
      <c r="AG85" s="1"/>
      <c r="AH85" s="12"/>
      <c r="AI85" s="1"/>
      <c r="AJ85" s="5"/>
      <c r="AK85" s="1"/>
      <c r="AL85" s="5">
        <f t="shared" si="19"/>
        <v>-0.1121580864</v>
      </c>
      <c r="AM85" s="1"/>
      <c r="AN85" s="5">
        <f t="shared" si="20"/>
        <v>-0.1121580864</v>
      </c>
      <c r="AO85" s="1"/>
      <c r="AP85" s="1"/>
    </row>
    <row r="86">
      <c r="A86" s="5">
        <v>513.0</v>
      </c>
      <c r="B86" s="2" t="s">
        <v>119</v>
      </c>
      <c r="C86" s="1"/>
      <c r="D86" s="5">
        <v>4.0</v>
      </c>
      <c r="E86" s="5">
        <v>1.0</v>
      </c>
      <c r="F86" s="5">
        <f t="shared" ref="F86:G86" si="262">(D86-average(D:D))/stdev(D:D)</f>
        <v>0.2885506218</v>
      </c>
      <c r="G86" s="5">
        <f t="shared" si="262"/>
        <v>0.479428728</v>
      </c>
      <c r="H86" s="5">
        <f t="shared" si="4"/>
        <v>0.3839896749</v>
      </c>
      <c r="I86" s="5">
        <f t="shared" si="5"/>
        <v>0.6196690043</v>
      </c>
      <c r="J86" s="1"/>
      <c r="K86" s="5">
        <v>28.8</v>
      </c>
      <c r="L86" s="5">
        <v>10.0</v>
      </c>
      <c r="M86" s="5">
        <f t="shared" si="6"/>
        <v>10.04193907</v>
      </c>
      <c r="N86" s="5">
        <f t="shared" si="7"/>
        <v>-0.5700444835</v>
      </c>
      <c r="O86" s="5">
        <f t="shared" si="8"/>
        <v>-0.7550129029</v>
      </c>
      <c r="P86" s="1"/>
      <c r="Q86" s="5">
        <v>81.84</v>
      </c>
      <c r="R86" s="5">
        <v>79.48</v>
      </c>
      <c r="S86" s="5">
        <v>78.96</v>
      </c>
      <c r="T86" s="5">
        <v>70.45</v>
      </c>
      <c r="U86" s="5">
        <f t="shared" ref="U86:X86" si="263">(Q86-average(Q:Q))/stdev(Q:Q)</f>
        <v>0.4504836878</v>
      </c>
      <c r="V86" s="5">
        <f t="shared" si="263"/>
        <v>0.6739760864</v>
      </c>
      <c r="W86" s="5">
        <f t="shared" si="263"/>
        <v>0.4692963313</v>
      </c>
      <c r="X86" s="5">
        <f t="shared" si="263"/>
        <v>0.8391875682</v>
      </c>
      <c r="Y86" s="5">
        <f t="shared" si="10"/>
        <v>0.6082359184</v>
      </c>
      <c r="Z86" s="5">
        <f t="shared" si="11"/>
        <v>0.7798948124</v>
      </c>
      <c r="AA86" s="5"/>
      <c r="AB86" s="6">
        <v>0.0</v>
      </c>
      <c r="AC86" s="6">
        <v>0.0</v>
      </c>
      <c r="AD86" s="7">
        <f t="shared" ref="AD86:AD88" si="266">if(AC86=0, 0, LOG10(AC86))</f>
        <v>0</v>
      </c>
      <c r="AE86" s="8" t="b">
        <f t="shared" ref="AE86:AE88" si="267">or(AB86="-", and(AB86=0, not(AC86=0)), AB86&lt;1000)</f>
        <v>1</v>
      </c>
      <c r="AF86" s="3" t="str">
        <f t="shared" ref="AF86:AF88" si="268">if(AE86, "", if(AC86+AB86=0, 0, (AC86-AB86)/AB86))</f>
        <v/>
      </c>
      <c r="AG86" s="5">
        <f t="shared" ref="AG86:AG88" si="269">(AD86-average(AD:AD))/stdev(AD:AD)</f>
        <v>-1.203149364</v>
      </c>
      <c r="AH86" s="12" t="str">
        <f t="shared" ref="AH86:AH88" si="270">if(AF86,(AF86-average(AF:AF))/stdev(AF:AF), "")</f>
        <v/>
      </c>
      <c r="AI86" s="5">
        <f t="shared" ref="AI86:AI88" si="271">average(AG86,AH86)</f>
        <v>-1.203149364</v>
      </c>
      <c r="AJ86" s="5">
        <f t="shared" ref="AJ86:AJ88" si="272">if(AI86 &gt; 0, AI86^0.5, -(ABS(AI86)^0.5))</f>
        <v>-1.096881655</v>
      </c>
      <c r="AK86" s="1"/>
      <c r="AL86" s="5">
        <f t="shared" si="19"/>
        <v>-0.1130826852</v>
      </c>
      <c r="AM86" s="1"/>
      <c r="AN86" s="5">
        <f t="shared" si="20"/>
        <v>-0.1130826852</v>
      </c>
      <c r="AO86" s="1"/>
      <c r="AP86" s="1"/>
    </row>
    <row r="87">
      <c r="A87" s="5">
        <v>523.0</v>
      </c>
      <c r="B87" s="1" t="s">
        <v>120</v>
      </c>
      <c r="C87" s="1"/>
      <c r="D87" s="5">
        <v>4.0</v>
      </c>
      <c r="E87" s="5">
        <v>1.0</v>
      </c>
      <c r="F87" s="5">
        <f t="shared" ref="F87:G87" si="264">(D87-average(D:D))/stdev(D:D)</f>
        <v>0.2885506218</v>
      </c>
      <c r="G87" s="5">
        <f t="shared" si="264"/>
        <v>0.479428728</v>
      </c>
      <c r="H87" s="5">
        <f t="shared" si="4"/>
        <v>0.3839896749</v>
      </c>
      <c r="I87" s="5">
        <f t="shared" si="5"/>
        <v>0.6196690043</v>
      </c>
      <c r="J87" s="1"/>
      <c r="K87" s="5">
        <v>12.2</v>
      </c>
      <c r="L87" s="5">
        <v>9.0</v>
      </c>
      <c r="M87" s="5">
        <f t="shared" si="6"/>
        <v>4.726529966</v>
      </c>
      <c r="N87" s="5">
        <f t="shared" si="7"/>
        <v>-0.6047424328</v>
      </c>
      <c r="O87" s="5">
        <f t="shared" si="8"/>
        <v>-0.7776518712</v>
      </c>
      <c r="P87" s="1"/>
      <c r="Q87" s="5">
        <v>71.78</v>
      </c>
      <c r="R87" s="5">
        <v>70.45</v>
      </c>
      <c r="S87" s="5">
        <v>69.31</v>
      </c>
      <c r="T87" s="5">
        <v>49.77</v>
      </c>
      <c r="U87" s="5">
        <f t="shared" ref="U87:X87" si="265">(Q87-average(Q:Q))/stdev(Q:Q)</f>
        <v>-0.2978794054</v>
      </c>
      <c r="V87" s="5">
        <f t="shared" si="265"/>
        <v>0.06769095715</v>
      </c>
      <c r="W87" s="5">
        <f t="shared" si="265"/>
        <v>-0.2553516744</v>
      </c>
      <c r="X87" s="5">
        <f t="shared" si="265"/>
        <v>-0.5226801309</v>
      </c>
      <c r="Y87" s="5">
        <f t="shared" si="10"/>
        <v>-0.2520550634</v>
      </c>
      <c r="Z87" s="5">
        <f t="shared" si="11"/>
        <v>-0.5020508574</v>
      </c>
      <c r="AA87" s="5"/>
      <c r="AB87" s="6">
        <v>0.0</v>
      </c>
      <c r="AC87" s="6">
        <v>3900.0</v>
      </c>
      <c r="AD87" s="7">
        <f t="shared" si="266"/>
        <v>3.591064607</v>
      </c>
      <c r="AE87" s="8" t="b">
        <f t="shared" si="267"/>
        <v>1</v>
      </c>
      <c r="AF87" s="3" t="str">
        <f t="shared" si="268"/>
        <v/>
      </c>
      <c r="AG87" s="5">
        <f t="shared" si="269"/>
        <v>0.3177718131</v>
      </c>
      <c r="AH87" s="12" t="str">
        <f t="shared" si="270"/>
        <v/>
      </c>
      <c r="AI87" s="5">
        <f t="shared" si="271"/>
        <v>0.3177718131</v>
      </c>
      <c r="AJ87" s="5">
        <f t="shared" si="272"/>
        <v>0.563712527</v>
      </c>
      <c r="AK87" s="1"/>
      <c r="AL87" s="5">
        <f t="shared" si="19"/>
        <v>-0.02408029932</v>
      </c>
      <c r="AM87" s="5">
        <v>-0.4695661519</v>
      </c>
      <c r="AN87" s="5">
        <f t="shared" si="20"/>
        <v>-0.1354517625</v>
      </c>
      <c r="AO87" s="1"/>
      <c r="AP87" s="1"/>
    </row>
    <row r="88">
      <c r="A88" s="5">
        <v>1470.0</v>
      </c>
      <c r="B88" s="1" t="s">
        <v>121</v>
      </c>
      <c r="C88" s="1"/>
      <c r="D88" s="5">
        <v>4.0</v>
      </c>
      <c r="E88" s="5">
        <v>1.0</v>
      </c>
      <c r="F88" s="5">
        <f t="shared" ref="F88:G88" si="273">(D88-average(D:D))/stdev(D:D)</f>
        <v>0.2885506218</v>
      </c>
      <c r="G88" s="5">
        <f t="shared" si="273"/>
        <v>0.479428728</v>
      </c>
      <c r="H88" s="5">
        <f t="shared" si="4"/>
        <v>0.3839896749</v>
      </c>
      <c r="I88" s="5">
        <f t="shared" si="5"/>
        <v>0.6196690043</v>
      </c>
      <c r="J88" s="1"/>
      <c r="K88" s="5">
        <v>45.4</v>
      </c>
      <c r="L88" s="5">
        <v>2.0</v>
      </c>
      <c r="M88" s="5">
        <f t="shared" si="6"/>
        <v>36.774</v>
      </c>
      <c r="N88" s="5">
        <f t="shared" si="7"/>
        <v>-0.3955428268</v>
      </c>
      <c r="O88" s="5">
        <f t="shared" si="8"/>
        <v>-0.6289219561</v>
      </c>
      <c r="P88" s="1"/>
      <c r="Q88" s="5">
        <v>83.5</v>
      </c>
      <c r="R88" s="5">
        <v>70.46</v>
      </c>
      <c r="S88" s="5">
        <v>72.95</v>
      </c>
      <c r="T88" s="5">
        <v>51.66</v>
      </c>
      <c r="U88" s="5">
        <f t="shared" ref="U88:X88" si="274">(Q88-average(Q:Q))/stdev(Q:Q)</f>
        <v>0.5739710371</v>
      </c>
      <c r="V88" s="5">
        <f t="shared" si="274"/>
        <v>0.06836236926</v>
      </c>
      <c r="W88" s="5">
        <f t="shared" si="274"/>
        <v>0.0179870552</v>
      </c>
      <c r="X88" s="5">
        <f t="shared" si="274"/>
        <v>-0.3982154331</v>
      </c>
      <c r="Y88" s="5">
        <f t="shared" si="10"/>
        <v>0.06552625713</v>
      </c>
      <c r="Z88" s="5">
        <f t="shared" si="11"/>
        <v>0.2559809702</v>
      </c>
      <c r="AA88" s="5"/>
      <c r="AB88" s="6">
        <v>1560.0</v>
      </c>
      <c r="AC88" s="5">
        <v>0.0</v>
      </c>
      <c r="AD88" s="7">
        <f t="shared" si="266"/>
        <v>0</v>
      </c>
      <c r="AE88" s="8" t="b">
        <f t="shared" si="267"/>
        <v>0</v>
      </c>
      <c r="AF88" s="9">
        <f t="shared" si="268"/>
        <v>-1</v>
      </c>
      <c r="AG88" s="5">
        <f t="shared" si="269"/>
        <v>-1.203149364</v>
      </c>
      <c r="AH88" s="10">
        <f t="shared" si="270"/>
        <v>-0.3379344139</v>
      </c>
      <c r="AI88" s="5">
        <f t="shared" si="271"/>
        <v>-0.7705418892</v>
      </c>
      <c r="AJ88" s="5">
        <f t="shared" si="272"/>
        <v>-0.8778051544</v>
      </c>
      <c r="AK88" s="1"/>
      <c r="AL88" s="5">
        <f t="shared" si="19"/>
        <v>-0.157769284</v>
      </c>
      <c r="AM88" s="5">
        <v>-0.09373083166</v>
      </c>
      <c r="AN88" s="5">
        <f t="shared" si="20"/>
        <v>-0.1417596709</v>
      </c>
      <c r="AO88" s="1"/>
      <c r="AP88" s="1"/>
    </row>
    <row r="89">
      <c r="A89" s="5">
        <v>1873.0</v>
      </c>
      <c r="B89" s="16" t="s">
        <v>122</v>
      </c>
      <c r="C89" s="1"/>
      <c r="D89" s="5">
        <v>4.0</v>
      </c>
      <c r="E89" s="5">
        <v>1.0</v>
      </c>
      <c r="F89" s="5">
        <f t="shared" ref="F89:G89" si="275">(D89-average(D:D))/stdev(D:D)</f>
        <v>0.2885506218</v>
      </c>
      <c r="G89" s="5">
        <f t="shared" si="275"/>
        <v>0.479428728</v>
      </c>
      <c r="H89" s="5">
        <f t="shared" si="4"/>
        <v>0.3839896749</v>
      </c>
      <c r="I89" s="5">
        <f t="shared" si="5"/>
        <v>0.6196690043</v>
      </c>
      <c r="J89" s="1"/>
      <c r="K89" s="5">
        <v>86.9</v>
      </c>
      <c r="L89" s="1"/>
      <c r="M89" s="5">
        <f t="shared" si="6"/>
        <v>86.9</v>
      </c>
      <c r="N89" s="5">
        <f t="shared" si="7"/>
        <v>-0.06833011901</v>
      </c>
      <c r="O89" s="5">
        <f t="shared" si="8"/>
        <v>-0.2614003041</v>
      </c>
      <c r="P89" s="1"/>
      <c r="Q89" s="5">
        <v>74.22</v>
      </c>
      <c r="R89" s="5">
        <v>54.69</v>
      </c>
      <c r="S89" s="5">
        <v>59.38</v>
      </c>
      <c r="T89" s="5">
        <v>47.66</v>
      </c>
      <c r="U89" s="5">
        <f t="shared" ref="U89:X89" si="276">(Q89-average(Q:Q))/stdev(Q:Q)</f>
        <v>-0.1163678798</v>
      </c>
      <c r="V89" s="5">
        <f t="shared" si="276"/>
        <v>-0.9904545176</v>
      </c>
      <c r="W89" s="5">
        <f t="shared" si="276"/>
        <v>-1.001025736</v>
      </c>
      <c r="X89" s="5">
        <f t="shared" si="276"/>
        <v>-0.661632783</v>
      </c>
      <c r="Y89" s="5">
        <f t="shared" si="10"/>
        <v>-0.6923702292</v>
      </c>
      <c r="Z89" s="5">
        <f t="shared" si="11"/>
        <v>-0.8320878735</v>
      </c>
      <c r="AA89" s="5"/>
      <c r="AB89" s="1"/>
      <c r="AC89" s="1"/>
      <c r="AD89" s="1"/>
      <c r="AE89" s="1"/>
      <c r="AF89" s="3"/>
      <c r="AG89" s="1"/>
      <c r="AH89" s="1"/>
      <c r="AI89" s="1"/>
      <c r="AJ89" s="5"/>
      <c r="AK89" s="1"/>
      <c r="AL89" s="5">
        <f t="shared" si="19"/>
        <v>-0.1579397244</v>
      </c>
      <c r="AM89" s="1"/>
      <c r="AN89" s="5">
        <f t="shared" si="20"/>
        <v>-0.1579397244</v>
      </c>
      <c r="AO89" s="1"/>
      <c r="AP89" s="1"/>
    </row>
    <row r="90">
      <c r="A90" s="5">
        <v>676.0</v>
      </c>
      <c r="B90" s="1" t="s">
        <v>123</v>
      </c>
      <c r="C90" s="1"/>
      <c r="D90" s="5">
        <v>4.0</v>
      </c>
      <c r="E90" s="5">
        <v>1.0</v>
      </c>
      <c r="F90" s="5">
        <f t="shared" ref="F90:G90" si="277">(D90-average(D:D))/stdev(D:D)</f>
        <v>0.2885506218</v>
      </c>
      <c r="G90" s="5">
        <f t="shared" si="277"/>
        <v>0.479428728</v>
      </c>
      <c r="H90" s="5">
        <f t="shared" si="4"/>
        <v>0.3839896749</v>
      </c>
      <c r="I90" s="5">
        <f t="shared" si="5"/>
        <v>0.6196690043</v>
      </c>
      <c r="J90" s="1"/>
      <c r="K90" s="5">
        <v>35.4</v>
      </c>
      <c r="L90" s="5">
        <v>9.0</v>
      </c>
      <c r="M90" s="5">
        <f t="shared" si="6"/>
        <v>13.71468531</v>
      </c>
      <c r="N90" s="5">
        <f t="shared" si="7"/>
        <v>-0.5460695156</v>
      </c>
      <c r="O90" s="5">
        <f t="shared" si="8"/>
        <v>-0.7389651653</v>
      </c>
      <c r="P90" s="1"/>
      <c r="Q90" s="5">
        <v>67.28</v>
      </c>
      <c r="R90" s="5">
        <v>66.42</v>
      </c>
      <c r="S90" s="5">
        <v>68.33</v>
      </c>
      <c r="T90" s="5">
        <v>38.29</v>
      </c>
      <c r="U90" s="5">
        <f t="shared" ref="U90:X90" si="278">(Q90-average(Q:Q))/stdev(Q:Q)</f>
        <v>-0.6326342681</v>
      </c>
      <c r="V90" s="5">
        <f t="shared" si="278"/>
        <v>-0.2028881205</v>
      </c>
      <c r="W90" s="5">
        <f t="shared" si="278"/>
        <v>-0.3289428709</v>
      </c>
      <c r="X90" s="5">
        <f t="shared" si="278"/>
        <v>-1.278687925</v>
      </c>
      <c r="Y90" s="5">
        <f t="shared" si="10"/>
        <v>-0.6107882962</v>
      </c>
      <c r="Z90" s="5">
        <f t="shared" si="11"/>
        <v>-0.7815294596</v>
      </c>
      <c r="AA90" s="5"/>
      <c r="AB90" s="6">
        <v>1100.0</v>
      </c>
      <c r="AC90" s="6">
        <v>1100.0</v>
      </c>
      <c r="AD90" s="7">
        <f t="shared" ref="AD90:AD92" si="281">if(AC90=0, 0, LOG10(AC90))</f>
        <v>3.041392685</v>
      </c>
      <c r="AE90" s="8" t="b">
        <f t="shared" ref="AE90:AE92" si="282">or(AB90="-", and(AB90=0, not(AC90=0)), AB90&lt;1000)</f>
        <v>0</v>
      </c>
      <c r="AF90" s="9">
        <f t="shared" ref="AF90:AF92" si="283">if(AE90, "", if(AC90+AB90=0, 0, (AC90-AB90)/AB90))</f>
        <v>0</v>
      </c>
      <c r="AG90" s="5">
        <f t="shared" ref="AG90:AG92" si="284">(AD90-average(AD:AD))/stdev(AD:AD)</f>
        <v>0.08496963372</v>
      </c>
      <c r="AH90" s="12" t="str">
        <f t="shared" ref="AH90:AH92" si="285">if(AF90,(AF90-average(AF:AF))/stdev(AF:AF), "")</f>
        <v/>
      </c>
      <c r="AI90" s="5">
        <f t="shared" ref="AI90:AI92" si="286">average(AG90,AH90)</f>
        <v>0.08496963372</v>
      </c>
      <c r="AJ90" s="5">
        <f t="shared" ref="AJ90:AJ92" si="287">if(AI90 &gt; 0, AI90^0.5, -(ABS(AI90)^0.5))</f>
        <v>0.2914955123</v>
      </c>
      <c r="AK90" s="1"/>
      <c r="AL90" s="5">
        <f t="shared" si="19"/>
        <v>-0.1523325271</v>
      </c>
      <c r="AM90" s="5">
        <v>-0.2037048334</v>
      </c>
      <c r="AN90" s="5">
        <f t="shared" si="20"/>
        <v>-0.1651756036</v>
      </c>
      <c r="AO90" s="1"/>
      <c r="AP90" s="1"/>
    </row>
    <row r="91">
      <c r="A91" s="5">
        <v>1493.0</v>
      </c>
      <c r="B91" s="1" t="s">
        <v>124</v>
      </c>
      <c r="C91" s="1"/>
      <c r="D91" s="5">
        <v>4.0</v>
      </c>
      <c r="E91" s="5">
        <v>1.0</v>
      </c>
      <c r="F91" s="5">
        <f t="shared" ref="F91:G91" si="279">(D91-average(D:D))/stdev(D:D)</f>
        <v>0.2885506218</v>
      </c>
      <c r="G91" s="5">
        <f t="shared" si="279"/>
        <v>0.479428728</v>
      </c>
      <c r="H91" s="5">
        <f t="shared" si="4"/>
        <v>0.3839896749</v>
      </c>
      <c r="I91" s="5">
        <f t="shared" si="5"/>
        <v>0.6196690043</v>
      </c>
      <c r="J91" s="1"/>
      <c r="K91" s="5">
        <v>45.7</v>
      </c>
      <c r="L91" s="5">
        <v>2.0</v>
      </c>
      <c r="M91" s="5">
        <f t="shared" si="6"/>
        <v>37.017</v>
      </c>
      <c r="N91" s="5">
        <f t="shared" si="7"/>
        <v>-0.3939565704</v>
      </c>
      <c r="O91" s="5">
        <f t="shared" si="8"/>
        <v>-0.6276595976</v>
      </c>
      <c r="P91" s="1"/>
      <c r="Q91" s="13">
        <v>72.71</v>
      </c>
      <c r="R91" s="13">
        <v>69.04</v>
      </c>
      <c r="S91" s="13">
        <v>53.81</v>
      </c>
      <c r="T91" s="13">
        <v>56.15</v>
      </c>
      <c r="U91" s="5">
        <f t="shared" ref="U91:X91" si="280">(Q91-average(Q:Q))/stdev(Q:Q)</f>
        <v>-0.2286967337</v>
      </c>
      <c r="V91" s="5">
        <f t="shared" si="280"/>
        <v>-0.02697814941</v>
      </c>
      <c r="W91" s="5">
        <f t="shared" si="280"/>
        <v>-1.419294067</v>
      </c>
      <c r="X91" s="5">
        <f t="shared" si="280"/>
        <v>-0.1025294578</v>
      </c>
      <c r="Y91" s="5">
        <f t="shared" si="10"/>
        <v>-0.444374602</v>
      </c>
      <c r="Z91" s="5">
        <f t="shared" si="11"/>
        <v>-0.6666142828</v>
      </c>
      <c r="AA91" s="5"/>
      <c r="AB91" s="6">
        <v>416300.0</v>
      </c>
      <c r="AC91" s="6">
        <v>1100.0</v>
      </c>
      <c r="AD91" s="7">
        <f t="shared" si="281"/>
        <v>3.041392685</v>
      </c>
      <c r="AE91" s="8" t="b">
        <f t="shared" si="282"/>
        <v>0</v>
      </c>
      <c r="AF91" s="9">
        <f t="shared" si="283"/>
        <v>-0.9973576748</v>
      </c>
      <c r="AG91" s="5">
        <f t="shared" si="284"/>
        <v>0.08496963372</v>
      </c>
      <c r="AH91" s="10">
        <f t="shared" si="285"/>
        <v>-0.3377036927</v>
      </c>
      <c r="AI91" s="5">
        <f t="shared" si="286"/>
        <v>-0.1263670295</v>
      </c>
      <c r="AJ91" s="5">
        <f t="shared" si="287"/>
        <v>-0.3554814053</v>
      </c>
      <c r="AK91" s="1"/>
      <c r="AL91" s="5">
        <f t="shared" si="19"/>
        <v>-0.2575215703</v>
      </c>
      <c r="AM91" s="5">
        <v>0.08978450021</v>
      </c>
      <c r="AN91" s="5">
        <f t="shared" si="20"/>
        <v>-0.1706950527</v>
      </c>
      <c r="AO91" s="1"/>
      <c r="AP91" s="1"/>
    </row>
    <row r="92">
      <c r="A92" s="5">
        <v>1594.0</v>
      </c>
      <c r="B92" s="1" t="s">
        <v>125</v>
      </c>
      <c r="C92" s="1"/>
      <c r="D92" s="5">
        <v>4.0</v>
      </c>
      <c r="E92" s="5">
        <v>1.0</v>
      </c>
      <c r="F92" s="5">
        <f t="shared" ref="F92:G92" si="288">(D92-average(D:D))/stdev(D:D)</f>
        <v>0.2885506218</v>
      </c>
      <c r="G92" s="5">
        <f t="shared" si="288"/>
        <v>0.479428728</v>
      </c>
      <c r="H92" s="5">
        <f t="shared" si="4"/>
        <v>0.3839896749</v>
      </c>
      <c r="I92" s="5">
        <f t="shared" si="5"/>
        <v>0.6196690043</v>
      </c>
      <c r="J92" s="1"/>
      <c r="K92" s="5">
        <v>0.0</v>
      </c>
      <c r="L92" s="5">
        <v>0.0</v>
      </c>
      <c r="M92" s="5">
        <f t="shared" si="6"/>
        <v>0</v>
      </c>
      <c r="N92" s="5">
        <f t="shared" si="7"/>
        <v>-1</v>
      </c>
      <c r="O92" s="5">
        <f t="shared" si="8"/>
        <v>-1</v>
      </c>
      <c r="P92" s="1"/>
      <c r="Q92" s="5">
        <v>72.66</v>
      </c>
      <c r="R92" s="5">
        <v>71.29</v>
      </c>
      <c r="S92" s="5">
        <v>76.37</v>
      </c>
      <c r="T92" s="5">
        <v>61.72</v>
      </c>
      <c r="U92" s="5">
        <f t="shared" ref="U92:X92" si="289">(Q92-average(Q:Q))/stdev(Q:Q)</f>
        <v>-0.2324162322</v>
      </c>
      <c r="V92" s="5">
        <f t="shared" si="289"/>
        <v>0.1240895738</v>
      </c>
      <c r="W92" s="5">
        <f t="shared" si="289"/>
        <v>0.2748053122</v>
      </c>
      <c r="X92" s="5">
        <f t="shared" si="289"/>
        <v>0.264279202</v>
      </c>
      <c r="Y92" s="5">
        <f t="shared" si="10"/>
        <v>0.1076894639</v>
      </c>
      <c r="Z92" s="5">
        <f t="shared" si="11"/>
        <v>0.3281607288</v>
      </c>
      <c r="AA92" s="5"/>
      <c r="AB92" s="1"/>
      <c r="AC92" s="5">
        <v>0.0</v>
      </c>
      <c r="AD92" s="7">
        <f t="shared" si="281"/>
        <v>0</v>
      </c>
      <c r="AE92" s="8" t="b">
        <f t="shared" si="282"/>
        <v>1</v>
      </c>
      <c r="AF92" s="3" t="str">
        <f t="shared" si="283"/>
        <v/>
      </c>
      <c r="AG92" s="5">
        <f t="shared" si="284"/>
        <v>-1.203149364</v>
      </c>
      <c r="AH92" s="12" t="str">
        <f t="shared" si="285"/>
        <v/>
      </c>
      <c r="AI92" s="5">
        <f t="shared" si="286"/>
        <v>-1.203149364</v>
      </c>
      <c r="AJ92" s="5">
        <f t="shared" si="287"/>
        <v>-1.096881655</v>
      </c>
      <c r="AK92" s="1"/>
      <c r="AL92" s="5">
        <f t="shared" si="19"/>
        <v>-0.2872629804</v>
      </c>
      <c r="AM92" s="5">
        <v>0.1419503365</v>
      </c>
      <c r="AN92" s="5">
        <f t="shared" si="20"/>
        <v>-0.1799596512</v>
      </c>
      <c r="AO92" s="1"/>
      <c r="AP92" s="1"/>
    </row>
    <row r="93">
      <c r="A93" s="5">
        <v>1791.0</v>
      </c>
      <c r="B93" s="1" t="s">
        <v>126</v>
      </c>
      <c r="C93" s="1"/>
      <c r="D93" s="5">
        <v>4.0</v>
      </c>
      <c r="E93" s="5">
        <v>1.0</v>
      </c>
      <c r="F93" s="5">
        <f t="shared" ref="F93:G93" si="290">(D93-average(D:D))/stdev(D:D)</f>
        <v>0.2885506218</v>
      </c>
      <c r="G93" s="5">
        <f t="shared" si="290"/>
        <v>0.479428728</v>
      </c>
      <c r="H93" s="5">
        <f t="shared" si="4"/>
        <v>0.3839896749</v>
      </c>
      <c r="I93" s="5">
        <f t="shared" si="5"/>
        <v>0.6196690043</v>
      </c>
      <c r="J93" s="1"/>
      <c r="K93" s="5">
        <v>26.5</v>
      </c>
      <c r="L93" s="5">
        <v>0.0</v>
      </c>
      <c r="M93" s="5">
        <f t="shared" si="6"/>
        <v>26.5</v>
      </c>
      <c r="N93" s="5">
        <f t="shared" si="7"/>
        <v>-0.4626094861</v>
      </c>
      <c r="O93" s="5">
        <f t="shared" si="8"/>
        <v>-0.6801540164</v>
      </c>
      <c r="P93" s="1"/>
      <c r="Q93" s="5">
        <v>82.03</v>
      </c>
      <c r="R93" s="5">
        <v>64.84</v>
      </c>
      <c r="S93" s="5">
        <v>65.63</v>
      </c>
      <c r="T93" s="5">
        <v>47.66</v>
      </c>
      <c r="U93" s="5">
        <f t="shared" ref="U93:X93" si="291">(Q93-average(Q:Q))/stdev(Q:Q)</f>
        <v>0.464617782</v>
      </c>
      <c r="V93" s="5">
        <f t="shared" si="291"/>
        <v>-0.3089712328</v>
      </c>
      <c r="W93" s="5">
        <f t="shared" si="291"/>
        <v>-0.5316941263</v>
      </c>
      <c r="X93" s="5">
        <f t="shared" si="291"/>
        <v>-0.661632783</v>
      </c>
      <c r="Y93" s="5">
        <f t="shared" si="10"/>
        <v>-0.25942009</v>
      </c>
      <c r="Z93" s="5">
        <f t="shared" si="11"/>
        <v>-0.5093329854</v>
      </c>
      <c r="AA93" s="5"/>
      <c r="AB93" s="1"/>
      <c r="AC93" s="1"/>
      <c r="AD93" s="1"/>
      <c r="AE93" s="1"/>
      <c r="AF93" s="3"/>
      <c r="AG93" s="1"/>
      <c r="AH93" s="1"/>
      <c r="AI93" s="1"/>
      <c r="AJ93" s="5"/>
      <c r="AK93" s="1"/>
      <c r="AL93" s="5">
        <f t="shared" si="19"/>
        <v>-0.1899393325</v>
      </c>
      <c r="AM93" s="1"/>
      <c r="AN93" s="5">
        <f t="shared" si="20"/>
        <v>-0.1899393325</v>
      </c>
      <c r="AO93" s="1"/>
      <c r="AP93" s="1"/>
    </row>
    <row r="94">
      <c r="A94" s="5">
        <v>244.0</v>
      </c>
      <c r="B94" s="1" t="s">
        <v>127</v>
      </c>
      <c r="C94" s="1"/>
      <c r="D94" s="5">
        <v>4.0</v>
      </c>
      <c r="E94" s="5">
        <v>1.0</v>
      </c>
      <c r="F94" s="5">
        <f t="shared" ref="F94:G94" si="292">(D94-average(D:D))/stdev(D:D)</f>
        <v>0.2885506218</v>
      </c>
      <c r="G94" s="5">
        <f t="shared" si="292"/>
        <v>0.479428728</v>
      </c>
      <c r="H94" s="5">
        <f t="shared" si="4"/>
        <v>0.3839896749</v>
      </c>
      <c r="I94" s="5">
        <f t="shared" si="5"/>
        <v>0.6196690043</v>
      </c>
      <c r="J94" s="1"/>
      <c r="K94" s="5">
        <v>42.3</v>
      </c>
      <c r="L94" s="5">
        <v>10.0</v>
      </c>
      <c r="M94" s="5">
        <f t="shared" si="6"/>
        <v>14.74909802</v>
      </c>
      <c r="N94" s="5">
        <f t="shared" si="7"/>
        <v>-0.5393170721</v>
      </c>
      <c r="O94" s="5">
        <f t="shared" si="8"/>
        <v>-0.7343821022</v>
      </c>
      <c r="P94" s="1"/>
      <c r="Q94" s="5">
        <v>79.94</v>
      </c>
      <c r="R94" s="5">
        <v>73.72</v>
      </c>
      <c r="S94" s="5">
        <v>76.29</v>
      </c>
      <c r="T94" s="5">
        <v>55.77</v>
      </c>
      <c r="U94" s="5">
        <f t="shared" ref="U94:X94" si="293">(Q94-average(Q:Q))/stdev(Q:Q)</f>
        <v>0.3091427457</v>
      </c>
      <c r="V94" s="5">
        <f t="shared" si="293"/>
        <v>0.2872427149</v>
      </c>
      <c r="W94" s="5">
        <f t="shared" si="293"/>
        <v>0.2687978676</v>
      </c>
      <c r="X94" s="5">
        <f t="shared" si="293"/>
        <v>-0.127554106</v>
      </c>
      <c r="Y94" s="5">
        <f t="shared" si="10"/>
        <v>0.1844073055</v>
      </c>
      <c r="Z94" s="5">
        <f t="shared" si="11"/>
        <v>0.4294267173</v>
      </c>
      <c r="AA94" s="5"/>
      <c r="AB94" s="5">
        <v>0.0</v>
      </c>
      <c r="AC94" s="5">
        <v>0.0</v>
      </c>
      <c r="AD94" s="7">
        <f>if(AC94=0, 0, LOG10(AC94))</f>
        <v>0</v>
      </c>
      <c r="AE94" s="8" t="b">
        <f>or(AB94="-", and(AB94=0, not(AC94=0)), AB94&lt;1000)</f>
        <v>1</v>
      </c>
      <c r="AF94" s="3" t="str">
        <f>if(AE94, "", if(AC94+AB94=0, 0, (AC94-AB94)/AB94))</f>
        <v/>
      </c>
      <c r="AG94" s="5">
        <f>(AD94-average(AD:AD))/stdev(AD:AD)</f>
        <v>-1.203149364</v>
      </c>
      <c r="AH94" s="12" t="str">
        <f>if(AF94,(AF94-average(AF:AF))/stdev(AF:AF), "")</f>
        <v/>
      </c>
      <c r="AI94" s="5">
        <f>average(AG94,AH94)</f>
        <v>-1.203149364</v>
      </c>
      <c r="AJ94" s="5">
        <f>if(AI94 &gt; 0, AI94^0.5, -(ABS(AI94)^0.5))</f>
        <v>-1.096881655</v>
      </c>
      <c r="AK94" s="1"/>
      <c r="AL94" s="5">
        <f t="shared" si="19"/>
        <v>-0.1955420088</v>
      </c>
      <c r="AM94" s="1"/>
      <c r="AN94" s="5">
        <f t="shared" si="20"/>
        <v>-0.1955420088</v>
      </c>
      <c r="AO94" s="1"/>
      <c r="AP94" s="1"/>
    </row>
    <row r="95">
      <c r="A95" s="5">
        <v>1784.0</v>
      </c>
      <c r="B95" s="1" t="s">
        <v>128</v>
      </c>
      <c r="C95" s="1"/>
      <c r="D95" s="5">
        <v>4.0</v>
      </c>
      <c r="E95" s="5">
        <v>1.0</v>
      </c>
      <c r="F95" s="5">
        <f t="shared" ref="F95:G95" si="294">(D95-average(D:D))/stdev(D:D)</f>
        <v>0.2885506218</v>
      </c>
      <c r="G95" s="5">
        <f t="shared" si="294"/>
        <v>0.479428728</v>
      </c>
      <c r="H95" s="5">
        <f t="shared" si="4"/>
        <v>0.3839896749</v>
      </c>
      <c r="I95" s="5">
        <f t="shared" si="5"/>
        <v>0.6196690043</v>
      </c>
      <c r="J95" s="1"/>
      <c r="K95" s="5">
        <v>3.0</v>
      </c>
      <c r="L95" s="5">
        <v>0.0</v>
      </c>
      <c r="M95" s="5">
        <f t="shared" si="6"/>
        <v>3</v>
      </c>
      <c r="N95" s="5">
        <f t="shared" si="7"/>
        <v>-0.6160128822</v>
      </c>
      <c r="O95" s="5">
        <f t="shared" si="8"/>
        <v>-0.7848648815</v>
      </c>
      <c r="P95" s="1"/>
      <c r="Q95" s="5">
        <v>73.44</v>
      </c>
      <c r="R95" s="5">
        <v>73.44</v>
      </c>
      <c r="S95" s="5">
        <v>64.06</v>
      </c>
      <c r="T95" s="5">
        <v>54.69</v>
      </c>
      <c r="U95" s="5">
        <f t="shared" ref="U95:X95" si="295">(Q95-average(Q:Q))/stdev(Q:Q)</f>
        <v>-0.174392056</v>
      </c>
      <c r="V95" s="5">
        <f t="shared" si="295"/>
        <v>0.268443176</v>
      </c>
      <c r="W95" s="5">
        <f t="shared" si="295"/>
        <v>-0.6495902268</v>
      </c>
      <c r="X95" s="5">
        <f t="shared" si="295"/>
        <v>-0.1986767905</v>
      </c>
      <c r="Y95" s="5">
        <f t="shared" si="10"/>
        <v>-0.1885539743</v>
      </c>
      <c r="Z95" s="5">
        <f t="shared" si="11"/>
        <v>-0.4342280211</v>
      </c>
      <c r="AA95" s="5"/>
      <c r="AB95" s="1"/>
      <c r="AC95" s="1"/>
      <c r="AD95" s="1"/>
      <c r="AE95" s="1"/>
      <c r="AF95" s="3"/>
      <c r="AG95" s="1"/>
      <c r="AH95" s="1"/>
      <c r="AI95" s="1"/>
      <c r="AJ95" s="5"/>
      <c r="AK95" s="1"/>
      <c r="AL95" s="5">
        <f t="shared" si="19"/>
        <v>-0.1998079661</v>
      </c>
      <c r="AM95" s="1"/>
      <c r="AN95" s="5">
        <f t="shared" si="20"/>
        <v>-0.1998079661</v>
      </c>
      <c r="AO95" s="1"/>
      <c r="AP95" s="1"/>
    </row>
    <row r="96">
      <c r="A96" s="5">
        <v>1358.0</v>
      </c>
      <c r="B96" s="1" t="s">
        <v>129</v>
      </c>
      <c r="C96" s="1"/>
      <c r="D96" s="5">
        <v>4.0</v>
      </c>
      <c r="E96" s="5">
        <v>1.0</v>
      </c>
      <c r="F96" s="5">
        <f t="shared" ref="F96:G96" si="296">(D96-average(D:D))/stdev(D:D)</f>
        <v>0.2885506218</v>
      </c>
      <c r="G96" s="5">
        <f t="shared" si="296"/>
        <v>0.479428728</v>
      </c>
      <c r="H96" s="5">
        <f t="shared" si="4"/>
        <v>0.3839896749</v>
      </c>
      <c r="I96" s="5">
        <f t="shared" si="5"/>
        <v>0.6196690043</v>
      </c>
      <c r="J96" s="1"/>
      <c r="K96" s="5">
        <v>28.3</v>
      </c>
      <c r="L96" s="5">
        <v>4.0</v>
      </c>
      <c r="M96" s="5">
        <f t="shared" si="6"/>
        <v>18.56763</v>
      </c>
      <c r="N96" s="5">
        <f t="shared" si="7"/>
        <v>-0.5143904434</v>
      </c>
      <c r="O96" s="5">
        <f t="shared" si="8"/>
        <v>-0.7172101808</v>
      </c>
      <c r="P96" s="1"/>
      <c r="Q96" s="5">
        <v>77.58</v>
      </c>
      <c r="R96" s="5">
        <v>71.82</v>
      </c>
      <c r="S96" s="5">
        <v>74.95</v>
      </c>
      <c r="T96" s="5">
        <v>56.9</v>
      </c>
      <c r="U96" s="5">
        <f t="shared" ref="U96:X96" si="297">(Q96-average(Q:Q))/stdev(Q:Q)</f>
        <v>0.1335824177</v>
      </c>
      <c r="V96" s="5">
        <f t="shared" si="297"/>
        <v>0.1596744153</v>
      </c>
      <c r="W96" s="5">
        <f t="shared" si="297"/>
        <v>0.1681731704</v>
      </c>
      <c r="X96" s="5">
        <f t="shared" si="297"/>
        <v>-0.05313870467</v>
      </c>
      <c r="Y96" s="5">
        <f t="shared" si="10"/>
        <v>0.1020728247</v>
      </c>
      <c r="Z96" s="5">
        <f t="shared" si="11"/>
        <v>0.3194883796</v>
      </c>
      <c r="AA96" s="5"/>
      <c r="AB96" s="5">
        <v>0.0</v>
      </c>
      <c r="AC96" s="5">
        <v>0.0</v>
      </c>
      <c r="AD96" s="7">
        <f>if(AC96=0, 0, LOG10(AC96))</f>
        <v>0</v>
      </c>
      <c r="AE96" s="8" t="b">
        <f>or(AB96="-", and(AB96=0, not(AC96=0)), AB96&lt;1000)</f>
        <v>1</v>
      </c>
      <c r="AF96" s="3" t="str">
        <f>if(AE96, "", if(AC96+AB96=0, 0, (AC96-AB96)/AB96))</f>
        <v/>
      </c>
      <c r="AG96" s="5">
        <f>(AD96-average(AD:AD))/stdev(AD:AD)</f>
        <v>-1.203149364</v>
      </c>
      <c r="AH96" s="12" t="str">
        <f>if(AF96,(AF96-average(AF:AF))/stdev(AF:AF), "")</f>
        <v/>
      </c>
      <c r="AI96" s="5">
        <f>average(AG96,AH96)</f>
        <v>-1.203149364</v>
      </c>
      <c r="AJ96" s="5">
        <f>if(AI96 &gt; 0, AI96^0.5, -(ABS(AI96)^0.5))</f>
        <v>-1.096881655</v>
      </c>
      <c r="AK96" s="1"/>
      <c r="AL96" s="5">
        <f t="shared" si="19"/>
        <v>-0.2187336129</v>
      </c>
      <c r="AM96" s="5">
        <v>-0.143539667</v>
      </c>
      <c r="AN96" s="5">
        <f t="shared" si="20"/>
        <v>-0.1999351264</v>
      </c>
      <c r="AO96" s="1"/>
      <c r="AP96" s="1"/>
    </row>
    <row r="97">
      <c r="A97" s="5">
        <v>1752.0</v>
      </c>
      <c r="B97" s="1" t="s">
        <v>130</v>
      </c>
      <c r="C97" s="1"/>
      <c r="D97" s="5">
        <v>4.0</v>
      </c>
      <c r="E97" s="5">
        <v>1.0</v>
      </c>
      <c r="F97" s="5">
        <f t="shared" ref="F97:G97" si="298">(D97-average(D:D))/stdev(D:D)</f>
        <v>0.2885506218</v>
      </c>
      <c r="G97" s="5">
        <f t="shared" si="298"/>
        <v>0.479428728</v>
      </c>
      <c r="H97" s="5">
        <f t="shared" si="4"/>
        <v>0.3839896749</v>
      </c>
      <c r="I97" s="5">
        <f t="shared" si="5"/>
        <v>0.6196690043</v>
      </c>
      <c r="J97" s="1"/>
      <c r="K97" s="5">
        <v>25.2</v>
      </c>
      <c r="L97" s="5">
        <v>0.0</v>
      </c>
      <c r="M97" s="5">
        <f t="shared" si="6"/>
        <v>25.2</v>
      </c>
      <c r="N97" s="5">
        <f t="shared" si="7"/>
        <v>-0.4710956314</v>
      </c>
      <c r="O97" s="5">
        <f t="shared" si="8"/>
        <v>-0.6863640662</v>
      </c>
      <c r="P97" s="1"/>
      <c r="Q97" s="5">
        <v>82.81</v>
      </c>
      <c r="R97" s="5">
        <v>57.81</v>
      </c>
      <c r="S97" s="5">
        <v>74.22</v>
      </c>
      <c r="T97" s="5">
        <v>41.41</v>
      </c>
      <c r="U97" s="5">
        <f t="shared" ref="U97:X97" si="299">(Q97-average(Q:Q))/stdev(Q:Q)</f>
        <v>0.5226419582</v>
      </c>
      <c r="V97" s="5">
        <f t="shared" si="299"/>
        <v>-0.7809739414</v>
      </c>
      <c r="W97" s="5">
        <f t="shared" si="299"/>
        <v>0.1133552383</v>
      </c>
      <c r="X97" s="5">
        <f t="shared" si="299"/>
        <v>-1.073222392</v>
      </c>
      <c r="Y97" s="5">
        <f t="shared" si="10"/>
        <v>-0.3045497843</v>
      </c>
      <c r="Z97" s="5">
        <f t="shared" si="11"/>
        <v>-0.5518602942</v>
      </c>
      <c r="AA97" s="5"/>
      <c r="AB97" s="1"/>
      <c r="AC97" s="1"/>
      <c r="AD97" s="1"/>
      <c r="AE97" s="1"/>
      <c r="AF97" s="3"/>
      <c r="AG97" s="1"/>
      <c r="AH97" s="1"/>
      <c r="AI97" s="1"/>
      <c r="AJ97" s="5"/>
      <c r="AK97" s="1"/>
      <c r="AL97" s="5">
        <f t="shared" si="19"/>
        <v>-0.2061851187</v>
      </c>
      <c r="AM97" s="1"/>
      <c r="AN97" s="5">
        <f t="shared" si="20"/>
        <v>-0.2061851187</v>
      </c>
      <c r="AO97" s="1"/>
      <c r="AP97" s="1"/>
    </row>
    <row r="98">
      <c r="A98" s="5">
        <v>1826.0</v>
      </c>
      <c r="B98" s="1" t="s">
        <v>131</v>
      </c>
      <c r="C98" s="1"/>
      <c r="D98" s="5">
        <v>4.0</v>
      </c>
      <c r="E98" s="5">
        <v>1.0</v>
      </c>
      <c r="F98" s="5">
        <f t="shared" ref="F98:G98" si="300">(D98-average(D:D))/stdev(D:D)</f>
        <v>0.2885506218</v>
      </c>
      <c r="G98" s="5">
        <f t="shared" si="300"/>
        <v>0.479428728</v>
      </c>
      <c r="H98" s="5">
        <f t="shared" si="4"/>
        <v>0.3839896749</v>
      </c>
      <c r="I98" s="5">
        <f t="shared" si="5"/>
        <v>0.6196690043</v>
      </c>
      <c r="J98" s="1"/>
      <c r="K98" s="5">
        <v>36.6</v>
      </c>
      <c r="L98" s="5">
        <v>0.0</v>
      </c>
      <c r="M98" s="5">
        <f t="shared" si="6"/>
        <v>36.6</v>
      </c>
      <c r="N98" s="5">
        <f t="shared" si="7"/>
        <v>-0.3966786647</v>
      </c>
      <c r="O98" s="5">
        <f t="shared" si="8"/>
        <v>-0.6298243126</v>
      </c>
      <c r="P98" s="1"/>
      <c r="Q98" s="5">
        <v>78.13</v>
      </c>
      <c r="R98" s="5">
        <v>57.03</v>
      </c>
      <c r="S98" s="5">
        <v>67.19</v>
      </c>
      <c r="T98" s="5">
        <v>47.66</v>
      </c>
      <c r="U98" s="5">
        <f t="shared" ref="U98:X98" si="301">(Q98-average(Q:Q))/stdev(Q:Q)</f>
        <v>0.1744969009</v>
      </c>
      <c r="V98" s="5">
        <f t="shared" si="301"/>
        <v>-0.8333440855</v>
      </c>
      <c r="W98" s="5">
        <f t="shared" si="301"/>
        <v>-0.4145489565</v>
      </c>
      <c r="X98" s="5">
        <f t="shared" si="301"/>
        <v>-0.661632783</v>
      </c>
      <c r="Y98" s="5">
        <f t="shared" si="10"/>
        <v>-0.433757231</v>
      </c>
      <c r="Z98" s="5">
        <f t="shared" si="11"/>
        <v>-0.6586024833</v>
      </c>
      <c r="AA98" s="5"/>
      <c r="AB98" s="1"/>
      <c r="AC98" s="1"/>
      <c r="AD98" s="1"/>
      <c r="AE98" s="1"/>
      <c r="AF98" s="3"/>
      <c r="AG98" s="1"/>
      <c r="AH98" s="1"/>
      <c r="AI98" s="1"/>
      <c r="AJ98" s="5"/>
      <c r="AK98" s="1"/>
      <c r="AL98" s="5">
        <f t="shared" si="19"/>
        <v>-0.2229192639</v>
      </c>
      <c r="AM98" s="1"/>
      <c r="AN98" s="5">
        <f t="shared" si="20"/>
        <v>-0.2229192639</v>
      </c>
      <c r="AO98" s="1"/>
      <c r="AP98" s="1"/>
    </row>
    <row r="99">
      <c r="A99" s="5">
        <v>1721.0</v>
      </c>
      <c r="B99" s="1" t="s">
        <v>132</v>
      </c>
      <c r="C99" s="1"/>
      <c r="D99" s="5">
        <v>4.0</v>
      </c>
      <c r="E99" s="5">
        <v>1.0</v>
      </c>
      <c r="F99" s="5">
        <f t="shared" ref="F99:G99" si="302">(D99-average(D:D))/stdev(D:D)</f>
        <v>0.2885506218</v>
      </c>
      <c r="G99" s="5">
        <f t="shared" si="302"/>
        <v>0.479428728</v>
      </c>
      <c r="H99" s="5">
        <f t="shared" si="4"/>
        <v>0.3839896749</v>
      </c>
      <c r="I99" s="5">
        <f t="shared" si="5"/>
        <v>0.6196690043</v>
      </c>
      <c r="J99" s="1"/>
      <c r="K99" s="5">
        <v>0.0</v>
      </c>
      <c r="L99" s="1"/>
      <c r="M99" s="5">
        <f t="shared" si="6"/>
        <v>0</v>
      </c>
      <c r="N99" s="5">
        <f t="shared" si="7"/>
        <v>-1</v>
      </c>
      <c r="O99" s="5">
        <f t="shared" si="8"/>
        <v>-1</v>
      </c>
      <c r="P99" s="1"/>
      <c r="Q99" s="5">
        <v>57.23</v>
      </c>
      <c r="R99" s="5">
        <v>51.76</v>
      </c>
      <c r="S99" s="5">
        <v>74.22</v>
      </c>
      <c r="T99" s="5">
        <v>42.58</v>
      </c>
      <c r="U99" s="5">
        <f t="shared" ref="U99:X99" si="303">(Q99-average(Q:Q))/stdev(Q:Q)</f>
        <v>-1.380253462</v>
      </c>
      <c r="V99" s="5">
        <f t="shared" si="303"/>
        <v>-1.187178264</v>
      </c>
      <c r="W99" s="5">
        <f t="shared" si="303"/>
        <v>0.1133552383</v>
      </c>
      <c r="X99" s="5">
        <f t="shared" si="303"/>
        <v>-0.9961728174</v>
      </c>
      <c r="Y99" s="5">
        <f t="shared" si="10"/>
        <v>-0.8625623261</v>
      </c>
      <c r="Z99" s="5">
        <f t="shared" si="11"/>
        <v>-0.9287423357</v>
      </c>
      <c r="AA99" s="5"/>
      <c r="AB99" s="1"/>
      <c r="AC99" s="5">
        <v>941.0</v>
      </c>
      <c r="AD99" s="7">
        <f t="shared" ref="AD99:AD100" si="306">if(AC99=0, 0, LOG10(AC99))</f>
        <v>2.973589623</v>
      </c>
      <c r="AE99" s="8" t="b">
        <f t="shared" ref="AE99:AE100" si="307">or(AB99="-", and(AB99=0, not(AC99=0)), AB99&lt;1000)</f>
        <v>1</v>
      </c>
      <c r="AF99" s="3" t="str">
        <f t="shared" ref="AF99:AF100" si="308">if(AE99, "", if(AC99+AB99=0, 0, (AC99-AB99)/AB99))</f>
        <v/>
      </c>
      <c r="AG99" s="5">
        <f t="shared" ref="AG99:AG100" si="309">(AD99-average(AD:AD))/stdev(AD:AD)</f>
        <v>0.05625304859</v>
      </c>
      <c r="AH99" s="12" t="str">
        <f t="shared" ref="AH99:AH100" si="310">if(AF99,(AF99-average(AF:AF))/stdev(AF:AF), "")</f>
        <v/>
      </c>
      <c r="AI99" s="5">
        <f t="shared" ref="AI99:AI100" si="311">average(AG99,AH99)</f>
        <v>0.05625304859</v>
      </c>
      <c r="AJ99" s="5">
        <f t="shared" ref="AJ99:AJ100" si="312">if(AI99 &gt; 0, AI99^0.5, -(ABS(AI99)^0.5))</f>
        <v>0.2371772514</v>
      </c>
      <c r="AK99" s="1"/>
      <c r="AL99" s="5">
        <f t="shared" si="19"/>
        <v>-0.26797402</v>
      </c>
      <c r="AM99" s="5">
        <v>-0.2110301616</v>
      </c>
      <c r="AN99" s="5">
        <f t="shared" si="20"/>
        <v>-0.2537380554</v>
      </c>
      <c r="AO99" s="1"/>
      <c r="AP99" s="1"/>
    </row>
    <row r="100">
      <c r="A100" s="5">
        <v>1444.0</v>
      </c>
      <c r="B100" s="1" t="s">
        <v>133</v>
      </c>
      <c r="C100" s="1"/>
      <c r="D100" s="5">
        <v>4.0</v>
      </c>
      <c r="E100" s="5">
        <v>1.0</v>
      </c>
      <c r="F100" s="5">
        <f t="shared" ref="F100:G100" si="304">(D100-average(D:D))/stdev(D:D)</f>
        <v>0.2885506218</v>
      </c>
      <c r="G100" s="5">
        <f t="shared" si="304"/>
        <v>0.479428728</v>
      </c>
      <c r="H100" s="5">
        <f t="shared" si="4"/>
        <v>0.3839896749</v>
      </c>
      <c r="I100" s="5">
        <f t="shared" si="5"/>
        <v>0.6196690043</v>
      </c>
      <c r="J100" s="1"/>
      <c r="K100" s="5">
        <v>36.3</v>
      </c>
      <c r="L100" s="5">
        <v>2.0</v>
      </c>
      <c r="M100" s="5">
        <f t="shared" si="6"/>
        <v>29.403</v>
      </c>
      <c r="N100" s="5">
        <f t="shared" si="7"/>
        <v>-0.4436592708</v>
      </c>
      <c r="O100" s="5">
        <f t="shared" si="8"/>
        <v>-0.6660775261</v>
      </c>
      <c r="P100" s="1"/>
      <c r="Q100" s="5">
        <v>66.85</v>
      </c>
      <c r="R100" s="5">
        <v>62.99</v>
      </c>
      <c r="S100" s="5">
        <v>63.43</v>
      </c>
      <c r="T100" s="5">
        <v>51.17</v>
      </c>
      <c r="U100" s="5">
        <f t="shared" ref="U100:X100" si="305">(Q100-average(Q:Q))/stdev(Q:Q)</f>
        <v>-0.664621955</v>
      </c>
      <c r="V100" s="5">
        <f t="shared" si="305"/>
        <v>-0.4331824719</v>
      </c>
      <c r="W100" s="5">
        <f t="shared" si="305"/>
        <v>-0.696898853</v>
      </c>
      <c r="X100" s="5">
        <f t="shared" si="305"/>
        <v>-0.4304840584</v>
      </c>
      <c r="Y100" s="5">
        <f t="shared" si="10"/>
        <v>-0.5562968346</v>
      </c>
      <c r="Z100" s="5">
        <f t="shared" si="11"/>
        <v>-0.7458530918</v>
      </c>
      <c r="AA100" s="5"/>
      <c r="AB100" s="6">
        <v>12500.0</v>
      </c>
      <c r="AC100" s="6">
        <v>1100.0</v>
      </c>
      <c r="AD100" s="7">
        <f t="shared" si="306"/>
        <v>3.041392685</v>
      </c>
      <c r="AE100" s="8" t="b">
        <f t="shared" si="307"/>
        <v>0</v>
      </c>
      <c r="AF100" s="9">
        <f t="shared" si="308"/>
        <v>-0.912</v>
      </c>
      <c r="AG100" s="5">
        <f t="shared" si="309"/>
        <v>0.08496963372</v>
      </c>
      <c r="AH100" s="10">
        <f t="shared" si="310"/>
        <v>-0.3302504774</v>
      </c>
      <c r="AI100" s="5">
        <f t="shared" si="311"/>
        <v>-0.1226404218</v>
      </c>
      <c r="AJ100" s="5">
        <f t="shared" si="312"/>
        <v>-0.3502005451</v>
      </c>
      <c r="AK100" s="1"/>
      <c r="AL100" s="5">
        <f t="shared" si="19"/>
        <v>-0.2856155397</v>
      </c>
      <c r="AM100" s="5">
        <v>-0.1716186363</v>
      </c>
      <c r="AN100" s="5">
        <f t="shared" si="20"/>
        <v>-0.2571163138</v>
      </c>
      <c r="AO100" s="1"/>
      <c r="AP100" s="1"/>
    </row>
    <row r="101">
      <c r="A101" s="5">
        <v>1849.0</v>
      </c>
      <c r="B101" s="1" t="s">
        <v>134</v>
      </c>
      <c r="C101" s="1"/>
      <c r="D101" s="5">
        <v>4.0</v>
      </c>
      <c r="E101" s="5">
        <v>0.0</v>
      </c>
      <c r="F101" s="5">
        <f t="shared" ref="F101:G101" si="313">(D101-average(D:D))/stdev(D:D)</f>
        <v>0.2885506218</v>
      </c>
      <c r="G101" s="5">
        <f t="shared" si="313"/>
        <v>-2.071817003</v>
      </c>
      <c r="H101" s="5">
        <f t="shared" si="4"/>
        <v>-0.8916331907</v>
      </c>
      <c r="I101" s="5">
        <f t="shared" si="5"/>
        <v>-0.9442633058</v>
      </c>
      <c r="J101" s="1"/>
      <c r="K101" s="5">
        <v>0.0</v>
      </c>
      <c r="L101" s="1"/>
      <c r="M101" s="5">
        <f t="shared" si="6"/>
        <v>0</v>
      </c>
      <c r="N101" s="5">
        <f t="shared" si="7"/>
        <v>-1</v>
      </c>
      <c r="O101" s="5">
        <f t="shared" si="8"/>
        <v>-1</v>
      </c>
      <c r="P101" s="1"/>
      <c r="Q101" s="5">
        <v>95.31</v>
      </c>
      <c r="R101" s="5">
        <v>89.06</v>
      </c>
      <c r="S101" s="5">
        <v>88.28</v>
      </c>
      <c r="T101" s="5">
        <v>81.25</v>
      </c>
      <c r="U101" s="5">
        <f t="shared" ref="U101:X101" si="314">(Q101-average(Q:Q))/stdev(Q:Q)</f>
        <v>1.452516577</v>
      </c>
      <c r="V101" s="5">
        <f t="shared" si="314"/>
        <v>1.317188881</v>
      </c>
      <c r="W101" s="5">
        <f t="shared" si="314"/>
        <v>1.169163628</v>
      </c>
      <c r="X101" s="5">
        <f t="shared" si="314"/>
        <v>1.550414413</v>
      </c>
      <c r="Y101" s="5">
        <f t="shared" si="10"/>
        <v>1.372320875</v>
      </c>
      <c r="Z101" s="5">
        <f t="shared" si="11"/>
        <v>1.171461</v>
      </c>
      <c r="AA101" s="5"/>
      <c r="AB101" s="11"/>
      <c r="AC101" s="11"/>
      <c r="AD101" s="14"/>
      <c r="AE101" s="14"/>
      <c r="AF101" s="3"/>
      <c r="AG101" s="1"/>
      <c r="AH101" s="12"/>
      <c r="AI101" s="1"/>
      <c r="AJ101" s="5"/>
      <c r="AK101" s="1"/>
      <c r="AL101" s="5">
        <f t="shared" si="19"/>
        <v>-0.2576007686</v>
      </c>
      <c r="AM101" s="1"/>
      <c r="AN101" s="5">
        <f t="shared" si="20"/>
        <v>-0.2576007686</v>
      </c>
      <c r="AO101" s="1"/>
      <c r="AP101" s="1"/>
    </row>
    <row r="102">
      <c r="A102" s="5">
        <v>1074.0</v>
      </c>
      <c r="B102" s="1" t="s">
        <v>135</v>
      </c>
      <c r="C102" s="1"/>
      <c r="D102" s="5">
        <v>4.0</v>
      </c>
      <c r="E102" s="5">
        <v>1.0</v>
      </c>
      <c r="F102" s="5">
        <f t="shared" ref="F102:G102" si="315">(D102-average(D:D))/stdev(D:D)</f>
        <v>0.2885506218</v>
      </c>
      <c r="G102" s="5">
        <f t="shared" si="315"/>
        <v>0.479428728</v>
      </c>
      <c r="H102" s="5">
        <f t="shared" si="4"/>
        <v>0.3839896749</v>
      </c>
      <c r="I102" s="5">
        <f t="shared" si="5"/>
        <v>0.6196690043</v>
      </c>
      <c r="J102" s="1"/>
      <c r="K102" s="5">
        <v>30.3</v>
      </c>
      <c r="L102" s="5">
        <v>7.0</v>
      </c>
      <c r="M102" s="5">
        <f t="shared" si="6"/>
        <v>14.49239607</v>
      </c>
      <c r="N102" s="5">
        <f t="shared" si="7"/>
        <v>-0.5409927721</v>
      </c>
      <c r="O102" s="5">
        <f t="shared" si="8"/>
        <v>-0.7355221085</v>
      </c>
      <c r="P102" s="1"/>
      <c r="Q102" s="5">
        <v>72.51</v>
      </c>
      <c r="R102" s="5">
        <v>71.46</v>
      </c>
      <c r="S102" s="5">
        <v>75.59</v>
      </c>
      <c r="T102" s="5">
        <v>56.73</v>
      </c>
      <c r="U102" s="5">
        <f t="shared" ref="U102:X102" si="316">(Q102-average(Q:Q))/stdev(Q:Q)</f>
        <v>-0.2435747276</v>
      </c>
      <c r="V102" s="5">
        <f t="shared" si="316"/>
        <v>0.1355035796</v>
      </c>
      <c r="W102" s="5">
        <f t="shared" si="316"/>
        <v>0.2162327272</v>
      </c>
      <c r="X102" s="5">
        <f t="shared" si="316"/>
        <v>-0.06433394204</v>
      </c>
      <c r="Y102" s="5">
        <f t="shared" si="10"/>
        <v>0.01095690928</v>
      </c>
      <c r="Z102" s="5">
        <f t="shared" si="11"/>
        <v>0.1046752563</v>
      </c>
      <c r="AA102" s="5"/>
      <c r="AB102" s="5">
        <v>0.0</v>
      </c>
      <c r="AC102" s="5">
        <v>0.0</v>
      </c>
      <c r="AD102" s="7">
        <f t="shared" ref="AD102:AD106" si="319">if(AC102=0, 0, LOG10(AC102))</f>
        <v>0</v>
      </c>
      <c r="AE102" s="8" t="b">
        <f t="shared" ref="AE102:AE106" si="320">or(AB102="-", and(AB102=0, not(AC102=0)), AB102&lt;1000)</f>
        <v>1</v>
      </c>
      <c r="AF102" s="3" t="str">
        <f t="shared" ref="AF102:AF106" si="321">if(AE102, "", if(AC102+AB102=0, 0, (AC102-AB102)/AB102))</f>
        <v/>
      </c>
      <c r="AG102" s="5">
        <f t="shared" ref="AG102:AG106" si="322">(AD102-average(AD:AD))/stdev(AD:AD)</f>
        <v>-1.203149364</v>
      </c>
      <c r="AH102" s="12" t="str">
        <f t="shared" ref="AH102:AH106" si="323">if(AF102,(AF102-average(AF:AF))/stdev(AF:AF), "")</f>
        <v/>
      </c>
      <c r="AI102" s="5">
        <f t="shared" ref="AI102:AI106" si="324">average(AG102,AH102)</f>
        <v>-1.203149364</v>
      </c>
      <c r="AJ102" s="5">
        <f t="shared" ref="AJ102:AJ106" si="325">if(AI102 &gt; 0, AI102^0.5, -(ABS(AI102)^0.5))</f>
        <v>-1.096881655</v>
      </c>
      <c r="AK102" s="1"/>
      <c r="AL102" s="5">
        <f t="shared" si="19"/>
        <v>-0.2770148756</v>
      </c>
      <c r="AM102" s="5">
        <v>-0.2087044863</v>
      </c>
      <c r="AN102" s="5">
        <f t="shared" si="20"/>
        <v>-0.2599372783</v>
      </c>
      <c r="AO102" s="1"/>
      <c r="AP102" s="1"/>
    </row>
    <row r="103">
      <c r="A103" s="5">
        <v>1323.0</v>
      </c>
      <c r="B103" s="16" t="s">
        <v>136</v>
      </c>
      <c r="C103" s="1"/>
      <c r="D103" s="5">
        <v>4.0</v>
      </c>
      <c r="E103" s="5">
        <v>0.0</v>
      </c>
      <c r="F103" s="5">
        <f t="shared" ref="F103:G103" si="317">(D103-average(D:D))/stdev(D:D)</f>
        <v>0.2885506218</v>
      </c>
      <c r="G103" s="5">
        <f t="shared" si="317"/>
        <v>-2.071817003</v>
      </c>
      <c r="H103" s="5">
        <f t="shared" si="4"/>
        <v>-0.8916331907</v>
      </c>
      <c r="I103" s="5">
        <f t="shared" si="5"/>
        <v>-0.9442633058</v>
      </c>
      <c r="J103" s="1"/>
      <c r="K103" s="5">
        <v>54.8</v>
      </c>
      <c r="L103" s="5">
        <v>4.0</v>
      </c>
      <c r="M103" s="5">
        <f t="shared" si="6"/>
        <v>35.95428</v>
      </c>
      <c r="N103" s="5">
        <f t="shared" si="7"/>
        <v>-0.4008937984</v>
      </c>
      <c r="O103" s="5">
        <f t="shared" si="8"/>
        <v>-0.6331617474</v>
      </c>
      <c r="P103" s="1"/>
      <c r="Q103" s="5">
        <v>91.68</v>
      </c>
      <c r="R103" s="5">
        <v>87.05</v>
      </c>
      <c r="S103" s="5">
        <v>85.77</v>
      </c>
      <c r="T103" s="5">
        <v>82.54</v>
      </c>
      <c r="U103" s="5">
        <f t="shared" ref="U103:X103" si="318">(Q103-average(Q:Q))/stdev(Q:Q)</f>
        <v>1.182480988</v>
      </c>
      <c r="V103" s="5">
        <f t="shared" si="318"/>
        <v>1.182235049</v>
      </c>
      <c r="W103" s="5">
        <f t="shared" si="318"/>
        <v>0.9806800535</v>
      </c>
      <c r="X103" s="5">
        <f t="shared" si="318"/>
        <v>1.635366508</v>
      </c>
      <c r="Y103" s="5">
        <f t="shared" si="10"/>
        <v>1.24519065</v>
      </c>
      <c r="Z103" s="5">
        <f t="shared" si="11"/>
        <v>1.115881109</v>
      </c>
      <c r="AA103" s="5"/>
      <c r="AB103" s="6">
        <v>0.0</v>
      </c>
      <c r="AC103" s="6">
        <v>308.0</v>
      </c>
      <c r="AD103" s="7">
        <f t="shared" si="319"/>
        <v>2.488550717</v>
      </c>
      <c r="AE103" s="8" t="b">
        <f t="shared" si="320"/>
        <v>1</v>
      </c>
      <c r="AF103" s="3" t="str">
        <f t="shared" si="321"/>
        <v/>
      </c>
      <c r="AG103" s="5">
        <f t="shared" si="322"/>
        <v>-0.1491751534</v>
      </c>
      <c r="AH103" s="12" t="str">
        <f t="shared" si="323"/>
        <v/>
      </c>
      <c r="AI103" s="5">
        <f t="shared" si="324"/>
        <v>-0.1491751534</v>
      </c>
      <c r="AJ103" s="5">
        <f t="shared" si="325"/>
        <v>-0.3862319943</v>
      </c>
      <c r="AK103" s="1"/>
      <c r="AL103" s="5">
        <f t="shared" si="19"/>
        <v>-0.2119439846</v>
      </c>
      <c r="AM103" s="5">
        <v>-0.4575729229</v>
      </c>
      <c r="AN103" s="5">
        <f t="shared" si="20"/>
        <v>-0.2733512192</v>
      </c>
      <c r="AO103" s="1"/>
      <c r="AP103" s="1"/>
    </row>
    <row r="104">
      <c r="A104" s="5">
        <v>869.0</v>
      </c>
      <c r="B104" s="1" t="s">
        <v>137</v>
      </c>
      <c r="C104" s="1"/>
      <c r="D104" s="5">
        <v>4.0</v>
      </c>
      <c r="E104" s="5">
        <v>1.0</v>
      </c>
      <c r="F104" s="5">
        <f t="shared" ref="F104:G104" si="326">(D104-average(D:D))/stdev(D:D)</f>
        <v>0.2885506218</v>
      </c>
      <c r="G104" s="5">
        <f t="shared" si="326"/>
        <v>0.479428728</v>
      </c>
      <c r="H104" s="5">
        <f t="shared" si="4"/>
        <v>0.3839896749</v>
      </c>
      <c r="I104" s="5">
        <f t="shared" si="5"/>
        <v>0.6196690043</v>
      </c>
      <c r="J104" s="1"/>
      <c r="K104" s="5">
        <v>34.9</v>
      </c>
      <c r="L104" s="5">
        <v>8.0</v>
      </c>
      <c r="M104" s="5">
        <f t="shared" si="6"/>
        <v>15.02330563</v>
      </c>
      <c r="N104" s="5">
        <f t="shared" si="7"/>
        <v>-0.5375270985</v>
      </c>
      <c r="O104" s="5">
        <f t="shared" si="8"/>
        <v>-0.7331623957</v>
      </c>
      <c r="P104" s="1"/>
      <c r="Q104" s="5">
        <v>85.28</v>
      </c>
      <c r="R104" s="5">
        <v>65.16</v>
      </c>
      <c r="S104" s="5">
        <v>74.0</v>
      </c>
      <c r="T104" s="5">
        <v>49.48</v>
      </c>
      <c r="U104" s="5">
        <f t="shared" ref="U104:X104" si="327">(Q104-average(Q:Q))/stdev(Q:Q)</f>
        <v>0.7063851828</v>
      </c>
      <c r="V104" s="5">
        <f t="shared" si="327"/>
        <v>-0.2874860455</v>
      </c>
      <c r="W104" s="5">
        <f t="shared" si="327"/>
        <v>0.09683476567</v>
      </c>
      <c r="X104" s="5">
        <f t="shared" si="327"/>
        <v>-0.5417778888</v>
      </c>
      <c r="Y104" s="5">
        <f t="shared" si="10"/>
        <v>-0.00651099644</v>
      </c>
      <c r="Z104" s="5">
        <f t="shared" si="11"/>
        <v>-0.08069074569</v>
      </c>
      <c r="AA104" s="5"/>
      <c r="AB104" s="5">
        <v>0.0</v>
      </c>
      <c r="AC104" s="5">
        <v>0.0</v>
      </c>
      <c r="AD104" s="7">
        <f t="shared" si="319"/>
        <v>0</v>
      </c>
      <c r="AE104" s="8" t="b">
        <f t="shared" si="320"/>
        <v>1</v>
      </c>
      <c r="AF104" s="3" t="str">
        <f t="shared" si="321"/>
        <v/>
      </c>
      <c r="AG104" s="5">
        <f t="shared" si="322"/>
        <v>-1.203149364</v>
      </c>
      <c r="AH104" s="12" t="str">
        <f t="shared" si="323"/>
        <v/>
      </c>
      <c r="AI104" s="5">
        <f t="shared" si="324"/>
        <v>-1.203149364</v>
      </c>
      <c r="AJ104" s="5">
        <f t="shared" si="325"/>
        <v>-1.096881655</v>
      </c>
      <c r="AK104" s="1"/>
      <c r="AL104" s="5">
        <f t="shared" si="19"/>
        <v>-0.322766448</v>
      </c>
      <c r="AM104" s="5">
        <v>-0.1654629786</v>
      </c>
      <c r="AN104" s="5">
        <f t="shared" si="20"/>
        <v>-0.2834405806</v>
      </c>
      <c r="AO104" s="1"/>
      <c r="AP104" s="1"/>
    </row>
    <row r="105">
      <c r="A105" s="5">
        <v>1672.0</v>
      </c>
      <c r="B105" s="1" t="s">
        <v>138</v>
      </c>
      <c r="C105" s="1"/>
      <c r="D105" s="5">
        <v>2.0</v>
      </c>
      <c r="E105" s="5">
        <v>0.0</v>
      </c>
      <c r="F105" s="5">
        <f t="shared" ref="F105:G105" si="328">(D105-average(D:D))/stdev(D:D)</f>
        <v>-3.61999871</v>
      </c>
      <c r="G105" s="5">
        <f t="shared" si="328"/>
        <v>-2.071817003</v>
      </c>
      <c r="H105" s="5">
        <f t="shared" si="4"/>
        <v>-2.845907857</v>
      </c>
      <c r="I105" s="5">
        <f t="shared" si="5"/>
        <v>-1.686981878</v>
      </c>
      <c r="J105" s="1"/>
      <c r="K105" s="5">
        <v>52.4</v>
      </c>
      <c r="L105" s="5">
        <v>1.0</v>
      </c>
      <c r="M105" s="5">
        <f t="shared" si="6"/>
        <v>47.16</v>
      </c>
      <c r="N105" s="5">
        <f t="shared" si="7"/>
        <v>-0.3277450536</v>
      </c>
      <c r="O105" s="5">
        <f t="shared" si="8"/>
        <v>-0.5724902214</v>
      </c>
      <c r="P105" s="1"/>
      <c r="Q105" s="5">
        <v>74.61</v>
      </c>
      <c r="R105" s="5">
        <v>78.52</v>
      </c>
      <c r="S105" s="5">
        <v>76.17</v>
      </c>
      <c r="T105" s="5">
        <v>75.39</v>
      </c>
      <c r="U105" s="5">
        <f t="shared" ref="U105:X105" si="329">(Q105-average(Q:Q))/stdev(Q:Q)</f>
        <v>-0.0873557917</v>
      </c>
      <c r="V105" s="5">
        <f t="shared" si="329"/>
        <v>0.6095205245</v>
      </c>
      <c r="W105" s="5">
        <f t="shared" si="329"/>
        <v>0.2597867006</v>
      </c>
      <c r="X105" s="5">
        <f t="shared" si="329"/>
        <v>1.164507995</v>
      </c>
      <c r="Y105" s="5">
        <f t="shared" si="10"/>
        <v>0.4866148572</v>
      </c>
      <c r="Z105" s="5">
        <f t="shared" si="11"/>
        <v>0.6975778503</v>
      </c>
      <c r="AA105" s="5"/>
      <c r="AB105" s="1"/>
      <c r="AC105" s="6">
        <v>54800.0</v>
      </c>
      <c r="AD105" s="7">
        <f t="shared" si="319"/>
        <v>4.738780558</v>
      </c>
      <c r="AE105" s="8" t="b">
        <f t="shared" si="320"/>
        <v>1</v>
      </c>
      <c r="AF105" s="3" t="str">
        <f t="shared" si="321"/>
        <v/>
      </c>
      <c r="AG105" s="5">
        <f t="shared" si="322"/>
        <v>0.803863178</v>
      </c>
      <c r="AH105" s="12" t="str">
        <f t="shared" si="323"/>
        <v/>
      </c>
      <c r="AI105" s="5">
        <f t="shared" si="324"/>
        <v>0.803863178</v>
      </c>
      <c r="AJ105" s="5">
        <f t="shared" si="325"/>
        <v>0.8965841723</v>
      </c>
      <c r="AK105" s="1"/>
      <c r="AL105" s="5">
        <f t="shared" si="19"/>
        <v>-0.1663275192</v>
      </c>
      <c r="AM105" s="5">
        <v>-0.6708990639</v>
      </c>
      <c r="AN105" s="5">
        <f t="shared" si="20"/>
        <v>-0.2924704054</v>
      </c>
      <c r="AO105" s="1"/>
      <c r="AP105" s="1"/>
    </row>
    <row r="106">
      <c r="A106" s="5">
        <v>1464.0</v>
      </c>
      <c r="B106" s="2" t="s">
        <v>139</v>
      </c>
      <c r="C106" s="1"/>
      <c r="D106" s="5">
        <v>4.0</v>
      </c>
      <c r="E106" s="5">
        <v>1.0</v>
      </c>
      <c r="F106" s="5">
        <f t="shared" ref="F106:G106" si="330">(D106-average(D:D))/stdev(D:D)</f>
        <v>0.2885506218</v>
      </c>
      <c r="G106" s="5">
        <f t="shared" si="330"/>
        <v>0.479428728</v>
      </c>
      <c r="H106" s="5">
        <f t="shared" si="4"/>
        <v>0.3839896749</v>
      </c>
      <c r="I106" s="5">
        <f t="shared" si="5"/>
        <v>0.6196690043</v>
      </c>
      <c r="J106" s="1"/>
      <c r="K106" s="5">
        <v>31.5</v>
      </c>
      <c r="L106" s="5">
        <v>2.0</v>
      </c>
      <c r="M106" s="5">
        <f t="shared" si="6"/>
        <v>25.515</v>
      </c>
      <c r="N106" s="5">
        <f t="shared" si="7"/>
        <v>-0.4690393731</v>
      </c>
      <c r="O106" s="5">
        <f t="shared" si="8"/>
        <v>-0.6848644925</v>
      </c>
      <c r="P106" s="1"/>
      <c r="Q106" s="5">
        <v>63.67</v>
      </c>
      <c r="R106" s="5">
        <v>58.69</v>
      </c>
      <c r="S106" s="5">
        <v>65.62</v>
      </c>
      <c r="T106" s="5">
        <v>47.66</v>
      </c>
      <c r="U106" s="5">
        <f t="shared" ref="U106:X106" si="331">(Q106-average(Q:Q))/stdev(Q:Q)</f>
        <v>-0.901182058</v>
      </c>
      <c r="V106" s="5">
        <f t="shared" si="331"/>
        <v>-0.7218896763</v>
      </c>
      <c r="W106" s="5">
        <f t="shared" si="331"/>
        <v>-0.5324450569</v>
      </c>
      <c r="X106" s="5">
        <f t="shared" si="331"/>
        <v>-0.661632783</v>
      </c>
      <c r="Y106" s="5">
        <f t="shared" si="10"/>
        <v>-0.7042873936</v>
      </c>
      <c r="Z106" s="5">
        <f t="shared" si="11"/>
        <v>-0.8392183229</v>
      </c>
      <c r="AA106" s="5"/>
      <c r="AB106" s="5">
        <v>0.0</v>
      </c>
      <c r="AC106" s="5">
        <v>266.0</v>
      </c>
      <c r="AD106" s="7">
        <f t="shared" si="319"/>
        <v>2.424881637</v>
      </c>
      <c r="AE106" s="8" t="b">
        <f t="shared" si="320"/>
        <v>1</v>
      </c>
      <c r="AF106" s="3" t="str">
        <f t="shared" si="321"/>
        <v/>
      </c>
      <c r="AG106" s="5">
        <f t="shared" si="322"/>
        <v>-0.176140876</v>
      </c>
      <c r="AH106" s="12" t="str">
        <f t="shared" si="323"/>
        <v/>
      </c>
      <c r="AI106" s="5">
        <f t="shared" si="324"/>
        <v>-0.176140876</v>
      </c>
      <c r="AJ106" s="5">
        <f t="shared" si="325"/>
        <v>-0.4196914057</v>
      </c>
      <c r="AK106" s="1"/>
      <c r="AL106" s="5">
        <f t="shared" si="19"/>
        <v>-0.3310263042</v>
      </c>
      <c r="AM106" s="5">
        <v>-0.2288409875</v>
      </c>
      <c r="AN106" s="5">
        <f t="shared" si="20"/>
        <v>-0.305479975</v>
      </c>
      <c r="AO106" s="1"/>
      <c r="AP106" s="1"/>
    </row>
    <row r="107">
      <c r="A107" s="5">
        <v>1832.0</v>
      </c>
      <c r="B107" s="1" t="s">
        <v>140</v>
      </c>
      <c r="C107" s="1"/>
      <c r="D107" s="5">
        <v>4.0</v>
      </c>
      <c r="E107" s="5">
        <v>1.0</v>
      </c>
      <c r="F107" s="5">
        <f t="shared" ref="F107:G107" si="332">(D107-average(D:D))/stdev(D:D)</f>
        <v>0.2885506218</v>
      </c>
      <c r="G107" s="5">
        <f t="shared" si="332"/>
        <v>0.479428728</v>
      </c>
      <c r="H107" s="5">
        <f t="shared" si="4"/>
        <v>0.3839896749</v>
      </c>
      <c r="I107" s="5">
        <f t="shared" si="5"/>
        <v>0.6196690043</v>
      </c>
      <c r="J107" s="1"/>
      <c r="K107" s="5">
        <v>0.0</v>
      </c>
      <c r="L107" s="1"/>
      <c r="M107" s="5">
        <f t="shared" si="6"/>
        <v>0</v>
      </c>
      <c r="N107" s="5">
        <f t="shared" si="7"/>
        <v>-1</v>
      </c>
      <c r="O107" s="5">
        <f t="shared" si="8"/>
        <v>-1</v>
      </c>
      <c r="P107" s="1"/>
      <c r="Q107" s="5">
        <v>70.31</v>
      </c>
      <c r="R107" s="5">
        <v>63.28</v>
      </c>
      <c r="S107" s="5">
        <v>75.0</v>
      </c>
      <c r="T107" s="5">
        <v>50.0</v>
      </c>
      <c r="U107" s="5">
        <f t="shared" ref="U107:X107" si="333">(Q107-average(Q:Q))/stdev(Q:Q)</f>
        <v>-0.4072326605</v>
      </c>
      <c r="V107" s="5">
        <f t="shared" si="333"/>
        <v>-0.4137115209</v>
      </c>
      <c r="W107" s="5">
        <f t="shared" si="333"/>
        <v>0.1719278233</v>
      </c>
      <c r="X107" s="5">
        <f t="shared" si="333"/>
        <v>-0.5075336333</v>
      </c>
      <c r="Y107" s="5">
        <f t="shared" si="10"/>
        <v>-0.2891374979</v>
      </c>
      <c r="Z107" s="5">
        <f t="shared" si="11"/>
        <v>-0.5377150713</v>
      </c>
      <c r="AA107" s="5"/>
      <c r="AB107" s="1"/>
      <c r="AC107" s="1"/>
      <c r="AD107" s="1"/>
      <c r="AE107" s="1"/>
      <c r="AF107" s="3"/>
      <c r="AG107" s="1"/>
      <c r="AH107" s="1"/>
      <c r="AI107" s="1"/>
      <c r="AJ107" s="5"/>
      <c r="AK107" s="1"/>
      <c r="AL107" s="5">
        <f t="shared" si="19"/>
        <v>-0.3060153556</v>
      </c>
      <c r="AM107" s="1"/>
      <c r="AN107" s="5">
        <f t="shared" si="20"/>
        <v>-0.3060153556</v>
      </c>
      <c r="AO107" s="1"/>
      <c r="AP107" s="1"/>
    </row>
    <row r="108">
      <c r="A108" s="5">
        <v>1726.0</v>
      </c>
      <c r="B108" s="17" t="s">
        <v>141</v>
      </c>
      <c r="C108" s="1"/>
      <c r="D108" s="5">
        <v>4.0</v>
      </c>
      <c r="E108" s="5">
        <v>1.0</v>
      </c>
      <c r="F108" s="5">
        <f t="shared" ref="F108:G108" si="334">(D108-average(D:D))/stdev(D:D)</f>
        <v>0.2885506218</v>
      </c>
      <c r="G108" s="5">
        <f t="shared" si="334"/>
        <v>0.479428728</v>
      </c>
      <c r="H108" s="5">
        <f t="shared" si="4"/>
        <v>0.3839896749</v>
      </c>
      <c r="I108" s="5">
        <f t="shared" si="5"/>
        <v>0.6196690043</v>
      </c>
      <c r="J108" s="1"/>
      <c r="K108" s="5">
        <v>0.0</v>
      </c>
      <c r="L108" s="5">
        <v>0.0</v>
      </c>
      <c r="M108" s="5">
        <f t="shared" si="6"/>
        <v>0</v>
      </c>
      <c r="N108" s="5">
        <f t="shared" si="7"/>
        <v>-1</v>
      </c>
      <c r="O108" s="5">
        <f t="shared" si="8"/>
        <v>-1</v>
      </c>
      <c r="P108" s="1"/>
      <c r="Q108" s="5">
        <v>75.78</v>
      </c>
      <c r="R108" s="5">
        <v>67.97</v>
      </c>
      <c r="S108" s="5">
        <v>70.31</v>
      </c>
      <c r="T108" s="5">
        <v>58.01</v>
      </c>
      <c r="U108" s="5">
        <f t="shared" ref="U108:X108" si="335">(Q108-average(Q:Q))/stdev(Q:Q)</f>
        <v>-0.0003195273858</v>
      </c>
      <c r="V108" s="5">
        <f t="shared" si="335"/>
        <v>-0.09881924446</v>
      </c>
      <c r="W108" s="5">
        <f t="shared" si="335"/>
        <v>-0.1802586168</v>
      </c>
      <c r="X108" s="5">
        <f t="shared" si="335"/>
        <v>0.01995960994</v>
      </c>
      <c r="Y108" s="5">
        <f t="shared" si="10"/>
        <v>-0.06485944469</v>
      </c>
      <c r="Z108" s="5">
        <f t="shared" si="11"/>
        <v>-0.2546751749</v>
      </c>
      <c r="AA108" s="5"/>
      <c r="AB108" s="1"/>
      <c r="AC108" s="5">
        <v>0.0</v>
      </c>
      <c r="AD108" s="7">
        <f t="shared" ref="AD108:AD110" si="338">if(AC108=0, 0, LOG10(AC108))</f>
        <v>0</v>
      </c>
      <c r="AE108" s="8" t="b">
        <f t="shared" ref="AE108:AE110" si="339">or(AB108="-", and(AB108=0, not(AC108=0)), AB108&lt;1000)</f>
        <v>1</v>
      </c>
      <c r="AF108" s="3" t="str">
        <f t="shared" ref="AF108:AF110" si="340">if(AE108, "", if(AC108+AB108=0, 0, (AC108-AB108)/AB108))</f>
        <v/>
      </c>
      <c r="AG108" s="5">
        <f t="shared" ref="AG108:AG110" si="341">(AD108-average(AD:AD))/stdev(AD:AD)</f>
        <v>-1.203149364</v>
      </c>
      <c r="AH108" s="12" t="str">
        <f t="shared" ref="AH108:AH110" si="342">if(AF108,(AF108-average(AF:AF))/stdev(AF:AF), "")</f>
        <v/>
      </c>
      <c r="AI108" s="5">
        <f t="shared" ref="AI108:AI110" si="343">average(AG108,AH108)</f>
        <v>-1.203149364</v>
      </c>
      <c r="AJ108" s="5">
        <f t="shared" ref="AJ108:AJ110" si="344">if(AI108 &gt; 0, AI108^0.5, -(ABS(AI108)^0.5))</f>
        <v>-1.096881655</v>
      </c>
      <c r="AK108" s="1"/>
      <c r="AL108" s="5">
        <f t="shared" si="19"/>
        <v>-0.4329719563</v>
      </c>
      <c r="AM108" s="5">
        <v>0.06544677744</v>
      </c>
      <c r="AN108" s="5">
        <f t="shared" si="20"/>
        <v>-0.3083672729</v>
      </c>
      <c r="AO108" s="1"/>
      <c r="AP108" s="1"/>
    </row>
    <row r="109">
      <c r="A109" s="5">
        <v>1222.0</v>
      </c>
      <c r="B109" s="1" t="s">
        <v>142</v>
      </c>
      <c r="C109" s="1"/>
      <c r="D109" s="5">
        <v>4.0</v>
      </c>
      <c r="E109" s="5">
        <v>1.0</v>
      </c>
      <c r="F109" s="5">
        <f t="shared" ref="F109:G109" si="336">(D109-average(D:D))/stdev(D:D)</f>
        <v>0.2885506218</v>
      </c>
      <c r="G109" s="5">
        <f t="shared" si="336"/>
        <v>0.479428728</v>
      </c>
      <c r="H109" s="5">
        <f t="shared" si="4"/>
        <v>0.3839896749</v>
      </c>
      <c r="I109" s="5">
        <f t="shared" si="5"/>
        <v>0.6196690043</v>
      </c>
      <c r="J109" s="1"/>
      <c r="K109" s="5">
        <v>28.0</v>
      </c>
      <c r="L109" s="5">
        <v>5.0</v>
      </c>
      <c r="M109" s="5">
        <f t="shared" si="6"/>
        <v>16.53372</v>
      </c>
      <c r="N109" s="5">
        <f t="shared" si="7"/>
        <v>-0.5276674094</v>
      </c>
      <c r="O109" s="5">
        <f t="shared" si="8"/>
        <v>-0.7264071926</v>
      </c>
      <c r="P109" s="1"/>
      <c r="Q109" s="5">
        <v>79.1</v>
      </c>
      <c r="R109" s="5">
        <v>73.44</v>
      </c>
      <c r="S109" s="5">
        <v>70.9</v>
      </c>
      <c r="T109" s="5">
        <v>47.07</v>
      </c>
      <c r="U109" s="5">
        <f t="shared" ref="U109:X109" si="337">(Q109-average(Q:Q))/stdev(Q:Q)</f>
        <v>0.2466551713</v>
      </c>
      <c r="V109" s="5">
        <f t="shared" si="337"/>
        <v>0.268443176</v>
      </c>
      <c r="W109" s="5">
        <f t="shared" si="337"/>
        <v>-0.1359537129</v>
      </c>
      <c r="X109" s="5">
        <f t="shared" si="337"/>
        <v>-0.7004868421</v>
      </c>
      <c r="Y109" s="5">
        <f t="shared" si="10"/>
        <v>-0.0803355519</v>
      </c>
      <c r="Z109" s="5">
        <f t="shared" si="11"/>
        <v>-0.2834352693</v>
      </c>
      <c r="AA109" s="5"/>
      <c r="AB109" s="5">
        <v>0.0</v>
      </c>
      <c r="AC109" s="5">
        <v>0.0</v>
      </c>
      <c r="AD109" s="7">
        <f t="shared" si="338"/>
        <v>0</v>
      </c>
      <c r="AE109" s="8" t="b">
        <f t="shared" si="339"/>
        <v>1</v>
      </c>
      <c r="AF109" s="3" t="str">
        <f t="shared" si="340"/>
        <v/>
      </c>
      <c r="AG109" s="5">
        <f t="shared" si="341"/>
        <v>-1.203149364</v>
      </c>
      <c r="AH109" s="12" t="str">
        <f t="shared" si="342"/>
        <v/>
      </c>
      <c r="AI109" s="5">
        <f t="shared" si="343"/>
        <v>-1.203149364</v>
      </c>
      <c r="AJ109" s="5">
        <f t="shared" si="344"/>
        <v>-1.096881655</v>
      </c>
      <c r="AK109" s="1"/>
      <c r="AL109" s="5">
        <f t="shared" si="19"/>
        <v>-0.3717637781</v>
      </c>
      <c r="AM109" s="5">
        <v>-0.1499217696</v>
      </c>
      <c r="AN109" s="5">
        <f t="shared" si="20"/>
        <v>-0.316303276</v>
      </c>
      <c r="AO109" s="1"/>
      <c r="AP109" s="1"/>
    </row>
    <row r="110">
      <c r="A110" s="5">
        <v>1304.0</v>
      </c>
      <c r="B110" s="2" t="s">
        <v>143</v>
      </c>
      <c r="C110" s="1"/>
      <c r="D110" s="5">
        <v>4.0</v>
      </c>
      <c r="E110" s="5">
        <v>1.0</v>
      </c>
      <c r="F110" s="5">
        <f t="shared" ref="F110:G110" si="345">(D110-average(D:D))/stdev(D:D)</f>
        <v>0.2885506218</v>
      </c>
      <c r="G110" s="5">
        <f t="shared" si="345"/>
        <v>0.479428728</v>
      </c>
      <c r="H110" s="5">
        <f t="shared" si="4"/>
        <v>0.3839896749</v>
      </c>
      <c r="I110" s="5">
        <f t="shared" si="5"/>
        <v>0.6196690043</v>
      </c>
      <c r="J110" s="1"/>
      <c r="K110" s="5">
        <v>0.0</v>
      </c>
      <c r="L110" s="5">
        <v>2.0</v>
      </c>
      <c r="M110" s="5">
        <f t="shared" si="6"/>
        <v>0</v>
      </c>
      <c r="N110" s="5">
        <f t="shared" si="7"/>
        <v>-1</v>
      </c>
      <c r="O110" s="5">
        <f t="shared" si="8"/>
        <v>-1</v>
      </c>
      <c r="P110" s="1"/>
      <c r="Q110" s="5">
        <v>79.38</v>
      </c>
      <c r="R110" s="5">
        <v>72.23</v>
      </c>
      <c r="S110" s="5">
        <v>70.13</v>
      </c>
      <c r="T110" s="5">
        <v>61.55</v>
      </c>
      <c r="U110" s="5">
        <f t="shared" ref="U110:X110" si="346">(Q110-average(Q:Q))/stdev(Q:Q)</f>
        <v>0.2674843628</v>
      </c>
      <c r="V110" s="5">
        <f t="shared" si="346"/>
        <v>0.1872023115</v>
      </c>
      <c r="W110" s="5">
        <f t="shared" si="346"/>
        <v>-0.1937753672</v>
      </c>
      <c r="X110" s="5">
        <f t="shared" si="346"/>
        <v>0.2530839646</v>
      </c>
      <c r="Y110" s="5">
        <f t="shared" si="10"/>
        <v>0.1284988179</v>
      </c>
      <c r="Z110" s="5">
        <f t="shared" si="11"/>
        <v>0.3584673178</v>
      </c>
      <c r="AA110" s="5"/>
      <c r="AB110" s="5">
        <v>0.0</v>
      </c>
      <c r="AC110" s="5">
        <v>0.0</v>
      </c>
      <c r="AD110" s="7">
        <f t="shared" si="338"/>
        <v>0</v>
      </c>
      <c r="AE110" s="8" t="b">
        <f t="shared" si="339"/>
        <v>1</v>
      </c>
      <c r="AF110" s="3" t="str">
        <f t="shared" si="340"/>
        <v/>
      </c>
      <c r="AG110" s="5">
        <f t="shared" si="341"/>
        <v>-1.203149364</v>
      </c>
      <c r="AH110" s="12" t="str">
        <f t="shared" si="342"/>
        <v/>
      </c>
      <c r="AI110" s="5">
        <f t="shared" si="343"/>
        <v>-1.203149364</v>
      </c>
      <c r="AJ110" s="5">
        <f t="shared" si="344"/>
        <v>-1.096881655</v>
      </c>
      <c r="AK110" s="1"/>
      <c r="AL110" s="5">
        <f t="shared" si="19"/>
        <v>-0.2796863331</v>
      </c>
      <c r="AM110" s="5">
        <v>-0.4515634553</v>
      </c>
      <c r="AN110" s="5">
        <f t="shared" si="20"/>
        <v>-0.3226556137</v>
      </c>
      <c r="AO110" s="1"/>
      <c r="AP110" s="1"/>
    </row>
    <row r="111">
      <c r="A111" s="5">
        <v>1859.0</v>
      </c>
      <c r="B111" s="17" t="s">
        <v>144</v>
      </c>
      <c r="C111" s="1"/>
      <c r="D111" s="5">
        <v>4.0</v>
      </c>
      <c r="E111" s="5">
        <v>1.0</v>
      </c>
      <c r="F111" s="5">
        <f t="shared" ref="F111:G111" si="347">(D111-average(D:D))/stdev(D:D)</f>
        <v>0.2885506218</v>
      </c>
      <c r="G111" s="5">
        <f t="shared" si="347"/>
        <v>0.479428728</v>
      </c>
      <c r="H111" s="5">
        <f t="shared" si="4"/>
        <v>0.3839896749</v>
      </c>
      <c r="I111" s="5">
        <f t="shared" si="5"/>
        <v>0.6196690043</v>
      </c>
      <c r="J111" s="1"/>
      <c r="K111" s="5">
        <v>9.2</v>
      </c>
      <c r="L111" s="5">
        <v>0.0</v>
      </c>
      <c r="M111" s="5">
        <f t="shared" si="6"/>
        <v>9.2</v>
      </c>
      <c r="N111" s="5">
        <f t="shared" si="7"/>
        <v>-0.5755404968</v>
      </c>
      <c r="O111" s="5">
        <f t="shared" si="8"/>
        <v>-0.7586438537</v>
      </c>
      <c r="P111" s="1"/>
      <c r="Q111" s="5">
        <v>73.44</v>
      </c>
      <c r="R111" s="5">
        <v>55.47</v>
      </c>
      <c r="S111" s="5">
        <v>55.47</v>
      </c>
      <c r="T111" s="5">
        <v>47.66</v>
      </c>
      <c r="U111" s="5">
        <f t="shared" ref="U111:X111" si="348">(Q111-average(Q:Q))/stdev(Q:Q)</f>
        <v>-0.174392056</v>
      </c>
      <c r="V111" s="5">
        <f t="shared" si="348"/>
        <v>-0.9380843736</v>
      </c>
      <c r="W111" s="5">
        <f t="shared" si="348"/>
        <v>-1.294639591</v>
      </c>
      <c r="X111" s="5">
        <f t="shared" si="348"/>
        <v>-0.661632783</v>
      </c>
      <c r="Y111" s="5">
        <f t="shared" si="10"/>
        <v>-0.767187201</v>
      </c>
      <c r="Z111" s="5">
        <f t="shared" si="11"/>
        <v>-0.8758922314</v>
      </c>
      <c r="AA111" s="5"/>
      <c r="AB111" s="1"/>
      <c r="AC111" s="1"/>
      <c r="AD111" s="1"/>
      <c r="AE111" s="1"/>
      <c r="AF111" s="3"/>
      <c r="AG111" s="1"/>
      <c r="AH111" s="1"/>
      <c r="AI111" s="1"/>
      <c r="AJ111" s="5"/>
      <c r="AK111" s="1"/>
      <c r="AL111" s="5">
        <f t="shared" si="19"/>
        <v>-0.3382890269</v>
      </c>
      <c r="AM111" s="1"/>
      <c r="AN111" s="5">
        <f t="shared" si="20"/>
        <v>-0.3382890269</v>
      </c>
      <c r="AO111" s="1"/>
      <c r="AP111" s="1"/>
    </row>
    <row r="112">
      <c r="A112" s="5">
        <v>1855.0</v>
      </c>
      <c r="B112" s="15" t="s">
        <v>145</v>
      </c>
      <c r="C112" s="15"/>
      <c r="D112" s="5">
        <v>4.0</v>
      </c>
      <c r="E112" s="5">
        <v>1.0</v>
      </c>
      <c r="F112" s="5">
        <f t="shared" ref="F112:G112" si="349">(D112-average(D:D))/stdev(D:D)</f>
        <v>0.2885506218</v>
      </c>
      <c r="G112" s="5">
        <f t="shared" si="349"/>
        <v>0.479428728</v>
      </c>
      <c r="H112" s="5">
        <f t="shared" si="4"/>
        <v>0.3839896749</v>
      </c>
      <c r="I112" s="5">
        <f t="shared" si="5"/>
        <v>0.6196690043</v>
      </c>
      <c r="J112" s="1"/>
      <c r="K112" s="5">
        <v>0.0</v>
      </c>
      <c r="L112" s="1"/>
      <c r="M112" s="5">
        <f t="shared" si="6"/>
        <v>0</v>
      </c>
      <c r="N112" s="5">
        <f t="shared" si="7"/>
        <v>-1</v>
      </c>
      <c r="O112" s="5">
        <f t="shared" si="8"/>
        <v>-1</v>
      </c>
      <c r="P112" s="1"/>
      <c r="Q112" s="5">
        <v>62.5</v>
      </c>
      <c r="R112" s="5">
        <v>62.5</v>
      </c>
      <c r="S112" s="5">
        <v>67.19</v>
      </c>
      <c r="T112" s="5">
        <v>59.38</v>
      </c>
      <c r="U112" s="5">
        <f t="shared" ref="U112:X112" si="350">(Q112-average(Q:Q))/stdev(Q:Q)</f>
        <v>-0.9882183223</v>
      </c>
      <c r="V112" s="5">
        <f t="shared" si="350"/>
        <v>-0.466081665</v>
      </c>
      <c r="W112" s="5">
        <f t="shared" si="350"/>
        <v>-0.4145489565</v>
      </c>
      <c r="X112" s="5">
        <f t="shared" si="350"/>
        <v>0.1101800523</v>
      </c>
      <c r="Y112" s="5">
        <f t="shared" si="10"/>
        <v>-0.4396672229</v>
      </c>
      <c r="Z112" s="5">
        <f t="shared" si="11"/>
        <v>-0.6630740704</v>
      </c>
      <c r="AA112" s="5"/>
      <c r="AB112" s="1"/>
      <c r="AC112" s="1"/>
      <c r="AD112" s="1"/>
      <c r="AE112" s="1"/>
      <c r="AF112" s="3"/>
      <c r="AG112" s="1"/>
      <c r="AH112" s="1"/>
      <c r="AI112" s="1"/>
      <c r="AJ112" s="5"/>
      <c r="AK112" s="1"/>
      <c r="AL112" s="5">
        <f t="shared" si="19"/>
        <v>-0.3478016887</v>
      </c>
      <c r="AM112" s="1"/>
      <c r="AN112" s="5">
        <f t="shared" si="20"/>
        <v>-0.3478016887</v>
      </c>
      <c r="AO112" s="1"/>
      <c r="AP112" s="1"/>
    </row>
    <row r="113">
      <c r="A113" s="5">
        <v>245.0</v>
      </c>
      <c r="B113" s="1" t="s">
        <v>146</v>
      </c>
      <c r="C113" s="1"/>
      <c r="D113" s="5">
        <v>2.0</v>
      </c>
      <c r="E113" s="5">
        <v>1.0</v>
      </c>
      <c r="F113" s="5">
        <f t="shared" ref="F113:G113" si="351">(D113-average(D:D))/stdev(D:D)</f>
        <v>-3.61999871</v>
      </c>
      <c r="G113" s="5">
        <f t="shared" si="351"/>
        <v>0.479428728</v>
      </c>
      <c r="H113" s="5">
        <f t="shared" si="4"/>
        <v>-1.570284991</v>
      </c>
      <c r="I113" s="5">
        <f t="shared" si="5"/>
        <v>-1.253110127</v>
      </c>
      <c r="J113" s="1"/>
      <c r="K113" s="5">
        <v>44.1</v>
      </c>
      <c r="L113" s="5">
        <v>5.0</v>
      </c>
      <c r="M113" s="5">
        <f t="shared" si="6"/>
        <v>26.040609</v>
      </c>
      <c r="N113" s="5">
        <f t="shared" si="7"/>
        <v>-0.4656083005</v>
      </c>
      <c r="O113" s="5">
        <f t="shared" si="8"/>
        <v>-0.6823549666</v>
      </c>
      <c r="P113" s="1"/>
      <c r="Q113" s="5">
        <v>70.26</v>
      </c>
      <c r="R113" s="5">
        <v>70.04</v>
      </c>
      <c r="S113" s="5">
        <v>75.75</v>
      </c>
      <c r="T113" s="5">
        <v>61.21</v>
      </c>
      <c r="U113" s="5">
        <f t="shared" ref="U113:X113" si="352">(Q113-average(Q:Q))/stdev(Q:Q)</f>
        <v>-0.410952159</v>
      </c>
      <c r="V113" s="5">
        <f t="shared" si="352"/>
        <v>0.04016306092</v>
      </c>
      <c r="W113" s="5">
        <f t="shared" si="352"/>
        <v>0.2282476165</v>
      </c>
      <c r="X113" s="5">
        <f t="shared" si="352"/>
        <v>0.2306934899</v>
      </c>
      <c r="Y113" s="5">
        <f t="shared" si="10"/>
        <v>0.02203800206</v>
      </c>
      <c r="Z113" s="5">
        <f t="shared" si="11"/>
        <v>0.1484520194</v>
      </c>
      <c r="AA113" s="5"/>
      <c r="AB113" s="6">
        <v>0.0</v>
      </c>
      <c r="AC113" s="6">
        <v>33300.0</v>
      </c>
      <c r="AD113" s="7">
        <f t="shared" ref="AD113:AD115" si="355">if(AC113=0, 0, LOG10(AC113))</f>
        <v>4.522444234</v>
      </c>
      <c r="AE113" s="8" t="b">
        <f t="shared" ref="AE113:AE115" si="356">or(AB113="-", and(AB113=0, not(AC113=0)), AB113&lt;1000)</f>
        <v>1</v>
      </c>
      <c r="AF113" s="3" t="str">
        <f t="shared" ref="AF113:AF115" si="357">if(AE113, "", if(AC113+AB113=0, 0, (AC113-AB113)/AB113))</f>
        <v/>
      </c>
      <c r="AG113" s="5">
        <f t="shared" ref="AG113:AG115" si="358">(AD113-average(AD:AD))/stdev(AD:AD)</f>
        <v>0.7122383998</v>
      </c>
      <c r="AH113" s="12" t="str">
        <f t="shared" ref="AH113:AH115" si="359">if(AF113,(AF113-average(AF:AF))/stdev(AF:AF), "")</f>
        <v/>
      </c>
      <c r="AI113" s="5">
        <f t="shared" ref="AI113:AI115" si="360">average(AG113,AH113)</f>
        <v>0.7122383998</v>
      </c>
      <c r="AJ113" s="5">
        <f t="shared" ref="AJ113:AJ115" si="361">if(AI113 &gt; 0, AI113^0.5, -(ABS(AI113)^0.5))</f>
        <v>0.843942178</v>
      </c>
      <c r="AK113" s="1"/>
      <c r="AL113" s="5">
        <f t="shared" si="19"/>
        <v>-0.2357677241</v>
      </c>
      <c r="AM113" s="5">
        <v>-0.7516377045</v>
      </c>
      <c r="AN113" s="5">
        <f t="shared" si="20"/>
        <v>-0.3647352192</v>
      </c>
      <c r="AO113" s="1"/>
      <c r="AP113" s="1"/>
    </row>
    <row r="114">
      <c r="A114" s="5">
        <v>1707.0</v>
      </c>
      <c r="B114" s="1" t="s">
        <v>147</v>
      </c>
      <c r="C114" s="1"/>
      <c r="D114" s="5">
        <v>4.0</v>
      </c>
      <c r="E114" s="5">
        <v>1.0</v>
      </c>
      <c r="F114" s="5">
        <f t="shared" ref="F114:G114" si="353">(D114-average(D:D))/stdev(D:D)</f>
        <v>0.2885506218</v>
      </c>
      <c r="G114" s="5">
        <f t="shared" si="353"/>
        <v>0.479428728</v>
      </c>
      <c r="H114" s="5">
        <f t="shared" si="4"/>
        <v>0.3839896749</v>
      </c>
      <c r="I114" s="5">
        <f t="shared" si="5"/>
        <v>0.6196690043</v>
      </c>
      <c r="J114" s="1"/>
      <c r="K114" s="5">
        <v>24.5</v>
      </c>
      <c r="L114" s="5">
        <v>1.0</v>
      </c>
      <c r="M114" s="5">
        <f t="shared" si="6"/>
        <v>22.05</v>
      </c>
      <c r="N114" s="5">
        <f t="shared" si="7"/>
        <v>-0.4916582143</v>
      </c>
      <c r="O114" s="5">
        <f t="shared" si="8"/>
        <v>-0.7011834384</v>
      </c>
      <c r="P114" s="1"/>
      <c r="Q114" s="5">
        <v>63.67</v>
      </c>
      <c r="R114" s="5">
        <v>40.82</v>
      </c>
      <c r="S114" s="5">
        <v>56.84</v>
      </c>
      <c r="T114" s="5">
        <v>44.73</v>
      </c>
      <c r="U114" s="5">
        <f t="shared" ref="U114:X114" si="354">(Q114-average(Q:Q))/stdev(Q:Q)</f>
        <v>-0.901182058</v>
      </c>
      <c r="V114" s="5">
        <f t="shared" si="354"/>
        <v>-1.921703105</v>
      </c>
      <c r="W114" s="5">
        <f t="shared" si="354"/>
        <v>-1.191762103</v>
      </c>
      <c r="X114" s="5">
        <f t="shared" si="354"/>
        <v>-0.8545859918</v>
      </c>
      <c r="Y114" s="5">
        <f t="shared" si="10"/>
        <v>-1.217308314</v>
      </c>
      <c r="Z114" s="5">
        <f t="shared" si="11"/>
        <v>-1.10331696</v>
      </c>
      <c r="AA114" s="5"/>
      <c r="AB114" s="1"/>
      <c r="AC114" s="5">
        <v>526.0</v>
      </c>
      <c r="AD114" s="7">
        <f t="shared" si="355"/>
        <v>2.720985744</v>
      </c>
      <c r="AE114" s="8" t="b">
        <f t="shared" si="356"/>
        <v>1</v>
      </c>
      <c r="AF114" s="3" t="str">
        <f t="shared" si="357"/>
        <v/>
      </c>
      <c r="AG114" s="5">
        <f t="shared" si="358"/>
        <v>-0.05073210249</v>
      </c>
      <c r="AH114" s="12" t="str">
        <f t="shared" si="359"/>
        <v/>
      </c>
      <c r="AI114" s="5">
        <f t="shared" si="360"/>
        <v>-0.05073210249</v>
      </c>
      <c r="AJ114" s="5">
        <f t="shared" si="361"/>
        <v>-0.2252378798</v>
      </c>
      <c r="AK114" s="1"/>
      <c r="AL114" s="5">
        <f t="shared" si="19"/>
        <v>-0.3525173185</v>
      </c>
      <c r="AM114" s="5">
        <v>-0.4735307749</v>
      </c>
      <c r="AN114" s="5">
        <f t="shared" si="20"/>
        <v>-0.3827706826</v>
      </c>
      <c r="AO114" s="1"/>
      <c r="AP114" s="1"/>
    </row>
    <row r="115">
      <c r="A115" s="5">
        <v>1552.0</v>
      </c>
      <c r="B115" s="1" t="s">
        <v>148</v>
      </c>
      <c r="C115" s="1"/>
      <c r="D115" s="5">
        <v>4.0</v>
      </c>
      <c r="E115" s="5">
        <v>1.0</v>
      </c>
      <c r="F115" s="5">
        <f t="shared" ref="F115:G115" si="362">(D115-average(D:D))/stdev(D:D)</f>
        <v>0.2885506218</v>
      </c>
      <c r="G115" s="5">
        <f t="shared" si="362"/>
        <v>0.479428728</v>
      </c>
      <c r="H115" s="5">
        <f t="shared" si="4"/>
        <v>0.3839896749</v>
      </c>
      <c r="I115" s="5">
        <f t="shared" si="5"/>
        <v>0.6196690043</v>
      </c>
      <c r="J115" s="1"/>
      <c r="K115" s="5">
        <v>26.4</v>
      </c>
      <c r="L115" s="5">
        <v>2.0</v>
      </c>
      <c r="M115" s="5">
        <f t="shared" si="6"/>
        <v>21.384</v>
      </c>
      <c r="N115" s="5">
        <f t="shared" si="7"/>
        <v>-0.4960057318</v>
      </c>
      <c r="O115" s="5">
        <f t="shared" si="8"/>
        <v>-0.7042767437</v>
      </c>
      <c r="P115" s="1"/>
      <c r="Q115" s="5">
        <v>67.38</v>
      </c>
      <c r="R115" s="5">
        <v>65.78</v>
      </c>
      <c r="S115" s="5">
        <v>41.42</v>
      </c>
      <c r="T115" s="5">
        <v>38.85</v>
      </c>
      <c r="U115" s="5">
        <f t="shared" ref="U115:X115" si="363">(Q115-average(Q:Q))/stdev(Q:Q)</f>
        <v>-0.6251952712</v>
      </c>
      <c r="V115" s="5">
        <f t="shared" si="363"/>
        <v>-0.2458584951</v>
      </c>
      <c r="W115" s="5">
        <f t="shared" si="363"/>
        <v>-2.349697051</v>
      </c>
      <c r="X115" s="5">
        <f t="shared" si="363"/>
        <v>-1.241809496</v>
      </c>
      <c r="Y115" s="5">
        <f t="shared" si="10"/>
        <v>-1.115640078</v>
      </c>
      <c r="Z115" s="5">
        <f t="shared" si="11"/>
        <v>-1.056238646</v>
      </c>
      <c r="AA115" s="5"/>
      <c r="AB115" s="6">
        <v>13304.0</v>
      </c>
      <c r="AC115" s="5">
        <v>0.0</v>
      </c>
      <c r="AD115" s="7">
        <f t="shared" si="355"/>
        <v>0</v>
      </c>
      <c r="AE115" s="8" t="b">
        <f t="shared" si="356"/>
        <v>0</v>
      </c>
      <c r="AF115" s="9">
        <f t="shared" si="357"/>
        <v>-1</v>
      </c>
      <c r="AG115" s="5">
        <f t="shared" si="358"/>
        <v>-1.203149364</v>
      </c>
      <c r="AH115" s="10">
        <f t="shared" si="359"/>
        <v>-0.3379344139</v>
      </c>
      <c r="AI115" s="5">
        <f t="shared" si="360"/>
        <v>-0.7705418892</v>
      </c>
      <c r="AJ115" s="5">
        <f t="shared" si="361"/>
        <v>-0.8778051544</v>
      </c>
      <c r="AK115" s="1"/>
      <c r="AL115" s="5">
        <f t="shared" si="19"/>
        <v>-0.5046628851</v>
      </c>
      <c r="AM115" s="5">
        <v>-0.08628495172</v>
      </c>
      <c r="AN115" s="5">
        <f t="shared" si="20"/>
        <v>-0.4000684017</v>
      </c>
      <c r="AO115" s="1"/>
      <c r="AP115" s="1"/>
    </row>
    <row r="116">
      <c r="A116" s="5">
        <v>1850.0</v>
      </c>
      <c r="B116" s="1" t="s">
        <v>149</v>
      </c>
      <c r="C116" s="1"/>
      <c r="D116" s="5">
        <v>4.0</v>
      </c>
      <c r="E116" s="5">
        <v>0.0</v>
      </c>
      <c r="F116" s="5">
        <f t="shared" ref="F116:G116" si="364">(D116-average(D:D))/stdev(D:D)</f>
        <v>0.2885506218</v>
      </c>
      <c r="G116" s="5">
        <f t="shared" si="364"/>
        <v>-2.071817003</v>
      </c>
      <c r="H116" s="5">
        <f t="shared" si="4"/>
        <v>-0.8916331907</v>
      </c>
      <c r="I116" s="5">
        <f t="shared" si="5"/>
        <v>-0.9442633058</v>
      </c>
      <c r="J116" s="1"/>
      <c r="K116" s="5">
        <v>0.0</v>
      </c>
      <c r="L116" s="1"/>
      <c r="M116" s="5">
        <f t="shared" si="6"/>
        <v>0</v>
      </c>
      <c r="N116" s="5">
        <f t="shared" si="7"/>
        <v>-1</v>
      </c>
      <c r="O116" s="5">
        <f t="shared" si="8"/>
        <v>-1</v>
      </c>
      <c r="P116" s="1"/>
      <c r="Q116" s="5">
        <v>92.97</v>
      </c>
      <c r="R116" s="5">
        <v>65.63</v>
      </c>
      <c r="S116" s="5">
        <v>89.84</v>
      </c>
      <c r="T116" s="5">
        <v>54.69</v>
      </c>
      <c r="U116" s="5">
        <f t="shared" ref="U116:X116" si="365">(Q116-average(Q:Q))/stdev(Q:Q)</f>
        <v>1.278444048</v>
      </c>
      <c r="V116" s="5">
        <f t="shared" si="365"/>
        <v>-0.2559296766</v>
      </c>
      <c r="W116" s="5">
        <f t="shared" si="365"/>
        <v>1.286308798</v>
      </c>
      <c r="X116" s="5">
        <f t="shared" si="365"/>
        <v>-0.1986767905</v>
      </c>
      <c r="Y116" s="5">
        <f t="shared" si="10"/>
        <v>0.5275365948</v>
      </c>
      <c r="Z116" s="5">
        <f t="shared" si="11"/>
        <v>0.7263171447</v>
      </c>
      <c r="AA116" s="5"/>
      <c r="AB116" s="1"/>
      <c r="AC116" s="1"/>
      <c r="AD116" s="1"/>
      <c r="AE116" s="1"/>
      <c r="AF116" s="3"/>
      <c r="AG116" s="1"/>
      <c r="AH116" s="1"/>
      <c r="AI116" s="1"/>
      <c r="AJ116" s="5"/>
      <c r="AK116" s="1"/>
      <c r="AL116" s="5">
        <f t="shared" si="19"/>
        <v>-0.4059820537</v>
      </c>
      <c r="AM116" s="1"/>
      <c r="AN116" s="5">
        <f t="shared" si="20"/>
        <v>-0.4059820537</v>
      </c>
      <c r="AO116" s="1"/>
      <c r="AP116" s="1"/>
    </row>
    <row r="117">
      <c r="A117" s="5">
        <v>826.0</v>
      </c>
      <c r="B117" s="1" t="s">
        <v>150</v>
      </c>
      <c r="C117" s="1"/>
      <c r="D117" s="5">
        <v>2.0</v>
      </c>
      <c r="E117" s="5">
        <v>0.0</v>
      </c>
      <c r="F117" s="5">
        <f t="shared" ref="F117:G117" si="366">(D117-average(D:D))/stdev(D:D)</f>
        <v>-3.61999871</v>
      </c>
      <c r="G117" s="5">
        <f t="shared" si="366"/>
        <v>-2.071817003</v>
      </c>
      <c r="H117" s="5">
        <f t="shared" si="4"/>
        <v>-2.845907857</v>
      </c>
      <c r="I117" s="5">
        <f t="shared" si="5"/>
        <v>-1.686981878</v>
      </c>
      <c r="J117" s="1"/>
      <c r="K117" s="5">
        <v>28.5</v>
      </c>
      <c r="L117" s="5">
        <v>5.0</v>
      </c>
      <c r="M117" s="5">
        <f t="shared" si="6"/>
        <v>16.828965</v>
      </c>
      <c r="N117" s="5">
        <f t="shared" si="7"/>
        <v>-0.5257401079</v>
      </c>
      <c r="O117" s="5">
        <f t="shared" si="8"/>
        <v>-0.7250793804</v>
      </c>
      <c r="P117" s="1"/>
      <c r="Q117" s="5">
        <v>86.44</v>
      </c>
      <c r="R117" s="5">
        <v>73.01</v>
      </c>
      <c r="S117" s="5">
        <v>71.65</v>
      </c>
      <c r="T117" s="5">
        <v>61.4</v>
      </c>
      <c r="U117" s="5">
        <f t="shared" ref="U117:X117" si="367">(Q117-average(Q:Q))/stdev(Q:Q)</f>
        <v>0.7926775475</v>
      </c>
      <c r="V117" s="5">
        <f t="shared" si="367"/>
        <v>0.2395724556</v>
      </c>
      <c r="W117" s="5">
        <f t="shared" si="367"/>
        <v>-0.07963391966</v>
      </c>
      <c r="X117" s="5">
        <f t="shared" si="367"/>
        <v>0.243205814</v>
      </c>
      <c r="Y117" s="5">
        <f t="shared" si="10"/>
        <v>0.2989554743</v>
      </c>
      <c r="Z117" s="5">
        <f t="shared" si="11"/>
        <v>0.546768209</v>
      </c>
      <c r="AA117" s="5"/>
      <c r="AB117" s="6">
        <v>29200.0</v>
      </c>
      <c r="AC117" s="6">
        <v>3763.0</v>
      </c>
      <c r="AD117" s="7">
        <f t="shared" ref="AD117:AD118" si="370">if(AC117=0, 0, LOG10(AC117))</f>
        <v>3.575534218</v>
      </c>
      <c r="AE117" s="8" t="b">
        <f t="shared" ref="AE117:AE118" si="371">or(AB117="-", and(AB117=0, not(AC117=0)), AB117&lt;1000)</f>
        <v>0</v>
      </c>
      <c r="AF117" s="9">
        <f t="shared" ref="AF117:AF118" si="372">if(AE117, "", if(AC117+AB117=0, 0, (AC117-AB117)/AB117))</f>
        <v>-0.871130137</v>
      </c>
      <c r="AG117" s="5">
        <f t="shared" ref="AG117:AG118" si="373">(AD117-average(AD:AD))/stdev(AD:AD)</f>
        <v>0.311194238</v>
      </c>
      <c r="AH117" s="10">
        <f t="shared" ref="AH117:AH118" si="374">if(AF117,(AF117-average(AF:AF))/stdev(AF:AF), "")</f>
        <v>-0.3266818247</v>
      </c>
      <c r="AI117" s="5">
        <f t="shared" ref="AI117:AI118" si="375">average(AG117,AH117)</f>
        <v>-0.007743793368</v>
      </c>
      <c r="AJ117" s="5">
        <f t="shared" ref="AJ117:AJ118" si="376">if(AI117 &gt; 0, AI117^0.5, -(ABS(AI117)^0.5))</f>
        <v>-0.08799882595</v>
      </c>
      <c r="AK117" s="1"/>
      <c r="AL117" s="5">
        <f t="shared" si="19"/>
        <v>-0.4883229688</v>
      </c>
      <c r="AM117" s="5">
        <v>-0.1876653251</v>
      </c>
      <c r="AN117" s="5">
        <f t="shared" si="20"/>
        <v>-0.4131585579</v>
      </c>
      <c r="AO117" s="1"/>
      <c r="AP117" s="1"/>
    </row>
    <row r="118">
      <c r="A118" s="5">
        <v>1505.0</v>
      </c>
      <c r="B118" s="1" t="s">
        <v>151</v>
      </c>
      <c r="C118" s="1"/>
      <c r="D118" s="5">
        <v>4.0</v>
      </c>
      <c r="E118" s="5">
        <v>0.0</v>
      </c>
      <c r="F118" s="5">
        <f t="shared" ref="F118:G118" si="368">(D118-average(D:D))/stdev(D:D)</f>
        <v>0.2885506218</v>
      </c>
      <c r="G118" s="5">
        <f t="shared" si="368"/>
        <v>-2.071817003</v>
      </c>
      <c r="H118" s="5">
        <f t="shared" si="4"/>
        <v>-0.8916331907</v>
      </c>
      <c r="I118" s="5">
        <f t="shared" si="5"/>
        <v>-0.9442633058</v>
      </c>
      <c r="J118" s="1"/>
      <c r="K118" s="5">
        <v>37.2</v>
      </c>
      <c r="L118" s="5">
        <v>2.0</v>
      </c>
      <c r="M118" s="5">
        <f t="shared" si="6"/>
        <v>30.132</v>
      </c>
      <c r="N118" s="5">
        <f t="shared" si="7"/>
        <v>-0.4389005016</v>
      </c>
      <c r="O118" s="5">
        <f t="shared" si="8"/>
        <v>-0.6624956616</v>
      </c>
      <c r="P118" s="1"/>
      <c r="Q118" s="5">
        <v>65.92</v>
      </c>
      <c r="R118" s="5">
        <v>56.64</v>
      </c>
      <c r="S118" s="5">
        <v>61.47</v>
      </c>
      <c r="T118" s="5">
        <v>36.82</v>
      </c>
      <c r="U118" s="5">
        <f t="shared" ref="U118:X118" si="369">(Q118-average(Q:Q))/stdev(Q:Q)</f>
        <v>-0.7338046266</v>
      </c>
      <c r="V118" s="5">
        <f t="shared" si="369"/>
        <v>-0.8595291575</v>
      </c>
      <c r="W118" s="5">
        <f t="shared" si="369"/>
        <v>-0.8440812459</v>
      </c>
      <c r="X118" s="5">
        <f t="shared" si="369"/>
        <v>-1.375493801</v>
      </c>
      <c r="Y118" s="5">
        <f t="shared" si="10"/>
        <v>-0.9532272078</v>
      </c>
      <c r="Z118" s="5">
        <f t="shared" si="11"/>
        <v>-0.9763335536</v>
      </c>
      <c r="AA118" s="5"/>
      <c r="AB118" s="6">
        <v>780200.0</v>
      </c>
      <c r="AC118" s="6">
        <v>389900.0</v>
      </c>
      <c r="AD118" s="7">
        <f t="shared" si="370"/>
        <v>5.590953235</v>
      </c>
      <c r="AE118" s="8" t="b">
        <f t="shared" si="371"/>
        <v>0</v>
      </c>
      <c r="AF118" s="9">
        <f t="shared" si="372"/>
        <v>-0.5002563445</v>
      </c>
      <c r="AG118" s="5">
        <f t="shared" si="373"/>
        <v>1.164783299</v>
      </c>
      <c r="AH118" s="10">
        <f t="shared" si="374"/>
        <v>-0.294298067</v>
      </c>
      <c r="AI118" s="5">
        <f t="shared" si="375"/>
        <v>0.4352426158</v>
      </c>
      <c r="AJ118" s="5">
        <f t="shared" si="376"/>
        <v>0.6597291988</v>
      </c>
      <c r="AK118" s="1"/>
      <c r="AL118" s="5">
        <f t="shared" si="19"/>
        <v>-0.4808408305</v>
      </c>
      <c r="AM118" s="5">
        <v>-0.2237837618</v>
      </c>
      <c r="AN118" s="5">
        <f t="shared" si="20"/>
        <v>-0.4165765634</v>
      </c>
      <c r="AO118" s="1"/>
      <c r="AP118" s="1"/>
    </row>
    <row r="119">
      <c r="A119" s="5">
        <v>1742.0</v>
      </c>
      <c r="B119" s="1" t="s">
        <v>152</v>
      </c>
      <c r="C119" s="1"/>
      <c r="D119" s="5">
        <v>4.0</v>
      </c>
      <c r="E119" s="5">
        <v>0.0</v>
      </c>
      <c r="F119" s="5">
        <f t="shared" ref="F119:G119" si="377">(D119-average(D:D))/stdev(D:D)</f>
        <v>0.2885506218</v>
      </c>
      <c r="G119" s="5">
        <f t="shared" si="377"/>
        <v>-2.071817003</v>
      </c>
      <c r="H119" s="5">
        <f t="shared" si="4"/>
        <v>-0.8916331907</v>
      </c>
      <c r="I119" s="5">
        <f t="shared" si="5"/>
        <v>-0.9442633058</v>
      </c>
      <c r="J119" s="1"/>
      <c r="K119" s="5">
        <v>0.0</v>
      </c>
      <c r="L119" s="1"/>
      <c r="M119" s="5">
        <f t="shared" si="6"/>
        <v>0</v>
      </c>
      <c r="N119" s="5">
        <f t="shared" si="7"/>
        <v>-1</v>
      </c>
      <c r="O119" s="5">
        <f t="shared" si="8"/>
        <v>-1</v>
      </c>
      <c r="P119" s="1"/>
      <c r="Q119" s="5">
        <v>85.94</v>
      </c>
      <c r="R119" s="5">
        <v>76.56</v>
      </c>
      <c r="S119" s="5">
        <v>71.88</v>
      </c>
      <c r="T119" s="5">
        <v>64.06</v>
      </c>
      <c r="U119" s="5">
        <f t="shared" ref="U119:X119" si="378">(Q119-average(Q:Q))/stdev(Q:Q)</f>
        <v>0.7554825627</v>
      </c>
      <c r="V119" s="5">
        <f t="shared" si="378"/>
        <v>0.4779237523</v>
      </c>
      <c r="W119" s="5">
        <f t="shared" si="378"/>
        <v>-0.06236251642</v>
      </c>
      <c r="X119" s="5">
        <f t="shared" si="378"/>
        <v>0.4183783517</v>
      </c>
      <c r="Y119" s="5">
        <f t="shared" si="10"/>
        <v>0.3973555376</v>
      </c>
      <c r="Z119" s="5">
        <f t="shared" si="11"/>
        <v>0.6303614341</v>
      </c>
      <c r="AA119" s="5"/>
      <c r="AB119" s="1"/>
      <c r="AC119" s="1"/>
      <c r="AD119" s="1"/>
      <c r="AE119" s="1"/>
      <c r="AF119" s="3"/>
      <c r="AG119" s="1"/>
      <c r="AH119" s="1"/>
      <c r="AI119" s="1"/>
      <c r="AJ119" s="5"/>
      <c r="AK119" s="1"/>
      <c r="AL119" s="5">
        <f t="shared" si="19"/>
        <v>-0.4379672906</v>
      </c>
      <c r="AM119" s="1"/>
      <c r="AN119" s="5">
        <f t="shared" si="20"/>
        <v>-0.4379672906</v>
      </c>
      <c r="AO119" s="1"/>
      <c r="AP119" s="1"/>
    </row>
    <row r="120">
      <c r="A120" s="5">
        <v>1780.0</v>
      </c>
      <c r="B120" s="1" t="s">
        <v>153</v>
      </c>
      <c r="C120" s="1"/>
      <c r="D120" s="5">
        <v>4.0</v>
      </c>
      <c r="E120" s="5">
        <v>1.0</v>
      </c>
      <c r="F120" s="5">
        <f t="shared" ref="F120:G120" si="379">(D120-average(D:D))/stdev(D:D)</f>
        <v>0.2885506218</v>
      </c>
      <c r="G120" s="5">
        <f t="shared" si="379"/>
        <v>0.479428728</v>
      </c>
      <c r="H120" s="5">
        <f t="shared" si="4"/>
        <v>0.3839896749</v>
      </c>
      <c r="I120" s="5">
        <f t="shared" si="5"/>
        <v>0.6196690043</v>
      </c>
      <c r="J120" s="1"/>
      <c r="K120" s="5">
        <v>1.1</v>
      </c>
      <c r="L120" s="5">
        <v>0.0</v>
      </c>
      <c r="M120" s="5">
        <f t="shared" si="6"/>
        <v>1.1</v>
      </c>
      <c r="N120" s="5">
        <f t="shared" si="7"/>
        <v>-0.6284157099</v>
      </c>
      <c r="O120" s="5">
        <f t="shared" si="8"/>
        <v>-0.7927267562</v>
      </c>
      <c r="P120" s="1"/>
      <c r="Q120" s="5">
        <v>61.72</v>
      </c>
      <c r="R120" s="5">
        <v>47.66</v>
      </c>
      <c r="S120" s="5">
        <v>50.78</v>
      </c>
      <c r="T120" s="5">
        <v>40.63</v>
      </c>
      <c r="U120" s="5">
        <f t="shared" ref="U120:X120" si="380">(Q120-average(Q:Q))/stdev(Q:Q)</f>
        <v>-1.046242499</v>
      </c>
      <c r="V120" s="5">
        <f t="shared" si="380"/>
        <v>-1.462457226</v>
      </c>
      <c r="W120" s="5">
        <f t="shared" si="380"/>
        <v>-1.646826032</v>
      </c>
      <c r="X120" s="5">
        <f t="shared" si="380"/>
        <v>-1.124588776</v>
      </c>
      <c r="Y120" s="5">
        <f t="shared" si="10"/>
        <v>-1.320028633</v>
      </c>
      <c r="Z120" s="5">
        <f t="shared" si="11"/>
        <v>-1.14892499</v>
      </c>
      <c r="AA120" s="5"/>
      <c r="AB120" s="1"/>
      <c r="AC120" s="1"/>
      <c r="AD120" s="1"/>
      <c r="AE120" s="1"/>
      <c r="AF120" s="3"/>
      <c r="AG120" s="1"/>
      <c r="AH120" s="1"/>
      <c r="AI120" s="1"/>
      <c r="AJ120" s="5"/>
      <c r="AK120" s="1"/>
      <c r="AL120" s="5">
        <f t="shared" si="19"/>
        <v>-0.440660914</v>
      </c>
      <c r="AM120" s="1"/>
      <c r="AN120" s="5">
        <f t="shared" si="20"/>
        <v>-0.440660914</v>
      </c>
      <c r="AO120" s="1"/>
      <c r="AP120" s="1"/>
    </row>
    <row r="121">
      <c r="A121" s="5">
        <v>1895.0</v>
      </c>
      <c r="B121" s="1" t="s">
        <v>154</v>
      </c>
      <c r="C121" s="1"/>
      <c r="D121" s="5">
        <v>4.0</v>
      </c>
      <c r="E121" s="5">
        <v>1.0</v>
      </c>
      <c r="F121" s="5">
        <f t="shared" ref="F121:G121" si="381">(D121-average(D:D))/stdev(D:D)</f>
        <v>0.2885506218</v>
      </c>
      <c r="G121" s="5">
        <f t="shared" si="381"/>
        <v>0.479428728</v>
      </c>
      <c r="H121" s="5">
        <f t="shared" si="4"/>
        <v>0.3839896749</v>
      </c>
      <c r="I121" s="5">
        <f t="shared" si="5"/>
        <v>0.6196690043</v>
      </c>
      <c r="J121" s="1"/>
      <c r="K121" s="5">
        <v>38.6</v>
      </c>
      <c r="L121" s="5">
        <v>0.0</v>
      </c>
      <c r="M121" s="5">
        <f t="shared" si="6"/>
        <v>38.6</v>
      </c>
      <c r="N121" s="5">
        <f t="shared" si="7"/>
        <v>-0.3836230566</v>
      </c>
      <c r="O121" s="5">
        <f t="shared" si="8"/>
        <v>-0.6193731158</v>
      </c>
      <c r="P121" s="1"/>
      <c r="Q121" s="5">
        <v>46.09</v>
      </c>
      <c r="R121" s="5">
        <v>31.25</v>
      </c>
      <c r="S121" s="5">
        <v>44.53</v>
      </c>
      <c r="T121" s="5">
        <v>39.84</v>
      </c>
      <c r="U121" s="5">
        <f t="shared" ref="U121:X121" si="382">(Q121-average(Q:Q))/stdev(Q:Q)</f>
        <v>-2.208957722</v>
      </c>
      <c r="V121" s="5">
        <f t="shared" si="382"/>
        <v>-2.564244488</v>
      </c>
      <c r="W121" s="5">
        <f t="shared" si="382"/>
        <v>-2.116157641</v>
      </c>
      <c r="X121" s="5">
        <f t="shared" si="382"/>
        <v>-1.176613702</v>
      </c>
      <c r="Y121" s="5">
        <f t="shared" si="10"/>
        <v>-2.016493388</v>
      </c>
      <c r="Z121" s="5">
        <f t="shared" si="11"/>
        <v>-1.420032883</v>
      </c>
      <c r="AA121" s="5"/>
      <c r="AB121" s="1"/>
      <c r="AC121" s="1"/>
      <c r="AD121" s="1"/>
      <c r="AE121" s="1"/>
      <c r="AF121" s="3"/>
      <c r="AG121" s="1"/>
      <c r="AH121" s="1"/>
      <c r="AI121" s="1"/>
      <c r="AJ121" s="5"/>
      <c r="AK121" s="1"/>
      <c r="AL121" s="5">
        <f t="shared" si="19"/>
        <v>-0.4732456648</v>
      </c>
      <c r="AM121" s="1"/>
      <c r="AN121" s="5">
        <f t="shared" si="20"/>
        <v>-0.4732456648</v>
      </c>
      <c r="AO121" s="1"/>
      <c r="AP121" s="1"/>
    </row>
    <row r="122">
      <c r="A122" s="5">
        <v>1586.0</v>
      </c>
      <c r="B122" s="1" t="s">
        <v>155</v>
      </c>
      <c r="C122" s="1"/>
      <c r="D122" s="5">
        <v>4.0</v>
      </c>
      <c r="E122" s="5">
        <v>0.0</v>
      </c>
      <c r="F122" s="5">
        <f t="shared" ref="F122:G122" si="383">(D122-average(D:D))/stdev(D:D)</f>
        <v>0.2885506218</v>
      </c>
      <c r="G122" s="5">
        <f t="shared" si="383"/>
        <v>-2.071817003</v>
      </c>
      <c r="H122" s="5">
        <f t="shared" si="4"/>
        <v>-0.8916331907</v>
      </c>
      <c r="I122" s="5">
        <f t="shared" si="5"/>
        <v>-0.9442633058</v>
      </c>
      <c r="J122" s="1"/>
      <c r="K122" s="5">
        <v>32.5</v>
      </c>
      <c r="L122" s="5">
        <v>2.0</v>
      </c>
      <c r="M122" s="5">
        <f t="shared" si="6"/>
        <v>26.325</v>
      </c>
      <c r="N122" s="5">
        <f t="shared" si="7"/>
        <v>-0.4637518518</v>
      </c>
      <c r="O122" s="5">
        <f t="shared" si="8"/>
        <v>-0.6809932832</v>
      </c>
      <c r="P122" s="1"/>
      <c r="Q122" s="5">
        <v>55.47</v>
      </c>
      <c r="R122" s="5">
        <v>41.16</v>
      </c>
      <c r="S122" s="5">
        <v>60.01</v>
      </c>
      <c r="T122" s="5">
        <v>43.12</v>
      </c>
      <c r="U122" s="5">
        <f t="shared" ref="U122:X122" si="384">(Q122-average(Q:Q))/stdev(Q:Q)</f>
        <v>-1.511179808</v>
      </c>
      <c r="V122" s="5">
        <f t="shared" si="384"/>
        <v>-1.898875093</v>
      </c>
      <c r="W122" s="5">
        <f t="shared" si="384"/>
        <v>-0.95371711</v>
      </c>
      <c r="X122" s="5">
        <f t="shared" si="384"/>
        <v>-0.9606114752</v>
      </c>
      <c r="Y122" s="5">
        <f t="shared" si="10"/>
        <v>-1.331095872</v>
      </c>
      <c r="Z122" s="5">
        <f t="shared" si="11"/>
        <v>-1.153731282</v>
      </c>
      <c r="AA122" s="5"/>
      <c r="AB122" s="5">
        <v>46.0</v>
      </c>
      <c r="AC122" s="6">
        <v>9000.0</v>
      </c>
      <c r="AD122" s="7">
        <f t="shared" ref="AD122:AD123" si="387">if(AC122=0, 0, LOG10(AC122))</f>
        <v>3.954242509</v>
      </c>
      <c r="AE122" s="8" t="b">
        <f t="shared" ref="AE122:AE123" si="388">or(AB122="-", and(AB122=0, not(AC122=0)), AB122&lt;1000)</f>
        <v>1</v>
      </c>
      <c r="AF122" s="3" t="str">
        <f t="shared" ref="AF122:AF123" si="389">if(AE122, "", if(AC122+AB122=0, 0, (AC122-AB122)/AB122))</f>
        <v/>
      </c>
      <c r="AG122" s="5">
        <f t="shared" ref="AG122:AG123" si="390">(AD122-average(AD:AD))/stdev(AD:AD)</f>
        <v>0.4715883058</v>
      </c>
      <c r="AH122" s="12" t="str">
        <f t="shared" ref="AH122:AH123" si="391">if(AF122,(AF122-average(AF:AF))/stdev(AF:AF), "")</f>
        <v/>
      </c>
      <c r="AI122" s="5">
        <f t="shared" ref="AI122:AI123" si="392">average(AG122,AH122)</f>
        <v>0.4715883058</v>
      </c>
      <c r="AJ122" s="5">
        <f t="shared" ref="AJ122:AJ123" si="393">if(AI122 &gt; 0, AI122^0.5, -(ABS(AI122)^0.5))</f>
        <v>0.6867228741</v>
      </c>
      <c r="AK122" s="1"/>
      <c r="AL122" s="5">
        <f t="shared" si="19"/>
        <v>-0.5230662493</v>
      </c>
      <c r="AM122" s="5">
        <v>-0.3444256544</v>
      </c>
      <c r="AN122" s="5">
        <f t="shared" si="20"/>
        <v>-0.4784061006</v>
      </c>
      <c r="AO122" s="1"/>
      <c r="AP122" s="1"/>
    </row>
    <row r="123">
      <c r="A123" s="5">
        <v>924.0</v>
      </c>
      <c r="B123" s="1" t="s">
        <v>156</v>
      </c>
      <c r="C123" s="1"/>
      <c r="D123" s="5">
        <v>2.0</v>
      </c>
      <c r="E123" s="5">
        <v>1.0</v>
      </c>
      <c r="F123" s="5">
        <f t="shared" ref="F123:G123" si="385">(D123-average(D:D))/stdev(D:D)</f>
        <v>-3.61999871</v>
      </c>
      <c r="G123" s="5">
        <f t="shared" si="385"/>
        <v>0.479428728</v>
      </c>
      <c r="H123" s="5">
        <f t="shared" si="4"/>
        <v>-1.570284991</v>
      </c>
      <c r="I123" s="5">
        <f t="shared" si="5"/>
        <v>-1.253110127</v>
      </c>
      <c r="J123" s="1"/>
      <c r="K123" s="5">
        <v>20.7</v>
      </c>
      <c r="L123" s="13">
        <v>0.0</v>
      </c>
      <c r="M123" s="5">
        <f t="shared" si="6"/>
        <v>20.7</v>
      </c>
      <c r="N123" s="5">
        <f t="shared" si="7"/>
        <v>-0.5004707498</v>
      </c>
      <c r="O123" s="5">
        <f t="shared" si="8"/>
        <v>-0.7074395732</v>
      </c>
      <c r="P123" s="1"/>
      <c r="Q123" s="5">
        <v>59.98</v>
      </c>
      <c r="R123" s="5">
        <v>71.82</v>
      </c>
      <c r="S123" s="5">
        <v>72.69</v>
      </c>
      <c r="T123" s="5">
        <v>59.31</v>
      </c>
      <c r="U123" s="5">
        <f t="shared" ref="U123:X123" si="386">(Q123-average(Q:Q))/stdev(Q:Q)</f>
        <v>-1.175681045</v>
      </c>
      <c r="V123" s="5">
        <f t="shared" si="386"/>
        <v>0.1596744153</v>
      </c>
      <c r="W123" s="5">
        <f t="shared" si="386"/>
        <v>-0.001537139769</v>
      </c>
      <c r="X123" s="5">
        <f t="shared" si="386"/>
        <v>0.1055702487</v>
      </c>
      <c r="Y123" s="5">
        <f t="shared" si="10"/>
        <v>-0.2279933803</v>
      </c>
      <c r="Z123" s="5">
        <f t="shared" si="11"/>
        <v>-0.4774865237</v>
      </c>
      <c r="AA123" s="5"/>
      <c r="AB123" s="6">
        <v>1100.0</v>
      </c>
      <c r="AC123" s="6">
        <v>1100.0</v>
      </c>
      <c r="AD123" s="7">
        <f t="shared" si="387"/>
        <v>3.041392685</v>
      </c>
      <c r="AE123" s="8" t="b">
        <f t="shared" si="388"/>
        <v>0</v>
      </c>
      <c r="AF123" s="9">
        <f t="shared" si="389"/>
        <v>0</v>
      </c>
      <c r="AG123" s="5">
        <f t="shared" si="390"/>
        <v>0.08496963372</v>
      </c>
      <c r="AH123" s="12" t="str">
        <f t="shared" si="391"/>
        <v/>
      </c>
      <c r="AI123" s="5">
        <f t="shared" si="392"/>
        <v>0.08496963372</v>
      </c>
      <c r="AJ123" s="5">
        <f t="shared" si="393"/>
        <v>0.2914955123</v>
      </c>
      <c r="AK123" s="1"/>
      <c r="AL123" s="5">
        <f t="shared" si="19"/>
        <v>-0.536635178</v>
      </c>
      <c r="AM123" s="5">
        <v>-0.3337543222</v>
      </c>
      <c r="AN123" s="5">
        <f t="shared" si="20"/>
        <v>-0.485914964</v>
      </c>
      <c r="AO123" s="1"/>
      <c r="AP123" s="1"/>
    </row>
    <row r="124">
      <c r="A124" s="5">
        <v>1852.0</v>
      </c>
      <c r="B124" s="1" t="s">
        <v>157</v>
      </c>
      <c r="C124" s="1"/>
      <c r="D124" s="5">
        <v>4.0</v>
      </c>
      <c r="E124" s="5">
        <v>0.0</v>
      </c>
      <c r="F124" s="5">
        <f t="shared" ref="F124:G124" si="394">(D124-average(D:D))/stdev(D:D)</f>
        <v>0.2885506218</v>
      </c>
      <c r="G124" s="5">
        <f t="shared" si="394"/>
        <v>-2.071817003</v>
      </c>
      <c r="H124" s="5">
        <f t="shared" si="4"/>
        <v>-0.8916331907</v>
      </c>
      <c r="I124" s="5">
        <f t="shared" si="5"/>
        <v>-0.9442633058</v>
      </c>
      <c r="J124" s="1"/>
      <c r="K124" s="5">
        <v>0.0</v>
      </c>
      <c r="L124" s="1"/>
      <c r="M124" s="5">
        <f t="shared" si="6"/>
        <v>0</v>
      </c>
      <c r="N124" s="5">
        <f t="shared" si="7"/>
        <v>-1</v>
      </c>
      <c r="O124" s="5">
        <f t="shared" si="8"/>
        <v>-1</v>
      </c>
      <c r="P124" s="1"/>
      <c r="Q124" s="5">
        <v>78.91</v>
      </c>
      <c r="R124" s="5">
        <v>75.0</v>
      </c>
      <c r="S124" s="5">
        <v>69.53</v>
      </c>
      <c r="T124" s="5">
        <v>66.41</v>
      </c>
      <c r="U124" s="5">
        <f t="shared" ref="U124:X124" si="395">(Q124-average(Q:Q))/stdev(Q:Q)</f>
        <v>0.2325210771</v>
      </c>
      <c r="V124" s="5">
        <f t="shared" si="395"/>
        <v>0.3731834641</v>
      </c>
      <c r="W124" s="5">
        <f t="shared" si="395"/>
        <v>-0.2388312017</v>
      </c>
      <c r="X124" s="5">
        <f t="shared" si="395"/>
        <v>0.5731360448</v>
      </c>
      <c r="Y124" s="5">
        <f t="shared" si="10"/>
        <v>0.2350023461</v>
      </c>
      <c r="Z124" s="5">
        <f t="shared" si="11"/>
        <v>0.4847704055</v>
      </c>
      <c r="AA124" s="5"/>
      <c r="AB124" s="11"/>
      <c r="AC124" s="11"/>
      <c r="AD124" s="14"/>
      <c r="AE124" s="14"/>
      <c r="AF124" s="3"/>
      <c r="AG124" s="1"/>
      <c r="AH124" s="12"/>
      <c r="AI124" s="1"/>
      <c r="AJ124" s="5"/>
      <c r="AK124" s="1"/>
      <c r="AL124" s="5">
        <f t="shared" si="19"/>
        <v>-0.4864976334</v>
      </c>
      <c r="AM124" s="1"/>
      <c r="AN124" s="5">
        <f t="shared" si="20"/>
        <v>-0.4864976334</v>
      </c>
      <c r="AO124" s="1"/>
      <c r="AP124" s="1"/>
    </row>
    <row r="125">
      <c r="A125" s="5">
        <v>1833.0</v>
      </c>
      <c r="B125" s="1" t="s">
        <v>158</v>
      </c>
      <c r="C125" s="1"/>
      <c r="D125" s="5">
        <v>4.0</v>
      </c>
      <c r="E125" s="5">
        <v>1.0</v>
      </c>
      <c r="F125" s="5">
        <f t="shared" ref="F125:G125" si="396">(D125-average(D:D))/stdev(D:D)</f>
        <v>0.2885506218</v>
      </c>
      <c r="G125" s="5">
        <f t="shared" si="396"/>
        <v>0.479428728</v>
      </c>
      <c r="H125" s="5">
        <f t="shared" si="4"/>
        <v>0.3839896749</v>
      </c>
      <c r="I125" s="5">
        <f t="shared" si="5"/>
        <v>0.6196690043</v>
      </c>
      <c r="J125" s="1"/>
      <c r="K125" s="5">
        <v>0.0</v>
      </c>
      <c r="L125" s="1"/>
      <c r="M125" s="5">
        <f t="shared" si="6"/>
        <v>0</v>
      </c>
      <c r="N125" s="5">
        <f t="shared" si="7"/>
        <v>-1</v>
      </c>
      <c r="O125" s="5">
        <f t="shared" si="8"/>
        <v>-1</v>
      </c>
      <c r="P125" s="1"/>
      <c r="Q125" s="5">
        <v>71.88</v>
      </c>
      <c r="R125" s="5">
        <v>46.09</v>
      </c>
      <c r="S125" s="5">
        <v>55.47</v>
      </c>
      <c r="T125" s="5">
        <v>28.13</v>
      </c>
      <c r="U125" s="5">
        <f t="shared" ref="U125:X125" si="397">(Q125-average(Q:Q))/stdev(Q:Q)</f>
        <v>-0.2904404084</v>
      </c>
      <c r="V125" s="5">
        <f t="shared" si="397"/>
        <v>-1.567868926</v>
      </c>
      <c r="W125" s="5">
        <f t="shared" si="397"/>
        <v>-1.294639591</v>
      </c>
      <c r="X125" s="5">
        <f t="shared" si="397"/>
        <v>-1.947767994</v>
      </c>
      <c r="Y125" s="5">
        <f t="shared" si="10"/>
        <v>-1.27517923</v>
      </c>
      <c r="Z125" s="5">
        <f t="shared" si="11"/>
        <v>-1.129238341</v>
      </c>
      <c r="AA125" s="5"/>
      <c r="AB125" s="1"/>
      <c r="AC125" s="1"/>
      <c r="AD125" s="1"/>
      <c r="AE125" s="1"/>
      <c r="AF125" s="3"/>
      <c r="AG125" s="1"/>
      <c r="AH125" s="1"/>
      <c r="AI125" s="1"/>
      <c r="AJ125" s="5"/>
      <c r="AK125" s="1"/>
      <c r="AL125" s="5">
        <f t="shared" si="19"/>
        <v>-0.5031897788</v>
      </c>
      <c r="AM125" s="1"/>
      <c r="AN125" s="5">
        <f t="shared" si="20"/>
        <v>-0.5031897788</v>
      </c>
      <c r="AO125" s="1"/>
      <c r="AP125" s="1"/>
    </row>
    <row r="126">
      <c r="A126" s="5">
        <v>1440.0</v>
      </c>
      <c r="B126" s="1" t="s">
        <v>159</v>
      </c>
      <c r="C126" s="1"/>
      <c r="D126" s="5">
        <v>4.0</v>
      </c>
      <c r="E126" s="5">
        <v>1.0</v>
      </c>
      <c r="F126" s="5">
        <f t="shared" ref="F126:G126" si="398">(D126-average(D:D))/stdev(D:D)</f>
        <v>0.2885506218</v>
      </c>
      <c r="G126" s="5">
        <f t="shared" si="398"/>
        <v>0.479428728</v>
      </c>
      <c r="H126" s="5">
        <f t="shared" si="4"/>
        <v>0.3839896749</v>
      </c>
      <c r="I126" s="5">
        <f t="shared" si="5"/>
        <v>0.6196690043</v>
      </c>
      <c r="J126" s="1"/>
      <c r="K126" s="5">
        <v>0.0</v>
      </c>
      <c r="L126" s="5">
        <v>0.0</v>
      </c>
      <c r="M126" s="5">
        <f t="shared" si="6"/>
        <v>0</v>
      </c>
      <c r="N126" s="5">
        <f t="shared" si="7"/>
        <v>-1</v>
      </c>
      <c r="O126" s="5">
        <f t="shared" si="8"/>
        <v>-1</v>
      </c>
      <c r="P126" s="1"/>
      <c r="Q126" s="5">
        <v>71.58</v>
      </c>
      <c r="R126" s="5">
        <v>62.65</v>
      </c>
      <c r="S126" s="5">
        <v>59.28</v>
      </c>
      <c r="T126" s="5">
        <v>47.22</v>
      </c>
      <c r="U126" s="5">
        <f t="shared" ref="U126:X126" si="399">(Q126-average(Q:Q))/stdev(Q:Q)</f>
        <v>-0.3127573993</v>
      </c>
      <c r="V126" s="5">
        <f t="shared" si="399"/>
        <v>-0.4560104834</v>
      </c>
      <c r="W126" s="5">
        <f t="shared" si="399"/>
        <v>-1.008535042</v>
      </c>
      <c r="X126" s="5">
        <f t="shared" si="399"/>
        <v>-0.6906086915</v>
      </c>
      <c r="Y126" s="5">
        <f t="shared" si="10"/>
        <v>-0.6169779041</v>
      </c>
      <c r="Z126" s="5">
        <f t="shared" si="11"/>
        <v>-0.7854794103</v>
      </c>
      <c r="AA126" s="5"/>
      <c r="AB126" s="5">
        <v>0.0</v>
      </c>
      <c r="AC126" s="5">
        <v>0.0</v>
      </c>
      <c r="AD126" s="7">
        <f>if(AC126=0, 0, LOG10(AC126))</f>
        <v>0</v>
      </c>
      <c r="AE126" s="8" t="b">
        <f>or(AB126="-", and(AB126=0, not(AC126=0)), AB126&lt;1000)</f>
        <v>1</v>
      </c>
      <c r="AF126" s="3" t="str">
        <f>if(AE126, "", if(AC126+AB126=0, 0, (AC126-AB126)/AB126))</f>
        <v/>
      </c>
      <c r="AG126" s="5">
        <f>(AD126-average(AD:AD))/stdev(AD:AD)</f>
        <v>-1.203149364</v>
      </c>
      <c r="AH126" s="12" t="str">
        <f>if(AF126,(AF126-average(AF:AF))/stdev(AF:AF), "")</f>
        <v/>
      </c>
      <c r="AI126" s="5">
        <f>average(AG126,AH126)</f>
        <v>-1.203149364</v>
      </c>
      <c r="AJ126" s="5">
        <f>if(AI126 &gt; 0, AI126^0.5, -(ABS(AI126)^0.5))</f>
        <v>-1.096881655</v>
      </c>
      <c r="AK126" s="1"/>
      <c r="AL126" s="5">
        <f t="shared" si="19"/>
        <v>-0.5656730152</v>
      </c>
      <c r="AM126" s="5">
        <v>-0.4944847481</v>
      </c>
      <c r="AN126" s="5">
        <f t="shared" si="20"/>
        <v>-0.5478759484</v>
      </c>
      <c r="AO126" s="1"/>
      <c r="AP126" s="1"/>
    </row>
    <row r="127">
      <c r="A127" s="5">
        <v>1827.0</v>
      </c>
      <c r="B127" s="16" t="s">
        <v>160</v>
      </c>
      <c r="C127" s="1"/>
      <c r="D127" s="5">
        <v>4.0</v>
      </c>
      <c r="E127" s="5">
        <v>1.0</v>
      </c>
      <c r="F127" s="5">
        <f t="shared" ref="F127:G127" si="400">(D127-average(D:D))/stdev(D:D)</f>
        <v>0.2885506218</v>
      </c>
      <c r="G127" s="5">
        <f t="shared" si="400"/>
        <v>0.479428728</v>
      </c>
      <c r="H127" s="5">
        <f t="shared" si="4"/>
        <v>0.3839896749</v>
      </c>
      <c r="I127" s="5">
        <f t="shared" si="5"/>
        <v>0.6196690043</v>
      </c>
      <c r="J127" s="1"/>
      <c r="K127" s="5">
        <v>0.0</v>
      </c>
      <c r="L127" s="1"/>
      <c r="M127" s="5">
        <f t="shared" si="6"/>
        <v>0</v>
      </c>
      <c r="N127" s="5">
        <f t="shared" si="7"/>
        <v>-1</v>
      </c>
      <c r="O127" s="5">
        <f t="shared" si="8"/>
        <v>-1</v>
      </c>
      <c r="P127" s="1"/>
      <c r="Q127" s="5">
        <v>67.97</v>
      </c>
      <c r="R127" s="5">
        <v>30.47</v>
      </c>
      <c r="S127" s="5">
        <v>45.31</v>
      </c>
      <c r="T127" s="5">
        <v>32.03</v>
      </c>
      <c r="U127" s="5">
        <f t="shared" ref="U127:X127" si="401">(Q127-average(Q:Q))/stdev(Q:Q)</f>
        <v>-0.5813051892</v>
      </c>
      <c r="V127" s="5">
        <f t="shared" si="401"/>
        <v>-2.616614632</v>
      </c>
      <c r="W127" s="5">
        <f t="shared" si="401"/>
        <v>-2.057585057</v>
      </c>
      <c r="X127" s="5">
        <f t="shared" si="401"/>
        <v>-1.690936078</v>
      </c>
      <c r="Y127" s="5">
        <f t="shared" si="10"/>
        <v>-1.736610239</v>
      </c>
      <c r="Z127" s="5">
        <f t="shared" si="11"/>
        <v>-1.317805084</v>
      </c>
      <c r="AA127" s="5"/>
      <c r="AB127" s="1"/>
      <c r="AC127" s="1"/>
      <c r="AD127" s="1"/>
      <c r="AE127" s="1"/>
      <c r="AF127" s="3"/>
      <c r="AG127" s="1"/>
      <c r="AH127" s="1"/>
      <c r="AI127" s="1"/>
      <c r="AJ127" s="5"/>
      <c r="AK127" s="1"/>
      <c r="AL127" s="5">
        <f t="shared" si="19"/>
        <v>-0.5660453598</v>
      </c>
      <c r="AM127" s="1"/>
      <c r="AN127" s="5">
        <f t="shared" si="20"/>
        <v>-0.5660453598</v>
      </c>
      <c r="AO127" s="1"/>
      <c r="AP127" s="1"/>
    </row>
    <row r="128">
      <c r="A128" s="5">
        <v>1476.0</v>
      </c>
      <c r="B128" s="1" t="s">
        <v>161</v>
      </c>
      <c r="C128" s="1"/>
      <c r="D128" s="5">
        <v>4.0</v>
      </c>
      <c r="E128" s="5">
        <v>1.0</v>
      </c>
      <c r="F128" s="5">
        <f t="shared" ref="F128:G128" si="402">(D128-average(D:D))/stdev(D:D)</f>
        <v>0.2885506218</v>
      </c>
      <c r="G128" s="5">
        <f t="shared" si="402"/>
        <v>0.479428728</v>
      </c>
      <c r="H128" s="5">
        <f t="shared" si="4"/>
        <v>0.3839896749</v>
      </c>
      <c r="I128" s="5">
        <f t="shared" si="5"/>
        <v>0.6196690043</v>
      </c>
      <c r="J128" s="1"/>
      <c r="K128" s="5">
        <v>0.0</v>
      </c>
      <c r="L128" s="5">
        <v>0.0</v>
      </c>
      <c r="M128" s="5">
        <f t="shared" si="6"/>
        <v>0</v>
      </c>
      <c r="N128" s="5">
        <f t="shared" si="7"/>
        <v>-1</v>
      </c>
      <c r="O128" s="5">
        <f t="shared" si="8"/>
        <v>-1</v>
      </c>
      <c r="P128" s="1"/>
      <c r="Q128" s="5">
        <v>62.7</v>
      </c>
      <c r="R128" s="5">
        <v>57.08</v>
      </c>
      <c r="S128" s="5">
        <v>59.23</v>
      </c>
      <c r="T128" s="5">
        <v>48.78</v>
      </c>
      <c r="U128" s="5">
        <f t="shared" ref="U128:X128" si="403">(Q128-average(Q:Q))/stdev(Q:Q)</f>
        <v>-0.9733403284</v>
      </c>
      <c r="V128" s="5">
        <f t="shared" si="403"/>
        <v>-0.8299870249</v>
      </c>
      <c r="W128" s="5">
        <f t="shared" si="403"/>
        <v>-1.012289695</v>
      </c>
      <c r="X128" s="5">
        <f t="shared" si="403"/>
        <v>-0.587875925</v>
      </c>
      <c r="Y128" s="5">
        <f t="shared" si="10"/>
        <v>-0.8508732433</v>
      </c>
      <c r="Z128" s="5">
        <f t="shared" si="11"/>
        <v>-0.9224279068</v>
      </c>
      <c r="AA128" s="5"/>
      <c r="AB128" s="5">
        <v>0.0</v>
      </c>
      <c r="AC128" s="5">
        <v>0.0</v>
      </c>
      <c r="AD128" s="7">
        <f>if(AC128=0, 0, LOG10(AC128))</f>
        <v>0</v>
      </c>
      <c r="AE128" s="8" t="b">
        <f>or(AB128="-", and(AB128=0, not(AC128=0)), AB128&lt;1000)</f>
        <v>1</v>
      </c>
      <c r="AF128" s="3" t="str">
        <f>if(AE128, "", if(AC128+AB128=0, 0, (AC128-AB128)/AB128))</f>
        <v/>
      </c>
      <c r="AG128" s="5">
        <f>(AD128-average(AD:AD))/stdev(AD:AD)</f>
        <v>-1.203149364</v>
      </c>
      <c r="AH128" s="12" t="str">
        <f>if(AF128,(AF128-average(AF:AF))/stdev(AF:AF), "")</f>
        <v/>
      </c>
      <c r="AI128" s="5">
        <f>average(AG128,AH128)</f>
        <v>-1.203149364</v>
      </c>
      <c r="AJ128" s="5">
        <f>if(AI128 &gt; 0, AI128^0.5, -(ABS(AI128)^0.5))</f>
        <v>-1.096881655</v>
      </c>
      <c r="AK128" s="1"/>
      <c r="AL128" s="5">
        <f t="shared" si="19"/>
        <v>-0.5999101393</v>
      </c>
      <c r="AM128" s="5">
        <v>-0.4810031164</v>
      </c>
      <c r="AN128" s="5">
        <f t="shared" si="20"/>
        <v>-0.5701833836</v>
      </c>
      <c r="AO128" s="1"/>
      <c r="AP128" s="1"/>
    </row>
    <row r="129">
      <c r="A129" s="5">
        <v>1755.0</v>
      </c>
      <c r="B129" s="1" t="s">
        <v>162</v>
      </c>
      <c r="C129" s="1"/>
      <c r="D129" s="5">
        <v>4.0</v>
      </c>
      <c r="E129" s="5">
        <v>1.0</v>
      </c>
      <c r="F129" s="5">
        <f t="shared" ref="F129:G129" si="404">(D129-average(D:D))/stdev(D:D)</f>
        <v>0.2885506218</v>
      </c>
      <c r="G129" s="5">
        <f t="shared" si="404"/>
        <v>0.479428728</v>
      </c>
      <c r="H129" s="5">
        <f t="shared" si="4"/>
        <v>0.3839896749</v>
      </c>
      <c r="I129" s="5">
        <f t="shared" si="5"/>
        <v>0.6196690043</v>
      </c>
      <c r="J129" s="1"/>
      <c r="K129" s="5">
        <v>0.0</v>
      </c>
      <c r="L129" s="1"/>
      <c r="M129" s="5">
        <f t="shared" si="6"/>
        <v>0</v>
      </c>
      <c r="N129" s="5">
        <f t="shared" si="7"/>
        <v>-1</v>
      </c>
      <c r="O129" s="5">
        <f t="shared" si="8"/>
        <v>-1</v>
      </c>
      <c r="P129" s="1"/>
      <c r="Q129" s="5">
        <v>67.19</v>
      </c>
      <c r="R129" s="5">
        <v>24.42</v>
      </c>
      <c r="S129" s="5">
        <v>50.78</v>
      </c>
      <c r="T129" s="5">
        <v>29.69</v>
      </c>
      <c r="U129" s="5">
        <f t="shared" ref="U129:X129" si="405">(Q129-average(Q:Q))/stdev(Q:Q)</f>
        <v>-0.6393293654</v>
      </c>
      <c r="V129" s="5">
        <f t="shared" si="405"/>
        <v>-3.022818954</v>
      </c>
      <c r="W129" s="5">
        <f t="shared" si="405"/>
        <v>-1.646826032</v>
      </c>
      <c r="X129" s="5">
        <f t="shared" si="405"/>
        <v>-1.845035228</v>
      </c>
      <c r="Y129" s="5">
        <f t="shared" si="10"/>
        <v>-1.788502395</v>
      </c>
      <c r="Z129" s="5">
        <f t="shared" si="11"/>
        <v>-1.337349018</v>
      </c>
      <c r="AA129" s="5"/>
      <c r="AB129" s="1"/>
      <c r="AC129" s="1"/>
      <c r="AD129" s="1"/>
      <c r="AE129" s="1"/>
      <c r="AF129" s="3"/>
      <c r="AG129" s="1"/>
      <c r="AH129" s="1"/>
      <c r="AI129" s="1"/>
      <c r="AJ129" s="5"/>
      <c r="AK129" s="1"/>
      <c r="AL129" s="5">
        <f t="shared" si="19"/>
        <v>-0.5725600044</v>
      </c>
      <c r="AM129" s="1"/>
      <c r="AN129" s="5">
        <f t="shared" si="20"/>
        <v>-0.5725600044</v>
      </c>
      <c r="AO129" s="1"/>
      <c r="AP129" s="1"/>
    </row>
    <row r="130">
      <c r="A130" s="5">
        <v>1590.0</v>
      </c>
      <c r="B130" s="1" t="s">
        <v>163</v>
      </c>
      <c r="C130" s="1"/>
      <c r="D130" s="5">
        <v>4.0</v>
      </c>
      <c r="E130" s="5">
        <v>1.0</v>
      </c>
      <c r="F130" s="5">
        <f t="shared" ref="F130:G130" si="406">(D130-average(D:D))/stdev(D:D)</f>
        <v>0.2885506218</v>
      </c>
      <c r="G130" s="5">
        <f t="shared" si="406"/>
        <v>0.479428728</v>
      </c>
      <c r="H130" s="5">
        <f t="shared" si="4"/>
        <v>0.3839896749</v>
      </c>
      <c r="I130" s="5">
        <f t="shared" si="5"/>
        <v>0.6196690043</v>
      </c>
      <c r="J130" s="1"/>
      <c r="K130" s="5">
        <v>0.0</v>
      </c>
      <c r="L130" s="5">
        <v>0.0</v>
      </c>
      <c r="M130" s="5">
        <f t="shared" si="6"/>
        <v>0</v>
      </c>
      <c r="N130" s="5">
        <f t="shared" si="7"/>
        <v>-1</v>
      </c>
      <c r="O130" s="5">
        <f t="shared" si="8"/>
        <v>-1</v>
      </c>
      <c r="P130" s="1"/>
      <c r="Q130" s="5">
        <v>59.08</v>
      </c>
      <c r="R130" s="5">
        <v>48.88</v>
      </c>
      <c r="S130" s="5">
        <v>47.41</v>
      </c>
      <c r="T130" s="5">
        <v>38.28</v>
      </c>
      <c r="U130" s="5">
        <f t="shared" ref="U130:X130" si="407">(Q130-average(Q:Q))/stdev(Q:Q)</f>
        <v>-1.242632018</v>
      </c>
      <c r="V130" s="5">
        <f t="shared" si="407"/>
        <v>-1.38054495</v>
      </c>
      <c r="W130" s="5">
        <f t="shared" si="407"/>
        <v>-1.899889636</v>
      </c>
      <c r="X130" s="5">
        <f t="shared" si="407"/>
        <v>-1.279346469</v>
      </c>
      <c r="Y130" s="5">
        <f t="shared" si="10"/>
        <v>-1.450603268</v>
      </c>
      <c r="Z130" s="5">
        <f t="shared" si="11"/>
        <v>-1.204409925</v>
      </c>
      <c r="AA130" s="5"/>
      <c r="AB130" s="5">
        <v>0.0</v>
      </c>
      <c r="AC130" s="5">
        <v>0.0</v>
      </c>
      <c r="AD130" s="7">
        <f t="shared" ref="AD130:AD135" si="410">if(AC130=0, 0, LOG10(AC130))</f>
        <v>0</v>
      </c>
      <c r="AE130" s="8" t="b">
        <f t="shared" ref="AE130:AE135" si="411">or(AB130="-", and(AB130=0, not(AC130=0)), AB130&lt;1000)</f>
        <v>1</v>
      </c>
      <c r="AF130" s="3" t="str">
        <f t="shared" ref="AF130:AF135" si="412">if(AE130, "", if(AC130+AB130=0, 0, (AC130-AB130)/AB130))</f>
        <v/>
      </c>
      <c r="AG130" s="5">
        <f t="shared" ref="AG130:AG135" si="413">(AD130-average(AD:AD))/stdev(AD:AD)</f>
        <v>-1.203149364</v>
      </c>
      <c r="AH130" s="12" t="str">
        <f t="shared" ref="AH130:AH135" si="414">if(AF130,(AF130-average(AF:AF))/stdev(AF:AF), "")</f>
        <v/>
      </c>
      <c r="AI130" s="5">
        <f t="shared" ref="AI130:AI135" si="415">average(AG130,AH130)</f>
        <v>-1.203149364</v>
      </c>
      <c r="AJ130" s="5">
        <f t="shared" ref="AJ130:AJ135" si="416">if(AI130 &gt; 0, AI130^0.5, -(ABS(AI130)^0.5))</f>
        <v>-1.096881655</v>
      </c>
      <c r="AK130" s="1"/>
      <c r="AL130" s="5">
        <f t="shared" si="19"/>
        <v>-0.6704056439</v>
      </c>
      <c r="AM130" s="5">
        <v>-0.3839218728</v>
      </c>
      <c r="AN130" s="5">
        <f t="shared" si="20"/>
        <v>-0.5987847011</v>
      </c>
      <c r="AO130" s="1"/>
      <c r="AP130" s="1"/>
    </row>
    <row r="131">
      <c r="A131" s="5">
        <v>1598.0</v>
      </c>
      <c r="B131" s="1" t="s">
        <v>164</v>
      </c>
      <c r="C131" s="1"/>
      <c r="D131" s="5">
        <v>4.0</v>
      </c>
      <c r="E131" s="5">
        <v>1.0</v>
      </c>
      <c r="F131" s="5">
        <f t="shared" ref="F131:G131" si="408">(D131-average(D:D))/stdev(D:D)</f>
        <v>0.2885506218</v>
      </c>
      <c r="G131" s="5">
        <f t="shared" si="408"/>
        <v>0.479428728</v>
      </c>
      <c r="H131" s="5">
        <f t="shared" si="4"/>
        <v>0.3839896749</v>
      </c>
      <c r="I131" s="5">
        <f t="shared" si="5"/>
        <v>0.6196690043</v>
      </c>
      <c r="J131" s="1"/>
      <c r="K131" s="5">
        <v>0.0</v>
      </c>
      <c r="L131" s="5">
        <v>0.0</v>
      </c>
      <c r="M131" s="5">
        <f t="shared" si="6"/>
        <v>0</v>
      </c>
      <c r="N131" s="5">
        <f t="shared" si="7"/>
        <v>-1</v>
      </c>
      <c r="O131" s="5">
        <f t="shared" si="8"/>
        <v>-1</v>
      </c>
      <c r="P131" s="1"/>
      <c r="Q131" s="5">
        <v>65.04</v>
      </c>
      <c r="R131" s="5">
        <v>51.95</v>
      </c>
      <c r="S131" s="5">
        <v>59.38</v>
      </c>
      <c r="T131" s="5">
        <v>41.8</v>
      </c>
      <c r="U131" s="5">
        <f t="shared" ref="U131:X131" si="409">(Q131-average(Q:Q))/stdev(Q:Q)</f>
        <v>-0.7992677998</v>
      </c>
      <c r="V131" s="5">
        <f t="shared" si="409"/>
        <v>-1.174421434</v>
      </c>
      <c r="W131" s="5">
        <f t="shared" si="409"/>
        <v>-1.001025736</v>
      </c>
      <c r="X131" s="5">
        <f t="shared" si="409"/>
        <v>-1.047539201</v>
      </c>
      <c r="Y131" s="5">
        <f t="shared" si="10"/>
        <v>-1.005563543</v>
      </c>
      <c r="Z131" s="5">
        <f t="shared" si="11"/>
        <v>-1.002777913</v>
      </c>
      <c r="AA131" s="5"/>
      <c r="AB131" s="1"/>
      <c r="AC131" s="5">
        <v>0.0</v>
      </c>
      <c r="AD131" s="7">
        <f t="shared" si="410"/>
        <v>0</v>
      </c>
      <c r="AE131" s="8" t="b">
        <f t="shared" si="411"/>
        <v>1</v>
      </c>
      <c r="AF131" s="3" t="str">
        <f t="shared" si="412"/>
        <v/>
      </c>
      <c r="AG131" s="5">
        <f t="shared" si="413"/>
        <v>-1.203149364</v>
      </c>
      <c r="AH131" s="12" t="str">
        <f t="shared" si="414"/>
        <v/>
      </c>
      <c r="AI131" s="5">
        <f t="shared" si="415"/>
        <v>-1.203149364</v>
      </c>
      <c r="AJ131" s="5">
        <f t="shared" si="416"/>
        <v>-1.096881655</v>
      </c>
      <c r="AK131" s="1"/>
      <c r="AL131" s="5">
        <f t="shared" si="19"/>
        <v>-0.6199976408</v>
      </c>
      <c r="AM131" s="5">
        <v>-0.592667405</v>
      </c>
      <c r="AN131" s="5">
        <f t="shared" si="20"/>
        <v>-0.6131650819</v>
      </c>
      <c r="AO131" s="1"/>
      <c r="AP131" s="1"/>
    </row>
    <row r="132">
      <c r="A132" s="5">
        <v>1616.0</v>
      </c>
      <c r="B132" s="1" t="s">
        <v>165</v>
      </c>
      <c r="C132" s="1"/>
      <c r="D132" s="5">
        <v>4.0</v>
      </c>
      <c r="E132" s="5">
        <v>1.0</v>
      </c>
      <c r="F132" s="5">
        <f t="shared" ref="F132:G132" si="417">(D132-average(D:D))/stdev(D:D)</f>
        <v>0.2885506218</v>
      </c>
      <c r="G132" s="5">
        <f t="shared" si="417"/>
        <v>0.479428728</v>
      </c>
      <c r="H132" s="5">
        <f t="shared" si="4"/>
        <v>0.3839896749</v>
      </c>
      <c r="I132" s="5">
        <f t="shared" si="5"/>
        <v>0.6196690043</v>
      </c>
      <c r="J132" s="1"/>
      <c r="K132" s="5">
        <v>0.0</v>
      </c>
      <c r="L132" s="5">
        <v>0.0</v>
      </c>
      <c r="M132" s="5">
        <f t="shared" si="6"/>
        <v>0</v>
      </c>
      <c r="N132" s="5">
        <f t="shared" si="7"/>
        <v>-1</v>
      </c>
      <c r="O132" s="5">
        <f t="shared" si="8"/>
        <v>-1</v>
      </c>
      <c r="P132" s="1"/>
      <c r="Q132" s="5">
        <v>54.49</v>
      </c>
      <c r="R132" s="5">
        <v>47.07</v>
      </c>
      <c r="S132" s="5">
        <v>56.45</v>
      </c>
      <c r="T132" s="5">
        <v>34.38</v>
      </c>
      <c r="U132" s="5">
        <f t="shared" ref="U132:X132" si="418">(Q132-average(Q:Q))/stdev(Q:Q)</f>
        <v>-1.584081978</v>
      </c>
      <c r="V132" s="5">
        <f t="shared" si="418"/>
        <v>-1.50207054</v>
      </c>
      <c r="W132" s="5">
        <f t="shared" si="418"/>
        <v>-1.221048395</v>
      </c>
      <c r="X132" s="5">
        <f t="shared" si="418"/>
        <v>-1.536178385</v>
      </c>
      <c r="Y132" s="5">
        <f t="shared" si="10"/>
        <v>-1.460844825</v>
      </c>
      <c r="Z132" s="5">
        <f t="shared" si="11"/>
        <v>-1.208654138</v>
      </c>
      <c r="AA132" s="5"/>
      <c r="AB132" s="1"/>
      <c r="AC132" s="5">
        <v>2.0</v>
      </c>
      <c r="AD132" s="7">
        <f t="shared" si="410"/>
        <v>0.3010299957</v>
      </c>
      <c r="AE132" s="8" t="b">
        <f t="shared" si="411"/>
        <v>1</v>
      </c>
      <c r="AF132" s="3" t="str">
        <f t="shared" si="412"/>
        <v/>
      </c>
      <c r="AG132" s="5">
        <f t="shared" si="413"/>
        <v>-1.075654333</v>
      </c>
      <c r="AH132" s="12" t="str">
        <f t="shared" si="414"/>
        <v/>
      </c>
      <c r="AI132" s="5">
        <f t="shared" si="415"/>
        <v>-1.075654333</v>
      </c>
      <c r="AJ132" s="5">
        <f t="shared" si="416"/>
        <v>-1.037137567</v>
      </c>
      <c r="AK132" s="1"/>
      <c r="AL132" s="5">
        <f t="shared" si="19"/>
        <v>-0.6565306751</v>
      </c>
      <c r="AM132" s="5">
        <v>-0.5011474008</v>
      </c>
      <c r="AN132" s="5">
        <f t="shared" si="20"/>
        <v>-0.6176848565</v>
      </c>
      <c r="AO132" s="1"/>
      <c r="AP132" s="1"/>
    </row>
    <row r="133">
      <c r="A133" s="5">
        <v>1606.0</v>
      </c>
      <c r="B133" s="1" t="s">
        <v>166</v>
      </c>
      <c r="C133" s="1"/>
      <c r="D133" s="5">
        <v>4.0</v>
      </c>
      <c r="E133" s="5">
        <v>1.0</v>
      </c>
      <c r="F133" s="5">
        <f t="shared" ref="F133:G133" si="419">(D133-average(D:D))/stdev(D:D)</f>
        <v>0.2885506218</v>
      </c>
      <c r="G133" s="5">
        <f t="shared" si="419"/>
        <v>0.479428728</v>
      </c>
      <c r="H133" s="5">
        <f t="shared" si="4"/>
        <v>0.3839896749</v>
      </c>
      <c r="I133" s="5">
        <f t="shared" si="5"/>
        <v>0.6196690043</v>
      </c>
      <c r="J133" s="1"/>
      <c r="K133" s="5">
        <v>0.0</v>
      </c>
      <c r="L133" s="5">
        <v>0.0</v>
      </c>
      <c r="M133" s="5">
        <f t="shared" si="6"/>
        <v>0</v>
      </c>
      <c r="N133" s="5">
        <f t="shared" si="7"/>
        <v>-1</v>
      </c>
      <c r="O133" s="5">
        <f t="shared" si="8"/>
        <v>-1</v>
      </c>
      <c r="P133" s="1"/>
      <c r="Q133" s="5">
        <v>40.14</v>
      </c>
      <c r="R133" s="5">
        <v>32.28</v>
      </c>
      <c r="S133" s="5">
        <v>34.33</v>
      </c>
      <c r="T133" s="5">
        <v>28.66</v>
      </c>
      <c r="U133" s="5">
        <f t="shared" ref="U133:X133" si="420">(Q133-average(Q:Q))/stdev(Q:Q)</f>
        <v>-2.65157804</v>
      </c>
      <c r="V133" s="5">
        <f t="shared" si="420"/>
        <v>-2.495089041</v>
      </c>
      <c r="W133" s="5">
        <f t="shared" si="420"/>
        <v>-2.882106829</v>
      </c>
      <c r="X133" s="5">
        <f t="shared" si="420"/>
        <v>-1.912865195</v>
      </c>
      <c r="Y133" s="5">
        <f t="shared" si="10"/>
        <v>-2.485409776</v>
      </c>
      <c r="Z133" s="5">
        <f t="shared" si="11"/>
        <v>-1.576518245</v>
      </c>
      <c r="AA133" s="5"/>
      <c r="AB133" s="1"/>
      <c r="AC133" s="5">
        <v>111.0</v>
      </c>
      <c r="AD133" s="7">
        <f t="shared" si="410"/>
        <v>2.045322979</v>
      </c>
      <c r="AE133" s="8" t="b">
        <f t="shared" si="411"/>
        <v>1</v>
      </c>
      <c r="AF133" s="3" t="str">
        <f t="shared" si="412"/>
        <v/>
      </c>
      <c r="AG133" s="5">
        <f t="shared" si="413"/>
        <v>-0.336895099</v>
      </c>
      <c r="AH133" s="12" t="str">
        <f t="shared" si="414"/>
        <v/>
      </c>
      <c r="AI133" s="5">
        <f t="shared" si="415"/>
        <v>-0.336895099</v>
      </c>
      <c r="AJ133" s="5">
        <f t="shared" si="416"/>
        <v>-0.5804266526</v>
      </c>
      <c r="AK133" s="1"/>
      <c r="AL133" s="5">
        <f t="shared" si="19"/>
        <v>-0.6343189733</v>
      </c>
      <c r="AM133" s="5">
        <v>-0.5918644643</v>
      </c>
      <c r="AN133" s="5">
        <f t="shared" si="20"/>
        <v>-0.623705346</v>
      </c>
      <c r="AO133" s="1"/>
      <c r="AP133" s="1"/>
    </row>
    <row r="134">
      <c r="A134" s="5">
        <v>1362.0</v>
      </c>
      <c r="B134" s="1" t="s">
        <v>167</v>
      </c>
      <c r="C134" s="1"/>
      <c r="D134" s="5">
        <v>2.0</v>
      </c>
      <c r="E134" s="5">
        <v>1.0</v>
      </c>
      <c r="F134" s="5">
        <f t="shared" ref="F134:G134" si="421">(D134-average(D:D))/stdev(D:D)</f>
        <v>-3.61999871</v>
      </c>
      <c r="G134" s="5">
        <f t="shared" si="421"/>
        <v>0.479428728</v>
      </c>
      <c r="H134" s="5">
        <f t="shared" si="4"/>
        <v>-1.570284991</v>
      </c>
      <c r="I134" s="5">
        <f t="shared" si="5"/>
        <v>-1.253110127</v>
      </c>
      <c r="J134" s="1"/>
      <c r="K134" s="5">
        <v>41.3</v>
      </c>
      <c r="L134" s="5">
        <v>3.0</v>
      </c>
      <c r="M134" s="5">
        <f t="shared" si="6"/>
        <v>30.1077</v>
      </c>
      <c r="N134" s="5">
        <f t="shared" si="7"/>
        <v>-0.4390591272</v>
      </c>
      <c r="O134" s="5">
        <f t="shared" si="8"/>
        <v>-0.662615369</v>
      </c>
      <c r="P134" s="1"/>
      <c r="Q134" s="5">
        <v>62.01</v>
      </c>
      <c r="R134" s="5">
        <v>64.36</v>
      </c>
      <c r="S134" s="5">
        <v>73.45</v>
      </c>
      <c r="T134" s="5">
        <v>54.66</v>
      </c>
      <c r="U134" s="5">
        <f t="shared" ref="U134:X134" si="422">(Q134-average(Q:Q))/stdev(Q:Q)</f>
        <v>-1.024669407</v>
      </c>
      <c r="V134" s="5">
        <f t="shared" si="422"/>
        <v>-0.3411990138</v>
      </c>
      <c r="W134" s="5">
        <f t="shared" si="422"/>
        <v>0.055533584</v>
      </c>
      <c r="X134" s="5">
        <f t="shared" si="422"/>
        <v>-0.2006524206</v>
      </c>
      <c r="Y134" s="5">
        <f t="shared" si="10"/>
        <v>-0.3777468144</v>
      </c>
      <c r="Z134" s="5">
        <f t="shared" si="11"/>
        <v>-0.6146111083</v>
      </c>
      <c r="AA134" s="5"/>
      <c r="AB134" s="5">
        <v>0.0</v>
      </c>
      <c r="AC134" s="5">
        <v>0.0</v>
      </c>
      <c r="AD134" s="7">
        <f t="shared" si="410"/>
        <v>0</v>
      </c>
      <c r="AE134" s="8" t="b">
        <f t="shared" si="411"/>
        <v>1</v>
      </c>
      <c r="AF134" s="3" t="str">
        <f t="shared" si="412"/>
        <v/>
      </c>
      <c r="AG134" s="5">
        <f t="shared" si="413"/>
        <v>-1.203149364</v>
      </c>
      <c r="AH134" s="12" t="str">
        <f t="shared" si="414"/>
        <v/>
      </c>
      <c r="AI134" s="5">
        <f t="shared" si="415"/>
        <v>-1.203149364</v>
      </c>
      <c r="AJ134" s="5">
        <f t="shared" si="416"/>
        <v>-1.096881655</v>
      </c>
      <c r="AK134" s="1"/>
      <c r="AL134" s="5">
        <f t="shared" si="19"/>
        <v>-0.9068045648</v>
      </c>
      <c r="AM134" s="5">
        <v>-0.1883706655</v>
      </c>
      <c r="AN134" s="5">
        <f t="shared" si="20"/>
        <v>-0.72719609</v>
      </c>
      <c r="AO134" s="1"/>
      <c r="AP134" s="1"/>
    </row>
    <row r="135">
      <c r="A135" s="5">
        <v>1451.0</v>
      </c>
      <c r="B135" s="1" t="s">
        <v>168</v>
      </c>
      <c r="C135" s="1"/>
      <c r="D135" s="5">
        <v>4.0</v>
      </c>
      <c r="E135" s="5">
        <v>0.0</v>
      </c>
      <c r="F135" s="5">
        <f t="shared" ref="F135:G135" si="423">(D135-average(D:D))/stdev(D:D)</f>
        <v>0.2885506218</v>
      </c>
      <c r="G135" s="5">
        <f t="shared" si="423"/>
        <v>-2.071817003</v>
      </c>
      <c r="H135" s="5">
        <f t="shared" si="4"/>
        <v>-0.8916331907</v>
      </c>
      <c r="I135" s="5">
        <f t="shared" si="5"/>
        <v>-0.9442633058</v>
      </c>
      <c r="J135" s="1"/>
      <c r="K135" s="5">
        <v>28.7</v>
      </c>
      <c r="L135" s="5">
        <v>2.0</v>
      </c>
      <c r="M135" s="5">
        <f t="shared" si="6"/>
        <v>23.247</v>
      </c>
      <c r="N135" s="5">
        <f t="shared" si="7"/>
        <v>-0.4838444328</v>
      </c>
      <c r="O135" s="5">
        <f t="shared" si="8"/>
        <v>-0.6955892702</v>
      </c>
      <c r="P135" s="1"/>
      <c r="Q135" s="5">
        <v>74.85</v>
      </c>
      <c r="R135" s="5">
        <v>67.43</v>
      </c>
      <c r="S135" s="5">
        <v>52.73</v>
      </c>
      <c r="T135" s="5">
        <v>47.66</v>
      </c>
      <c r="U135" s="5">
        <f t="shared" ref="U135:X135" si="424">(Q135-average(Q:Q))/stdev(Q:Q)</f>
        <v>-0.06950219902</v>
      </c>
      <c r="V135" s="5">
        <f t="shared" si="424"/>
        <v>-0.135075498</v>
      </c>
      <c r="W135" s="5">
        <f t="shared" si="424"/>
        <v>-1.500394569</v>
      </c>
      <c r="X135" s="5">
        <f t="shared" si="424"/>
        <v>-0.661632783</v>
      </c>
      <c r="Y135" s="5">
        <f t="shared" si="10"/>
        <v>-0.5916512623</v>
      </c>
      <c r="Z135" s="5">
        <f t="shared" si="11"/>
        <v>-0.769188704</v>
      </c>
      <c r="AA135" s="5"/>
      <c r="AB135" s="6">
        <v>692.0</v>
      </c>
      <c r="AC135" s="5">
        <v>0.0</v>
      </c>
      <c r="AD135" s="7">
        <f t="shared" si="410"/>
        <v>0</v>
      </c>
      <c r="AE135" s="8" t="b">
        <f t="shared" si="411"/>
        <v>1</v>
      </c>
      <c r="AF135" s="3" t="str">
        <f t="shared" si="412"/>
        <v/>
      </c>
      <c r="AG135" s="5">
        <f t="shared" si="413"/>
        <v>-1.203149364</v>
      </c>
      <c r="AH135" s="12" t="str">
        <f t="shared" si="414"/>
        <v/>
      </c>
      <c r="AI135" s="5">
        <f t="shared" si="415"/>
        <v>-1.203149364</v>
      </c>
      <c r="AJ135" s="5">
        <f t="shared" si="416"/>
        <v>-1.096881655</v>
      </c>
      <c r="AK135" s="1"/>
      <c r="AL135" s="5">
        <f t="shared" si="19"/>
        <v>-0.8764807337</v>
      </c>
      <c r="AM135" s="5">
        <v>-0.3795649537</v>
      </c>
      <c r="AN135" s="5">
        <f t="shared" si="20"/>
        <v>-0.7522517887</v>
      </c>
      <c r="AO135" s="1"/>
      <c r="AP135" s="1"/>
    </row>
    <row r="136">
      <c r="A136" s="5">
        <v>1851.0</v>
      </c>
      <c r="B136" s="1" t="s">
        <v>169</v>
      </c>
      <c r="C136" s="1"/>
      <c r="D136" s="5">
        <v>4.0</v>
      </c>
      <c r="E136" s="5">
        <v>0.0</v>
      </c>
      <c r="F136" s="5">
        <f t="shared" ref="F136:G136" si="425">(D136-average(D:D))/stdev(D:D)</f>
        <v>0.2885506218</v>
      </c>
      <c r="G136" s="5">
        <f t="shared" si="425"/>
        <v>-2.071817003</v>
      </c>
      <c r="H136" s="5">
        <f t="shared" si="4"/>
        <v>-0.8916331907</v>
      </c>
      <c r="I136" s="5">
        <f t="shared" si="5"/>
        <v>-0.9442633058</v>
      </c>
      <c r="J136" s="1"/>
      <c r="K136" s="5">
        <v>0.0</v>
      </c>
      <c r="L136" s="1"/>
      <c r="M136" s="5">
        <f t="shared" si="6"/>
        <v>0</v>
      </c>
      <c r="N136" s="5">
        <f t="shared" si="7"/>
        <v>-1</v>
      </c>
      <c r="O136" s="5">
        <f t="shared" si="8"/>
        <v>-1</v>
      </c>
      <c r="P136" s="1"/>
      <c r="Q136" s="5">
        <v>74.22</v>
      </c>
      <c r="R136" s="5">
        <v>64.84</v>
      </c>
      <c r="S136" s="5">
        <v>79.69</v>
      </c>
      <c r="T136" s="5">
        <v>50.0</v>
      </c>
      <c r="U136" s="5">
        <f t="shared" ref="U136:X136" si="426">(Q136-average(Q:Q))/stdev(Q:Q)</f>
        <v>-0.1163678798</v>
      </c>
      <c r="V136" s="5">
        <f t="shared" si="426"/>
        <v>-0.3089712328</v>
      </c>
      <c r="W136" s="5">
        <f t="shared" si="426"/>
        <v>0.5241142634</v>
      </c>
      <c r="X136" s="5">
        <f t="shared" si="426"/>
        <v>-0.5075336333</v>
      </c>
      <c r="Y136" s="5">
        <f t="shared" si="10"/>
        <v>-0.1021896206</v>
      </c>
      <c r="Z136" s="5">
        <f t="shared" si="11"/>
        <v>-0.3196711132</v>
      </c>
      <c r="AA136" s="5"/>
      <c r="AB136" s="1"/>
      <c r="AC136" s="1"/>
      <c r="AD136" s="1"/>
      <c r="AE136" s="1"/>
      <c r="AF136" s="3"/>
      <c r="AG136" s="1"/>
      <c r="AH136" s="1"/>
      <c r="AI136" s="1"/>
      <c r="AJ136" s="5"/>
      <c r="AK136" s="1"/>
      <c r="AL136" s="5">
        <f t="shared" si="19"/>
        <v>-0.7546448064</v>
      </c>
      <c r="AM136" s="1"/>
      <c r="AN136" s="5">
        <f t="shared" si="20"/>
        <v>-0.7546448064</v>
      </c>
      <c r="AO136" s="1"/>
      <c r="AP136" s="1"/>
    </row>
    <row r="137">
      <c r="A137" s="5">
        <v>1468.0</v>
      </c>
      <c r="B137" s="1" t="s">
        <v>170</v>
      </c>
      <c r="C137" s="1"/>
      <c r="D137" s="5">
        <v>4.0</v>
      </c>
      <c r="E137" s="5">
        <v>0.0</v>
      </c>
      <c r="F137" s="5">
        <f t="shared" ref="F137:G137" si="427">(D137-average(D:D))/stdev(D:D)</f>
        <v>0.2885506218</v>
      </c>
      <c r="G137" s="5">
        <f t="shared" si="427"/>
        <v>-2.071817003</v>
      </c>
      <c r="H137" s="5">
        <f t="shared" si="4"/>
        <v>-0.8916331907</v>
      </c>
      <c r="I137" s="5">
        <f t="shared" si="5"/>
        <v>-0.9442633058</v>
      </c>
      <c r="J137" s="1"/>
      <c r="K137" s="5">
        <v>0.0</v>
      </c>
      <c r="L137" s="5">
        <v>0.0</v>
      </c>
      <c r="M137" s="5">
        <f t="shared" si="6"/>
        <v>0</v>
      </c>
      <c r="N137" s="5">
        <f t="shared" si="7"/>
        <v>-1</v>
      </c>
      <c r="O137" s="5">
        <f t="shared" si="8"/>
        <v>-1</v>
      </c>
      <c r="P137" s="1"/>
      <c r="Q137" s="5">
        <v>80.81</v>
      </c>
      <c r="R137" s="5">
        <v>64.26</v>
      </c>
      <c r="S137" s="5">
        <v>70.46</v>
      </c>
      <c r="T137" s="5">
        <v>37.74</v>
      </c>
      <c r="U137" s="5">
        <f t="shared" ref="U137:X137" si="428">(Q137-average(Q:Q))/stdev(Q:Q)</f>
        <v>0.3738620192</v>
      </c>
      <c r="V137" s="5">
        <f t="shared" si="428"/>
        <v>-0.3479131348</v>
      </c>
      <c r="W137" s="5">
        <f t="shared" si="428"/>
        <v>-0.1689946582</v>
      </c>
      <c r="X137" s="5">
        <f t="shared" si="428"/>
        <v>-1.314907811</v>
      </c>
      <c r="Y137" s="5">
        <f t="shared" si="10"/>
        <v>-0.3644883962</v>
      </c>
      <c r="Z137" s="5">
        <f t="shared" si="11"/>
        <v>-0.6037287439</v>
      </c>
      <c r="AA137" s="5"/>
      <c r="AB137" s="5">
        <v>0.0</v>
      </c>
      <c r="AC137" s="5">
        <v>0.0</v>
      </c>
      <c r="AD137" s="7">
        <f>if(AC137=0, 0, LOG10(AC137))</f>
        <v>0</v>
      </c>
      <c r="AE137" s="8" t="b">
        <f>or(AB137="-", and(AB137=0, not(AC137=0)), AB137&lt;1000)</f>
        <v>1</v>
      </c>
      <c r="AF137" s="3" t="str">
        <f>if(AE137, "", if(AC137+AB137=0, 0, (AC137-AB137)/AB137))</f>
        <v/>
      </c>
      <c r="AG137" s="5">
        <f>(AD137-average(AD:AD))/stdev(AD:AD)</f>
        <v>-1.203149364</v>
      </c>
      <c r="AH137" s="12" t="str">
        <f>if(AF137,(AF137-average(AF:AF))/stdev(AF:AF), "")</f>
        <v/>
      </c>
      <c r="AI137" s="5">
        <f>average(AG137,AH137)</f>
        <v>-1.203149364</v>
      </c>
      <c r="AJ137" s="5">
        <f>if(AI137 &gt; 0, AI137^0.5, -(ABS(AI137)^0.5))</f>
        <v>-1.096881655</v>
      </c>
      <c r="AK137" s="1"/>
      <c r="AL137" s="5">
        <f t="shared" si="19"/>
        <v>-0.9112184261</v>
      </c>
      <c r="AM137" s="5">
        <v>-0.3482372335</v>
      </c>
      <c r="AN137" s="5">
        <f t="shared" si="20"/>
        <v>-0.770473128</v>
      </c>
      <c r="AO137" s="1"/>
      <c r="AP137" s="1"/>
    </row>
    <row r="138">
      <c r="A138" s="5">
        <v>1871.0</v>
      </c>
      <c r="B138" s="1" t="s">
        <v>171</v>
      </c>
      <c r="C138" s="1"/>
      <c r="D138" s="5">
        <v>4.0</v>
      </c>
      <c r="E138" s="5">
        <v>0.0</v>
      </c>
      <c r="F138" s="5">
        <f t="shared" ref="F138:G138" si="429">(D138-average(D:D))/stdev(D:D)</f>
        <v>0.2885506218</v>
      </c>
      <c r="G138" s="5">
        <f t="shared" si="429"/>
        <v>-2.071817003</v>
      </c>
      <c r="H138" s="5">
        <f t="shared" si="4"/>
        <v>-0.8916331907</v>
      </c>
      <c r="I138" s="5">
        <f t="shared" si="5"/>
        <v>-0.9442633058</v>
      </c>
      <c r="J138" s="1"/>
      <c r="K138" s="5">
        <v>86.9</v>
      </c>
      <c r="L138" s="1"/>
      <c r="M138" s="5">
        <f t="shared" si="6"/>
        <v>86.9</v>
      </c>
      <c r="N138" s="5">
        <f t="shared" si="7"/>
        <v>-0.06833011901</v>
      </c>
      <c r="O138" s="5">
        <f t="shared" si="8"/>
        <v>-0.2614003041</v>
      </c>
      <c r="P138" s="1"/>
      <c r="Q138" s="5">
        <v>48.44</v>
      </c>
      <c r="R138" s="5">
        <v>54.69</v>
      </c>
      <c r="S138" s="5">
        <v>55.47</v>
      </c>
      <c r="T138" s="5">
        <v>42.19</v>
      </c>
      <c r="U138" s="5">
        <f t="shared" ref="U138:X138" si="430">(Q138-average(Q:Q))/stdev(Q:Q)</f>
        <v>-2.034141293</v>
      </c>
      <c r="V138" s="5">
        <f t="shared" si="430"/>
        <v>-0.9904545176</v>
      </c>
      <c r="W138" s="5">
        <f t="shared" si="430"/>
        <v>-1.294639591</v>
      </c>
      <c r="X138" s="5">
        <f t="shared" si="430"/>
        <v>-1.021856009</v>
      </c>
      <c r="Y138" s="5">
        <f t="shared" si="10"/>
        <v>-1.335272853</v>
      </c>
      <c r="Z138" s="5">
        <f t="shared" si="11"/>
        <v>-1.15554007</v>
      </c>
      <c r="AA138" s="5"/>
      <c r="AB138" s="1"/>
      <c r="AC138" s="1"/>
      <c r="AD138" s="1"/>
      <c r="AE138" s="1"/>
      <c r="AF138" s="3"/>
      <c r="AG138" s="1"/>
      <c r="AH138" s="1"/>
      <c r="AI138" s="1"/>
      <c r="AJ138" s="5"/>
      <c r="AK138" s="1"/>
      <c r="AL138" s="5">
        <f t="shared" si="19"/>
        <v>-0.7870678933</v>
      </c>
      <c r="AM138" s="1"/>
      <c r="AN138" s="5">
        <f t="shared" si="20"/>
        <v>-0.7870678933</v>
      </c>
      <c r="AO138" s="1"/>
      <c r="AP138" s="1"/>
    </row>
    <row r="139">
      <c r="A139" s="5">
        <v>1823.0</v>
      </c>
      <c r="B139" s="1" t="s">
        <v>172</v>
      </c>
      <c r="C139" s="1"/>
      <c r="D139" s="5">
        <v>2.0</v>
      </c>
      <c r="E139" s="5">
        <v>0.0</v>
      </c>
      <c r="F139" s="5">
        <f t="shared" ref="F139:G139" si="431">(D139-average(D:D))/stdev(D:D)</f>
        <v>-3.61999871</v>
      </c>
      <c r="G139" s="5">
        <f t="shared" si="431"/>
        <v>-2.071817003</v>
      </c>
      <c r="H139" s="5">
        <f t="shared" si="4"/>
        <v>-2.845907857</v>
      </c>
      <c r="I139" s="5">
        <f t="shared" si="5"/>
        <v>-1.686981878</v>
      </c>
      <c r="J139" s="1"/>
      <c r="K139" s="5">
        <v>61.6</v>
      </c>
      <c r="L139" s="5">
        <v>0.0</v>
      </c>
      <c r="M139" s="5">
        <f t="shared" si="6"/>
        <v>61.6</v>
      </c>
      <c r="N139" s="5">
        <f t="shared" si="7"/>
        <v>-0.2334835625</v>
      </c>
      <c r="O139" s="5">
        <f t="shared" si="8"/>
        <v>-0.4832013685</v>
      </c>
      <c r="P139" s="1"/>
      <c r="Q139" s="5">
        <v>77.34</v>
      </c>
      <c r="R139" s="5">
        <v>75.0</v>
      </c>
      <c r="S139" s="5">
        <v>67.19</v>
      </c>
      <c r="T139" s="5">
        <v>53.91</v>
      </c>
      <c r="U139" s="5">
        <f t="shared" ref="U139:X139" si="432">(Q139-average(Q:Q))/stdev(Q:Q)</f>
        <v>0.115728825</v>
      </c>
      <c r="V139" s="5">
        <f t="shared" si="432"/>
        <v>0.3731834641</v>
      </c>
      <c r="W139" s="5">
        <f t="shared" si="432"/>
        <v>-0.4145489565</v>
      </c>
      <c r="X139" s="5">
        <f t="shared" si="432"/>
        <v>-0.2500431737</v>
      </c>
      <c r="Y139" s="5">
        <f t="shared" si="10"/>
        <v>-0.04391996027</v>
      </c>
      <c r="Z139" s="5">
        <f t="shared" si="11"/>
        <v>-0.2095708956</v>
      </c>
      <c r="AA139" s="5"/>
      <c r="AB139" s="1"/>
      <c r="AC139" s="1"/>
      <c r="AD139" s="1"/>
      <c r="AE139" s="1"/>
      <c r="AF139" s="3"/>
      <c r="AG139" s="1"/>
      <c r="AH139" s="1"/>
      <c r="AI139" s="1"/>
      <c r="AJ139" s="5"/>
      <c r="AK139" s="1"/>
      <c r="AL139" s="5">
        <f t="shared" si="19"/>
        <v>-0.7932513807</v>
      </c>
      <c r="AM139" s="1"/>
      <c r="AN139" s="5">
        <f t="shared" si="20"/>
        <v>-0.7932513807</v>
      </c>
      <c r="AO139" s="1"/>
      <c r="AP139" s="1"/>
    </row>
    <row r="140">
      <c r="A140" s="5">
        <v>1517.0</v>
      </c>
      <c r="B140" s="1" t="s">
        <v>173</v>
      </c>
      <c r="C140" s="1"/>
      <c r="D140" s="5">
        <v>4.0</v>
      </c>
      <c r="E140" s="5">
        <v>0.0</v>
      </c>
      <c r="F140" s="5">
        <f t="shared" ref="F140:G140" si="433">(D140-average(D:D))/stdev(D:D)</f>
        <v>0.2885506218</v>
      </c>
      <c r="G140" s="5">
        <f t="shared" si="433"/>
        <v>-2.071817003</v>
      </c>
      <c r="H140" s="5">
        <f t="shared" si="4"/>
        <v>-0.8916331907</v>
      </c>
      <c r="I140" s="5">
        <f t="shared" si="5"/>
        <v>-0.9442633058</v>
      </c>
      <c r="J140" s="1"/>
      <c r="K140" s="5">
        <v>87.2</v>
      </c>
      <c r="L140" s="5">
        <v>2.0</v>
      </c>
      <c r="M140" s="5">
        <f t="shared" si="6"/>
        <v>70.632</v>
      </c>
      <c r="N140" s="5">
        <f t="shared" si="7"/>
        <v>-0.1745244359</v>
      </c>
      <c r="O140" s="5">
        <f t="shared" si="8"/>
        <v>-0.4177612188</v>
      </c>
      <c r="P140" s="1"/>
      <c r="Q140" s="5">
        <v>42.48</v>
      </c>
      <c r="R140" s="5">
        <v>36.18</v>
      </c>
      <c r="S140" s="5">
        <v>40.72</v>
      </c>
      <c r="T140" s="5">
        <v>27.98</v>
      </c>
      <c r="U140" s="5">
        <f t="shared" ref="U140:X140" si="434">(Q140-average(Q:Q))/stdev(Q:Q)</f>
        <v>-2.477505512</v>
      </c>
      <c r="V140" s="5">
        <f t="shared" si="434"/>
        <v>-2.233238321</v>
      </c>
      <c r="W140" s="5">
        <f t="shared" si="434"/>
        <v>-2.402262191</v>
      </c>
      <c r="X140" s="5">
        <f t="shared" si="434"/>
        <v>-1.957646145</v>
      </c>
      <c r="Y140" s="5">
        <f t="shared" si="10"/>
        <v>-2.267663042</v>
      </c>
      <c r="Z140" s="5">
        <f t="shared" si="11"/>
        <v>-1.505876171</v>
      </c>
      <c r="AA140" s="5"/>
      <c r="AB140" s="1"/>
      <c r="AC140" s="5">
        <v>6.0</v>
      </c>
      <c r="AD140" s="7">
        <f t="shared" ref="AD140:AD143" si="437">if(AC140=0, 0, LOG10(AC140))</f>
        <v>0.7781512504</v>
      </c>
      <c r="AE140" s="8" t="b">
        <f t="shared" ref="AE140:AE143" si="438">or(AB140="-", and(AB140=0, not(AC140=0)), AB140&lt;1000)</f>
        <v>1</v>
      </c>
      <c r="AF140" s="3" t="str">
        <f t="shared" ref="AF140:AF143" si="439">if(AE140, "", if(AC140+AB140=0, 0, (AC140-AB140)/AB140))</f>
        <v/>
      </c>
      <c r="AG140" s="5">
        <f t="shared" ref="AG140:AG143" si="440">(AD140-average(AD:AD))/stdev(AD:AD)</f>
        <v>-0.8735794888</v>
      </c>
      <c r="AH140" s="12" t="str">
        <f t="shared" ref="AH140:AH143" si="441">if(AF140,(AF140-average(AF:AF))/stdev(AF:AF), "")</f>
        <v/>
      </c>
      <c r="AI140" s="5">
        <f t="shared" ref="AI140:AI143" si="442">average(AG140,AH140)</f>
        <v>-0.8735794888</v>
      </c>
      <c r="AJ140" s="5">
        <f t="shared" ref="AJ140:AJ143" si="443">if(AI140 &gt; 0, AI140^0.5, -(ABS(AI140)^0.5))</f>
        <v>-0.9346547431</v>
      </c>
      <c r="AK140" s="1"/>
      <c r="AL140" s="5">
        <f t="shared" si="19"/>
        <v>-0.9506388597</v>
      </c>
      <c r="AM140" s="5">
        <v>-0.6441100274</v>
      </c>
      <c r="AN140" s="5">
        <f t="shared" si="20"/>
        <v>-0.8740066516</v>
      </c>
      <c r="AO140" s="1"/>
      <c r="AP140" s="1"/>
    </row>
    <row r="141">
      <c r="A141" s="5">
        <v>1123.0</v>
      </c>
      <c r="B141" s="1" t="s">
        <v>174</v>
      </c>
      <c r="C141" s="1"/>
      <c r="D141" s="5">
        <v>2.0</v>
      </c>
      <c r="E141" s="5">
        <v>1.0</v>
      </c>
      <c r="F141" s="5">
        <f t="shared" ref="F141:G141" si="435">(D141-average(D:D))/stdev(D:D)</f>
        <v>-3.61999871</v>
      </c>
      <c r="G141" s="5">
        <f t="shared" si="435"/>
        <v>0.479428728</v>
      </c>
      <c r="H141" s="5">
        <f t="shared" si="4"/>
        <v>-1.570284991</v>
      </c>
      <c r="I141" s="5">
        <f t="shared" si="5"/>
        <v>-1.253110127</v>
      </c>
      <c r="J141" s="1"/>
      <c r="K141" s="5">
        <v>60.0</v>
      </c>
      <c r="L141" s="5">
        <v>6.0</v>
      </c>
      <c r="M141" s="5">
        <f t="shared" si="6"/>
        <v>31.88646</v>
      </c>
      <c r="N141" s="5">
        <f t="shared" si="7"/>
        <v>-0.4274477304</v>
      </c>
      <c r="O141" s="5">
        <f t="shared" si="8"/>
        <v>-0.6537948688</v>
      </c>
      <c r="P141" s="1"/>
      <c r="Q141" s="5">
        <v>81.69</v>
      </c>
      <c r="R141" s="5">
        <v>58.01</v>
      </c>
      <c r="S141" s="5">
        <v>71.68</v>
      </c>
      <c r="T141" s="5">
        <v>47.79</v>
      </c>
      <c r="U141" s="5">
        <f t="shared" ref="U141:X141" si="436">(Q141-average(Q:Q))/stdev(Q:Q)</f>
        <v>0.4393251923</v>
      </c>
      <c r="V141" s="5">
        <f t="shared" si="436"/>
        <v>-0.7675456993</v>
      </c>
      <c r="W141" s="5">
        <f t="shared" si="436"/>
        <v>-0.07738112793</v>
      </c>
      <c r="X141" s="5">
        <f t="shared" si="436"/>
        <v>-0.6530717191</v>
      </c>
      <c r="Y141" s="5">
        <f t="shared" si="10"/>
        <v>-0.2646683385</v>
      </c>
      <c r="Z141" s="5">
        <f t="shared" si="11"/>
        <v>-0.5144592681</v>
      </c>
      <c r="AA141" s="5"/>
      <c r="AB141" s="5">
        <v>26.0</v>
      </c>
      <c r="AC141" s="5">
        <v>0.0</v>
      </c>
      <c r="AD141" s="7">
        <f t="shared" si="437"/>
        <v>0</v>
      </c>
      <c r="AE141" s="8" t="b">
        <f t="shared" si="438"/>
        <v>1</v>
      </c>
      <c r="AF141" s="3" t="str">
        <f t="shared" si="439"/>
        <v/>
      </c>
      <c r="AG141" s="5">
        <f t="shared" si="440"/>
        <v>-1.203149364</v>
      </c>
      <c r="AH141" s="12" t="str">
        <f t="shared" si="441"/>
        <v/>
      </c>
      <c r="AI141" s="5">
        <f t="shared" si="442"/>
        <v>-1.203149364</v>
      </c>
      <c r="AJ141" s="5">
        <f t="shared" si="443"/>
        <v>-1.096881655</v>
      </c>
      <c r="AK141" s="1"/>
      <c r="AL141" s="5">
        <f t="shared" si="19"/>
        <v>-0.8795614797</v>
      </c>
      <c r="AM141" s="5">
        <v>-0.8854937972</v>
      </c>
      <c r="AN141" s="5">
        <f t="shared" si="20"/>
        <v>-0.8810445591</v>
      </c>
      <c r="AO141" s="1"/>
      <c r="AP141" s="1"/>
    </row>
    <row r="142">
      <c r="A142" s="5">
        <v>1454.0</v>
      </c>
      <c r="B142" s="1" t="s">
        <v>175</v>
      </c>
      <c r="C142" s="1"/>
      <c r="D142" s="5">
        <v>4.0</v>
      </c>
      <c r="E142" s="5">
        <v>0.0</v>
      </c>
      <c r="F142" s="5">
        <f t="shared" ref="F142:G142" si="444">(D142-average(D:D))/stdev(D:D)</f>
        <v>0.2885506218</v>
      </c>
      <c r="G142" s="5">
        <f t="shared" si="444"/>
        <v>-2.071817003</v>
      </c>
      <c r="H142" s="5">
        <f t="shared" si="4"/>
        <v>-0.8916331907</v>
      </c>
      <c r="I142" s="5">
        <f t="shared" si="5"/>
        <v>-0.9442633058</v>
      </c>
      <c r="J142" s="1"/>
      <c r="K142" s="5">
        <v>0.0</v>
      </c>
      <c r="L142" s="5">
        <v>0.0</v>
      </c>
      <c r="M142" s="5">
        <f t="shared" si="6"/>
        <v>0</v>
      </c>
      <c r="N142" s="5">
        <f t="shared" si="7"/>
        <v>-1</v>
      </c>
      <c r="O142" s="5">
        <f t="shared" si="8"/>
        <v>-1</v>
      </c>
      <c r="P142" s="1"/>
      <c r="Q142" s="5">
        <v>68.02</v>
      </c>
      <c r="R142" s="5">
        <v>72.56</v>
      </c>
      <c r="S142" s="5">
        <v>69.34</v>
      </c>
      <c r="T142" s="5">
        <v>49.76</v>
      </c>
      <c r="U142" s="5">
        <f t="shared" ref="U142:X142" si="445">(Q142-average(Q:Q))/stdev(Q:Q)</f>
        <v>-0.5775856907</v>
      </c>
      <c r="V142" s="5">
        <f t="shared" si="445"/>
        <v>0.2093589109</v>
      </c>
      <c r="W142" s="5">
        <f t="shared" si="445"/>
        <v>-0.2530988827</v>
      </c>
      <c r="X142" s="5">
        <f t="shared" si="445"/>
        <v>-0.5233386743</v>
      </c>
      <c r="Y142" s="5">
        <f t="shared" si="10"/>
        <v>-0.2861660842</v>
      </c>
      <c r="Z142" s="5">
        <f t="shared" si="11"/>
        <v>-0.5349449357</v>
      </c>
      <c r="AA142" s="5"/>
      <c r="AB142" s="5">
        <v>0.0</v>
      </c>
      <c r="AC142" s="5">
        <v>0.0</v>
      </c>
      <c r="AD142" s="7">
        <f t="shared" si="437"/>
        <v>0</v>
      </c>
      <c r="AE142" s="8" t="b">
        <f t="shared" si="438"/>
        <v>1</v>
      </c>
      <c r="AF142" s="3" t="str">
        <f t="shared" si="439"/>
        <v/>
      </c>
      <c r="AG142" s="5">
        <f t="shared" si="440"/>
        <v>-1.203149364</v>
      </c>
      <c r="AH142" s="12" t="str">
        <f t="shared" si="441"/>
        <v/>
      </c>
      <c r="AI142" s="5">
        <f t="shared" si="442"/>
        <v>-1.203149364</v>
      </c>
      <c r="AJ142" s="5">
        <f t="shared" si="443"/>
        <v>-1.096881655</v>
      </c>
      <c r="AK142" s="1"/>
      <c r="AL142" s="5">
        <f t="shared" si="19"/>
        <v>-0.8940224741</v>
      </c>
      <c r="AM142" s="5">
        <v>-0.9810545591</v>
      </c>
      <c r="AN142" s="5">
        <f t="shared" si="20"/>
        <v>-0.9157804953</v>
      </c>
      <c r="AO142" s="1"/>
      <c r="AP142" s="1"/>
    </row>
    <row r="143">
      <c r="A143" s="5">
        <v>1516.0</v>
      </c>
      <c r="B143" s="1" t="s">
        <v>176</v>
      </c>
      <c r="C143" s="1"/>
      <c r="D143" s="5">
        <v>4.0</v>
      </c>
      <c r="E143" s="5">
        <v>0.0</v>
      </c>
      <c r="F143" s="5">
        <f t="shared" ref="F143:G143" si="446">(D143-average(D:D))/stdev(D:D)</f>
        <v>0.2885506218</v>
      </c>
      <c r="G143" s="5">
        <f t="shared" si="446"/>
        <v>-2.071817003</v>
      </c>
      <c r="H143" s="5">
        <f t="shared" si="4"/>
        <v>-0.8916331907</v>
      </c>
      <c r="I143" s="5">
        <f t="shared" si="5"/>
        <v>-0.9442633058</v>
      </c>
      <c r="J143" s="1"/>
      <c r="K143" s="5">
        <v>0.0</v>
      </c>
      <c r="L143" s="5">
        <v>0.0</v>
      </c>
      <c r="M143" s="5">
        <f t="shared" si="6"/>
        <v>0</v>
      </c>
      <c r="N143" s="5">
        <f t="shared" si="7"/>
        <v>-1</v>
      </c>
      <c r="O143" s="5">
        <f t="shared" si="8"/>
        <v>-1</v>
      </c>
      <c r="P143" s="1"/>
      <c r="Q143" s="5">
        <v>60.84</v>
      </c>
      <c r="R143" s="5">
        <v>58.89</v>
      </c>
      <c r="S143" s="5">
        <v>68.75</v>
      </c>
      <c r="T143" s="5">
        <v>30.42</v>
      </c>
      <c r="U143" s="5">
        <f t="shared" ref="U143:X143" si="447">(Q143-average(Q:Q))/stdev(Q:Q)</f>
        <v>-1.111705672</v>
      </c>
      <c r="V143" s="5">
        <f t="shared" si="447"/>
        <v>-0.7084614343</v>
      </c>
      <c r="W143" s="5">
        <f t="shared" si="447"/>
        <v>-0.2974037867</v>
      </c>
      <c r="X143" s="5">
        <f t="shared" si="447"/>
        <v>-1.796961561</v>
      </c>
      <c r="Y143" s="5">
        <f t="shared" si="10"/>
        <v>-0.9786331134</v>
      </c>
      <c r="Z143" s="5">
        <f t="shared" si="11"/>
        <v>-0.9892588708</v>
      </c>
      <c r="AA143" s="5"/>
      <c r="AB143" s="5">
        <v>384.0</v>
      </c>
      <c r="AC143" s="5">
        <v>0.0</v>
      </c>
      <c r="AD143" s="7">
        <f t="shared" si="437"/>
        <v>0</v>
      </c>
      <c r="AE143" s="8" t="b">
        <f t="shared" si="438"/>
        <v>1</v>
      </c>
      <c r="AF143" s="3" t="str">
        <f t="shared" si="439"/>
        <v/>
      </c>
      <c r="AG143" s="5">
        <f t="shared" si="440"/>
        <v>-1.203149364</v>
      </c>
      <c r="AH143" s="12" t="str">
        <f t="shared" si="441"/>
        <v/>
      </c>
      <c r="AI143" s="5">
        <f t="shared" si="442"/>
        <v>-1.203149364</v>
      </c>
      <c r="AJ143" s="5">
        <f t="shared" si="443"/>
        <v>-1.096881655</v>
      </c>
      <c r="AK143" s="1"/>
      <c r="AL143" s="5">
        <f t="shared" si="19"/>
        <v>-1.007600958</v>
      </c>
      <c r="AM143" s="5">
        <v>-0.6551634515</v>
      </c>
      <c r="AN143" s="5">
        <f t="shared" si="20"/>
        <v>-0.9194915813</v>
      </c>
      <c r="AO143" s="1"/>
      <c r="AP143" s="1"/>
    </row>
    <row r="144">
      <c r="A144" s="5">
        <v>1864.0</v>
      </c>
      <c r="B144" s="1" t="s">
        <v>177</v>
      </c>
      <c r="C144" s="1"/>
      <c r="D144" s="5">
        <v>4.0</v>
      </c>
      <c r="E144" s="5">
        <v>0.0</v>
      </c>
      <c r="F144" s="5">
        <f t="shared" ref="F144:G144" si="448">(D144-average(D:D))/stdev(D:D)</f>
        <v>0.2885506218</v>
      </c>
      <c r="G144" s="5">
        <f t="shared" si="448"/>
        <v>-2.071817003</v>
      </c>
      <c r="H144" s="5">
        <f t="shared" si="4"/>
        <v>-0.8916331907</v>
      </c>
      <c r="I144" s="5">
        <f t="shared" si="5"/>
        <v>-0.9442633058</v>
      </c>
      <c r="J144" s="1"/>
      <c r="K144" s="5">
        <v>0.0</v>
      </c>
      <c r="L144" s="1"/>
      <c r="M144" s="5">
        <f t="shared" si="6"/>
        <v>0</v>
      </c>
      <c r="N144" s="5">
        <f t="shared" si="7"/>
        <v>-1</v>
      </c>
      <c r="O144" s="5">
        <f t="shared" si="8"/>
        <v>-1</v>
      </c>
      <c r="P144" s="1"/>
      <c r="Q144" s="5">
        <v>64.06</v>
      </c>
      <c r="R144" s="5">
        <v>44.53</v>
      </c>
      <c r="S144" s="5">
        <v>61.72</v>
      </c>
      <c r="T144" s="5">
        <v>39.06</v>
      </c>
      <c r="U144" s="5">
        <f t="shared" ref="U144:X144" si="449">(Q144-average(Q:Q))/stdev(Q:Q)</f>
        <v>-0.8721699699</v>
      </c>
      <c r="V144" s="5">
        <f t="shared" si="449"/>
        <v>-1.672609215</v>
      </c>
      <c r="W144" s="5">
        <f t="shared" si="449"/>
        <v>-0.8253079815</v>
      </c>
      <c r="X144" s="5">
        <f t="shared" si="449"/>
        <v>-1.227980085</v>
      </c>
      <c r="Y144" s="5">
        <f t="shared" si="10"/>
        <v>-1.149516813</v>
      </c>
      <c r="Z144" s="5">
        <f t="shared" si="11"/>
        <v>-1.072155219</v>
      </c>
      <c r="AA144" s="5"/>
      <c r="AB144" s="1"/>
      <c r="AC144" s="1"/>
      <c r="AD144" s="1"/>
      <c r="AE144" s="1"/>
      <c r="AF144" s="3"/>
      <c r="AG144" s="1"/>
      <c r="AH144" s="1"/>
      <c r="AI144" s="1"/>
      <c r="AJ144" s="5"/>
      <c r="AK144" s="1"/>
      <c r="AL144" s="5">
        <f t="shared" si="19"/>
        <v>-1.005472841</v>
      </c>
      <c r="AM144" s="1"/>
      <c r="AN144" s="5">
        <f t="shared" si="20"/>
        <v>-1.005472841</v>
      </c>
      <c r="AO144" s="1"/>
      <c r="AP144" s="1"/>
    </row>
    <row r="145">
      <c r="A145" s="5">
        <v>1793.0</v>
      </c>
      <c r="B145" s="1" t="s">
        <v>178</v>
      </c>
      <c r="C145" s="1"/>
      <c r="D145" s="5">
        <v>4.0</v>
      </c>
      <c r="E145" s="5">
        <v>0.0</v>
      </c>
      <c r="F145" s="5">
        <f t="shared" ref="F145:G145" si="450">(D145-average(D:D))/stdev(D:D)</f>
        <v>0.2885506218</v>
      </c>
      <c r="G145" s="5">
        <f t="shared" si="450"/>
        <v>-2.071817003</v>
      </c>
      <c r="H145" s="5">
        <f t="shared" si="4"/>
        <v>-0.8916331907</v>
      </c>
      <c r="I145" s="5">
        <f t="shared" si="5"/>
        <v>-0.9442633058</v>
      </c>
      <c r="J145" s="1"/>
      <c r="K145" s="5">
        <v>4.0</v>
      </c>
      <c r="L145" s="5">
        <v>0.0</v>
      </c>
      <c r="M145" s="5">
        <f t="shared" si="6"/>
        <v>4</v>
      </c>
      <c r="N145" s="5">
        <f t="shared" si="7"/>
        <v>-0.6094850781</v>
      </c>
      <c r="O145" s="5">
        <f t="shared" si="8"/>
        <v>-0.780695253</v>
      </c>
      <c r="P145" s="1"/>
      <c r="Q145" s="5">
        <v>46.09</v>
      </c>
      <c r="R145" s="5">
        <v>43.75</v>
      </c>
      <c r="S145" s="5">
        <v>46.88</v>
      </c>
      <c r="T145" s="5">
        <v>41.41</v>
      </c>
      <c r="U145" s="5">
        <f t="shared" ref="U145:X145" si="451">(Q145-average(Q:Q))/stdev(Q:Q)</f>
        <v>-2.208957722</v>
      </c>
      <c r="V145" s="5">
        <f t="shared" si="451"/>
        <v>-1.724979359</v>
      </c>
      <c r="W145" s="5">
        <f t="shared" si="451"/>
        <v>-1.939688956</v>
      </c>
      <c r="X145" s="5">
        <f t="shared" si="451"/>
        <v>-1.073222392</v>
      </c>
      <c r="Y145" s="5">
        <f t="shared" si="10"/>
        <v>-1.736712107</v>
      </c>
      <c r="Z145" s="5">
        <f t="shared" si="11"/>
        <v>-1.317843734</v>
      </c>
      <c r="AA145" s="5"/>
      <c r="AB145" s="1"/>
      <c r="AC145" s="1"/>
      <c r="AD145" s="1"/>
      <c r="AE145" s="1"/>
      <c r="AF145" s="3"/>
      <c r="AG145" s="1"/>
      <c r="AH145" s="1"/>
      <c r="AI145" s="1"/>
      <c r="AJ145" s="5"/>
      <c r="AK145" s="1"/>
      <c r="AL145" s="5">
        <f t="shared" si="19"/>
        <v>-1.014267431</v>
      </c>
      <c r="AM145" s="1"/>
      <c r="AN145" s="5">
        <f t="shared" si="20"/>
        <v>-1.014267431</v>
      </c>
      <c r="AO145" s="1"/>
      <c r="AP145" s="1"/>
    </row>
    <row r="146">
      <c r="A146" s="5">
        <v>1650.0</v>
      </c>
      <c r="B146" s="1" t="s">
        <v>179</v>
      </c>
      <c r="C146" s="1"/>
      <c r="D146" s="5">
        <v>3.0</v>
      </c>
      <c r="E146" s="5">
        <v>0.0</v>
      </c>
      <c r="F146" s="5">
        <f t="shared" ref="F146:G146" si="452">(D146-average(D:D))/stdev(D:D)</f>
        <v>-1.665724044</v>
      </c>
      <c r="G146" s="5">
        <f t="shared" si="452"/>
        <v>-2.071817003</v>
      </c>
      <c r="H146" s="5">
        <f t="shared" si="4"/>
        <v>-1.868770524</v>
      </c>
      <c r="I146" s="5">
        <f t="shared" si="5"/>
        <v>-1.367029818</v>
      </c>
      <c r="J146" s="1"/>
      <c r="K146" s="5">
        <v>0.0</v>
      </c>
      <c r="L146" s="5">
        <v>0.0</v>
      </c>
      <c r="M146" s="5">
        <f t="shared" si="6"/>
        <v>0</v>
      </c>
      <c r="N146" s="5">
        <f t="shared" si="7"/>
        <v>-1</v>
      </c>
      <c r="O146" s="5">
        <f t="shared" si="8"/>
        <v>-1</v>
      </c>
      <c r="P146" s="1"/>
      <c r="Q146" s="5">
        <v>64.26</v>
      </c>
      <c r="R146" s="5">
        <v>49.02</v>
      </c>
      <c r="S146" s="5">
        <v>66.99</v>
      </c>
      <c r="T146" s="5">
        <v>49.81</v>
      </c>
      <c r="U146" s="5">
        <f t="shared" ref="U146:X146" si="453">(Q146-average(Q:Q))/stdev(Q:Q)</f>
        <v>-0.857291976</v>
      </c>
      <c r="V146" s="5">
        <f t="shared" si="453"/>
        <v>-1.37114518</v>
      </c>
      <c r="W146" s="5">
        <f t="shared" si="453"/>
        <v>-0.429567568</v>
      </c>
      <c r="X146" s="5">
        <f t="shared" si="453"/>
        <v>-0.5200459574</v>
      </c>
      <c r="Y146" s="5">
        <f t="shared" si="10"/>
        <v>-0.7945126704</v>
      </c>
      <c r="Z146" s="5">
        <f t="shared" si="11"/>
        <v>-0.8913544023</v>
      </c>
      <c r="AA146" s="5"/>
      <c r="AB146" s="1"/>
      <c r="AC146" s="5">
        <v>0.0</v>
      </c>
      <c r="AD146" s="7">
        <f t="shared" ref="AD146:AD150" si="456">if(AC146=0, 0, LOG10(AC146))</f>
        <v>0</v>
      </c>
      <c r="AE146" s="8" t="b">
        <f t="shared" ref="AE146:AE150" si="457">or(AB146="-", and(AB146=0, not(AC146=0)), AB146&lt;1000)</f>
        <v>1</v>
      </c>
      <c r="AF146" s="3" t="str">
        <f t="shared" ref="AF146:AF150" si="458">if(AE146, "", if(AC146+AB146=0, 0, (AC146-AB146)/AB146))</f>
        <v/>
      </c>
      <c r="AG146" s="5">
        <f t="shared" ref="AG146:AG150" si="459">(AD146-average(AD:AD))/stdev(AD:AD)</f>
        <v>-1.203149364</v>
      </c>
      <c r="AH146" s="12" t="str">
        <f t="shared" ref="AH146:AH150" si="460">if(AF146,(AF146-average(AF:AF))/stdev(AF:AF), "")</f>
        <v/>
      </c>
      <c r="AI146" s="5">
        <f t="shared" ref="AI146:AI150" si="461">average(AG146,AH146)</f>
        <v>-1.203149364</v>
      </c>
      <c r="AJ146" s="5">
        <f t="shared" ref="AJ146:AJ150" si="462">if(AI146 &gt; 0, AI146^0.5, -(ABS(AI146)^0.5))</f>
        <v>-1.096881655</v>
      </c>
      <c r="AK146" s="1"/>
      <c r="AL146" s="5">
        <f t="shared" si="19"/>
        <v>-1.088816469</v>
      </c>
      <c r="AM146" s="5">
        <v>-0.8152539944</v>
      </c>
      <c r="AN146" s="5">
        <f t="shared" si="20"/>
        <v>-1.02042585</v>
      </c>
      <c r="AO146" s="1"/>
      <c r="AP146" s="1"/>
    </row>
    <row r="147">
      <c r="A147" s="5">
        <v>1608.0</v>
      </c>
      <c r="B147" s="1" t="s">
        <v>180</v>
      </c>
      <c r="C147" s="1"/>
      <c r="D147" s="5">
        <v>4.0</v>
      </c>
      <c r="E147" s="5">
        <v>0.0</v>
      </c>
      <c r="F147" s="5">
        <f t="shared" ref="F147:G147" si="454">(D147-average(D:D))/stdev(D:D)</f>
        <v>0.2885506218</v>
      </c>
      <c r="G147" s="5">
        <f t="shared" si="454"/>
        <v>-2.071817003</v>
      </c>
      <c r="H147" s="5">
        <f t="shared" si="4"/>
        <v>-0.8916331907</v>
      </c>
      <c r="I147" s="5">
        <f t="shared" si="5"/>
        <v>-0.9442633058</v>
      </c>
      <c r="J147" s="1"/>
      <c r="K147" s="5">
        <v>0.0</v>
      </c>
      <c r="L147" s="5">
        <v>0.0</v>
      </c>
      <c r="M147" s="5">
        <f t="shared" si="6"/>
        <v>0</v>
      </c>
      <c r="N147" s="5">
        <f t="shared" si="7"/>
        <v>-1</v>
      </c>
      <c r="O147" s="5">
        <f t="shared" si="8"/>
        <v>-1</v>
      </c>
      <c r="P147" s="1"/>
      <c r="Q147" s="5">
        <v>41.36</v>
      </c>
      <c r="R147" s="5">
        <v>46.92</v>
      </c>
      <c r="S147" s="5">
        <v>47.85</v>
      </c>
      <c r="T147" s="5">
        <v>31.35</v>
      </c>
      <c r="U147" s="5">
        <f t="shared" ref="U147:X147" si="455">(Q147-average(Q:Q))/stdev(Q:Q)</f>
        <v>-2.560822277</v>
      </c>
      <c r="V147" s="5">
        <f t="shared" si="455"/>
        <v>-1.512141722</v>
      </c>
      <c r="W147" s="5">
        <f t="shared" si="455"/>
        <v>-1.86684869</v>
      </c>
      <c r="X147" s="5">
        <f t="shared" si="455"/>
        <v>-1.735717027</v>
      </c>
      <c r="Y147" s="5">
        <f t="shared" si="10"/>
        <v>-1.918882429</v>
      </c>
      <c r="Z147" s="5">
        <f t="shared" si="11"/>
        <v>-1.385237319</v>
      </c>
      <c r="AA147" s="5"/>
      <c r="AB147" s="5">
        <v>0.0</v>
      </c>
      <c r="AC147" s="5">
        <v>0.0</v>
      </c>
      <c r="AD147" s="7">
        <f t="shared" si="456"/>
        <v>0</v>
      </c>
      <c r="AE147" s="8" t="b">
        <f t="shared" si="457"/>
        <v>1</v>
      </c>
      <c r="AF147" s="3" t="str">
        <f t="shared" si="458"/>
        <v/>
      </c>
      <c r="AG147" s="5">
        <f t="shared" si="459"/>
        <v>-1.203149364</v>
      </c>
      <c r="AH147" s="12" t="str">
        <f t="shared" si="460"/>
        <v/>
      </c>
      <c r="AI147" s="5">
        <f t="shared" si="461"/>
        <v>-1.203149364</v>
      </c>
      <c r="AJ147" s="5">
        <f t="shared" si="462"/>
        <v>-1.096881655</v>
      </c>
      <c r="AK147" s="1"/>
      <c r="AL147" s="5">
        <f t="shared" si="19"/>
        <v>-1.10659557</v>
      </c>
      <c r="AM147" s="5">
        <v>-0.883384703</v>
      </c>
      <c r="AN147" s="5">
        <f t="shared" si="20"/>
        <v>-1.050792853</v>
      </c>
      <c r="AO147" s="1"/>
      <c r="AP147" s="1"/>
    </row>
    <row r="148">
      <c r="A148" s="5">
        <v>1518.0</v>
      </c>
      <c r="B148" s="1" t="s">
        <v>181</v>
      </c>
      <c r="C148" s="1"/>
      <c r="D148" s="5">
        <v>4.0</v>
      </c>
      <c r="E148" s="5">
        <v>0.0</v>
      </c>
      <c r="F148" s="5">
        <f t="shared" ref="F148:G148" si="463">(D148-average(D:D))/stdev(D:D)</f>
        <v>0.2885506218</v>
      </c>
      <c r="G148" s="5">
        <f t="shared" si="463"/>
        <v>-2.071817003</v>
      </c>
      <c r="H148" s="5">
        <f t="shared" si="4"/>
        <v>-0.8916331907</v>
      </c>
      <c r="I148" s="5">
        <f t="shared" si="5"/>
        <v>-0.9442633058</v>
      </c>
      <c r="J148" s="1"/>
      <c r="K148" s="5">
        <v>0.0</v>
      </c>
      <c r="L148" s="5">
        <v>0.0</v>
      </c>
      <c r="M148" s="5">
        <f t="shared" si="6"/>
        <v>0</v>
      </c>
      <c r="N148" s="5">
        <f t="shared" si="7"/>
        <v>-1</v>
      </c>
      <c r="O148" s="5">
        <f t="shared" si="8"/>
        <v>-1</v>
      </c>
      <c r="P148" s="1"/>
      <c r="Q148" s="5">
        <v>26.03</v>
      </c>
      <c r="R148" s="5">
        <v>26.07</v>
      </c>
      <c r="S148" s="5">
        <v>35.89</v>
      </c>
      <c r="T148" s="5">
        <v>18.85</v>
      </c>
      <c r="U148" s="5">
        <f t="shared" ref="U148:X148" si="464">(Q148-average(Q:Q))/stdev(Q:Q)</f>
        <v>-3.70122051</v>
      </c>
      <c r="V148" s="5">
        <f t="shared" si="464"/>
        <v>-2.912035957</v>
      </c>
      <c r="W148" s="5">
        <f t="shared" si="464"/>
        <v>-2.764961659</v>
      </c>
      <c r="X148" s="5">
        <f t="shared" si="464"/>
        <v>-2.558896246</v>
      </c>
      <c r="Y148" s="5">
        <f t="shared" si="10"/>
        <v>-2.984278593</v>
      </c>
      <c r="Z148" s="5">
        <f t="shared" si="11"/>
        <v>-1.727506467</v>
      </c>
      <c r="AA148" s="5"/>
      <c r="AB148" s="5">
        <v>0.0</v>
      </c>
      <c r="AC148" s="5">
        <v>0.0</v>
      </c>
      <c r="AD148" s="7">
        <f t="shared" si="456"/>
        <v>0</v>
      </c>
      <c r="AE148" s="8" t="b">
        <f t="shared" si="457"/>
        <v>1</v>
      </c>
      <c r="AF148" s="3" t="str">
        <f t="shared" si="458"/>
        <v/>
      </c>
      <c r="AG148" s="5">
        <f t="shared" si="459"/>
        <v>-1.203149364</v>
      </c>
      <c r="AH148" s="12" t="str">
        <f t="shared" si="460"/>
        <v/>
      </c>
      <c r="AI148" s="5">
        <f t="shared" si="461"/>
        <v>-1.203149364</v>
      </c>
      <c r="AJ148" s="5">
        <f t="shared" si="462"/>
        <v>-1.096881655</v>
      </c>
      <c r="AK148" s="1"/>
      <c r="AL148" s="5">
        <f t="shared" si="19"/>
        <v>-1.192162857</v>
      </c>
      <c r="AM148" s="5">
        <v>-1.046035661</v>
      </c>
      <c r="AN148" s="5">
        <f t="shared" si="20"/>
        <v>-1.155631058</v>
      </c>
      <c r="AO148" s="1"/>
      <c r="AP148" s="1"/>
    </row>
    <row r="149">
      <c r="A149" s="5">
        <v>1519.0</v>
      </c>
      <c r="B149" s="16" t="s">
        <v>182</v>
      </c>
      <c r="C149" s="1"/>
      <c r="D149" s="5">
        <v>4.0</v>
      </c>
      <c r="E149" s="5">
        <v>0.0</v>
      </c>
      <c r="F149" s="5">
        <f t="shared" ref="F149:G149" si="465">(D149-average(D:D))/stdev(D:D)</f>
        <v>0.2885506218</v>
      </c>
      <c r="G149" s="5">
        <f t="shared" si="465"/>
        <v>-2.071817003</v>
      </c>
      <c r="H149" s="5">
        <f t="shared" si="4"/>
        <v>-0.8916331907</v>
      </c>
      <c r="I149" s="5">
        <f t="shared" si="5"/>
        <v>-0.9442633058</v>
      </c>
      <c r="J149" s="1"/>
      <c r="K149" s="5">
        <v>0.0</v>
      </c>
      <c r="L149" s="5">
        <v>0.0</v>
      </c>
      <c r="M149" s="5">
        <f t="shared" si="6"/>
        <v>0</v>
      </c>
      <c r="N149" s="5">
        <f t="shared" si="7"/>
        <v>-1</v>
      </c>
      <c r="O149" s="5">
        <f t="shared" si="8"/>
        <v>-1</v>
      </c>
      <c r="P149" s="1"/>
      <c r="Q149" s="5">
        <v>34.57</v>
      </c>
      <c r="R149" s="5">
        <v>18.16</v>
      </c>
      <c r="S149" s="5">
        <v>18.9</v>
      </c>
      <c r="T149" s="5">
        <v>9.67</v>
      </c>
      <c r="U149" s="5">
        <f t="shared" ref="U149:X149" si="466">(Q149-average(Q:Q))/stdev(Q:Q)</f>
        <v>-3.06593017</v>
      </c>
      <c r="V149" s="5">
        <f t="shared" si="466"/>
        <v>-3.443122931</v>
      </c>
      <c r="W149" s="5">
        <f t="shared" si="466"/>
        <v>-4.040792707</v>
      </c>
      <c r="X149" s="5">
        <f t="shared" si="466"/>
        <v>-3.163439064</v>
      </c>
      <c r="Y149" s="5">
        <f t="shared" si="10"/>
        <v>-3.428321218</v>
      </c>
      <c r="Z149" s="5">
        <f t="shared" si="11"/>
        <v>-1.851572634</v>
      </c>
      <c r="AA149" s="5"/>
      <c r="AB149" s="5">
        <v>388.0</v>
      </c>
      <c r="AC149" s="5">
        <v>0.0</v>
      </c>
      <c r="AD149" s="7">
        <f t="shared" si="456"/>
        <v>0</v>
      </c>
      <c r="AE149" s="8" t="b">
        <f t="shared" si="457"/>
        <v>1</v>
      </c>
      <c r="AF149" s="3" t="str">
        <f t="shared" si="458"/>
        <v/>
      </c>
      <c r="AG149" s="5">
        <f t="shared" si="459"/>
        <v>-1.203149364</v>
      </c>
      <c r="AH149" s="12" t="str">
        <f t="shared" si="460"/>
        <v/>
      </c>
      <c r="AI149" s="5">
        <f t="shared" si="461"/>
        <v>-1.203149364</v>
      </c>
      <c r="AJ149" s="5">
        <f t="shared" si="462"/>
        <v>-1.096881655</v>
      </c>
      <c r="AK149" s="1"/>
      <c r="AL149" s="5">
        <f t="shared" si="19"/>
        <v>-1.223179399</v>
      </c>
      <c r="AM149" s="5">
        <v>-0.9924831595</v>
      </c>
      <c r="AN149" s="5">
        <f t="shared" si="20"/>
        <v>-1.165505339</v>
      </c>
      <c r="AO149" s="1"/>
      <c r="AP149" s="1"/>
    </row>
    <row r="150">
      <c r="A150" s="5">
        <v>1506.0</v>
      </c>
      <c r="B150" s="1" t="s">
        <v>183</v>
      </c>
      <c r="C150" s="1"/>
      <c r="D150" s="5">
        <v>2.0</v>
      </c>
      <c r="E150" s="5">
        <v>0.0</v>
      </c>
      <c r="F150" s="5">
        <f t="shared" ref="F150:G150" si="467">(D150-average(D:D))/stdev(D:D)</f>
        <v>-3.61999871</v>
      </c>
      <c r="G150" s="5">
        <f t="shared" si="467"/>
        <v>-2.071817003</v>
      </c>
      <c r="H150" s="5">
        <f t="shared" si="4"/>
        <v>-2.845907857</v>
      </c>
      <c r="I150" s="5">
        <f t="shared" si="5"/>
        <v>-1.686981878</v>
      </c>
      <c r="J150" s="1"/>
      <c r="K150" s="5">
        <v>0.0</v>
      </c>
      <c r="L150" s="5">
        <v>0.0</v>
      </c>
      <c r="M150" s="5">
        <f t="shared" si="6"/>
        <v>0</v>
      </c>
      <c r="N150" s="5">
        <f t="shared" si="7"/>
        <v>-1</v>
      </c>
      <c r="O150" s="5">
        <f t="shared" si="8"/>
        <v>-1</v>
      </c>
      <c r="P150" s="1"/>
      <c r="Q150" s="5">
        <v>53.71</v>
      </c>
      <c r="R150" s="5">
        <v>62.7</v>
      </c>
      <c r="S150" s="5">
        <v>72.07</v>
      </c>
      <c r="T150" s="5">
        <v>46.48</v>
      </c>
      <c r="U150" s="5">
        <f t="shared" ref="U150:X150" si="468">(Q150-average(Q:Q))/stdev(Q:Q)</f>
        <v>-1.642106154</v>
      </c>
      <c r="V150" s="5">
        <f t="shared" si="468"/>
        <v>-0.4526534229</v>
      </c>
      <c r="W150" s="5">
        <f t="shared" si="468"/>
        <v>-0.04809483547</v>
      </c>
      <c r="X150" s="5">
        <f t="shared" si="468"/>
        <v>-0.7393409012</v>
      </c>
      <c r="Y150" s="5">
        <f t="shared" si="10"/>
        <v>-0.7205488285</v>
      </c>
      <c r="Z150" s="5">
        <f t="shared" si="11"/>
        <v>-0.8488514761</v>
      </c>
      <c r="AA150" s="5"/>
      <c r="AB150" s="1"/>
      <c r="AC150" s="5">
        <v>0.0</v>
      </c>
      <c r="AD150" s="7">
        <f t="shared" si="456"/>
        <v>0</v>
      </c>
      <c r="AE150" s="8" t="b">
        <f t="shared" si="457"/>
        <v>1</v>
      </c>
      <c r="AF150" s="3" t="str">
        <f t="shared" si="458"/>
        <v/>
      </c>
      <c r="AG150" s="5">
        <f t="shared" si="459"/>
        <v>-1.203149364</v>
      </c>
      <c r="AH150" s="12" t="str">
        <f t="shared" si="460"/>
        <v/>
      </c>
      <c r="AI150" s="5">
        <f t="shared" si="461"/>
        <v>-1.203149364</v>
      </c>
      <c r="AJ150" s="5">
        <f t="shared" si="462"/>
        <v>-1.096881655</v>
      </c>
      <c r="AK150" s="1"/>
      <c r="AL150" s="5">
        <f t="shared" si="19"/>
        <v>-1.158178752</v>
      </c>
      <c r="AM150" s="5">
        <v>-1.264201769</v>
      </c>
      <c r="AN150" s="5">
        <f t="shared" si="20"/>
        <v>-1.184684506</v>
      </c>
      <c r="AO150" s="1"/>
      <c r="AP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3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3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3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3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3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3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3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3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3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3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3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3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3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3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3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3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3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3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3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3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3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3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3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3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3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3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3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3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3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3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3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3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3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3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3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3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3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3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3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3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3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3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3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3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3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3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3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3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3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3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3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3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3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3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3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3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3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3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3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3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3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3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3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3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3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3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3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3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3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3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3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3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3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3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3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3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3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3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3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3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3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3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3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3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3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3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3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3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3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3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3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3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3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3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3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3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3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3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3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3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3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3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3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3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3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3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3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3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3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3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3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3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3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3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3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3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3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3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3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3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3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3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3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3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3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3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3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3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3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3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3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3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3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3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3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3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3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3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3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3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3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3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3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3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3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3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3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3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3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3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3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3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3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3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3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3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3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3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3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3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3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3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3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3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3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3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3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3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3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3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3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3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3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3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3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3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3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3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3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3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3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3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3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3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3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3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3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3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3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3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3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3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3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3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3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3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3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3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3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3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3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3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3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3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3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3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3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3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3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3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3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3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3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3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3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3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3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3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3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3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3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3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3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3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3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3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3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3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3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3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3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3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3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3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3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3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3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3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3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3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3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3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3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3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3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3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3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3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3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3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3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3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3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3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3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3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3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3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3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3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3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3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3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3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3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3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3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3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3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3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3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3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3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3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3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3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3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3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3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3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3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3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3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3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3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3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3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3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3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3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3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3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3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3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3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3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3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3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3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3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3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3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3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3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3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3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3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3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3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3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3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3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3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3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3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3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3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3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3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3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3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3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3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3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3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3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3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3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3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3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3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3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3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3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3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3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3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3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3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3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3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3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3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3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3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3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3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3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3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3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3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3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3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3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3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3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3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3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3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3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3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3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3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3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3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3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3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3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3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3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3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3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3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3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3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3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3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3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3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3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3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3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3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3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3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3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3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3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3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3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3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3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3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3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3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3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3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3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3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3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3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3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3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3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3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3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3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3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3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3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3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3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3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3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3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3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3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3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3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3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3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3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3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3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3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3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3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3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3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3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3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3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3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3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3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3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3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3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3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3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3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3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3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3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3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3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3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3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3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3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3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3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3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3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3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3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3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3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3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3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3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3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3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3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3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3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3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3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3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3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3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3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3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3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3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3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3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3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3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3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3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3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3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3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3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3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3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3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3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3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3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3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3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3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3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3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3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3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3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3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3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3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3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3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3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3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3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3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3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3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3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3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3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3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3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3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3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3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3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3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3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3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3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3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3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3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3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3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3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3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3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3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3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3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3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3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3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3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3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3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3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3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3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3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3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3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3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3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3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3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3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3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3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3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3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3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3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3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3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3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3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3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3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3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3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3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3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3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3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3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3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3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3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3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3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3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3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3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3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3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3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3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3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3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3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3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3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3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3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3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3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3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3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3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3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3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3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3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3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3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3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3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3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3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3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3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3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3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3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3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3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3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3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3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3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3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3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3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3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3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3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3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3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3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3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3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3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3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3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3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3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3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3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3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3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3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3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3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3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3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3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3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3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3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3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3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3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3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3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3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3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3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3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3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3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3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3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3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3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3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3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3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3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3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3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3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3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3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3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3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3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3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3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3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3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3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3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3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3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3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3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3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3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3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3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3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3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3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3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3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3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3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3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3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3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3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3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3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3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3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3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3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3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3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3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3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3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3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3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3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3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3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3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3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3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3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3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3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3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3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3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3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3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3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3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3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3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3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3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3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3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3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3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3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3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3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3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3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3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3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3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3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3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3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3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3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3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3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3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3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3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3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3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3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3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3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3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3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3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3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3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3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3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3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3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3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3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3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3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3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3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3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3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3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3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3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3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3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3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3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3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3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3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3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3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3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3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3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3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3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3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3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3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3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3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3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3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3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3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3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3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3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3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3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3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3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3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3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3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3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3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3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3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3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3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3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3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3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3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3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3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3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3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3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3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3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</row>
  </sheetData>
  <hyperlinks>
    <hyperlink r:id="rId1" ref="B16"/>
    <hyperlink r:id="rId2" ref="B21"/>
    <hyperlink r:id="rId3" ref="B48"/>
    <hyperlink r:id="rId4" ref="B112"/>
  </hyperlinks>
  <drawing r:id="rId5"/>
</worksheet>
</file>