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F:\000ASE-2018\00Extension\00Code\data\"/>
    </mc:Choice>
  </mc:AlternateContent>
  <bookViews>
    <workbookView xWindow="0" yWindow="0" windowWidth="20490" windowHeight="7155"/>
  </bookViews>
  <sheets>
    <sheet name="pr_details" sheetId="1" r:id="rId1"/>
    <sheet name="Sheet1" sheetId="2" r:id="rId2"/>
  </sheets>
  <calcPr calcId="152511" concurrentCalc="0"/>
</workbook>
</file>

<file path=xl/calcChain.xml><?xml version="1.0" encoding="utf-8"?>
<calcChain xmlns="http://schemas.openxmlformats.org/spreadsheetml/2006/main">
  <c r="M92" i="1" l="1"/>
  <c r="L92" i="1"/>
  <c r="K92" i="1"/>
  <c r="J92" i="1"/>
  <c r="I92" i="1"/>
  <c r="H92" i="1"/>
  <c r="N92" i="1"/>
  <c r="O92" i="1"/>
  <c r="P92" i="1"/>
  <c r="Q92" i="1"/>
  <c r="R92" i="1"/>
  <c r="S92" i="1"/>
  <c r="F88" i="1"/>
  <c r="G25" i="1"/>
  <c r="G27" i="1"/>
  <c r="G28" i="1"/>
  <c r="G29" i="1"/>
  <c r="G30" i="1"/>
  <c r="G31" i="1"/>
  <c r="G32" i="1"/>
  <c r="G33" i="1"/>
  <c r="G34" i="1"/>
  <c r="G35" i="1"/>
  <c r="G8" i="1"/>
  <c r="G36" i="1"/>
  <c r="G37" i="1"/>
  <c r="G6" i="1"/>
  <c r="G13" i="1"/>
  <c r="G38" i="1"/>
  <c r="G16" i="1"/>
  <c r="G39" i="1"/>
  <c r="G40" i="1"/>
  <c r="G41" i="1"/>
  <c r="G14" i="1"/>
  <c r="G42" i="1"/>
  <c r="G43" i="1"/>
  <c r="G44" i="1"/>
  <c r="G45" i="1"/>
  <c r="G46" i="1"/>
  <c r="G9" i="1"/>
  <c r="G17" i="1"/>
  <c r="G47" i="1"/>
  <c r="G48" i="1"/>
  <c r="G49" i="1"/>
  <c r="G50" i="1"/>
  <c r="G51" i="1"/>
  <c r="G52" i="1"/>
  <c r="G53" i="1"/>
  <c r="G18" i="1"/>
  <c r="G54" i="1"/>
  <c r="G55" i="1"/>
  <c r="G56" i="1"/>
  <c r="G19" i="1"/>
  <c r="G5" i="1"/>
  <c r="G57" i="1"/>
  <c r="G10" i="1"/>
  <c r="G58" i="1"/>
  <c r="G20" i="1"/>
  <c r="G59" i="1"/>
  <c r="G60" i="1"/>
  <c r="G15" i="1"/>
  <c r="G21" i="1"/>
  <c r="G61" i="1"/>
  <c r="G62" i="1"/>
  <c r="G63" i="1"/>
  <c r="G64" i="1"/>
  <c r="G22" i="1"/>
  <c r="G4" i="1"/>
  <c r="G65" i="1"/>
  <c r="G66" i="1"/>
  <c r="G67" i="1"/>
  <c r="G68" i="1"/>
  <c r="G69" i="1"/>
  <c r="G70" i="1"/>
  <c r="G71" i="1"/>
  <c r="G72" i="1"/>
  <c r="G73" i="1"/>
  <c r="G74" i="1"/>
  <c r="G7" i="1"/>
  <c r="G75" i="1"/>
  <c r="G76" i="1"/>
  <c r="G77" i="1"/>
  <c r="G78" i="1"/>
  <c r="G23" i="1"/>
  <c r="G79" i="1"/>
  <c r="G80" i="1"/>
  <c r="G81" i="1"/>
  <c r="G82" i="1"/>
  <c r="G83" i="1"/>
  <c r="G84" i="1"/>
  <c r="G85" i="1"/>
  <c r="G86" i="1"/>
  <c r="G24" i="1"/>
  <c r="G87" i="1"/>
  <c r="G88" i="1"/>
  <c r="G89" i="1"/>
  <c r="G90" i="1"/>
  <c r="G11" i="1"/>
  <c r="G91" i="1"/>
  <c r="G12" i="1"/>
  <c r="G26" i="1"/>
  <c r="F26" i="1"/>
  <c r="F27" i="1"/>
  <c r="F28" i="1"/>
  <c r="F29" i="1"/>
  <c r="F30" i="1"/>
  <c r="F31" i="1"/>
  <c r="F32" i="1"/>
  <c r="F33" i="1"/>
  <c r="F34" i="1"/>
  <c r="F35" i="1"/>
  <c r="F8" i="1"/>
  <c r="F36" i="1"/>
  <c r="F37" i="1"/>
  <c r="F6" i="1"/>
  <c r="F13" i="1"/>
  <c r="F38" i="1"/>
  <c r="F16" i="1"/>
  <c r="F39" i="1"/>
  <c r="F40" i="1"/>
  <c r="F41" i="1"/>
  <c r="F14" i="1"/>
  <c r="F42" i="1"/>
  <c r="F43" i="1"/>
  <c r="F44" i="1"/>
  <c r="F45" i="1"/>
  <c r="F46" i="1"/>
  <c r="F9" i="1"/>
  <c r="F17" i="1"/>
  <c r="F47" i="1"/>
  <c r="F48" i="1"/>
  <c r="F49" i="1"/>
  <c r="F50" i="1"/>
  <c r="F51" i="1"/>
  <c r="F52" i="1"/>
  <c r="F53" i="1"/>
  <c r="F18" i="1"/>
  <c r="F54" i="1"/>
  <c r="F55" i="1"/>
  <c r="F56" i="1"/>
  <c r="F19" i="1"/>
  <c r="F5" i="1"/>
  <c r="F57" i="1"/>
  <c r="F10" i="1"/>
  <c r="F58" i="1"/>
  <c r="F20" i="1"/>
  <c r="F59" i="1"/>
  <c r="F60" i="1"/>
  <c r="F15" i="1"/>
  <c r="F21" i="1"/>
  <c r="F61" i="1"/>
  <c r="F62" i="1"/>
  <c r="F63" i="1"/>
  <c r="F64" i="1"/>
  <c r="F22" i="1"/>
  <c r="F4" i="1"/>
  <c r="F65" i="1"/>
  <c r="F66" i="1"/>
  <c r="F67" i="1"/>
  <c r="F68" i="1"/>
  <c r="F69" i="1"/>
  <c r="F70" i="1"/>
  <c r="F71" i="1"/>
  <c r="F72" i="1"/>
  <c r="F73" i="1"/>
  <c r="F74" i="1"/>
  <c r="F7" i="1"/>
  <c r="F75" i="1"/>
  <c r="F76" i="1"/>
  <c r="F77" i="1"/>
  <c r="F78" i="1"/>
  <c r="F23" i="1"/>
  <c r="F79" i="1"/>
  <c r="F80" i="1"/>
  <c r="F81" i="1"/>
  <c r="F82" i="1"/>
  <c r="F83" i="1"/>
  <c r="F84" i="1"/>
  <c r="F85" i="1"/>
  <c r="F86" i="1"/>
  <c r="F24" i="1"/>
  <c r="F87" i="1"/>
  <c r="F89" i="1"/>
  <c r="F90" i="1"/>
  <c r="F25" i="1"/>
  <c r="F11" i="1"/>
  <c r="F91" i="1"/>
  <c r="F12" i="1"/>
</calcChain>
</file>

<file path=xl/sharedStrings.xml><?xml version="1.0" encoding="utf-8"?>
<sst xmlns="http://schemas.openxmlformats.org/spreadsheetml/2006/main" count="122" uniqueCount="112">
  <si>
    <t>Project</t>
  </si>
  <si>
    <t>PR FR-MPL</t>
  </si>
  <si>
    <t>hwki/SimpleBitcoinWidget</t>
  </si>
  <si>
    <t>codebutler/farebot</t>
  </si>
  <si>
    <t>Coinomi/coinomi-android</t>
  </si>
  <si>
    <t>commonsguy/cw-omnibus</t>
  </si>
  <si>
    <t>tqcenglish/CSipSimple</t>
  </si>
  <si>
    <t>johnkil/Android-ProgressFragment</t>
  </si>
  <si>
    <t>todoroo/astrid</t>
  </si>
  <si>
    <t>k9mail/k-9</t>
  </si>
  <si>
    <t>devnied/EMV-NFC-Paycard-Enrollment</t>
  </si>
  <si>
    <t>shadowsocks/shadowsocks-android</t>
  </si>
  <si>
    <t>zxing/zxing</t>
  </si>
  <si>
    <t>pragma-/networklog</t>
  </si>
  <si>
    <t>godstale/retrowatch</t>
  </si>
  <si>
    <t>dogriffiths/HeadFirstAndroid</t>
  </si>
  <si>
    <t>ianhanniballake/LocalStorage</t>
  </si>
  <si>
    <t>juick/Juick-Android</t>
  </si>
  <si>
    <t>vmihalachi/turbo-editor</t>
  </si>
  <si>
    <t>anthonycr/Lightning-Browser</t>
  </si>
  <si>
    <t>AlexGilleran/HIITMe</t>
  </si>
  <si>
    <t>vanilla-music/vanilla</t>
  </si>
  <si>
    <t>prasad79/nervousnet-android</t>
  </si>
  <si>
    <t>MatthewLM/peercoin-android-wallet</t>
  </si>
  <si>
    <t>mendhak/gpslogger</t>
  </si>
  <si>
    <t>AnySoftKeyboard/AnySoftKeyboard</t>
  </si>
  <si>
    <t>mikepenz/MaterialDrawer</t>
  </si>
  <si>
    <t>AvijitGhosh82/material-chess-android</t>
  </si>
  <si>
    <t>novoda/android-demos</t>
  </si>
  <si>
    <t>tbpalsulich/NYU-BusTracker-Android</t>
  </si>
  <si>
    <t>OutSystems/OutSystemsNow-Android</t>
  </si>
  <si>
    <t>QuickBlox/quickblox-android-sdk</t>
  </si>
  <si>
    <t>RedBearLab/Android</t>
  </si>
  <si>
    <t>smilefam/SendBird-Android</t>
  </si>
  <si>
    <t>alkom/droidzebra</t>
  </si>
  <si>
    <t>SimpleMobileTools/Simple-Calculator</t>
  </si>
  <si>
    <t>ReyKoxha/nodebb-webview</t>
  </si>
  <si>
    <t>CameraKit/camerakit-android</t>
  </si>
  <si>
    <t>aporter/coursera-android-labs</t>
  </si>
  <si>
    <t>HashEngineering/dash-wallet</t>
  </si>
  <si>
    <t>smeagol42/callmeter</t>
  </si>
  <si>
    <t>siacs/Conversations</t>
  </si>
  <si>
    <t>ybonnel/TransportsRennes</t>
  </si>
  <si>
    <t>federicoiosue/Omni-Notes</t>
  </si>
  <si>
    <t>jimmc/HapiPodcastJ</t>
  </si>
  <si>
    <t>gabrielemariotti/cardslib</t>
  </si>
  <si>
    <t>dm77/barcodescanner</t>
  </si>
  <si>
    <t>FredJul/Flym</t>
  </si>
  <si>
    <t>begeekmyfriend/yasea</t>
  </si>
  <si>
    <t>ldo/ti5x_android</t>
  </si>
  <si>
    <t>ctuning/crowdsource-experiments-using-android-devices</t>
  </si>
  <si>
    <t>shagr4th/droid48</t>
  </si>
  <si>
    <t>ekke/c2gQtCon_x</t>
  </si>
  <si>
    <t>LISPmob/lispmob</t>
  </si>
  <si>
    <t>sfcta/androidtracks</t>
  </si>
  <si>
    <t>sialan-labs/kaqaz</t>
  </si>
  <si>
    <t>XCSoar/XCSoar</t>
  </si>
  <si>
    <t>mosmetro-android/mosmetro-android</t>
  </si>
  <si>
    <t>alt236/Bluetooth-LE-Library---Android</t>
  </si>
  <si>
    <t>cgeo/cgeo</t>
  </si>
  <si>
    <t>adafruit/Bluefruit_LE_Connect_Android</t>
  </si>
  <si>
    <t>facebook/facebook-android-sdk</t>
  </si>
  <si>
    <t>termux/termux-app</t>
  </si>
  <si>
    <t>TobyRich/app-smartplane-android</t>
  </si>
  <si>
    <t>singhpk89/AppLocker</t>
  </si>
  <si>
    <t>udacity/StockHawk</t>
  </si>
  <si>
    <t>onyxbits/listmyaps</t>
  </si>
  <si>
    <t>onyxbits/sensorreadout</t>
  </si>
  <si>
    <t>bitcoin-wallet/bitcoin-wallet</t>
  </si>
  <si>
    <t>google/google-authenticator-android</t>
  </si>
  <si>
    <t>google/iosched</t>
  </si>
  <si>
    <t>lemberg/connfa-android</t>
  </si>
  <si>
    <t>moezbhatti/qksms</t>
  </si>
  <si>
    <t>nolanlawson/KeepScore</t>
  </si>
  <si>
    <t>nolanlawson/Catlog</t>
  </si>
  <si>
    <t>owncloud/android</t>
  </si>
  <si>
    <t>0xbb/otp-authenticator</t>
  </si>
  <si>
    <t>janosgyerik/bluetoothviewer</t>
  </si>
  <si>
    <t>eskerda/CityBikes</t>
  </si>
  <si>
    <t>DigitalCampus/oppia-mobile-android</t>
  </si>
  <si>
    <t>SEL-Columbia/dristhi-app</t>
  </si>
  <si>
    <t>orrc/fosdem-android</t>
  </si>
  <si>
    <t>championswimmer/IEEE_DTU_Troika_Android_App</t>
  </si>
  <si>
    <t>opendatakit/collect</t>
  </si>
  <si>
    <t>openintents/filemanager</t>
  </si>
  <si>
    <t>owntracks/android</t>
  </si>
  <si>
    <t>ruscoe/Space-Trivia</t>
  </si>
  <si>
    <t>servalproject/batphone</t>
  </si>
  <si>
    <t>guardianproject/ObscuraCam</t>
  </si>
  <si>
    <t>wordpress-mobile/WordPress-Android</t>
  </si>
  <si>
    <t>AvgStars</t>
  </si>
  <si>
    <t>DownloadsU</t>
  </si>
  <si>
    <t>Star5</t>
  </si>
  <si>
    <t>Max for Family</t>
  </si>
  <si>
    <t>Gini Coefficient</t>
  </si>
  <si>
    <t>Downloads</t>
  </si>
  <si>
    <t>Stars5</t>
  </si>
  <si>
    <t>Duration</t>
  </si>
  <si>
    <t>Duration_AFFD</t>
  </si>
  <si>
    <t>NaN</t>
  </si>
  <si>
    <t># Variants</t>
  </si>
  <si>
    <t>Inactivity (Mean )</t>
  </si>
  <si>
    <t>Inactivity (Median) -- Fork variants wrt the mainline variant</t>
  </si>
  <si>
    <t>Duration (earliest commit of any variant to latest commit of any variant)</t>
  </si>
  <si>
    <t>Duration-Stdzd</t>
  </si>
  <si>
    <t>Inactivity-Stdzd</t>
  </si>
  <si>
    <t>Closed</t>
  </si>
  <si>
    <t>Closed-Merged</t>
  </si>
  <si>
    <t>Code propogation--PR (ML-FV,  FV-ML, FV-FV)</t>
  </si>
  <si>
    <t>PR MLV-FV</t>
  </si>
  <si>
    <t># FV</t>
  </si>
  <si>
    <t>PR FV-FV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</si>
</sst>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0" borderId="2" xfId="0" applyFill="1" applyBorder="1"/>
    <xf numFmtId="2" fontId="0" fillId="0" borderId="0" xfId="0" applyNumberFormat="1"/>
    <xf numFmtId="0" fontId="2" fillId="0" borderId="0" xfId="0" applyFon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6"/>
  <sheetViews>
    <sheetView tabSelected="1" workbookViewId="0">
      <selection activeCell="H8" sqref="H8"/>
    </sheetView>
  </sheetViews>
  <sheetFormatPr defaultColWidth="8.85546875" defaultRowHeight="15" x14ac:dyDescent="0.25"/>
  <cols>
    <col min="1" max="1" width="43.28515625" customWidth="1"/>
    <col min="2" max="2" width="13.7109375" bestFit="1" customWidth="1"/>
    <col min="3" max="3" width="8.7109375" bestFit="1" customWidth="1"/>
    <col min="4" max="4" width="16.42578125" bestFit="1" customWidth="1"/>
    <col min="5" max="5" width="18.140625" bestFit="1" customWidth="1"/>
    <col min="6" max="6" width="14.42578125" bestFit="1" customWidth="1"/>
    <col min="7" max="7" width="14.85546875" bestFit="1" customWidth="1"/>
    <col min="8" max="8" width="10.28515625" bestFit="1" customWidth="1"/>
    <col min="9" max="9" width="4.42578125" bestFit="1" customWidth="1"/>
    <col min="10" max="10" width="10.140625" customWidth="1"/>
    <col min="11" max="11" width="6" customWidth="1"/>
    <col min="12" max="12" width="9.42578125" customWidth="1"/>
    <col min="13" max="13" width="6.140625" customWidth="1"/>
    <col min="14" max="14" width="10.28515625" bestFit="1" customWidth="1"/>
    <col min="15" max="15" width="4.42578125" bestFit="1" customWidth="1"/>
    <col min="16" max="16" width="10.140625" customWidth="1"/>
    <col min="17" max="17" width="6" customWidth="1"/>
    <col min="18" max="18" width="9.42578125" customWidth="1"/>
    <col min="19" max="20" width="6.140625" customWidth="1"/>
    <col min="21" max="21" width="10.28515625" customWidth="1"/>
    <col min="22" max="22" width="12.140625" bestFit="1" customWidth="1"/>
    <col min="23" max="23" width="8" bestFit="1" customWidth="1"/>
    <col min="24" max="24" width="10.85546875" bestFit="1" customWidth="1"/>
    <col min="25" max="25" width="6.28515625" bestFit="1" customWidth="1"/>
    <col min="26" max="26" width="8.42578125" bestFit="1" customWidth="1"/>
    <col min="27" max="27" width="8.7109375" bestFit="1" customWidth="1"/>
    <col min="28" max="28" width="14.42578125" bestFit="1" customWidth="1"/>
  </cols>
  <sheetData>
    <row r="1" spans="1:28" s="1" customFormat="1" x14ac:dyDescent="0.25">
      <c r="A1" s="2"/>
      <c r="B1" s="2"/>
      <c r="C1" s="2"/>
      <c r="D1" s="2"/>
      <c r="E1" s="2"/>
      <c r="F1" s="2"/>
      <c r="G1" s="2"/>
      <c r="H1" s="10" t="s">
        <v>106</v>
      </c>
      <c r="I1" s="10"/>
      <c r="J1" s="10"/>
      <c r="K1" s="10"/>
      <c r="L1" s="10"/>
      <c r="M1" s="10"/>
      <c r="N1" s="10" t="s">
        <v>107</v>
      </c>
      <c r="O1" s="10"/>
      <c r="P1" s="10"/>
      <c r="Q1" s="10"/>
      <c r="R1" s="10"/>
      <c r="S1" s="10"/>
      <c r="T1" s="6"/>
      <c r="U1" s="10" t="s">
        <v>93</v>
      </c>
      <c r="V1" s="10"/>
      <c r="W1" s="10"/>
      <c r="X1" s="10" t="s">
        <v>94</v>
      </c>
      <c r="Y1" s="10"/>
      <c r="Z1" s="10"/>
      <c r="AA1" s="10"/>
      <c r="AB1" s="10"/>
    </row>
    <row r="2" spans="1:28" s="1" customFormat="1" x14ac:dyDescent="0.25">
      <c r="A2" s="2"/>
      <c r="B2" s="2"/>
      <c r="C2" s="2"/>
      <c r="D2" s="2"/>
      <c r="E2" s="2"/>
      <c r="F2" s="2"/>
      <c r="G2" s="2"/>
      <c r="H2" s="10" t="s">
        <v>108</v>
      </c>
      <c r="I2" s="10"/>
      <c r="J2" s="10"/>
      <c r="K2" s="10"/>
      <c r="L2" s="10"/>
      <c r="M2" s="10"/>
      <c r="N2" s="10" t="s">
        <v>108</v>
      </c>
      <c r="O2" s="10"/>
      <c r="P2" s="10"/>
      <c r="Q2" s="10"/>
      <c r="R2" s="10"/>
      <c r="S2" s="10"/>
      <c r="T2" s="6"/>
      <c r="U2" s="6"/>
      <c r="V2" s="6"/>
      <c r="W2" s="6"/>
      <c r="X2" s="6"/>
      <c r="Y2" s="6"/>
      <c r="Z2" s="6"/>
      <c r="AA2" s="6"/>
      <c r="AB2" s="6"/>
    </row>
    <row r="3" spans="1:28" s="1" customFormat="1" x14ac:dyDescent="0.25">
      <c r="A3" s="2" t="s">
        <v>0</v>
      </c>
      <c r="B3" s="2" t="s">
        <v>100</v>
      </c>
      <c r="C3" s="2" t="s">
        <v>103</v>
      </c>
      <c r="D3" s="2" t="s">
        <v>101</v>
      </c>
      <c r="E3" s="2" t="s">
        <v>102</v>
      </c>
      <c r="F3" s="2" t="s">
        <v>104</v>
      </c>
      <c r="G3" s="2" t="s">
        <v>105</v>
      </c>
      <c r="H3" s="2" t="s">
        <v>109</v>
      </c>
      <c r="I3" s="2" t="s">
        <v>110</v>
      </c>
      <c r="J3" s="2" t="s">
        <v>1</v>
      </c>
      <c r="K3" s="2" t="s">
        <v>110</v>
      </c>
      <c r="L3" s="2" t="s">
        <v>111</v>
      </c>
      <c r="M3" s="2" t="s">
        <v>110</v>
      </c>
      <c r="N3" s="2" t="s">
        <v>109</v>
      </c>
      <c r="O3" s="2" t="s">
        <v>110</v>
      </c>
      <c r="P3" s="2" t="s">
        <v>1</v>
      </c>
      <c r="Q3" s="2" t="s">
        <v>110</v>
      </c>
      <c r="R3" s="2" t="s">
        <v>111</v>
      </c>
      <c r="S3" s="2" t="s">
        <v>110</v>
      </c>
      <c r="T3" s="2"/>
      <c r="U3" s="2" t="s">
        <v>90</v>
      </c>
      <c r="V3" s="2" t="s">
        <v>91</v>
      </c>
      <c r="W3" s="2" t="s">
        <v>92</v>
      </c>
      <c r="X3" s="2" t="s">
        <v>95</v>
      </c>
      <c r="Y3" s="2" t="s">
        <v>96</v>
      </c>
      <c r="Z3" s="2" t="s">
        <v>90</v>
      </c>
      <c r="AA3" s="2" t="s">
        <v>97</v>
      </c>
      <c r="AB3" s="2" t="s">
        <v>98</v>
      </c>
    </row>
    <row r="4" spans="1:28" x14ac:dyDescent="0.25">
      <c r="A4" s="3" t="s">
        <v>84</v>
      </c>
      <c r="B4" s="3">
        <v>2</v>
      </c>
      <c r="C4" s="3">
        <v>2052</v>
      </c>
      <c r="D4" s="4">
        <v>-42</v>
      </c>
      <c r="E4" s="4">
        <v>-42</v>
      </c>
      <c r="F4" s="4">
        <f t="shared" ref="F4:F35" si="0">STANDARDIZE(C4,514.48,652.29)</f>
        <v>2.3571111008907084</v>
      </c>
      <c r="G4" s="4">
        <f t="shared" ref="G4:G35" si="1">STANDARDIZE(E4,238.23,579.64)</f>
        <v>-0.48345524808501833</v>
      </c>
      <c r="H4">
        <v>10</v>
      </c>
      <c r="I4">
        <v>1</v>
      </c>
      <c r="J4">
        <v>0</v>
      </c>
      <c r="K4">
        <v>0</v>
      </c>
      <c r="L4">
        <v>0</v>
      </c>
      <c r="M4">
        <v>0</v>
      </c>
      <c r="N4" s="9">
        <v>10</v>
      </c>
      <c r="O4" s="9">
        <v>1</v>
      </c>
      <c r="P4" s="9">
        <v>0</v>
      </c>
      <c r="Q4" s="9">
        <v>0</v>
      </c>
      <c r="R4" s="9">
        <v>0</v>
      </c>
      <c r="S4" s="9">
        <v>0</v>
      </c>
      <c r="T4" s="3"/>
      <c r="U4" s="3">
        <v>4.4000000000000004</v>
      </c>
      <c r="V4" s="3">
        <v>10000000</v>
      </c>
      <c r="W4" s="3">
        <v>31475</v>
      </c>
      <c r="X4" s="5">
        <v>0.49502489999999999</v>
      </c>
      <c r="Y4" s="5">
        <v>0.49519397999999998</v>
      </c>
      <c r="Z4" s="5">
        <v>1.1627907E-2</v>
      </c>
      <c r="AA4" s="5">
        <v>4.9146284999999998E-2</v>
      </c>
      <c r="AB4" s="5">
        <v>5.2942624999999998E-3</v>
      </c>
    </row>
    <row r="5" spans="1:28" x14ac:dyDescent="0.25">
      <c r="A5" s="3" t="s">
        <v>49</v>
      </c>
      <c r="B5" s="3">
        <v>2</v>
      </c>
      <c r="C5" s="3">
        <v>1843</v>
      </c>
      <c r="D5" s="4">
        <v>-1040</v>
      </c>
      <c r="E5" s="4">
        <v>-1040</v>
      </c>
      <c r="F5" s="4">
        <f t="shared" si="0"/>
        <v>2.0367014671388493</v>
      </c>
      <c r="G5" s="4">
        <f t="shared" si="1"/>
        <v>-2.205213580843282</v>
      </c>
      <c r="H5">
        <v>7</v>
      </c>
      <c r="I5">
        <v>1</v>
      </c>
      <c r="J5">
        <v>0</v>
      </c>
      <c r="K5">
        <v>0</v>
      </c>
      <c r="L5">
        <v>0</v>
      </c>
      <c r="M5">
        <v>0</v>
      </c>
      <c r="N5" s="9">
        <v>1</v>
      </c>
      <c r="O5" s="9">
        <v>1</v>
      </c>
      <c r="P5" s="9">
        <v>0</v>
      </c>
      <c r="Q5" s="9">
        <v>0</v>
      </c>
      <c r="R5" s="9">
        <v>0</v>
      </c>
      <c r="S5" s="9">
        <v>0</v>
      </c>
      <c r="T5" s="3"/>
      <c r="U5" s="3">
        <v>4.7</v>
      </c>
      <c r="V5" s="3">
        <v>500000</v>
      </c>
      <c r="W5" s="3">
        <v>459</v>
      </c>
      <c r="X5" s="5">
        <v>0.40909089999999998</v>
      </c>
      <c r="Y5" s="5">
        <v>0.18712575000000001</v>
      </c>
      <c r="Z5" s="5">
        <v>3.4090909000000003E-2</v>
      </c>
      <c r="AA5" s="5">
        <v>7.5896763000000006E-2</v>
      </c>
      <c r="AB5" s="5">
        <v>0.19678638940000001</v>
      </c>
    </row>
    <row r="6" spans="1:28" x14ac:dyDescent="0.25">
      <c r="A6" s="3" t="s">
        <v>82</v>
      </c>
      <c r="B6" s="3">
        <v>2</v>
      </c>
      <c r="C6" s="3">
        <v>0</v>
      </c>
      <c r="D6" s="4">
        <v>358</v>
      </c>
      <c r="E6" s="4">
        <v>358</v>
      </c>
      <c r="F6" s="4">
        <f t="shared" si="0"/>
        <v>-0.78872893958208778</v>
      </c>
      <c r="G6" s="4">
        <f t="shared" si="1"/>
        <v>0.20662825201849427</v>
      </c>
      <c r="H6">
        <v>5</v>
      </c>
      <c r="I6">
        <v>1</v>
      </c>
      <c r="J6">
        <v>0</v>
      </c>
      <c r="K6">
        <v>0</v>
      </c>
      <c r="L6">
        <v>0</v>
      </c>
      <c r="M6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3"/>
      <c r="U6" s="3">
        <v>4.5999999999999996</v>
      </c>
      <c r="V6" s="3">
        <v>1000</v>
      </c>
      <c r="W6" s="3">
        <v>11</v>
      </c>
      <c r="X6" s="5">
        <v>0</v>
      </c>
      <c r="Y6" s="5">
        <v>7.8947370000000003E-2</v>
      </c>
      <c r="Z6" s="5">
        <v>2.2727272999999999E-2</v>
      </c>
      <c r="AA6" s="5">
        <v>0.5</v>
      </c>
      <c r="AB6" s="5">
        <v>0.5</v>
      </c>
    </row>
    <row r="7" spans="1:28" x14ac:dyDescent="0.25">
      <c r="A7" s="3" t="s">
        <v>80</v>
      </c>
      <c r="B7" s="3">
        <v>2</v>
      </c>
      <c r="C7" s="3">
        <v>961</v>
      </c>
      <c r="D7" s="4">
        <v>-852</v>
      </c>
      <c r="E7" s="4">
        <v>-852</v>
      </c>
      <c r="F7" s="4">
        <f t="shared" si="0"/>
        <v>0.68454215149703357</v>
      </c>
      <c r="G7" s="4">
        <f t="shared" si="1"/>
        <v>-1.8808743357946311</v>
      </c>
      <c r="H7">
        <v>5</v>
      </c>
      <c r="I7">
        <v>1</v>
      </c>
      <c r="J7">
        <v>0</v>
      </c>
      <c r="K7">
        <v>0</v>
      </c>
      <c r="L7">
        <v>0</v>
      </c>
      <c r="M7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3"/>
      <c r="U7" s="3">
        <v>4.5</v>
      </c>
      <c r="V7" s="3">
        <v>500</v>
      </c>
      <c r="W7" s="3">
        <v>3</v>
      </c>
      <c r="X7" s="5">
        <v>0</v>
      </c>
      <c r="Y7" s="5">
        <v>0.5</v>
      </c>
      <c r="Z7" s="5">
        <v>2.9411764999999999E-2</v>
      </c>
      <c r="AA7" s="5">
        <v>3.0277113000000001E-2</v>
      </c>
      <c r="AB7" s="5">
        <v>0.39813084110000002</v>
      </c>
    </row>
    <row r="8" spans="1:28" x14ac:dyDescent="0.25">
      <c r="A8" s="3" t="s">
        <v>68</v>
      </c>
      <c r="B8" s="3">
        <v>11</v>
      </c>
      <c r="C8" s="3">
        <v>1496</v>
      </c>
      <c r="D8" s="4">
        <v>741.90909090909088</v>
      </c>
      <c r="E8" s="4">
        <v>1002</v>
      </c>
      <c r="F8" s="4">
        <f t="shared" si="0"/>
        <v>1.5047294914838492</v>
      </c>
      <c r="G8" s="4">
        <f t="shared" si="1"/>
        <v>1.3176626871851493</v>
      </c>
      <c r="H8">
        <v>3</v>
      </c>
      <c r="I8">
        <v>3</v>
      </c>
      <c r="J8">
        <v>5</v>
      </c>
      <c r="K8">
        <v>2</v>
      </c>
      <c r="L8">
        <v>1</v>
      </c>
      <c r="M8">
        <v>1</v>
      </c>
      <c r="N8" s="9">
        <v>0</v>
      </c>
      <c r="O8" s="9">
        <v>0</v>
      </c>
      <c r="P8" s="9">
        <v>3</v>
      </c>
      <c r="Q8" s="9">
        <v>1</v>
      </c>
      <c r="R8" s="9">
        <v>1</v>
      </c>
      <c r="S8" s="9">
        <v>1</v>
      </c>
      <c r="T8" s="3"/>
      <c r="U8" s="3">
        <v>5</v>
      </c>
      <c r="V8" s="3">
        <v>5000000</v>
      </c>
      <c r="W8" s="3">
        <v>10036</v>
      </c>
      <c r="X8" s="5">
        <v>0.91204890000000005</v>
      </c>
      <c r="Y8" s="5">
        <v>0.90577193</v>
      </c>
      <c r="Z8" s="5">
        <v>0.11917562700000001</v>
      </c>
      <c r="AA8" s="5">
        <v>0.57656409099999995</v>
      </c>
      <c r="AB8" s="5">
        <v>0.53918401530000004</v>
      </c>
    </row>
    <row r="9" spans="1:28" x14ac:dyDescent="0.25">
      <c r="A9" s="3" t="s">
        <v>47</v>
      </c>
      <c r="B9" s="3">
        <v>3</v>
      </c>
      <c r="C9" s="3">
        <v>942</v>
      </c>
      <c r="D9" s="4">
        <v>-100</v>
      </c>
      <c r="E9" s="4">
        <v>-100</v>
      </c>
      <c r="F9" s="4">
        <f t="shared" si="0"/>
        <v>0.65541400297413732</v>
      </c>
      <c r="G9" s="4">
        <f t="shared" si="1"/>
        <v>-0.5835173556000276</v>
      </c>
      <c r="H9">
        <v>3</v>
      </c>
      <c r="I9">
        <v>2</v>
      </c>
      <c r="J9">
        <v>0</v>
      </c>
      <c r="K9">
        <v>0</v>
      </c>
      <c r="L9">
        <v>0</v>
      </c>
      <c r="M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3"/>
      <c r="U9" s="3">
        <v>4.4000000000000004</v>
      </c>
      <c r="V9" s="3">
        <v>100000</v>
      </c>
      <c r="W9" s="3">
        <v>903</v>
      </c>
      <c r="X9" s="5">
        <v>0.59459459999999997</v>
      </c>
      <c r="Y9" s="5">
        <v>0.59170813</v>
      </c>
      <c r="Z9" s="5">
        <v>5.1282050000000003E-3</v>
      </c>
      <c r="AA9" s="5">
        <v>0.230877522</v>
      </c>
      <c r="AB9" s="5">
        <v>0.13006681519999999</v>
      </c>
    </row>
    <row r="10" spans="1:28" x14ac:dyDescent="0.25">
      <c r="A10" s="3" t="s">
        <v>53</v>
      </c>
      <c r="B10" s="3">
        <v>2</v>
      </c>
      <c r="C10" s="3">
        <v>28</v>
      </c>
      <c r="D10" s="4">
        <v>879</v>
      </c>
      <c r="E10" s="4">
        <v>879</v>
      </c>
      <c r="F10" s="4">
        <f t="shared" si="0"/>
        <v>-0.74580324702203016</v>
      </c>
      <c r="G10" s="4">
        <f t="shared" si="1"/>
        <v>1.1054620109033193</v>
      </c>
      <c r="H10">
        <v>3</v>
      </c>
      <c r="I10">
        <v>1</v>
      </c>
      <c r="J10">
        <v>0</v>
      </c>
      <c r="K10">
        <v>0</v>
      </c>
      <c r="L10">
        <v>0</v>
      </c>
      <c r="M10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3"/>
      <c r="U10" s="3">
        <v>4.2</v>
      </c>
      <c r="V10" s="3">
        <v>1000</v>
      </c>
      <c r="W10" s="3">
        <v>6</v>
      </c>
      <c r="X10" s="5">
        <v>0</v>
      </c>
      <c r="Y10" s="5">
        <v>0.1</v>
      </c>
      <c r="Z10" s="5">
        <v>0.06</v>
      </c>
      <c r="AA10" s="5">
        <v>0.48392928899999998</v>
      </c>
      <c r="AB10" s="5">
        <v>0.47008547010000001</v>
      </c>
    </row>
    <row r="11" spans="1:28" x14ac:dyDescent="0.25">
      <c r="A11" s="3" t="s">
        <v>56</v>
      </c>
      <c r="B11" s="3">
        <v>3</v>
      </c>
      <c r="C11" s="3">
        <v>2239</v>
      </c>
      <c r="D11" s="4">
        <v>649</v>
      </c>
      <c r="E11" s="4">
        <v>649</v>
      </c>
      <c r="F11" s="4">
        <f t="shared" si="0"/>
        <v>2.6437934047739504</v>
      </c>
      <c r="G11" s="4">
        <f t="shared" si="1"/>
        <v>0.70866399834379956</v>
      </c>
      <c r="H11">
        <v>3</v>
      </c>
      <c r="I11">
        <v>1</v>
      </c>
      <c r="J11">
        <v>0</v>
      </c>
      <c r="K11">
        <v>0</v>
      </c>
      <c r="L11">
        <v>0</v>
      </c>
      <c r="M11">
        <v>0</v>
      </c>
      <c r="N11" s="9">
        <v>2</v>
      </c>
      <c r="O11" s="9">
        <v>1</v>
      </c>
      <c r="P11" s="9">
        <v>0</v>
      </c>
      <c r="Q11" s="9">
        <v>0</v>
      </c>
      <c r="R11" s="9">
        <v>0</v>
      </c>
      <c r="S11" s="9">
        <v>0</v>
      </c>
      <c r="T11" s="3"/>
      <c r="U11" s="3">
        <v>4.8</v>
      </c>
      <c r="V11" s="3">
        <v>500000</v>
      </c>
      <c r="W11" s="3">
        <v>1971</v>
      </c>
      <c r="X11" s="5">
        <v>0.5</v>
      </c>
      <c r="Y11" s="5">
        <v>0.55255787000000001</v>
      </c>
      <c r="Z11" s="5">
        <v>4.694836E-3</v>
      </c>
      <c r="AA11" s="5">
        <v>0.280281008</v>
      </c>
      <c r="AB11" s="5">
        <v>0.25969133550000001</v>
      </c>
    </row>
    <row r="12" spans="1:28" x14ac:dyDescent="0.25">
      <c r="A12" s="3" t="s">
        <v>12</v>
      </c>
      <c r="B12" s="3">
        <v>2</v>
      </c>
      <c r="C12" s="3">
        <v>1577</v>
      </c>
      <c r="D12" s="4">
        <v>0</v>
      </c>
      <c r="E12" s="4">
        <v>0</v>
      </c>
      <c r="F12" s="4">
        <f t="shared" si="0"/>
        <v>1.6289073878183018</v>
      </c>
      <c r="G12" s="4">
        <f t="shared" si="1"/>
        <v>-0.41099648057414945</v>
      </c>
      <c r="H12">
        <v>3</v>
      </c>
      <c r="I12">
        <v>1</v>
      </c>
      <c r="J12">
        <v>0</v>
      </c>
      <c r="K12">
        <v>0</v>
      </c>
      <c r="L12">
        <v>0</v>
      </c>
      <c r="M12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3"/>
      <c r="U12" s="3">
        <v>4.0999999999999996</v>
      </c>
      <c r="V12" s="3">
        <v>500000000</v>
      </c>
      <c r="W12" s="3">
        <v>347604</v>
      </c>
      <c r="X12" s="5">
        <v>0.49980000000000002</v>
      </c>
      <c r="Y12" s="5">
        <v>0.49921810999999999</v>
      </c>
      <c r="Z12" s="5">
        <v>0</v>
      </c>
      <c r="AA12" s="5">
        <v>8.9841616999999999E-2</v>
      </c>
      <c r="AB12" s="5">
        <v>0</v>
      </c>
    </row>
    <row r="13" spans="1:28" x14ac:dyDescent="0.25">
      <c r="A13" s="3" t="s">
        <v>3</v>
      </c>
      <c r="B13" s="3">
        <v>2</v>
      </c>
      <c r="C13" s="3">
        <v>793</v>
      </c>
      <c r="D13" s="4">
        <v>-5</v>
      </c>
      <c r="E13" s="4">
        <v>-5</v>
      </c>
      <c r="F13" s="4">
        <f t="shared" si="0"/>
        <v>0.42698799613668764</v>
      </c>
      <c r="G13" s="4">
        <f t="shared" si="1"/>
        <v>-0.41962252432544339</v>
      </c>
      <c r="H13">
        <v>2</v>
      </c>
      <c r="I13">
        <v>1</v>
      </c>
      <c r="J13">
        <v>0</v>
      </c>
      <c r="K13">
        <v>0</v>
      </c>
      <c r="L13">
        <v>0</v>
      </c>
      <c r="M13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3"/>
      <c r="U13" s="3">
        <v>4.4000000000000004</v>
      </c>
      <c r="V13" s="3">
        <v>500000</v>
      </c>
      <c r="W13" s="3">
        <v>433</v>
      </c>
      <c r="X13" s="5">
        <v>0.49009900000000001</v>
      </c>
      <c r="Y13" s="5">
        <v>0.48633257000000002</v>
      </c>
      <c r="Z13" s="5">
        <v>5.6962024999999999E-2</v>
      </c>
      <c r="AA13" s="5">
        <v>0.26005929700000002</v>
      </c>
      <c r="AB13" s="5">
        <v>1.8987342999999999E-3</v>
      </c>
    </row>
    <row r="14" spans="1:28" x14ac:dyDescent="0.25">
      <c r="A14" s="3" t="s">
        <v>46</v>
      </c>
      <c r="B14" s="3">
        <v>2</v>
      </c>
      <c r="C14" s="3">
        <v>554</v>
      </c>
      <c r="D14" s="4">
        <v>598</v>
      </c>
      <c r="E14" s="4">
        <v>598</v>
      </c>
      <c r="F14" s="4">
        <f t="shared" si="0"/>
        <v>6.058654892762419E-2</v>
      </c>
      <c r="G14" s="4">
        <f t="shared" si="1"/>
        <v>0.62067835208060174</v>
      </c>
      <c r="H14">
        <v>2</v>
      </c>
      <c r="I14">
        <v>1</v>
      </c>
      <c r="J14">
        <v>0</v>
      </c>
      <c r="K14">
        <v>0</v>
      </c>
      <c r="L14">
        <v>0</v>
      </c>
      <c r="M14">
        <v>0</v>
      </c>
      <c r="N14" s="9">
        <v>1</v>
      </c>
      <c r="O14" s="9">
        <v>1</v>
      </c>
      <c r="P14" s="9">
        <v>0</v>
      </c>
      <c r="Q14" s="9">
        <v>0</v>
      </c>
      <c r="R14" s="9">
        <v>0</v>
      </c>
      <c r="S14" s="9">
        <v>0</v>
      </c>
      <c r="T14" s="3"/>
      <c r="U14" s="3">
        <v>4.3</v>
      </c>
      <c r="V14" s="3">
        <v>500</v>
      </c>
      <c r="W14" s="3">
        <v>2</v>
      </c>
      <c r="X14" s="5">
        <v>0.49009900000000001</v>
      </c>
      <c r="Y14" s="5">
        <v>0.5</v>
      </c>
      <c r="Z14" s="5">
        <v>0.5</v>
      </c>
      <c r="AA14" s="5">
        <v>0.199696279</v>
      </c>
      <c r="AB14" s="5">
        <v>0.17545401290000001</v>
      </c>
    </row>
    <row r="15" spans="1:28" x14ac:dyDescent="0.25">
      <c r="A15" s="3" t="s">
        <v>57</v>
      </c>
      <c r="B15" s="3">
        <v>2</v>
      </c>
      <c r="C15" s="3">
        <v>70</v>
      </c>
      <c r="D15" s="4">
        <v>114</v>
      </c>
      <c r="E15" s="4">
        <v>114</v>
      </c>
      <c r="F15" s="4">
        <f t="shared" si="0"/>
        <v>-0.68141470818194372</v>
      </c>
      <c r="G15" s="4">
        <f t="shared" si="1"/>
        <v>-0.21432268304464838</v>
      </c>
      <c r="H15">
        <v>2</v>
      </c>
      <c r="I15">
        <v>1</v>
      </c>
      <c r="J15">
        <v>0</v>
      </c>
      <c r="K15">
        <v>0</v>
      </c>
      <c r="L15">
        <v>0</v>
      </c>
      <c r="M15">
        <v>0</v>
      </c>
      <c r="N15" s="9">
        <v>1</v>
      </c>
      <c r="O15" s="9">
        <v>1</v>
      </c>
      <c r="P15" s="9">
        <v>0</v>
      </c>
      <c r="Q15" s="9">
        <v>0</v>
      </c>
      <c r="R15" s="9">
        <v>0</v>
      </c>
      <c r="S15" s="9">
        <v>0</v>
      </c>
      <c r="T15" s="3"/>
      <c r="U15" s="3">
        <v>4.7</v>
      </c>
      <c r="V15" s="3">
        <v>1000000</v>
      </c>
      <c r="W15" s="3">
        <v>22353</v>
      </c>
      <c r="X15" s="5">
        <v>0.45238099999999998</v>
      </c>
      <c r="Y15" s="5">
        <v>0.46757855999999998</v>
      </c>
      <c r="Z15" s="5">
        <v>5.3763439999999999E-3</v>
      </c>
      <c r="AA15" s="5">
        <v>0.40900818900000002</v>
      </c>
      <c r="AB15" s="5">
        <v>0.2244094489</v>
      </c>
    </row>
    <row r="16" spans="1:28" x14ac:dyDescent="0.25">
      <c r="A16" s="3" t="s">
        <v>5</v>
      </c>
      <c r="B16" s="3">
        <v>4</v>
      </c>
      <c r="C16" s="3">
        <v>709</v>
      </c>
      <c r="D16" s="4">
        <v>1140.6666666666667</v>
      </c>
      <c r="E16" s="4">
        <v>1220</v>
      </c>
      <c r="F16" s="4">
        <f t="shared" si="0"/>
        <v>0.29821091845651471</v>
      </c>
      <c r="G16" s="4">
        <f t="shared" si="1"/>
        <v>1.6937581947415636</v>
      </c>
      <c r="H16">
        <v>1</v>
      </c>
      <c r="I16">
        <v>1</v>
      </c>
      <c r="J16">
        <v>1</v>
      </c>
      <c r="K16">
        <v>1</v>
      </c>
      <c r="L16">
        <v>0</v>
      </c>
      <c r="M16">
        <v>0</v>
      </c>
      <c r="N16" s="9">
        <v>0</v>
      </c>
      <c r="O16" s="9">
        <v>0</v>
      </c>
      <c r="P16" s="9">
        <v>1</v>
      </c>
      <c r="Q16" s="9">
        <v>1</v>
      </c>
      <c r="R16" s="9">
        <v>0</v>
      </c>
      <c r="S16" s="9">
        <v>0</v>
      </c>
      <c r="T16" s="3"/>
      <c r="U16" s="3">
        <v>5</v>
      </c>
      <c r="V16" s="3">
        <v>1000</v>
      </c>
      <c r="W16" s="3">
        <v>6</v>
      </c>
      <c r="X16" s="5">
        <v>0.53125</v>
      </c>
      <c r="Y16" s="5">
        <v>0.67857142999999998</v>
      </c>
      <c r="Z16" s="5">
        <v>0.54761904800000005</v>
      </c>
      <c r="AA16" s="5">
        <v>0.59953248000000003</v>
      </c>
      <c r="AB16" s="5">
        <v>0.5594919786</v>
      </c>
    </row>
    <row r="17" spans="1:28" x14ac:dyDescent="0.25">
      <c r="A17" s="3" t="s">
        <v>45</v>
      </c>
      <c r="B17" s="3">
        <v>2</v>
      </c>
      <c r="C17" s="3">
        <v>447</v>
      </c>
      <c r="D17" s="4">
        <v>-103</v>
      </c>
      <c r="E17" s="4">
        <v>-103</v>
      </c>
      <c r="F17" s="4">
        <f t="shared" si="0"/>
        <v>-0.10345091906973895</v>
      </c>
      <c r="G17" s="4">
        <f t="shared" si="1"/>
        <v>-0.58869298185080399</v>
      </c>
      <c r="H17">
        <v>1</v>
      </c>
      <c r="I17">
        <v>1</v>
      </c>
      <c r="J17">
        <v>1</v>
      </c>
      <c r="K17">
        <v>1</v>
      </c>
      <c r="L17">
        <v>0</v>
      </c>
      <c r="M17">
        <v>0</v>
      </c>
      <c r="N17" s="9">
        <v>0</v>
      </c>
      <c r="O17" s="9">
        <v>0</v>
      </c>
      <c r="P17" s="9">
        <v>1</v>
      </c>
      <c r="Q17" s="9">
        <v>1</v>
      </c>
      <c r="R17" s="9">
        <v>0</v>
      </c>
      <c r="S17" s="9">
        <v>0</v>
      </c>
      <c r="T17" s="3"/>
      <c r="U17" s="3">
        <v>4.7</v>
      </c>
      <c r="V17" s="3">
        <v>50000</v>
      </c>
      <c r="W17" s="3">
        <v>415</v>
      </c>
      <c r="X17" s="5">
        <v>0</v>
      </c>
      <c r="Y17" s="5">
        <v>0.14241486</v>
      </c>
      <c r="Z17" s="5">
        <v>0</v>
      </c>
      <c r="AA17" s="5">
        <v>0.11850746299999999</v>
      </c>
      <c r="AB17" s="5">
        <v>6.5822784800000006E-2</v>
      </c>
    </row>
    <row r="18" spans="1:28" x14ac:dyDescent="0.25">
      <c r="A18" s="3" t="s">
        <v>77</v>
      </c>
      <c r="B18" s="3">
        <v>2</v>
      </c>
      <c r="C18" s="3">
        <v>2</v>
      </c>
      <c r="D18" s="4">
        <v>0</v>
      </c>
      <c r="E18" s="4">
        <v>0</v>
      </c>
      <c r="F18" s="4">
        <f t="shared" si="0"/>
        <v>-0.78566281868494081</v>
      </c>
      <c r="G18" s="4">
        <f t="shared" si="1"/>
        <v>-0.41099648057414945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3"/>
      <c r="U18" s="3">
        <v>3.9</v>
      </c>
      <c r="V18" s="3">
        <v>50000</v>
      </c>
      <c r="W18" s="3">
        <v>87</v>
      </c>
      <c r="X18" s="5">
        <v>0.49009900000000001</v>
      </c>
      <c r="Y18" s="5">
        <v>0.44565217000000001</v>
      </c>
      <c r="Z18" s="5">
        <v>0.02</v>
      </c>
      <c r="AA18" s="5">
        <v>0.49870242199999998</v>
      </c>
      <c r="AB18" s="5">
        <v>0.16666666669999999</v>
      </c>
    </row>
    <row r="19" spans="1:28" x14ac:dyDescent="0.25">
      <c r="A19" s="3" t="s">
        <v>9</v>
      </c>
      <c r="B19" s="3">
        <v>4</v>
      </c>
      <c r="C19" s="3">
        <v>1396</v>
      </c>
      <c r="D19" s="4">
        <v>545.66666666666663</v>
      </c>
      <c r="E19" s="4">
        <v>572</v>
      </c>
      <c r="F19" s="4">
        <f t="shared" si="0"/>
        <v>1.3514234466265005</v>
      </c>
      <c r="G19" s="4">
        <f t="shared" si="1"/>
        <v>0.57582292457387341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3"/>
      <c r="U19" s="3">
        <v>4.2</v>
      </c>
      <c r="V19" s="3">
        <v>10000000</v>
      </c>
      <c r="W19" s="3">
        <v>51846</v>
      </c>
      <c r="X19" s="5">
        <v>0.74644650000000001</v>
      </c>
      <c r="Y19" s="5">
        <v>0.74893111000000001</v>
      </c>
      <c r="Z19" s="5">
        <v>0.12037037</v>
      </c>
      <c r="AA19" s="5">
        <v>0.42752184300000001</v>
      </c>
      <c r="AB19" s="5">
        <v>0.35629157430000002</v>
      </c>
    </row>
    <row r="20" spans="1:28" x14ac:dyDescent="0.25">
      <c r="A20" s="3" t="s">
        <v>24</v>
      </c>
      <c r="B20" s="3">
        <v>4</v>
      </c>
      <c r="C20" s="3">
        <v>1185</v>
      </c>
      <c r="D20" s="4">
        <v>938.33333333333337</v>
      </c>
      <c r="E20" s="4">
        <v>598</v>
      </c>
      <c r="F20" s="4">
        <f t="shared" si="0"/>
        <v>1.0279476919774948</v>
      </c>
      <c r="G20" s="4">
        <f t="shared" si="1"/>
        <v>0.62067835208060174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3"/>
      <c r="U20" s="3">
        <v>4.7</v>
      </c>
      <c r="V20" s="3">
        <v>1000000</v>
      </c>
      <c r="W20" s="3">
        <v>2405</v>
      </c>
      <c r="X20" s="5">
        <v>0.74183569999999999</v>
      </c>
      <c r="Y20" s="5">
        <v>0.74483471000000001</v>
      </c>
      <c r="Z20" s="5">
        <v>4.1666666999999998E-2</v>
      </c>
      <c r="AA20" s="5">
        <v>0.53709368999999996</v>
      </c>
      <c r="AB20" s="5">
        <v>0.49324324330000002</v>
      </c>
    </row>
    <row r="21" spans="1:28" x14ac:dyDescent="0.25">
      <c r="A21" s="3" t="s">
        <v>74</v>
      </c>
      <c r="B21" s="3">
        <v>2</v>
      </c>
      <c r="C21" s="3">
        <v>48</v>
      </c>
      <c r="D21" s="4">
        <v>622</v>
      </c>
      <c r="E21" s="4">
        <v>622</v>
      </c>
      <c r="F21" s="4">
        <f t="shared" si="0"/>
        <v>-0.71514203805056042</v>
      </c>
      <c r="G21" s="4">
        <f t="shared" si="1"/>
        <v>0.66208336208681251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3"/>
      <c r="U21" s="3">
        <v>4.4000000000000004</v>
      </c>
      <c r="V21" s="3">
        <v>1000000</v>
      </c>
      <c r="W21" s="3">
        <v>3399</v>
      </c>
      <c r="X21" s="5">
        <v>0.49502489999999999</v>
      </c>
      <c r="Y21" s="5">
        <v>0.49125109</v>
      </c>
      <c r="Z21" s="5">
        <v>2.3809523999999999E-2</v>
      </c>
      <c r="AA21" s="5">
        <v>0.47725024700000002</v>
      </c>
      <c r="AB21" s="5">
        <v>0.43314763229999997</v>
      </c>
    </row>
    <row r="22" spans="1:28" x14ac:dyDescent="0.25">
      <c r="A22" s="3" t="s">
        <v>83</v>
      </c>
      <c r="B22" s="3">
        <v>6</v>
      </c>
      <c r="C22" s="3">
        <v>787</v>
      </c>
      <c r="D22" s="4">
        <v>274.8</v>
      </c>
      <c r="E22" s="4">
        <v>287</v>
      </c>
      <c r="F22" s="4">
        <f t="shared" si="0"/>
        <v>0.41778963344524672</v>
      </c>
      <c r="G22" s="4">
        <f t="shared" si="1"/>
        <v>8.4138430750120785E-2</v>
      </c>
      <c r="H22">
        <v>1</v>
      </c>
      <c r="I22">
        <v>1</v>
      </c>
      <c r="J22">
        <v>1</v>
      </c>
      <c r="K22">
        <v>1</v>
      </c>
      <c r="L22">
        <v>0</v>
      </c>
      <c r="M22">
        <v>0</v>
      </c>
      <c r="N22" s="9">
        <v>0</v>
      </c>
      <c r="O22" s="9">
        <v>0</v>
      </c>
      <c r="P22" s="9">
        <v>1</v>
      </c>
      <c r="Q22" s="9">
        <v>1</v>
      </c>
      <c r="R22" s="9">
        <v>0</v>
      </c>
      <c r="S22" s="9">
        <v>0</v>
      </c>
      <c r="T22" s="3"/>
      <c r="U22" s="3">
        <v>4.4000000000000004</v>
      </c>
      <c r="V22" s="3">
        <v>500000</v>
      </c>
      <c r="W22" s="3">
        <v>1113</v>
      </c>
      <c r="X22" s="5">
        <v>0.64269390000000004</v>
      </c>
      <c r="Y22" s="5">
        <v>0.74065471999999999</v>
      </c>
      <c r="Z22" s="5">
        <v>0.50254452900000002</v>
      </c>
      <c r="AA22" s="5">
        <v>0.46409396000000003</v>
      </c>
      <c r="AB22" s="5">
        <v>0.45790671220000001</v>
      </c>
    </row>
    <row r="23" spans="1:28" x14ac:dyDescent="0.25">
      <c r="A23" s="3" t="s">
        <v>41</v>
      </c>
      <c r="B23" s="3">
        <v>3</v>
      </c>
      <c r="C23" s="3">
        <v>393</v>
      </c>
      <c r="D23" s="4">
        <v>229.5</v>
      </c>
      <c r="E23" s="4">
        <v>229.5</v>
      </c>
      <c r="F23" s="4">
        <f t="shared" si="0"/>
        <v>-0.18623618329270727</v>
      </c>
      <c r="G23" s="4">
        <f t="shared" si="1"/>
        <v>-1.5061072389759143E-2</v>
      </c>
      <c r="H23">
        <v>1</v>
      </c>
      <c r="I23">
        <v>1</v>
      </c>
      <c r="J23">
        <v>5</v>
      </c>
      <c r="K23">
        <v>1</v>
      </c>
      <c r="L23">
        <v>0</v>
      </c>
      <c r="M23">
        <v>0</v>
      </c>
      <c r="N23" s="9">
        <v>0</v>
      </c>
      <c r="O23" s="9">
        <v>0</v>
      </c>
      <c r="P23" s="9">
        <v>4</v>
      </c>
      <c r="Q23" s="9">
        <v>1</v>
      </c>
      <c r="R23" s="9">
        <v>0</v>
      </c>
      <c r="S23" s="9">
        <v>0</v>
      </c>
      <c r="T23" s="3"/>
      <c r="U23" s="3">
        <v>4.5</v>
      </c>
      <c r="V23" s="3">
        <v>100000</v>
      </c>
      <c r="W23" s="3">
        <v>835</v>
      </c>
      <c r="X23" s="5">
        <v>0.65676570000000001</v>
      </c>
      <c r="Y23" s="5">
        <v>0.66586922000000004</v>
      </c>
      <c r="Z23" s="5">
        <v>0.33333333300000001</v>
      </c>
      <c r="AA23" s="5">
        <v>0.52497729299999996</v>
      </c>
      <c r="AB23" s="5">
        <v>0.34873075320000002</v>
      </c>
    </row>
    <row r="24" spans="1:28" x14ac:dyDescent="0.25">
      <c r="A24" s="3" t="s">
        <v>8</v>
      </c>
      <c r="B24" s="3">
        <v>4</v>
      </c>
      <c r="C24" s="3">
        <v>2439</v>
      </c>
      <c r="D24" s="4">
        <v>-601.66666666666663</v>
      </c>
      <c r="E24" s="4">
        <v>-821</v>
      </c>
      <c r="F24" s="4">
        <f t="shared" si="0"/>
        <v>2.9504054944886478</v>
      </c>
      <c r="G24" s="4">
        <f t="shared" si="1"/>
        <v>-1.8273928645366091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3"/>
      <c r="U24" s="3">
        <v>4.4000000000000004</v>
      </c>
      <c r="V24" s="3">
        <v>500000</v>
      </c>
      <c r="W24" s="3">
        <v>2535</v>
      </c>
      <c r="X24" s="5">
        <v>0.73526499999999995</v>
      </c>
      <c r="Y24" s="5">
        <v>0.74550430000000001</v>
      </c>
      <c r="Z24" s="5">
        <v>0.3125</v>
      </c>
      <c r="AA24" s="5">
        <v>0.37644628099999999</v>
      </c>
      <c r="AB24" s="5">
        <v>0.3904918034</v>
      </c>
    </row>
    <row r="25" spans="1:28" x14ac:dyDescent="0.25">
      <c r="A25" s="3" t="s">
        <v>89</v>
      </c>
      <c r="B25" s="3">
        <v>2</v>
      </c>
      <c r="C25" s="3">
        <v>818</v>
      </c>
      <c r="D25" s="4">
        <v>115</v>
      </c>
      <c r="E25" s="4">
        <v>115</v>
      </c>
      <c r="F25" s="4">
        <f t="shared" si="0"/>
        <v>0.46531450735102486</v>
      </c>
      <c r="G25" s="4">
        <f t="shared" si="1"/>
        <v>-0.2125974742943896</v>
      </c>
      <c r="H25">
        <v>1</v>
      </c>
      <c r="I25">
        <v>1</v>
      </c>
      <c r="J25">
        <v>2</v>
      </c>
      <c r="K25">
        <v>1</v>
      </c>
      <c r="L25">
        <v>0</v>
      </c>
      <c r="M25">
        <v>0</v>
      </c>
      <c r="N25" s="9">
        <v>0</v>
      </c>
      <c r="O25" s="9">
        <v>0</v>
      </c>
      <c r="P25" s="9">
        <v>2</v>
      </c>
      <c r="Q25" s="9">
        <v>1</v>
      </c>
      <c r="R25" s="9">
        <v>0</v>
      </c>
      <c r="S25" s="9">
        <v>0</v>
      </c>
      <c r="T25" s="3"/>
      <c r="U25" s="3">
        <v>4.2</v>
      </c>
      <c r="V25" s="3">
        <v>10000000</v>
      </c>
      <c r="W25" s="3">
        <v>59256</v>
      </c>
      <c r="X25" s="5">
        <v>0.49990000000000001</v>
      </c>
      <c r="Y25" s="5">
        <v>0.49989875</v>
      </c>
      <c r="Z25" s="5">
        <v>3.1645569999999998E-2</v>
      </c>
      <c r="AA25" s="5">
        <v>0.178138767</v>
      </c>
      <c r="AB25" s="5">
        <v>3.31050227E-2</v>
      </c>
    </row>
    <row r="26" spans="1:28" x14ac:dyDescent="0.25">
      <c r="A26" s="3" t="s">
        <v>76</v>
      </c>
      <c r="B26" s="3">
        <v>2</v>
      </c>
      <c r="C26" s="3">
        <v>177</v>
      </c>
      <c r="D26" s="4">
        <v>-737</v>
      </c>
      <c r="E26" s="4">
        <v>-737</v>
      </c>
      <c r="F26" s="4">
        <f t="shared" si="0"/>
        <v>-0.51737724018458053</v>
      </c>
      <c r="G26" s="4">
        <f t="shared" si="1"/>
        <v>-1.6824753295148713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3"/>
      <c r="U26" s="3">
        <v>3.8</v>
      </c>
      <c r="V26" s="3">
        <v>50000</v>
      </c>
      <c r="W26" s="3">
        <v>28</v>
      </c>
      <c r="X26" s="5">
        <v>0.40909089999999998</v>
      </c>
      <c r="Y26" s="5">
        <v>0.5</v>
      </c>
      <c r="Z26" s="5">
        <v>0.5</v>
      </c>
      <c r="AA26" s="5">
        <v>0.35185185200000002</v>
      </c>
      <c r="AB26" s="5">
        <v>-0.96335078539999996</v>
      </c>
    </row>
    <row r="27" spans="1:28" x14ac:dyDescent="0.25">
      <c r="A27" s="3" t="s">
        <v>60</v>
      </c>
      <c r="B27" s="3">
        <v>2</v>
      </c>
      <c r="C27" s="3">
        <v>2</v>
      </c>
      <c r="D27" s="4">
        <v>395</v>
      </c>
      <c r="E27" s="4">
        <v>395</v>
      </c>
      <c r="F27" s="4">
        <f t="shared" si="0"/>
        <v>-0.78566281868494081</v>
      </c>
      <c r="G27" s="4">
        <f t="shared" si="1"/>
        <v>0.27046097577806916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3"/>
      <c r="U27" s="3">
        <v>4.4000000000000004</v>
      </c>
      <c r="V27" s="3">
        <v>50000</v>
      </c>
      <c r="W27" s="3">
        <v>77</v>
      </c>
      <c r="X27" s="5">
        <v>0.498004</v>
      </c>
      <c r="Y27" s="5">
        <v>0.5</v>
      </c>
      <c r="Z27" s="5">
        <v>0.5</v>
      </c>
      <c r="AA27" s="5">
        <v>0.49802890900000002</v>
      </c>
      <c r="AB27" s="5">
        <v>0.49498746869999999</v>
      </c>
    </row>
    <row r="28" spans="1:28" x14ac:dyDescent="0.25">
      <c r="A28" s="3" t="s">
        <v>20</v>
      </c>
      <c r="B28" s="3">
        <v>2</v>
      </c>
      <c r="C28" s="3">
        <v>7</v>
      </c>
      <c r="D28" s="4">
        <v>-867</v>
      </c>
      <c r="E28" s="4">
        <v>-867</v>
      </c>
      <c r="F28" s="4">
        <f t="shared" si="0"/>
        <v>-0.77799751644207338</v>
      </c>
      <c r="G28" s="4">
        <f t="shared" si="1"/>
        <v>-1.906752467048513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3"/>
      <c r="U28" s="3">
        <v>4.2</v>
      </c>
      <c r="V28" s="3">
        <v>5000</v>
      </c>
      <c r="W28" s="3">
        <v>33</v>
      </c>
      <c r="X28" s="5">
        <v>0.49009900000000001</v>
      </c>
      <c r="Y28" s="5">
        <v>0.5</v>
      </c>
      <c r="Z28" s="5">
        <v>0.5</v>
      </c>
      <c r="AA28" s="5">
        <v>0.49051233399999999</v>
      </c>
      <c r="AB28" s="5">
        <v>-0.50820633059999998</v>
      </c>
    </row>
    <row r="29" spans="1:28" x14ac:dyDescent="0.25">
      <c r="A29" s="3" t="s">
        <v>34</v>
      </c>
      <c r="B29" s="3">
        <v>2</v>
      </c>
      <c r="C29" s="3">
        <v>158</v>
      </c>
      <c r="D29" s="4">
        <v>-611</v>
      </c>
      <c r="E29" s="4">
        <v>-611</v>
      </c>
      <c r="F29" s="4">
        <f t="shared" si="0"/>
        <v>-0.54650538870747678</v>
      </c>
      <c r="G29" s="4">
        <f t="shared" si="1"/>
        <v>-1.465099026982265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3"/>
      <c r="U29" s="3">
        <v>4.5</v>
      </c>
      <c r="V29" s="3">
        <v>100000</v>
      </c>
      <c r="W29" s="3">
        <v>423</v>
      </c>
      <c r="X29" s="5">
        <v>0.49900099999999997</v>
      </c>
      <c r="Y29" s="5">
        <v>0.5</v>
      </c>
      <c r="Z29" s="5">
        <v>0.5</v>
      </c>
      <c r="AA29" s="5">
        <v>6.6416039999999996E-2</v>
      </c>
      <c r="AB29" s="5">
        <v>-1.0355932203</v>
      </c>
    </row>
    <row r="30" spans="1:28" x14ac:dyDescent="0.25">
      <c r="A30" s="3" t="s">
        <v>58</v>
      </c>
      <c r="B30" s="3">
        <v>2</v>
      </c>
      <c r="C30" s="3">
        <v>29</v>
      </c>
      <c r="D30" s="4">
        <v>491</v>
      </c>
      <c r="E30" s="4">
        <v>491</v>
      </c>
      <c r="F30" s="4">
        <f t="shared" si="0"/>
        <v>-0.74427018657345667</v>
      </c>
      <c r="G30" s="4">
        <f t="shared" si="1"/>
        <v>0.4360810158029122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3"/>
      <c r="U30" s="3">
        <v>3.9</v>
      </c>
      <c r="V30" s="3">
        <v>500000</v>
      </c>
      <c r="W30" s="3">
        <v>183</v>
      </c>
      <c r="X30" s="5">
        <v>0.49980000000000002</v>
      </c>
      <c r="Y30" s="5">
        <v>0.5</v>
      </c>
      <c r="Z30" s="5">
        <v>0.5</v>
      </c>
      <c r="AA30" s="5">
        <v>0.47339389999999998</v>
      </c>
      <c r="AB30" s="5">
        <v>0.44727272730000001</v>
      </c>
    </row>
    <row r="31" spans="1:28" x14ac:dyDescent="0.25">
      <c r="A31" s="3" t="s">
        <v>19</v>
      </c>
      <c r="B31" s="3">
        <v>4</v>
      </c>
      <c r="C31" s="3">
        <v>1466</v>
      </c>
      <c r="D31" s="4">
        <v>547.33333333333337</v>
      </c>
      <c r="E31" s="4">
        <v>198</v>
      </c>
      <c r="F31" s="4">
        <f t="shared" si="0"/>
        <v>1.4587376780266446</v>
      </c>
      <c r="G31" s="4">
        <f t="shared" si="1"/>
        <v>-6.9405148022910756E-2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3"/>
      <c r="U31" s="3">
        <v>4.7</v>
      </c>
      <c r="V31" s="3">
        <v>1000000</v>
      </c>
      <c r="W31" s="3">
        <v>7114</v>
      </c>
      <c r="X31" s="5">
        <v>0.55560929999999997</v>
      </c>
      <c r="Y31" s="5">
        <v>0.61082119999999995</v>
      </c>
      <c r="Z31" s="5">
        <v>2.1428571E-2</v>
      </c>
      <c r="AA31" s="5">
        <v>0.56064596600000005</v>
      </c>
      <c r="AB31" s="5">
        <v>0.53387533880000004</v>
      </c>
    </row>
    <row r="32" spans="1:28" x14ac:dyDescent="0.25">
      <c r="A32" s="3" t="s">
        <v>25</v>
      </c>
      <c r="B32" s="3">
        <v>2</v>
      </c>
      <c r="C32" s="3">
        <v>376</v>
      </c>
      <c r="D32" s="4">
        <v>327</v>
      </c>
      <c r="E32" s="4">
        <v>327</v>
      </c>
      <c r="F32" s="4">
        <f t="shared" si="0"/>
        <v>-0.21229821091845655</v>
      </c>
      <c r="G32" s="4">
        <f t="shared" si="1"/>
        <v>0.15314678076047203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3"/>
      <c r="U32" s="3">
        <v>4.7</v>
      </c>
      <c r="V32" s="3">
        <v>5000000</v>
      </c>
      <c r="W32" s="3">
        <v>14755</v>
      </c>
      <c r="X32" s="5">
        <v>0.49009900000000001</v>
      </c>
      <c r="Y32" s="5">
        <v>0.48986985</v>
      </c>
      <c r="Z32" s="5">
        <v>1.6483516E-2</v>
      </c>
      <c r="AA32" s="5">
        <v>0.347008547</v>
      </c>
      <c r="AB32" s="5">
        <v>0.15152919370000001</v>
      </c>
    </row>
    <row r="33" spans="1:28" x14ac:dyDescent="0.25">
      <c r="A33" s="3" t="s">
        <v>38</v>
      </c>
      <c r="B33" s="3">
        <v>2</v>
      </c>
      <c r="C33" s="3">
        <v>4</v>
      </c>
      <c r="D33" s="4">
        <v>-74</v>
      </c>
      <c r="E33" s="4">
        <v>-74</v>
      </c>
      <c r="F33" s="4">
        <f t="shared" si="0"/>
        <v>-0.78259669778779384</v>
      </c>
      <c r="G33" s="4">
        <f t="shared" si="1"/>
        <v>-0.53866192809329938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3"/>
      <c r="U33" s="3">
        <v>4.2</v>
      </c>
      <c r="V33" s="3">
        <v>500</v>
      </c>
      <c r="W33" s="3">
        <v>8</v>
      </c>
      <c r="X33" s="5">
        <v>0.49009900000000001</v>
      </c>
      <c r="Y33" s="5">
        <v>0.5</v>
      </c>
      <c r="Z33" s="5">
        <v>0.5</v>
      </c>
      <c r="AA33" s="5">
        <v>0.41428571400000003</v>
      </c>
      <c r="AB33" s="5">
        <v>-0.56060606059999996</v>
      </c>
    </row>
    <row r="34" spans="1:28" x14ac:dyDescent="0.25">
      <c r="A34" s="3" t="s">
        <v>27</v>
      </c>
      <c r="B34" s="3">
        <v>2</v>
      </c>
      <c r="C34" s="3">
        <v>150</v>
      </c>
      <c r="D34" s="4">
        <v>250</v>
      </c>
      <c r="E34" s="4">
        <v>250</v>
      </c>
      <c r="F34" s="4">
        <f t="shared" si="0"/>
        <v>-0.55876987229606467</v>
      </c>
      <c r="G34" s="4">
        <f t="shared" si="1"/>
        <v>2.0305706990545874E-2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3"/>
      <c r="U34" s="3">
        <v>4.4000000000000004</v>
      </c>
      <c r="V34" s="3">
        <v>5000</v>
      </c>
      <c r="W34" s="3">
        <v>123</v>
      </c>
      <c r="X34" s="5">
        <v>0</v>
      </c>
      <c r="Y34" s="5">
        <v>0.36619718000000001</v>
      </c>
      <c r="Z34" s="5">
        <v>3.0120482000000001E-2</v>
      </c>
      <c r="AA34" s="5">
        <v>0.27544595999999999</v>
      </c>
      <c r="AB34" s="5">
        <v>0.2272727272</v>
      </c>
    </row>
    <row r="35" spans="1:28" x14ac:dyDescent="0.25">
      <c r="A35" s="3" t="s">
        <v>48</v>
      </c>
      <c r="B35" s="3">
        <v>2</v>
      </c>
      <c r="C35" s="3">
        <v>561</v>
      </c>
      <c r="D35" s="4">
        <v>-41</v>
      </c>
      <c r="E35" s="4">
        <v>-41</v>
      </c>
      <c r="F35" s="4">
        <f t="shared" si="0"/>
        <v>7.1317972067638596E-2</v>
      </c>
      <c r="G35" s="4">
        <f t="shared" si="1"/>
        <v>-0.48173003933475955</v>
      </c>
      <c r="H35">
        <v>0</v>
      </c>
      <c r="I35">
        <v>0</v>
      </c>
      <c r="J35">
        <v>1</v>
      </c>
      <c r="K35">
        <v>1</v>
      </c>
      <c r="L35">
        <v>0</v>
      </c>
      <c r="M35">
        <v>0</v>
      </c>
      <c r="N35" s="9">
        <v>0</v>
      </c>
      <c r="O35" s="9">
        <v>0</v>
      </c>
      <c r="P35" s="9">
        <v>1</v>
      </c>
      <c r="Q35" s="9">
        <v>1</v>
      </c>
      <c r="R35" s="9">
        <v>0</v>
      </c>
      <c r="S35" s="9">
        <v>0</v>
      </c>
      <c r="T35" s="3"/>
      <c r="U35" s="3">
        <v>5</v>
      </c>
      <c r="V35" s="3">
        <v>500</v>
      </c>
      <c r="W35" s="3">
        <v>3</v>
      </c>
      <c r="X35" s="5">
        <v>0</v>
      </c>
      <c r="Y35" s="5">
        <v>0.25</v>
      </c>
      <c r="Z35" s="5">
        <v>0.18493150699999999</v>
      </c>
      <c r="AA35" s="5">
        <v>3.7174719999999999E-3</v>
      </c>
      <c r="AB35" s="5">
        <v>1.8963922300000002E-2</v>
      </c>
    </row>
    <row r="36" spans="1:28" x14ac:dyDescent="0.25">
      <c r="A36" s="3" t="s">
        <v>37</v>
      </c>
      <c r="B36" s="3">
        <v>2</v>
      </c>
      <c r="C36" s="3">
        <v>145</v>
      </c>
      <c r="D36" s="4">
        <v>142</v>
      </c>
      <c r="E36" s="4">
        <v>142</v>
      </c>
      <c r="F36" s="4">
        <f t="shared" ref="F36:F67" si="2">STANDARDIZE(C36,514.48,652.29)</f>
        <v>-0.56643517453893211</v>
      </c>
      <c r="G36" s="4">
        <f t="shared" ref="G36:G67" si="3">STANDARDIZE(E36,238.23,579.64)</f>
        <v>-0.16601683803740253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3"/>
      <c r="U36" s="3">
        <v>4.0999999999999996</v>
      </c>
      <c r="V36" s="3">
        <v>5000</v>
      </c>
      <c r="W36" s="3">
        <v>19</v>
      </c>
      <c r="X36" s="5">
        <v>0.40909089999999998</v>
      </c>
      <c r="Y36" s="5">
        <v>0.5</v>
      </c>
      <c r="Z36" s="5">
        <v>0.20689655200000001</v>
      </c>
      <c r="AA36" s="5">
        <v>0.229057592</v>
      </c>
      <c r="AB36" s="5">
        <v>0.1651270208</v>
      </c>
    </row>
    <row r="37" spans="1:28" x14ac:dyDescent="0.25">
      <c r="A37" s="3" t="s">
        <v>59</v>
      </c>
      <c r="B37" s="3">
        <v>2</v>
      </c>
      <c r="C37" s="3">
        <v>82</v>
      </c>
      <c r="D37" s="4">
        <v>1110</v>
      </c>
      <c r="E37" s="4">
        <v>1110</v>
      </c>
      <c r="F37" s="4">
        <f t="shared" si="2"/>
        <v>-0.66301798279906188</v>
      </c>
      <c r="G37" s="4">
        <f t="shared" si="3"/>
        <v>1.5039852322130978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3"/>
      <c r="U37" s="3">
        <v>4.4000000000000004</v>
      </c>
      <c r="V37" s="3">
        <v>5000000</v>
      </c>
      <c r="W37" s="3">
        <v>39385</v>
      </c>
      <c r="X37" s="5">
        <v>0.49009900000000001</v>
      </c>
      <c r="Y37" s="5">
        <v>0.49527443999999998</v>
      </c>
      <c r="Z37" s="5">
        <v>1.1627907E-2</v>
      </c>
      <c r="AA37" s="5">
        <v>0.46638896899999999</v>
      </c>
      <c r="AB37" s="5">
        <v>0.43568627450000003</v>
      </c>
    </row>
    <row r="38" spans="1:28" x14ac:dyDescent="0.25">
      <c r="A38" s="3" t="s">
        <v>4</v>
      </c>
      <c r="B38" s="3">
        <v>3</v>
      </c>
      <c r="C38" s="3">
        <v>291</v>
      </c>
      <c r="D38" s="4">
        <v>38</v>
      </c>
      <c r="E38" s="4">
        <v>38</v>
      </c>
      <c r="F38" s="4">
        <f t="shared" si="2"/>
        <v>-0.342608349047203</v>
      </c>
      <c r="G38" s="4">
        <f t="shared" si="3"/>
        <v>-0.34543854806431579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3"/>
      <c r="U38" s="3">
        <v>4.7</v>
      </c>
      <c r="V38" s="3">
        <v>1000000</v>
      </c>
      <c r="W38" s="3">
        <v>2194</v>
      </c>
      <c r="X38" s="5">
        <v>0.66467069999999995</v>
      </c>
      <c r="Y38" s="5">
        <v>0.66152915999999995</v>
      </c>
      <c r="Z38" s="5">
        <v>4.0404040000000002E-2</v>
      </c>
      <c r="AA38" s="5">
        <v>0.59768943299999999</v>
      </c>
      <c r="AB38" s="5">
        <v>0.42760942759999998</v>
      </c>
    </row>
    <row r="39" spans="1:28" x14ac:dyDescent="0.25">
      <c r="A39" s="3" t="s">
        <v>50</v>
      </c>
      <c r="B39" s="3">
        <v>2</v>
      </c>
      <c r="C39" s="3">
        <v>8</v>
      </c>
      <c r="D39" s="4">
        <v>59</v>
      </c>
      <c r="E39" s="4">
        <v>59</v>
      </c>
      <c r="F39" s="4">
        <f t="shared" si="2"/>
        <v>-0.77646445599349989</v>
      </c>
      <c r="G39" s="4">
        <f t="shared" si="3"/>
        <v>-0.30920916430888135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3"/>
      <c r="U39" s="3">
        <v>5</v>
      </c>
      <c r="V39" s="3">
        <v>5000</v>
      </c>
      <c r="W39" s="3">
        <v>21</v>
      </c>
      <c r="X39" s="5">
        <v>0.3333333</v>
      </c>
      <c r="Y39" s="5">
        <v>0.15625</v>
      </c>
      <c r="Z39" s="5">
        <v>3.1914893999999999E-2</v>
      </c>
      <c r="AA39" s="5">
        <v>0.47764227599999998</v>
      </c>
      <c r="AB39" s="5">
        <v>0.39333333329999998</v>
      </c>
    </row>
    <row r="40" spans="1:28" x14ac:dyDescent="0.25">
      <c r="A40" s="3" t="s">
        <v>10</v>
      </c>
      <c r="B40" s="3">
        <v>2</v>
      </c>
      <c r="C40" s="3">
        <v>591</v>
      </c>
      <c r="D40" s="4">
        <v>-52</v>
      </c>
      <c r="E40" s="4">
        <v>-52</v>
      </c>
      <c r="F40" s="4">
        <f t="shared" si="2"/>
        <v>0.11730978552484322</v>
      </c>
      <c r="G40" s="4">
        <f t="shared" si="3"/>
        <v>-0.50070733558760616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3"/>
      <c r="U40" s="3">
        <v>4.0999999999999996</v>
      </c>
      <c r="V40" s="3">
        <v>5000000</v>
      </c>
      <c r="W40" s="3">
        <v>7913</v>
      </c>
      <c r="X40" s="5">
        <v>0.498004</v>
      </c>
      <c r="Y40" s="5">
        <v>0.49962102000000003</v>
      </c>
      <c r="Z40" s="5">
        <v>0.140625</v>
      </c>
      <c r="AA40" s="5">
        <v>0.18090737200000001</v>
      </c>
      <c r="AB40" s="5">
        <v>2.3472099199999999E-2</v>
      </c>
    </row>
    <row r="41" spans="1:28" x14ac:dyDescent="0.25">
      <c r="A41" s="3" t="s">
        <v>79</v>
      </c>
      <c r="B41" s="3">
        <v>6</v>
      </c>
      <c r="C41" s="3">
        <v>1441</v>
      </c>
      <c r="D41" s="4">
        <v>285.39999999999998</v>
      </c>
      <c r="E41" s="4">
        <v>111</v>
      </c>
      <c r="F41" s="4">
        <f t="shared" si="2"/>
        <v>1.4204111668123074</v>
      </c>
      <c r="G41" s="4">
        <f t="shared" si="3"/>
        <v>-0.21949830929542474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3"/>
      <c r="U41" s="3">
        <v>5</v>
      </c>
      <c r="V41" s="3">
        <v>5000</v>
      </c>
      <c r="W41" s="3">
        <v>24</v>
      </c>
      <c r="X41" s="5">
        <v>0.59320019999999996</v>
      </c>
      <c r="Y41" s="5">
        <v>0.65740741000000003</v>
      </c>
      <c r="Z41" s="5">
        <v>0.234323432</v>
      </c>
      <c r="AA41" s="5">
        <v>0.50269709500000004</v>
      </c>
      <c r="AB41" s="5">
        <v>0.45630630630000002</v>
      </c>
    </row>
    <row r="42" spans="1:28" x14ac:dyDescent="0.25">
      <c r="A42" s="3" t="s">
        <v>15</v>
      </c>
      <c r="B42" s="3">
        <v>2</v>
      </c>
      <c r="C42" s="3">
        <v>0</v>
      </c>
      <c r="D42" s="4">
        <v>309</v>
      </c>
      <c r="E42" s="4">
        <v>309</v>
      </c>
      <c r="F42" s="4">
        <f t="shared" si="2"/>
        <v>-0.78872893958208778</v>
      </c>
      <c r="G42" s="4">
        <f t="shared" si="3"/>
        <v>0.12209302325581398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3"/>
      <c r="U42" s="3">
        <v>5</v>
      </c>
      <c r="V42" s="3">
        <v>100</v>
      </c>
      <c r="W42" s="3">
        <v>9</v>
      </c>
      <c r="X42" s="5">
        <v>0.40909089999999998</v>
      </c>
      <c r="Y42" s="5">
        <v>0.4</v>
      </c>
      <c r="Z42" s="5">
        <v>0</v>
      </c>
      <c r="AA42" s="5">
        <v>0.5</v>
      </c>
      <c r="AB42" s="5">
        <v>0.5</v>
      </c>
    </row>
    <row r="43" spans="1:28" x14ac:dyDescent="0.25">
      <c r="A43" s="3" t="s">
        <v>52</v>
      </c>
      <c r="B43" s="3">
        <v>2</v>
      </c>
      <c r="C43" s="3">
        <v>126</v>
      </c>
      <c r="D43" s="4">
        <v>-48</v>
      </c>
      <c r="E43" s="4">
        <v>-48</v>
      </c>
      <c r="F43" s="4">
        <f t="shared" si="2"/>
        <v>-0.59556332306182835</v>
      </c>
      <c r="G43" s="4">
        <f t="shared" si="3"/>
        <v>-0.493806500586571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3"/>
      <c r="U43" s="3">
        <v>5</v>
      </c>
      <c r="V43" s="3">
        <v>1000</v>
      </c>
      <c r="W43" s="3">
        <v>11</v>
      </c>
      <c r="X43" s="5">
        <v>0.45238099999999998</v>
      </c>
      <c r="Y43" s="5">
        <v>0.41666667000000002</v>
      </c>
      <c r="Z43" s="5">
        <v>0</v>
      </c>
      <c r="AA43" s="5">
        <v>0.242857143</v>
      </c>
      <c r="AB43" s="5">
        <v>0.1206896552</v>
      </c>
    </row>
    <row r="44" spans="1:28" x14ac:dyDescent="0.25">
      <c r="A44" s="3" t="s">
        <v>78</v>
      </c>
      <c r="B44" s="3">
        <v>2</v>
      </c>
      <c r="C44" s="3">
        <v>158</v>
      </c>
      <c r="D44" s="4">
        <v>-33</v>
      </c>
      <c r="E44" s="4">
        <v>-33</v>
      </c>
      <c r="F44" s="4">
        <f t="shared" si="2"/>
        <v>-0.54650538870747678</v>
      </c>
      <c r="G44" s="4">
        <f t="shared" si="3"/>
        <v>-0.46792836933268928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3"/>
      <c r="U44" s="3">
        <v>5</v>
      </c>
      <c r="V44" s="3">
        <v>50000</v>
      </c>
      <c r="W44" s="3">
        <v>207</v>
      </c>
      <c r="X44" s="5">
        <v>0.49900099999999997</v>
      </c>
      <c r="Y44" s="5">
        <v>0.47183099000000001</v>
      </c>
      <c r="Z44" s="5">
        <v>5.5555555999999999E-2</v>
      </c>
      <c r="AA44" s="5">
        <v>0.277339901</v>
      </c>
      <c r="AB44" s="5">
        <v>6.0283688000000002E-2</v>
      </c>
    </row>
    <row r="45" spans="1:28" x14ac:dyDescent="0.25">
      <c r="A45" s="3" t="s">
        <v>61</v>
      </c>
      <c r="B45" s="3">
        <v>2</v>
      </c>
      <c r="C45" s="3">
        <v>2331</v>
      </c>
      <c r="D45" s="4">
        <v>39</v>
      </c>
      <c r="E45" s="4">
        <v>39</v>
      </c>
      <c r="F45" s="4">
        <f t="shared" si="2"/>
        <v>2.7848349660427112</v>
      </c>
      <c r="G45" s="4">
        <f t="shared" si="3"/>
        <v>-0.34371333931405701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3"/>
      <c r="U45" s="3">
        <v>3.5</v>
      </c>
      <c r="V45" s="3">
        <v>500</v>
      </c>
      <c r="W45" s="3">
        <v>1</v>
      </c>
      <c r="X45" s="5">
        <v>0.48039219999999999</v>
      </c>
      <c r="Y45" s="5">
        <v>0.5</v>
      </c>
      <c r="Z45" s="5">
        <v>0.5</v>
      </c>
      <c r="AA45" s="5">
        <v>4.2582417999999997E-2</v>
      </c>
      <c r="AB45" s="5">
        <v>4.2535091000000004E-3</v>
      </c>
    </row>
    <row r="46" spans="1:28" x14ac:dyDescent="0.25">
      <c r="A46" s="3" t="s">
        <v>43</v>
      </c>
      <c r="B46" s="3">
        <v>2</v>
      </c>
      <c r="C46" s="3">
        <v>872</v>
      </c>
      <c r="D46" s="4">
        <v>188</v>
      </c>
      <c r="E46" s="4">
        <v>188</v>
      </c>
      <c r="F46" s="4">
        <f t="shared" si="2"/>
        <v>0.54809977157399314</v>
      </c>
      <c r="G46" s="4">
        <f t="shared" si="3"/>
        <v>-8.6657235525498574E-2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3"/>
      <c r="U46" s="3">
        <v>4.4000000000000004</v>
      </c>
      <c r="V46" s="3">
        <v>500000</v>
      </c>
      <c r="W46" s="3">
        <v>1916</v>
      </c>
      <c r="X46" s="5">
        <v>0.49900099999999997</v>
      </c>
      <c r="Y46" s="5">
        <v>0.5</v>
      </c>
      <c r="Z46" s="5">
        <v>0.5</v>
      </c>
      <c r="AA46" s="5">
        <v>0.12750373700000001</v>
      </c>
      <c r="AB46" s="5">
        <v>4.8887739299999997E-2</v>
      </c>
    </row>
    <row r="47" spans="1:28" x14ac:dyDescent="0.25">
      <c r="A47" s="3" t="s">
        <v>14</v>
      </c>
      <c r="B47" s="3">
        <v>2</v>
      </c>
      <c r="C47" s="3">
        <v>68</v>
      </c>
      <c r="D47" s="4">
        <v>429</v>
      </c>
      <c r="E47" s="4">
        <v>429</v>
      </c>
      <c r="F47" s="4">
        <f t="shared" si="2"/>
        <v>-0.68448082907909069</v>
      </c>
      <c r="G47" s="4">
        <f t="shared" si="3"/>
        <v>0.32911807328686776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3"/>
      <c r="U47" s="3">
        <v>4.5</v>
      </c>
      <c r="V47" s="3">
        <v>5000</v>
      </c>
      <c r="W47" s="3">
        <v>25</v>
      </c>
      <c r="X47" s="5">
        <v>0</v>
      </c>
      <c r="Y47" s="5">
        <v>0.15789474000000001</v>
      </c>
      <c r="Z47" s="5">
        <v>5.617978E-3</v>
      </c>
      <c r="AA47" s="5">
        <v>0.394907909</v>
      </c>
      <c r="AB47" s="5">
        <v>0.3796460177</v>
      </c>
    </row>
    <row r="48" spans="1:28" x14ac:dyDescent="0.25">
      <c r="A48" s="3" t="s">
        <v>69</v>
      </c>
      <c r="B48" s="3">
        <v>2</v>
      </c>
      <c r="C48" s="3">
        <v>50</v>
      </c>
      <c r="D48" s="4">
        <v>509</v>
      </c>
      <c r="E48" s="4">
        <v>509</v>
      </c>
      <c r="F48" s="4">
        <f t="shared" si="2"/>
        <v>-0.71207591715341345</v>
      </c>
      <c r="G48" s="4">
        <f t="shared" si="3"/>
        <v>0.46713477330757019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3"/>
      <c r="U48" s="3">
        <v>4.3</v>
      </c>
      <c r="V48" s="3">
        <v>50000000</v>
      </c>
      <c r="W48" s="3">
        <v>111688</v>
      </c>
      <c r="X48" s="5">
        <v>0.49998999999999999</v>
      </c>
      <c r="Y48" s="5">
        <v>0.5</v>
      </c>
      <c r="Z48" s="5">
        <v>0.5</v>
      </c>
      <c r="AA48" s="5">
        <v>0.45907780999999998</v>
      </c>
      <c r="AB48" s="5">
        <v>0.41803278690000001</v>
      </c>
    </row>
    <row r="49" spans="1:28" x14ac:dyDescent="0.25">
      <c r="A49" s="3" t="s">
        <v>70</v>
      </c>
      <c r="B49" s="3">
        <v>2</v>
      </c>
      <c r="C49" s="3">
        <v>175</v>
      </c>
      <c r="D49" s="4">
        <v>975</v>
      </c>
      <c r="E49" s="4">
        <v>975</v>
      </c>
      <c r="F49" s="4">
        <f t="shared" si="2"/>
        <v>-0.52044336108172751</v>
      </c>
      <c r="G49" s="4">
        <f t="shared" si="3"/>
        <v>1.2710820509281624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3"/>
      <c r="U49" s="3">
        <v>5</v>
      </c>
      <c r="V49" s="3">
        <v>1000000</v>
      </c>
      <c r="W49" s="3">
        <v>14224</v>
      </c>
      <c r="X49" s="5">
        <v>0.49995000000000001</v>
      </c>
      <c r="Y49" s="5">
        <v>0.49992969999999998</v>
      </c>
      <c r="Z49" s="5">
        <v>3.7634409000000001E-2</v>
      </c>
      <c r="AA49" s="5">
        <v>0.37580725300000001</v>
      </c>
      <c r="AB49" s="5">
        <v>0.3679245283</v>
      </c>
    </row>
    <row r="50" spans="1:28" x14ac:dyDescent="0.25">
      <c r="A50" s="3" t="s">
        <v>88</v>
      </c>
      <c r="B50" s="3">
        <v>2</v>
      </c>
      <c r="C50" s="3">
        <v>0</v>
      </c>
      <c r="D50" s="4">
        <v>1361</v>
      </c>
      <c r="E50" s="4">
        <v>1361</v>
      </c>
      <c r="F50" s="4">
        <f t="shared" si="2"/>
        <v>-0.78872893958208778</v>
      </c>
      <c r="G50" s="4">
        <f t="shared" si="3"/>
        <v>1.937012628528052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3"/>
      <c r="U50" s="3">
        <v>3.7</v>
      </c>
      <c r="V50" s="3">
        <v>500000</v>
      </c>
      <c r="W50" s="3">
        <v>1045</v>
      </c>
      <c r="X50" s="5">
        <v>0.49900099999999997</v>
      </c>
      <c r="Y50" s="5">
        <v>0.49808977999999998</v>
      </c>
      <c r="Z50" s="5">
        <v>1.3888889E-2</v>
      </c>
      <c r="AA50" s="5">
        <v>0.5</v>
      </c>
      <c r="AB50" s="5">
        <v>0.5</v>
      </c>
    </row>
    <row r="51" spans="1:28" x14ac:dyDescent="0.25">
      <c r="A51" s="3" t="s">
        <v>39</v>
      </c>
      <c r="B51" s="3">
        <v>5</v>
      </c>
      <c r="C51" s="3">
        <v>994</v>
      </c>
      <c r="D51" s="4">
        <v>557.25</v>
      </c>
      <c r="E51" s="4">
        <v>494.5</v>
      </c>
      <c r="F51" s="4">
        <f t="shared" si="2"/>
        <v>0.73513314629995863</v>
      </c>
      <c r="G51" s="4">
        <f t="shared" si="3"/>
        <v>0.44211924642881789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3"/>
      <c r="U51" s="3">
        <v>5</v>
      </c>
      <c r="V51" s="3">
        <v>100000</v>
      </c>
      <c r="W51" s="3">
        <v>314</v>
      </c>
      <c r="X51" s="5">
        <v>0.63717950000000001</v>
      </c>
      <c r="Y51" s="5">
        <v>0.50290698</v>
      </c>
      <c r="Z51" s="5">
        <v>3.6681222999999999E-2</v>
      </c>
      <c r="AA51" s="5">
        <v>0.52800000000000002</v>
      </c>
      <c r="AB51" s="5">
        <v>0.50388504519999999</v>
      </c>
    </row>
    <row r="52" spans="1:28" x14ac:dyDescent="0.25">
      <c r="A52" s="3" t="s">
        <v>2</v>
      </c>
      <c r="B52" s="3">
        <v>2</v>
      </c>
      <c r="C52" s="3">
        <v>51</v>
      </c>
      <c r="D52" s="4">
        <v>1364</v>
      </c>
      <c r="E52" s="4">
        <v>1364</v>
      </c>
      <c r="F52" s="4">
        <f t="shared" si="2"/>
        <v>-0.71054285670483996</v>
      </c>
      <c r="G52" s="4">
        <f t="shared" si="3"/>
        <v>1.9421882547788283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3"/>
      <c r="U52" s="3">
        <v>4.4000000000000004</v>
      </c>
      <c r="V52" s="3">
        <v>100000</v>
      </c>
      <c r="W52" s="3">
        <v>778</v>
      </c>
      <c r="X52" s="5">
        <v>0.45238099999999998</v>
      </c>
      <c r="Y52" s="5">
        <v>0.45930948999999999</v>
      </c>
      <c r="Z52" s="5">
        <v>2.3809523999999999E-2</v>
      </c>
      <c r="AA52" s="5">
        <v>0.47145091900000002</v>
      </c>
      <c r="AB52" s="5">
        <v>0.46523517380000001</v>
      </c>
    </row>
    <row r="53" spans="1:28" x14ac:dyDescent="0.25">
      <c r="A53" s="3" t="s">
        <v>16</v>
      </c>
      <c r="B53" s="3">
        <v>2</v>
      </c>
      <c r="C53" s="3">
        <v>93</v>
      </c>
      <c r="D53" s="4">
        <v>367</v>
      </c>
      <c r="E53" s="4">
        <v>367</v>
      </c>
      <c r="F53" s="4">
        <f t="shared" si="2"/>
        <v>-0.64615431786475352</v>
      </c>
      <c r="G53" s="4">
        <f t="shared" si="3"/>
        <v>0.2221551307708233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3"/>
      <c r="U53" s="3">
        <v>4</v>
      </c>
      <c r="V53" s="3">
        <v>5000</v>
      </c>
      <c r="W53" s="3">
        <v>29</v>
      </c>
      <c r="X53" s="5">
        <v>0.40909089999999998</v>
      </c>
      <c r="Y53" s="5">
        <v>0.46666667000000001</v>
      </c>
      <c r="Z53" s="5">
        <v>0</v>
      </c>
      <c r="AA53" s="5">
        <v>0.42097445</v>
      </c>
      <c r="AB53" s="5">
        <v>0.33212996389999999</v>
      </c>
    </row>
    <row r="54" spans="1:28" x14ac:dyDescent="0.25">
      <c r="A54" s="3" t="s">
        <v>44</v>
      </c>
      <c r="B54" s="3">
        <v>2</v>
      </c>
      <c r="C54" s="3">
        <v>1991</v>
      </c>
      <c r="D54" s="4">
        <v>-1473</v>
      </c>
      <c r="E54" s="4">
        <v>-1473</v>
      </c>
      <c r="F54" s="4">
        <f t="shared" si="2"/>
        <v>2.2635944135277253</v>
      </c>
      <c r="G54" s="4">
        <f t="shared" si="3"/>
        <v>-2.9522289697053345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3"/>
      <c r="U54" s="3">
        <v>4.2</v>
      </c>
      <c r="V54" s="3">
        <v>50000</v>
      </c>
      <c r="W54" s="3">
        <v>75</v>
      </c>
      <c r="X54" s="5">
        <v>0.40909089999999998</v>
      </c>
      <c r="Y54" s="5">
        <v>0.40361446000000001</v>
      </c>
      <c r="Z54" s="5">
        <v>1.8518519000000001E-2</v>
      </c>
      <c r="AA54" s="5">
        <v>0.26968876899999999</v>
      </c>
      <c r="AB54" s="5">
        <v>0.29385964910000001</v>
      </c>
    </row>
    <row r="55" spans="1:28" x14ac:dyDescent="0.25">
      <c r="A55" s="3" t="s">
        <v>7</v>
      </c>
      <c r="B55" s="3">
        <v>2</v>
      </c>
      <c r="C55" s="3">
        <v>444</v>
      </c>
      <c r="D55" s="4">
        <v>461</v>
      </c>
      <c r="E55" s="4">
        <v>461</v>
      </c>
      <c r="F55" s="4">
        <f t="shared" si="2"/>
        <v>-0.10805010041545941</v>
      </c>
      <c r="G55" s="4">
        <f t="shared" si="3"/>
        <v>0.38432475329514876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3"/>
      <c r="U55" s="3">
        <v>4.0999999999999996</v>
      </c>
      <c r="V55" s="3">
        <v>5000</v>
      </c>
      <c r="W55" s="3">
        <v>12</v>
      </c>
      <c r="X55" s="5">
        <v>0.40909089999999998</v>
      </c>
      <c r="Y55" s="5">
        <v>0.42307692000000002</v>
      </c>
      <c r="Z55" s="5">
        <v>7.7464789000000006E-2</v>
      </c>
      <c r="AA55" s="5">
        <v>0.18567179</v>
      </c>
      <c r="AB55" s="5">
        <v>0.1708673091</v>
      </c>
    </row>
    <row r="56" spans="1:28" x14ac:dyDescent="0.25">
      <c r="A56" s="3" t="s">
        <v>17</v>
      </c>
      <c r="B56" s="3">
        <v>2</v>
      </c>
      <c r="C56" s="3">
        <v>1771</v>
      </c>
      <c r="D56" s="4">
        <v>172</v>
      </c>
      <c r="E56" s="4">
        <v>172</v>
      </c>
      <c r="F56" s="4">
        <f t="shared" si="2"/>
        <v>1.9263211148415582</v>
      </c>
      <c r="G56" s="4">
        <f t="shared" si="3"/>
        <v>-0.11426057552963907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3"/>
      <c r="U56" s="3">
        <v>4.5</v>
      </c>
      <c r="V56" s="3">
        <v>5000</v>
      </c>
      <c r="W56" s="3">
        <v>77</v>
      </c>
      <c r="X56" s="5">
        <v>0</v>
      </c>
      <c r="Y56" s="5">
        <v>0.1015625</v>
      </c>
      <c r="Z56" s="5">
        <v>2.9411764999999999E-2</v>
      </c>
      <c r="AA56" s="5">
        <v>4.4718372999999999E-2</v>
      </c>
      <c r="AB56" s="5">
        <v>2.3283983800000001E-2</v>
      </c>
    </row>
    <row r="57" spans="1:28" x14ac:dyDescent="0.25">
      <c r="A57" s="3" t="s">
        <v>71</v>
      </c>
      <c r="B57" s="3">
        <v>2</v>
      </c>
      <c r="C57" s="3">
        <v>6</v>
      </c>
      <c r="D57" s="4">
        <v>372</v>
      </c>
      <c r="E57" s="4">
        <v>372</v>
      </c>
      <c r="F57" s="4">
        <f t="shared" si="2"/>
        <v>-0.77953057689064686</v>
      </c>
      <c r="G57" s="4">
        <f t="shared" si="3"/>
        <v>0.23078117452211719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3"/>
      <c r="U57" s="3">
        <v>4.3</v>
      </c>
      <c r="V57" s="3">
        <v>500</v>
      </c>
      <c r="W57" s="3">
        <v>5</v>
      </c>
      <c r="X57" s="5">
        <v>0.40909089999999998</v>
      </c>
      <c r="Y57" s="5">
        <v>0.5</v>
      </c>
      <c r="Z57" s="5">
        <v>0.5</v>
      </c>
      <c r="AA57" s="5">
        <v>0.49125364399999999</v>
      </c>
      <c r="AB57" s="5">
        <v>0.484375</v>
      </c>
    </row>
    <row r="58" spans="1:28" x14ac:dyDescent="0.25">
      <c r="A58" s="3" t="s">
        <v>23</v>
      </c>
      <c r="B58" s="3">
        <v>2</v>
      </c>
      <c r="C58" s="3">
        <v>23</v>
      </c>
      <c r="D58" s="4">
        <v>46</v>
      </c>
      <c r="E58" s="4">
        <v>46</v>
      </c>
      <c r="F58" s="4">
        <f t="shared" si="2"/>
        <v>-0.75346854926489759</v>
      </c>
      <c r="G58" s="4">
        <f t="shared" si="3"/>
        <v>-0.33163687806224551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3"/>
      <c r="U58" s="3">
        <v>5</v>
      </c>
      <c r="V58" s="3">
        <v>50000</v>
      </c>
      <c r="W58" s="3">
        <v>53</v>
      </c>
      <c r="X58" s="5">
        <v>0.49980000000000002</v>
      </c>
      <c r="Y58" s="5">
        <v>0.48148148000000002</v>
      </c>
      <c r="Z58" s="5">
        <v>8.1395349000000006E-2</v>
      </c>
      <c r="AA58" s="5">
        <v>0.44463087200000001</v>
      </c>
      <c r="AB58" s="5">
        <v>0.25</v>
      </c>
    </row>
    <row r="59" spans="1:28" x14ac:dyDescent="0.25">
      <c r="A59" s="3" t="s">
        <v>26</v>
      </c>
      <c r="B59" s="3">
        <v>2</v>
      </c>
      <c r="C59" s="3">
        <v>0</v>
      </c>
      <c r="D59" s="4">
        <v>900</v>
      </c>
      <c r="E59" s="4">
        <v>900</v>
      </c>
      <c r="F59" s="4">
        <f t="shared" si="2"/>
        <v>-0.78872893958208778</v>
      </c>
      <c r="G59" s="4">
        <f t="shared" si="3"/>
        <v>1.1416913946587537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3"/>
      <c r="U59" s="3">
        <v>4.8</v>
      </c>
      <c r="V59" s="3">
        <v>50000</v>
      </c>
      <c r="W59" s="3">
        <v>346</v>
      </c>
      <c r="X59" s="5">
        <v>0.3333333</v>
      </c>
      <c r="Y59" s="5">
        <v>0.24089936000000001</v>
      </c>
      <c r="Z59" s="5">
        <v>1.0638297999999999E-2</v>
      </c>
      <c r="AA59" s="5">
        <v>0.5</v>
      </c>
      <c r="AB59" s="5">
        <v>0.5</v>
      </c>
    </row>
    <row r="60" spans="1:28" x14ac:dyDescent="0.25">
      <c r="A60" s="3" t="s">
        <v>72</v>
      </c>
      <c r="B60" s="3">
        <v>2</v>
      </c>
      <c r="C60" s="3">
        <v>7</v>
      </c>
      <c r="D60" s="4">
        <v>241</v>
      </c>
      <c r="E60" s="4">
        <v>241</v>
      </c>
      <c r="F60" s="4">
        <f t="shared" si="2"/>
        <v>-0.77799751644207338</v>
      </c>
      <c r="G60" s="4">
        <f t="shared" si="3"/>
        <v>4.7788282382168418E-3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3"/>
      <c r="U60" s="3">
        <v>5</v>
      </c>
      <c r="V60" s="3">
        <v>1000000</v>
      </c>
      <c r="W60" s="3">
        <v>4709</v>
      </c>
      <c r="X60" s="5">
        <v>0.49995000000000001</v>
      </c>
      <c r="Y60" s="5">
        <v>0.49915127999999997</v>
      </c>
      <c r="Z60" s="5">
        <v>4.9450549000000003E-2</v>
      </c>
      <c r="AA60" s="5">
        <v>0.49315537300000001</v>
      </c>
      <c r="AB60" s="5">
        <v>0.47254901960000001</v>
      </c>
    </row>
    <row r="61" spans="1:28" x14ac:dyDescent="0.25">
      <c r="A61" s="3" t="s">
        <v>73</v>
      </c>
      <c r="B61" s="3">
        <v>2</v>
      </c>
      <c r="C61" s="3">
        <v>0</v>
      </c>
      <c r="D61" s="4">
        <v>-476</v>
      </c>
      <c r="E61" s="4">
        <v>-476</v>
      </c>
      <c r="F61" s="4">
        <f t="shared" si="2"/>
        <v>-0.78872893958208778</v>
      </c>
      <c r="G61" s="4">
        <f t="shared" si="3"/>
        <v>-1.2321958456973294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3"/>
      <c r="U61" s="3">
        <v>4.8</v>
      </c>
      <c r="V61" s="3">
        <v>500000</v>
      </c>
      <c r="W61" s="3">
        <v>738</v>
      </c>
      <c r="X61" s="5">
        <v>0.49990000000000001</v>
      </c>
      <c r="Y61" s="5">
        <v>0.49595141999999998</v>
      </c>
      <c r="Z61" s="5">
        <v>2.7472527E-2</v>
      </c>
      <c r="AA61" s="5">
        <v>0.5</v>
      </c>
      <c r="AB61" s="5">
        <v>-0.5</v>
      </c>
    </row>
    <row r="62" spans="1:28" x14ac:dyDescent="0.25">
      <c r="A62" s="3" t="s">
        <v>28</v>
      </c>
      <c r="B62" s="3">
        <v>2</v>
      </c>
      <c r="C62" s="3">
        <v>1280</v>
      </c>
      <c r="D62" s="4">
        <v>3</v>
      </c>
      <c r="E62" s="4">
        <v>3</v>
      </c>
      <c r="F62" s="4">
        <f t="shared" si="2"/>
        <v>1.173588434591976</v>
      </c>
      <c r="G62" s="4">
        <f t="shared" si="3"/>
        <v>-0.40582085432337311</v>
      </c>
      <c r="H62">
        <v>0</v>
      </c>
      <c r="I62">
        <v>0</v>
      </c>
      <c r="J62">
        <v>1</v>
      </c>
      <c r="K62">
        <v>1</v>
      </c>
      <c r="L62">
        <v>0</v>
      </c>
      <c r="M62">
        <v>0</v>
      </c>
      <c r="N62" s="9">
        <v>0</v>
      </c>
      <c r="O62" s="9">
        <v>0</v>
      </c>
      <c r="P62" s="9">
        <v>1</v>
      </c>
      <c r="Q62" s="9">
        <v>1</v>
      </c>
      <c r="R62" s="9">
        <v>0</v>
      </c>
      <c r="S62" s="9">
        <v>0</v>
      </c>
      <c r="T62" s="3"/>
      <c r="U62" s="3">
        <v>4.5999999999999996</v>
      </c>
      <c r="V62" s="3">
        <v>500</v>
      </c>
      <c r="W62" s="3">
        <v>8</v>
      </c>
      <c r="X62" s="5">
        <v>0</v>
      </c>
      <c r="Y62" s="5">
        <v>0.11538461999999999</v>
      </c>
      <c r="Z62" s="5">
        <v>1.6853933000000001E-2</v>
      </c>
      <c r="AA62" s="5">
        <v>0.204284559</v>
      </c>
      <c r="AB62" s="5">
        <v>7.8003109999999997E-4</v>
      </c>
    </row>
    <row r="63" spans="1:28" x14ac:dyDescent="0.25">
      <c r="A63" s="3" t="s">
        <v>66</v>
      </c>
      <c r="B63" s="3">
        <v>2</v>
      </c>
      <c r="C63" s="3">
        <v>59</v>
      </c>
      <c r="D63" s="4">
        <v>0</v>
      </c>
      <c r="E63" s="4">
        <v>0</v>
      </c>
      <c r="F63" s="4">
        <f t="shared" si="2"/>
        <v>-0.69827837311625207</v>
      </c>
      <c r="G63" s="4">
        <f t="shared" si="3"/>
        <v>-0.41099648057414945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3"/>
      <c r="U63" s="3">
        <v>4.8</v>
      </c>
      <c r="V63" s="3">
        <v>500000</v>
      </c>
      <c r="W63" s="3">
        <v>806</v>
      </c>
      <c r="X63" s="5">
        <v>0.49900099999999997</v>
      </c>
      <c r="Y63" s="5">
        <v>0.49506172999999998</v>
      </c>
      <c r="Z63" s="5">
        <v>2.1739129999999999E-2</v>
      </c>
      <c r="AA63" s="5">
        <v>0.369767442</v>
      </c>
      <c r="AB63" s="5">
        <v>0</v>
      </c>
    </row>
    <row r="64" spans="1:28" x14ac:dyDescent="0.25">
      <c r="A64" s="3" t="s">
        <v>67</v>
      </c>
      <c r="B64" s="3">
        <v>2</v>
      </c>
      <c r="C64" s="3">
        <v>0</v>
      </c>
      <c r="D64" s="4">
        <v>375</v>
      </c>
      <c r="E64" s="4">
        <v>375</v>
      </c>
      <c r="F64" s="4">
        <f t="shared" si="2"/>
        <v>-0.78872893958208778</v>
      </c>
      <c r="G64" s="4">
        <f t="shared" si="3"/>
        <v>0.23595680077289355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3"/>
      <c r="U64" s="3">
        <v>4.3</v>
      </c>
      <c r="V64" s="3">
        <v>100000</v>
      </c>
      <c r="W64" s="3">
        <v>313</v>
      </c>
      <c r="X64" s="5">
        <v>0.49009900000000001</v>
      </c>
      <c r="Y64" s="5">
        <v>0.49681529000000002</v>
      </c>
      <c r="Z64" s="5">
        <v>8.9041096E-2</v>
      </c>
      <c r="AA64" s="5">
        <v>0.5</v>
      </c>
      <c r="AB64" s="5">
        <v>0.5</v>
      </c>
    </row>
    <row r="65" spans="1:28" x14ac:dyDescent="0.25">
      <c r="A65" s="3" t="s">
        <v>81</v>
      </c>
      <c r="B65" s="3">
        <v>2</v>
      </c>
      <c r="C65" s="3">
        <v>7</v>
      </c>
      <c r="D65" s="4">
        <v>328</v>
      </c>
      <c r="E65" s="4">
        <v>328</v>
      </c>
      <c r="F65" s="4">
        <f t="shared" si="2"/>
        <v>-0.77799751644207338</v>
      </c>
      <c r="G65" s="4">
        <f t="shared" si="3"/>
        <v>0.15487198951073081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3"/>
      <c r="U65" s="3">
        <v>4.8</v>
      </c>
      <c r="V65" s="3">
        <v>5000</v>
      </c>
      <c r="W65" s="3">
        <v>61</v>
      </c>
      <c r="X65" s="5">
        <v>0.40909089999999998</v>
      </c>
      <c r="Y65" s="5">
        <v>0.39705881999999998</v>
      </c>
      <c r="Z65" s="5">
        <v>1.6129032000000001E-2</v>
      </c>
      <c r="AA65" s="5">
        <v>0.48624484200000001</v>
      </c>
      <c r="AB65" s="5">
        <v>0.47953216370000001</v>
      </c>
    </row>
    <row r="66" spans="1:28" x14ac:dyDescent="0.25">
      <c r="A66" s="3" t="s">
        <v>30</v>
      </c>
      <c r="B66" s="3">
        <v>3</v>
      </c>
      <c r="C66" s="3">
        <v>93</v>
      </c>
      <c r="D66" s="4">
        <v>168</v>
      </c>
      <c r="E66" s="4">
        <v>168</v>
      </c>
      <c r="F66" s="4">
        <f t="shared" si="2"/>
        <v>-0.64615431786475352</v>
      </c>
      <c r="G66" s="4">
        <f t="shared" si="3"/>
        <v>-0.1211614105306742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3"/>
      <c r="U66" s="3">
        <v>4.7</v>
      </c>
      <c r="V66" s="3">
        <v>50000</v>
      </c>
      <c r="W66" s="3">
        <v>109</v>
      </c>
      <c r="X66" s="5">
        <v>0.6587537</v>
      </c>
      <c r="Y66" s="5">
        <v>0.66666667000000002</v>
      </c>
      <c r="Z66" s="5">
        <v>0.66666666699999999</v>
      </c>
      <c r="AA66" s="5">
        <v>0.66320645899999997</v>
      </c>
      <c r="AB66" s="5">
        <v>0.65151515149999994</v>
      </c>
    </row>
    <row r="67" spans="1:28" x14ac:dyDescent="0.25">
      <c r="A67" s="3" t="s">
        <v>75</v>
      </c>
      <c r="B67" s="3">
        <v>5</v>
      </c>
      <c r="C67" s="3">
        <v>1668</v>
      </c>
      <c r="D67" s="4">
        <v>914.25</v>
      </c>
      <c r="E67" s="4">
        <v>1118.5</v>
      </c>
      <c r="F67" s="4">
        <f t="shared" si="2"/>
        <v>1.7684158886384891</v>
      </c>
      <c r="G67" s="4">
        <f t="shared" si="3"/>
        <v>1.5186495065902974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 s="9">
        <v>0</v>
      </c>
      <c r="O67" s="9">
        <v>0</v>
      </c>
      <c r="P67" s="9">
        <v>1</v>
      </c>
      <c r="Q67" s="9">
        <v>1</v>
      </c>
      <c r="R67" s="9">
        <v>0</v>
      </c>
      <c r="S67" s="9">
        <v>0</v>
      </c>
      <c r="T67" s="3"/>
      <c r="U67" s="3">
        <v>4.0999999999999996</v>
      </c>
      <c r="V67" s="3">
        <v>500000</v>
      </c>
      <c r="W67" s="3">
        <v>2477</v>
      </c>
      <c r="X67" s="5">
        <v>0.59989999999999999</v>
      </c>
      <c r="Y67" s="5">
        <v>0.72002825999999998</v>
      </c>
      <c r="Z67" s="5">
        <v>0.22550335599999999</v>
      </c>
      <c r="AA67" s="5">
        <v>0.61563240200000002</v>
      </c>
      <c r="AB67" s="5">
        <v>0.60029304029999997</v>
      </c>
    </row>
    <row r="68" spans="1:28" x14ac:dyDescent="0.25">
      <c r="A68" s="3" t="s">
        <v>85</v>
      </c>
      <c r="B68" s="3">
        <v>2</v>
      </c>
      <c r="C68" s="3">
        <v>69</v>
      </c>
      <c r="D68" s="4">
        <v>65</v>
      </c>
      <c r="E68" s="4">
        <v>65</v>
      </c>
      <c r="F68" s="4">
        <f t="shared" ref="F68:F91" si="4">STANDARDIZE(C68,514.48,652.29)</f>
        <v>-0.6829477686305172</v>
      </c>
      <c r="G68" s="4">
        <f t="shared" ref="G68:G91" si="5">STANDARDIZE(E68,238.23,579.64)</f>
        <v>-0.29885791180732868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3"/>
      <c r="U68" s="3">
        <v>4.0999999999999996</v>
      </c>
      <c r="V68" s="3">
        <v>50000</v>
      </c>
      <c r="W68" s="3">
        <v>85</v>
      </c>
      <c r="X68" s="5">
        <v>0.49900099999999997</v>
      </c>
      <c r="Y68" s="5">
        <v>0.5</v>
      </c>
      <c r="Z68" s="5">
        <v>0.5</v>
      </c>
      <c r="AA68" s="5">
        <v>0.45347744400000001</v>
      </c>
      <c r="AB68" s="5">
        <v>0.1617647059</v>
      </c>
    </row>
    <row r="69" spans="1:28" x14ac:dyDescent="0.25">
      <c r="A69" s="3" t="s">
        <v>13</v>
      </c>
      <c r="B69" s="3">
        <v>2</v>
      </c>
      <c r="C69" s="3">
        <v>202</v>
      </c>
      <c r="D69" s="4">
        <v>-703</v>
      </c>
      <c r="E69" s="4">
        <v>-703</v>
      </c>
      <c r="F69" s="4">
        <f t="shared" si="4"/>
        <v>-0.47905072897024337</v>
      </c>
      <c r="G69" s="4">
        <f t="shared" si="5"/>
        <v>-1.6238182320060728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3"/>
      <c r="U69" s="3">
        <v>4.3</v>
      </c>
      <c r="V69" s="3">
        <v>500000</v>
      </c>
      <c r="W69" s="3">
        <v>674</v>
      </c>
      <c r="X69" s="5">
        <v>0.40909089999999998</v>
      </c>
      <c r="Y69" s="5">
        <v>0.44134077999999999</v>
      </c>
      <c r="Z69" s="5">
        <v>1.1904761999999999E-2</v>
      </c>
      <c r="AA69" s="5">
        <v>0.35240040900000003</v>
      </c>
      <c r="AB69" s="5">
        <v>-1.1778523490999999</v>
      </c>
    </row>
    <row r="70" spans="1:28" x14ac:dyDescent="0.25">
      <c r="A70" s="3" t="s">
        <v>22</v>
      </c>
      <c r="B70" s="3">
        <v>2</v>
      </c>
      <c r="C70" s="3">
        <v>345</v>
      </c>
      <c r="D70" s="4">
        <v>117</v>
      </c>
      <c r="E70" s="4">
        <v>117</v>
      </c>
      <c r="F70" s="4">
        <f t="shared" si="4"/>
        <v>-0.25982308482423466</v>
      </c>
      <c r="G70" s="4">
        <f t="shared" si="5"/>
        <v>-0.20914705679387205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3"/>
      <c r="U70" s="3">
        <v>5</v>
      </c>
      <c r="V70" s="3">
        <v>500</v>
      </c>
      <c r="W70" s="3">
        <v>3</v>
      </c>
      <c r="X70" s="5">
        <v>0.3333333</v>
      </c>
      <c r="Y70" s="5">
        <v>0.5</v>
      </c>
      <c r="Z70" s="5">
        <v>0.5</v>
      </c>
      <c r="AA70" s="5">
        <v>8.3614864999999997E-2</v>
      </c>
      <c r="AB70" s="5">
        <v>7.2490706299999999E-2</v>
      </c>
    </row>
    <row r="71" spans="1:28" x14ac:dyDescent="0.25">
      <c r="A71" s="3" t="s">
        <v>31</v>
      </c>
      <c r="B71" s="3">
        <v>2</v>
      </c>
      <c r="C71" s="3">
        <v>1171</v>
      </c>
      <c r="D71" s="4">
        <v>143</v>
      </c>
      <c r="E71" s="4">
        <v>143</v>
      </c>
      <c r="F71" s="4">
        <f t="shared" si="4"/>
        <v>1.0064848456974658</v>
      </c>
      <c r="G71" s="4">
        <f t="shared" si="5"/>
        <v>-0.16429162928714372</v>
      </c>
      <c r="H71">
        <v>0</v>
      </c>
      <c r="I71">
        <v>0</v>
      </c>
      <c r="J71">
        <v>1</v>
      </c>
      <c r="K71">
        <v>1</v>
      </c>
      <c r="L71">
        <v>0</v>
      </c>
      <c r="M71">
        <v>0</v>
      </c>
      <c r="N71" s="9">
        <v>0</v>
      </c>
      <c r="O71" s="9">
        <v>0</v>
      </c>
      <c r="P71" s="9">
        <v>1</v>
      </c>
      <c r="Q71" s="9">
        <v>1</v>
      </c>
      <c r="R71" s="9">
        <v>0</v>
      </c>
      <c r="S71" s="9">
        <v>0</v>
      </c>
      <c r="T71" s="3"/>
      <c r="U71" s="3">
        <v>0</v>
      </c>
      <c r="V71" s="3">
        <v>500</v>
      </c>
      <c r="W71" s="3">
        <v>0</v>
      </c>
      <c r="X71" s="5">
        <v>0.40909089999999998</v>
      </c>
      <c r="Y71" s="5" t="s">
        <v>99</v>
      </c>
      <c r="Z71" s="5">
        <v>0</v>
      </c>
      <c r="AA71" s="5">
        <v>0.116899473</v>
      </c>
      <c r="AB71" s="5">
        <v>2.89621883E-2</v>
      </c>
    </row>
    <row r="72" spans="1:28" x14ac:dyDescent="0.25">
      <c r="A72" s="3" t="s">
        <v>32</v>
      </c>
      <c r="B72" s="3">
        <v>2</v>
      </c>
      <c r="C72" s="3">
        <v>0</v>
      </c>
      <c r="D72" s="4">
        <v>487</v>
      </c>
      <c r="E72" s="4">
        <v>487</v>
      </c>
      <c r="F72" s="4">
        <f t="shared" si="4"/>
        <v>-0.78872893958208778</v>
      </c>
      <c r="G72" s="4">
        <f t="shared" si="5"/>
        <v>0.42918018080187703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3"/>
      <c r="U72" s="3">
        <v>3.8</v>
      </c>
      <c r="V72" s="3">
        <v>50000</v>
      </c>
      <c r="W72" s="3">
        <v>32</v>
      </c>
      <c r="X72" s="5">
        <v>0.49990000000000001</v>
      </c>
      <c r="Y72" s="5">
        <v>0.5</v>
      </c>
      <c r="Z72" s="5">
        <v>0.5</v>
      </c>
      <c r="AA72" s="5">
        <v>0.5</v>
      </c>
      <c r="AB72" s="5">
        <v>0.5</v>
      </c>
    </row>
    <row r="73" spans="1:28" x14ac:dyDescent="0.25">
      <c r="A73" s="3" t="s">
        <v>36</v>
      </c>
      <c r="B73" s="3">
        <v>2</v>
      </c>
      <c r="C73" s="3">
        <v>5</v>
      </c>
      <c r="D73" s="4">
        <v>-11</v>
      </c>
      <c r="E73" s="4">
        <v>-11</v>
      </c>
      <c r="F73" s="4">
        <f t="shared" si="4"/>
        <v>-0.78106363733922035</v>
      </c>
      <c r="G73" s="4">
        <f t="shared" si="5"/>
        <v>-0.42997377682699606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3"/>
      <c r="U73" s="3">
        <v>5</v>
      </c>
      <c r="V73" s="3">
        <v>500</v>
      </c>
      <c r="W73" s="3">
        <v>6</v>
      </c>
      <c r="X73" s="5">
        <v>0.40909089999999998</v>
      </c>
      <c r="Y73" s="5">
        <v>0.16666666999999999</v>
      </c>
      <c r="Z73" s="5">
        <v>3.1914893999999999E-2</v>
      </c>
      <c r="AA73" s="5">
        <v>0.49358386799999998</v>
      </c>
      <c r="AB73" s="5">
        <v>0</v>
      </c>
    </row>
    <row r="74" spans="1:28" x14ac:dyDescent="0.25">
      <c r="A74" s="3" t="s">
        <v>86</v>
      </c>
      <c r="B74" s="3">
        <v>2</v>
      </c>
      <c r="C74" s="3">
        <v>15</v>
      </c>
      <c r="D74" s="4">
        <v>-14</v>
      </c>
      <c r="E74" s="4">
        <v>-14</v>
      </c>
      <c r="F74" s="4">
        <f t="shared" si="4"/>
        <v>-0.76573303285348548</v>
      </c>
      <c r="G74" s="4">
        <f t="shared" si="5"/>
        <v>-0.43514940307777239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3"/>
      <c r="U74" s="3">
        <v>4.3</v>
      </c>
      <c r="V74" s="3">
        <v>1000</v>
      </c>
      <c r="W74" s="3">
        <v>5</v>
      </c>
      <c r="X74" s="5">
        <v>0.1666667</v>
      </c>
      <c r="Y74" s="5">
        <v>5.5555559999999997E-2</v>
      </c>
      <c r="Z74" s="5">
        <v>6.5789474000000001E-2</v>
      </c>
      <c r="AA74" s="5">
        <v>0.47782470999999999</v>
      </c>
      <c r="AB74" s="5">
        <v>0.43749999989999999</v>
      </c>
    </row>
    <row r="75" spans="1:28" x14ac:dyDescent="0.25">
      <c r="A75" s="3" t="s">
        <v>87</v>
      </c>
      <c r="B75" s="3">
        <v>2</v>
      </c>
      <c r="C75" s="3">
        <v>70</v>
      </c>
      <c r="D75" s="4">
        <v>2191</v>
      </c>
      <c r="E75" s="4">
        <v>2191</v>
      </c>
      <c r="F75" s="4">
        <f t="shared" si="4"/>
        <v>-0.68141470818194372</v>
      </c>
      <c r="G75" s="4">
        <f t="shared" si="5"/>
        <v>3.3689358912428404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3"/>
      <c r="U75" s="3">
        <v>4.2</v>
      </c>
      <c r="V75" s="3">
        <v>5000000</v>
      </c>
      <c r="W75" s="3">
        <v>5422</v>
      </c>
      <c r="X75" s="5">
        <v>0.40909089999999998</v>
      </c>
      <c r="Y75" s="5">
        <v>0.32039643000000001</v>
      </c>
      <c r="Z75" s="5">
        <v>1.2195121999999999E-2</v>
      </c>
      <c r="AA75" s="5">
        <v>0.471338492</v>
      </c>
      <c r="AB75" s="5">
        <v>0.46996997000000001</v>
      </c>
    </row>
    <row r="76" spans="1:28" x14ac:dyDescent="0.25">
      <c r="A76" s="3" t="s">
        <v>54</v>
      </c>
      <c r="B76" s="3">
        <v>2</v>
      </c>
      <c r="C76" s="3">
        <v>579</v>
      </c>
      <c r="D76" s="4">
        <v>-1054</v>
      </c>
      <c r="E76" s="4">
        <v>-1054</v>
      </c>
      <c r="F76" s="4">
        <f t="shared" si="4"/>
        <v>9.891306014196137E-2</v>
      </c>
      <c r="G76" s="4">
        <f t="shared" si="5"/>
        <v>-2.2293665033469052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3"/>
      <c r="U76" s="3">
        <v>4.0999999999999996</v>
      </c>
      <c r="V76" s="3">
        <v>5000</v>
      </c>
      <c r="W76" s="3">
        <v>15</v>
      </c>
      <c r="X76" s="5">
        <v>0</v>
      </c>
      <c r="Y76" s="5">
        <v>0.125</v>
      </c>
      <c r="Z76" s="5">
        <v>5.4054053999999997E-2</v>
      </c>
      <c r="AA76" s="5">
        <v>9.5502160000000003E-3</v>
      </c>
      <c r="AB76" s="5">
        <v>5.0673076947000002</v>
      </c>
    </row>
    <row r="77" spans="1:28" x14ac:dyDescent="0.25">
      <c r="A77" s="3" t="s">
        <v>11</v>
      </c>
      <c r="B77" s="3">
        <v>3</v>
      </c>
      <c r="C77" s="3">
        <v>674</v>
      </c>
      <c r="D77" s="4">
        <v>322.5</v>
      </c>
      <c r="E77" s="4">
        <v>322.5</v>
      </c>
      <c r="F77" s="4">
        <f t="shared" si="4"/>
        <v>0.24455380275644267</v>
      </c>
      <c r="G77" s="4">
        <f t="shared" si="5"/>
        <v>0.14538334138430753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3"/>
      <c r="U77" s="3">
        <v>4.5999999999999996</v>
      </c>
      <c r="V77" s="3">
        <v>5000000</v>
      </c>
      <c r="W77" s="3">
        <v>40586</v>
      </c>
      <c r="X77" s="5">
        <v>0.60605940000000003</v>
      </c>
      <c r="Y77" s="5">
        <v>0.59597650999999996</v>
      </c>
      <c r="Z77" s="5">
        <v>0.34848484800000001</v>
      </c>
      <c r="AA77" s="5">
        <v>0.51570475100000002</v>
      </c>
      <c r="AB77" s="5">
        <v>0.42217677799999997</v>
      </c>
    </row>
    <row r="78" spans="1:28" x14ac:dyDescent="0.25">
      <c r="A78" s="3" t="s">
        <v>51</v>
      </c>
      <c r="B78" s="3">
        <v>2</v>
      </c>
      <c r="C78" s="3">
        <v>873</v>
      </c>
      <c r="D78" s="4">
        <v>358</v>
      </c>
      <c r="E78" s="4">
        <v>358</v>
      </c>
      <c r="F78" s="4">
        <f t="shared" si="4"/>
        <v>0.54963283202256663</v>
      </c>
      <c r="G78" s="4">
        <f t="shared" si="5"/>
        <v>0.20662825201849427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3"/>
      <c r="U78" s="3">
        <v>4.5</v>
      </c>
      <c r="V78" s="3">
        <v>5000000</v>
      </c>
      <c r="W78" s="3">
        <v>10415</v>
      </c>
      <c r="X78" s="5">
        <v>0.40909089999999998</v>
      </c>
      <c r="Y78" s="5">
        <v>0.44449986000000002</v>
      </c>
      <c r="Z78" s="5">
        <v>1.7241379000000001E-2</v>
      </c>
      <c r="AA78" s="5">
        <v>0.226954237</v>
      </c>
      <c r="AB78" s="5">
        <v>8.5273159200000004E-2</v>
      </c>
    </row>
    <row r="79" spans="1:28" x14ac:dyDescent="0.25">
      <c r="A79" s="3" t="s">
        <v>55</v>
      </c>
      <c r="B79" s="3">
        <v>2</v>
      </c>
      <c r="C79" s="3">
        <v>510</v>
      </c>
      <c r="D79" s="4">
        <v>-198</v>
      </c>
      <c r="E79" s="4">
        <v>-198</v>
      </c>
      <c r="F79" s="4">
        <f t="shared" si="4"/>
        <v>-6.8681108096092514E-3</v>
      </c>
      <c r="G79" s="4">
        <f t="shared" si="5"/>
        <v>-0.75258781312538825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3"/>
      <c r="U79" s="3">
        <v>4.4000000000000004</v>
      </c>
      <c r="V79" s="3">
        <v>1000</v>
      </c>
      <c r="W79" s="3">
        <v>18</v>
      </c>
      <c r="X79" s="5">
        <v>0.49009900000000001</v>
      </c>
      <c r="Y79" s="5">
        <v>0.5</v>
      </c>
      <c r="Z79" s="5">
        <v>0.5</v>
      </c>
      <c r="AA79" s="5">
        <v>1.9971468999999999E-2</v>
      </c>
      <c r="AB79" s="5">
        <v>0.1211936663</v>
      </c>
    </row>
    <row r="80" spans="1:28" x14ac:dyDescent="0.25">
      <c r="A80" s="3" t="s">
        <v>35</v>
      </c>
      <c r="B80" s="3">
        <v>2</v>
      </c>
      <c r="C80" s="3">
        <v>0</v>
      </c>
      <c r="D80" s="4">
        <v>442</v>
      </c>
      <c r="E80" s="4">
        <v>442</v>
      </c>
      <c r="F80" s="4">
        <f t="shared" si="4"/>
        <v>-0.78872893958208778</v>
      </c>
      <c r="G80" s="4">
        <f t="shared" si="5"/>
        <v>0.35154578704023187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3"/>
      <c r="U80" s="3">
        <v>4.5</v>
      </c>
      <c r="V80" s="3">
        <v>50000</v>
      </c>
      <c r="W80" s="3">
        <v>88</v>
      </c>
      <c r="X80" s="5">
        <v>0.40909089999999998</v>
      </c>
      <c r="Y80" s="5">
        <v>0.48876404000000001</v>
      </c>
      <c r="Z80" s="5">
        <v>2.9411764999999999E-2</v>
      </c>
      <c r="AA80" s="5">
        <v>0.5</v>
      </c>
      <c r="AB80" s="5">
        <v>0.5</v>
      </c>
    </row>
    <row r="81" spans="1:28" x14ac:dyDescent="0.25">
      <c r="A81" s="3" t="s">
        <v>64</v>
      </c>
      <c r="B81" s="3">
        <v>2</v>
      </c>
      <c r="C81" s="3">
        <v>6</v>
      </c>
      <c r="D81" s="4">
        <v>835</v>
      </c>
      <c r="E81" s="4">
        <v>835</v>
      </c>
      <c r="F81" s="4">
        <f t="shared" si="4"/>
        <v>-0.77953057689064686</v>
      </c>
      <c r="G81" s="4">
        <f t="shared" si="5"/>
        <v>1.0295528258919329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3"/>
      <c r="U81" s="3">
        <v>4.5</v>
      </c>
      <c r="V81" s="3">
        <v>50000</v>
      </c>
      <c r="W81" s="3">
        <v>387</v>
      </c>
      <c r="X81" s="5">
        <v>0.40909089999999998</v>
      </c>
      <c r="Y81" s="5">
        <v>0.41489362000000002</v>
      </c>
      <c r="Z81" s="5">
        <v>2.3255814E-2</v>
      </c>
      <c r="AA81" s="5">
        <v>0.49444444399999998</v>
      </c>
      <c r="AB81" s="5">
        <v>0.4929245283</v>
      </c>
    </row>
    <row r="82" spans="1:28" x14ac:dyDescent="0.25">
      <c r="A82" s="3" t="s">
        <v>40</v>
      </c>
      <c r="B82" s="3">
        <v>2</v>
      </c>
      <c r="C82" s="3">
        <v>0</v>
      </c>
      <c r="D82" s="4">
        <v>-418</v>
      </c>
      <c r="E82" s="4">
        <v>-418</v>
      </c>
      <c r="F82" s="4">
        <f t="shared" si="4"/>
        <v>-0.78872893958208778</v>
      </c>
      <c r="G82" s="4">
        <f t="shared" si="5"/>
        <v>-1.1321337381823202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3"/>
      <c r="U82" s="3">
        <v>4.4000000000000004</v>
      </c>
      <c r="V82" s="3">
        <v>5000000</v>
      </c>
      <c r="W82" s="3">
        <v>7092</v>
      </c>
      <c r="X82" s="5">
        <v>0</v>
      </c>
      <c r="Y82" s="5">
        <v>8.5438340000000002E-2</v>
      </c>
      <c r="Z82" s="5">
        <v>5.747126E-3</v>
      </c>
      <c r="AA82" s="5">
        <v>0.5</v>
      </c>
      <c r="AB82" s="5">
        <v>-0.5</v>
      </c>
    </row>
    <row r="83" spans="1:28" x14ac:dyDescent="0.25">
      <c r="A83" s="3" t="s">
        <v>33</v>
      </c>
      <c r="B83" s="3">
        <v>2</v>
      </c>
      <c r="C83" s="3">
        <v>1</v>
      </c>
      <c r="D83" s="4">
        <v>27</v>
      </c>
      <c r="E83" s="4">
        <v>27</v>
      </c>
      <c r="F83" s="4">
        <f t="shared" si="4"/>
        <v>-0.7871958791335143</v>
      </c>
      <c r="G83" s="4">
        <f t="shared" si="5"/>
        <v>-0.36441584431716234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3"/>
      <c r="U83" s="3">
        <v>5</v>
      </c>
      <c r="V83" s="3">
        <v>50</v>
      </c>
      <c r="W83" s="3">
        <v>3</v>
      </c>
      <c r="X83" s="5">
        <v>0</v>
      </c>
      <c r="Y83" s="5">
        <v>0.5</v>
      </c>
      <c r="Z83" s="5">
        <v>0.5</v>
      </c>
      <c r="AA83" s="5">
        <v>0.49899091800000001</v>
      </c>
      <c r="AB83" s="5">
        <v>0.4655172413</v>
      </c>
    </row>
    <row r="84" spans="1:28" x14ac:dyDescent="0.25">
      <c r="A84" s="3" t="s">
        <v>29</v>
      </c>
      <c r="B84" s="3">
        <v>2</v>
      </c>
      <c r="C84" s="3">
        <v>57</v>
      </c>
      <c r="D84" s="4">
        <v>174</v>
      </c>
      <c r="E84" s="4">
        <v>174</v>
      </c>
      <c r="F84" s="4">
        <f t="shared" si="4"/>
        <v>-0.70134449401339904</v>
      </c>
      <c r="G84" s="4">
        <f t="shared" si="5"/>
        <v>-0.1108101580291215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3"/>
      <c r="U84" s="3">
        <v>3.6</v>
      </c>
      <c r="V84" s="3">
        <v>10000</v>
      </c>
      <c r="W84" s="3">
        <v>64</v>
      </c>
      <c r="X84" s="5">
        <v>0.1666667</v>
      </c>
      <c r="Y84" s="5">
        <v>0.37671232999999998</v>
      </c>
      <c r="Z84" s="5">
        <v>7.0422540000000004E-3</v>
      </c>
      <c r="AA84" s="5">
        <v>0.41336898399999999</v>
      </c>
      <c r="AB84" s="5">
        <v>0.30276816610000001</v>
      </c>
    </row>
    <row r="85" spans="1:28" x14ac:dyDescent="0.25">
      <c r="A85" s="3" t="s">
        <v>62</v>
      </c>
      <c r="B85" s="3">
        <v>2</v>
      </c>
      <c r="C85" s="3">
        <v>454</v>
      </c>
      <c r="D85" s="4">
        <v>96</v>
      </c>
      <c r="E85" s="4">
        <v>96</v>
      </c>
      <c r="F85" s="4">
        <f t="shared" si="4"/>
        <v>-9.2719495929724546E-2</v>
      </c>
      <c r="G85" s="4">
        <f t="shared" si="5"/>
        <v>-0.24537644054930646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3"/>
      <c r="U85" s="3">
        <v>4.7</v>
      </c>
      <c r="V85" s="3">
        <v>5000000</v>
      </c>
      <c r="W85" s="3">
        <v>8333</v>
      </c>
      <c r="X85" s="5">
        <v>0.49900099999999997</v>
      </c>
      <c r="Y85" s="5">
        <v>0.49285118999999999</v>
      </c>
      <c r="Z85" s="5">
        <v>0</v>
      </c>
      <c r="AA85" s="5">
        <v>0.13041002300000001</v>
      </c>
      <c r="AB85" s="5">
        <v>4.8258706399999997E-2</v>
      </c>
    </row>
    <row r="86" spans="1:28" x14ac:dyDescent="0.25">
      <c r="A86" s="3" t="s">
        <v>63</v>
      </c>
      <c r="B86" s="3">
        <v>2</v>
      </c>
      <c r="C86" s="3">
        <v>347</v>
      </c>
      <c r="D86" s="4">
        <v>-158</v>
      </c>
      <c r="E86" s="4">
        <v>-158</v>
      </c>
      <c r="F86" s="4">
        <f t="shared" si="4"/>
        <v>-0.25675696392708769</v>
      </c>
      <c r="G86" s="4">
        <f t="shared" si="5"/>
        <v>-0.68357946311503692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3"/>
      <c r="U86" s="3">
        <v>4</v>
      </c>
      <c r="V86" s="3">
        <v>100000</v>
      </c>
      <c r="W86" s="3">
        <v>508</v>
      </c>
      <c r="X86" s="5">
        <v>0.40909089999999998</v>
      </c>
      <c r="Y86" s="5">
        <v>0.42028986000000002</v>
      </c>
      <c r="Z86" s="5">
        <v>6.3380281999999996E-2</v>
      </c>
      <c r="AA86" s="5">
        <v>0.14836601299999999</v>
      </c>
      <c r="AB86" s="5">
        <v>0.14859813080000001</v>
      </c>
    </row>
    <row r="87" spans="1:28" x14ac:dyDescent="0.25">
      <c r="A87" s="3" t="s">
        <v>6</v>
      </c>
      <c r="B87" s="3">
        <v>2</v>
      </c>
      <c r="C87" s="3">
        <v>25</v>
      </c>
      <c r="D87" s="4">
        <v>855</v>
      </c>
      <c r="E87" s="4">
        <v>855</v>
      </c>
      <c r="F87" s="4">
        <f t="shared" si="4"/>
        <v>-0.75040242836775062</v>
      </c>
      <c r="G87" s="4">
        <f t="shared" si="5"/>
        <v>1.0640570008971086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3"/>
      <c r="U87" s="3">
        <v>4.3</v>
      </c>
      <c r="V87" s="3">
        <v>5000000</v>
      </c>
      <c r="W87" s="3">
        <v>19201</v>
      </c>
      <c r="X87" s="5">
        <v>0</v>
      </c>
      <c r="Y87" s="5">
        <v>0.14927467999999999</v>
      </c>
      <c r="Z87" s="5">
        <v>5.8823529999999999E-3</v>
      </c>
      <c r="AA87" s="5">
        <v>0.47869822499999998</v>
      </c>
      <c r="AB87" s="5">
        <v>0.47237569060000001</v>
      </c>
    </row>
    <row r="88" spans="1:28" x14ac:dyDescent="0.25">
      <c r="A88" s="3" t="s">
        <v>65</v>
      </c>
      <c r="B88" s="3">
        <v>2</v>
      </c>
      <c r="C88" s="3">
        <v>6</v>
      </c>
      <c r="D88" s="4">
        <v>398</v>
      </c>
      <c r="E88" s="4">
        <v>398</v>
      </c>
      <c r="F88" s="4">
        <f t="shared" si="4"/>
        <v>-0.77953057689064686</v>
      </c>
      <c r="G88" s="4">
        <f t="shared" si="5"/>
        <v>0.27563660202884549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3"/>
      <c r="U88" s="3">
        <v>2.5</v>
      </c>
      <c r="V88" s="3">
        <v>500</v>
      </c>
      <c r="W88" s="3">
        <v>0</v>
      </c>
      <c r="X88" s="5">
        <v>0.5</v>
      </c>
      <c r="Y88" s="5">
        <v>0</v>
      </c>
      <c r="Z88" s="5">
        <v>0.5</v>
      </c>
      <c r="AA88" s="5">
        <v>0.49083503099999998</v>
      </c>
      <c r="AB88" s="5">
        <v>0.48536585370000002</v>
      </c>
    </row>
    <row r="89" spans="1:28" x14ac:dyDescent="0.25">
      <c r="A89" s="3" t="s">
        <v>21</v>
      </c>
      <c r="B89" s="3">
        <v>2</v>
      </c>
      <c r="C89" s="3">
        <v>481</v>
      </c>
      <c r="D89" s="4">
        <v>122</v>
      </c>
      <c r="E89" s="4">
        <v>122</v>
      </c>
      <c r="F89" s="4">
        <f t="shared" si="4"/>
        <v>-5.1326863818240386E-2</v>
      </c>
      <c r="G89" s="4">
        <f t="shared" si="5"/>
        <v>-0.20052101304257813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3"/>
      <c r="U89" s="3">
        <v>5</v>
      </c>
      <c r="V89" s="3">
        <v>1000000</v>
      </c>
      <c r="W89" s="3">
        <v>2248</v>
      </c>
      <c r="X89" s="5">
        <v>0.49990000000000001</v>
      </c>
      <c r="Y89" s="5">
        <v>0.49955536</v>
      </c>
      <c r="Z89" s="5">
        <v>4.3478260999999997E-2</v>
      </c>
      <c r="AA89" s="5">
        <v>0.30005820700000002</v>
      </c>
      <c r="AB89" s="5">
        <v>5.6682027699999998E-2</v>
      </c>
    </row>
    <row r="90" spans="1:28" x14ac:dyDescent="0.25">
      <c r="A90" s="3" t="s">
        <v>18</v>
      </c>
      <c r="B90" s="3">
        <v>2</v>
      </c>
      <c r="C90" s="3">
        <v>66</v>
      </c>
      <c r="D90" s="4">
        <v>1027</v>
      </c>
      <c r="E90" s="4">
        <v>1027</v>
      </c>
      <c r="F90" s="4">
        <f t="shared" si="4"/>
        <v>-0.68754694997623766</v>
      </c>
      <c r="G90" s="4">
        <f t="shared" si="5"/>
        <v>1.3607929059416188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3"/>
      <c r="U90" s="3">
        <v>4.2</v>
      </c>
      <c r="V90" s="3">
        <v>500000</v>
      </c>
      <c r="W90" s="3">
        <v>2466</v>
      </c>
      <c r="X90" s="5">
        <v>0.49009900000000001</v>
      </c>
      <c r="Y90" s="5">
        <v>0.46554424</v>
      </c>
      <c r="Z90" s="5">
        <v>6.0240959999999996E-3</v>
      </c>
      <c r="AA90" s="5">
        <v>0.457136343</v>
      </c>
      <c r="AB90" s="5">
        <v>0.44305435720000003</v>
      </c>
    </row>
    <row r="91" spans="1:28" x14ac:dyDescent="0.25">
      <c r="A91" s="3" t="s">
        <v>42</v>
      </c>
      <c r="B91" s="3">
        <v>2</v>
      </c>
      <c r="C91" s="3">
        <v>2</v>
      </c>
      <c r="D91" s="4">
        <v>1628</v>
      </c>
      <c r="E91" s="4">
        <v>1628</v>
      </c>
      <c r="F91" s="4">
        <f t="shared" si="4"/>
        <v>-0.78566281868494081</v>
      </c>
      <c r="G91" s="4">
        <f t="shared" si="5"/>
        <v>2.3976433648471467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3"/>
      <c r="U91" s="3">
        <v>4.5</v>
      </c>
      <c r="V91" s="3">
        <v>100000</v>
      </c>
      <c r="W91" s="3">
        <v>1336</v>
      </c>
      <c r="X91" s="5">
        <v>0</v>
      </c>
      <c r="Y91" s="5">
        <v>4.9794239999999997E-2</v>
      </c>
      <c r="Z91" s="5">
        <v>0</v>
      </c>
      <c r="AA91" s="5">
        <v>0.499174917</v>
      </c>
      <c r="AB91" s="5">
        <v>0.49877526030000002</v>
      </c>
    </row>
    <row r="92" spans="1:28" x14ac:dyDescent="0.25">
      <c r="A92" s="7"/>
      <c r="B92" s="8"/>
      <c r="C92" s="8"/>
      <c r="D92" s="8"/>
      <c r="E92" s="8"/>
      <c r="H92">
        <f t="shared" ref="H92:S92" si="6">SUM(H4:H91)</f>
        <v>58</v>
      </c>
      <c r="I92">
        <f t="shared" si="6"/>
        <v>25</v>
      </c>
      <c r="J92">
        <f t="shared" si="6"/>
        <v>19</v>
      </c>
      <c r="K92">
        <f t="shared" si="6"/>
        <v>11</v>
      </c>
      <c r="L92">
        <f t="shared" si="6"/>
        <v>1</v>
      </c>
      <c r="M92">
        <f t="shared" si="6"/>
        <v>1</v>
      </c>
      <c r="N92">
        <f t="shared" si="6"/>
        <v>15</v>
      </c>
      <c r="O92">
        <f t="shared" si="6"/>
        <v>5</v>
      </c>
      <c r="P92">
        <f t="shared" si="6"/>
        <v>16</v>
      </c>
      <c r="Q92">
        <f t="shared" si="6"/>
        <v>10</v>
      </c>
      <c r="R92">
        <f t="shared" si="6"/>
        <v>1</v>
      </c>
      <c r="S92">
        <f t="shared" si="6"/>
        <v>1</v>
      </c>
    </row>
    <row r="93" spans="1:28" x14ac:dyDescent="0.25">
      <c r="A93" s="7"/>
    </row>
    <row r="94" spans="1:28" x14ac:dyDescent="0.25">
      <c r="A94" s="7"/>
    </row>
    <row r="95" spans="1:28" x14ac:dyDescent="0.25">
      <c r="A95" s="7"/>
    </row>
    <row r="96" spans="1:28" x14ac:dyDescent="0.25">
      <c r="A96" s="7"/>
      <c r="B96" s="8"/>
      <c r="C96" s="8"/>
      <c r="D96" s="8"/>
      <c r="E96" s="8"/>
    </row>
  </sheetData>
  <sortState ref="A4:AB91">
    <sortCondition descending="1" ref="H4:H91"/>
  </sortState>
  <mergeCells count="6">
    <mergeCell ref="N1:S1"/>
    <mergeCell ref="U1:W1"/>
    <mergeCell ref="X1:AB1"/>
    <mergeCell ref="H1:M1"/>
    <mergeCell ref="H2:M2"/>
    <mergeCell ref="N2:S2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6"/>
  <sheetViews>
    <sheetView workbookViewId="0">
      <selection activeCell="P20" sqref="P20"/>
    </sheetView>
  </sheetViews>
  <sheetFormatPr defaultRowHeight="15" x14ac:dyDescent="0.25"/>
  <sheetData>
    <row r="1" spans="1:5" x14ac:dyDescent="0.25">
      <c r="A1">
        <v>0</v>
      </c>
      <c r="B1">
        <v>1</v>
      </c>
      <c r="D1">
        <v>5</v>
      </c>
      <c r="E1" s="9">
        <v>3</v>
      </c>
    </row>
    <row r="2" spans="1:5" x14ac:dyDescent="0.25">
      <c r="A2">
        <v>0</v>
      </c>
      <c r="B2">
        <v>1</v>
      </c>
      <c r="D2">
        <v>5</v>
      </c>
      <c r="E2" s="9">
        <v>4</v>
      </c>
    </row>
    <row r="3" spans="1:5" x14ac:dyDescent="0.25">
      <c r="A3">
        <v>0</v>
      </c>
      <c r="B3">
        <v>1</v>
      </c>
      <c r="D3">
        <v>2</v>
      </c>
      <c r="E3" s="9">
        <v>2</v>
      </c>
    </row>
    <row r="4" spans="1:5" x14ac:dyDescent="0.25">
      <c r="A4">
        <v>0</v>
      </c>
      <c r="B4">
        <v>1</v>
      </c>
      <c r="D4">
        <v>1</v>
      </c>
      <c r="E4" s="9">
        <v>1</v>
      </c>
    </row>
    <row r="5" spans="1:5" x14ac:dyDescent="0.25">
      <c r="A5">
        <v>5</v>
      </c>
      <c r="B5">
        <v>1</v>
      </c>
      <c r="D5">
        <v>1</v>
      </c>
      <c r="E5" s="9">
        <v>1</v>
      </c>
    </row>
    <row r="6" spans="1:5" x14ac:dyDescent="0.25">
      <c r="A6">
        <v>0</v>
      </c>
      <c r="B6">
        <v>1</v>
      </c>
      <c r="D6">
        <v>1</v>
      </c>
      <c r="E6" s="9">
        <v>1</v>
      </c>
    </row>
    <row r="7" spans="1:5" x14ac:dyDescent="0.25">
      <c r="A7">
        <v>0</v>
      </c>
      <c r="B7">
        <v>1</v>
      </c>
      <c r="D7">
        <v>1</v>
      </c>
      <c r="E7" s="9">
        <v>1</v>
      </c>
    </row>
    <row r="8" spans="1:5" x14ac:dyDescent="0.25">
      <c r="A8">
        <v>0</v>
      </c>
      <c r="B8">
        <v>1</v>
      </c>
      <c r="D8">
        <v>1</v>
      </c>
      <c r="E8" s="9">
        <v>1</v>
      </c>
    </row>
    <row r="9" spans="1:5" x14ac:dyDescent="0.25">
      <c r="A9">
        <v>0</v>
      </c>
      <c r="B9">
        <v>1</v>
      </c>
      <c r="D9">
        <v>1</v>
      </c>
      <c r="E9" s="9">
        <v>1</v>
      </c>
    </row>
    <row r="10" spans="1:5" x14ac:dyDescent="0.25">
      <c r="A10">
        <v>0</v>
      </c>
      <c r="B10">
        <v>1</v>
      </c>
      <c r="D10">
        <v>1</v>
      </c>
      <c r="E10" s="9">
        <v>1</v>
      </c>
    </row>
    <row r="11" spans="1:5" x14ac:dyDescent="0.25">
      <c r="A11">
        <v>0</v>
      </c>
      <c r="B11">
        <v>1</v>
      </c>
      <c r="D11">
        <v>0</v>
      </c>
      <c r="E11" s="9">
        <v>0</v>
      </c>
    </row>
    <row r="12" spans="1:5" x14ac:dyDescent="0.25">
      <c r="A12">
        <v>0</v>
      </c>
      <c r="B12">
        <v>1</v>
      </c>
      <c r="D12">
        <v>0</v>
      </c>
      <c r="E12" s="9">
        <v>0</v>
      </c>
    </row>
    <row r="13" spans="1:5" x14ac:dyDescent="0.25">
      <c r="A13">
        <v>1</v>
      </c>
      <c r="B13">
        <v>1</v>
      </c>
      <c r="D13">
        <v>0</v>
      </c>
      <c r="E13" s="9">
        <v>0</v>
      </c>
    </row>
    <row r="14" spans="1:5" x14ac:dyDescent="0.25">
      <c r="A14">
        <v>1</v>
      </c>
      <c r="B14">
        <v>1</v>
      </c>
      <c r="D14">
        <v>0</v>
      </c>
      <c r="E14" s="9">
        <v>0</v>
      </c>
    </row>
    <row r="15" spans="1:5" x14ac:dyDescent="0.25">
      <c r="A15">
        <v>0</v>
      </c>
      <c r="B15">
        <v>1</v>
      </c>
      <c r="D15">
        <v>0</v>
      </c>
      <c r="E15" s="9">
        <v>0</v>
      </c>
    </row>
    <row r="16" spans="1:5" x14ac:dyDescent="0.25">
      <c r="A16">
        <v>0</v>
      </c>
      <c r="B16">
        <v>1</v>
      </c>
      <c r="D16">
        <v>0</v>
      </c>
      <c r="E16" s="9">
        <v>0</v>
      </c>
    </row>
    <row r="17" spans="1:5" x14ac:dyDescent="0.25">
      <c r="A17">
        <v>0</v>
      </c>
      <c r="B17">
        <v>1</v>
      </c>
      <c r="D17">
        <v>0</v>
      </c>
      <c r="E17" s="9">
        <v>0</v>
      </c>
    </row>
    <row r="18" spans="1:5" x14ac:dyDescent="0.25">
      <c r="A18">
        <v>0</v>
      </c>
      <c r="B18">
        <v>1</v>
      </c>
      <c r="D18">
        <v>0</v>
      </c>
      <c r="E18" s="9">
        <v>0</v>
      </c>
    </row>
    <row r="19" spans="1:5" x14ac:dyDescent="0.25">
      <c r="A19">
        <v>1</v>
      </c>
      <c r="B19">
        <v>1</v>
      </c>
      <c r="D19">
        <v>0</v>
      </c>
      <c r="E19" s="9">
        <v>0</v>
      </c>
    </row>
    <row r="20" spans="1:5" x14ac:dyDescent="0.25">
      <c r="A20">
        <v>5</v>
      </c>
      <c r="B20">
        <v>1</v>
      </c>
      <c r="D20">
        <v>0</v>
      </c>
      <c r="E20" s="9">
        <v>0</v>
      </c>
    </row>
    <row r="21" spans="1:5" x14ac:dyDescent="0.25">
      <c r="A21">
        <v>0</v>
      </c>
      <c r="B21">
        <v>1</v>
      </c>
      <c r="D21">
        <v>0</v>
      </c>
      <c r="E21" s="9">
        <v>0</v>
      </c>
    </row>
    <row r="22" spans="1:5" x14ac:dyDescent="0.25">
      <c r="A22">
        <v>2</v>
      </c>
      <c r="B22">
        <v>1</v>
      </c>
      <c r="D22">
        <v>0</v>
      </c>
      <c r="E22" s="9">
        <v>0</v>
      </c>
    </row>
    <row r="23" spans="1:5" x14ac:dyDescent="0.25">
      <c r="A23">
        <v>0</v>
      </c>
      <c r="B23">
        <v>1</v>
      </c>
      <c r="D23">
        <v>0</v>
      </c>
      <c r="E23" s="9">
        <v>0</v>
      </c>
    </row>
    <row r="24" spans="1:5" x14ac:dyDescent="0.25">
      <c r="A24">
        <v>0</v>
      </c>
      <c r="B24">
        <v>1</v>
      </c>
      <c r="D24">
        <v>0</v>
      </c>
      <c r="E24" s="9">
        <v>0</v>
      </c>
    </row>
    <row r="25" spans="1:5" x14ac:dyDescent="0.25">
      <c r="A25">
        <v>0</v>
      </c>
      <c r="B25">
        <v>1</v>
      </c>
      <c r="D25">
        <v>0</v>
      </c>
      <c r="E25" s="9">
        <v>0</v>
      </c>
    </row>
    <row r="26" spans="1:5" x14ac:dyDescent="0.25">
      <c r="A26">
        <v>0</v>
      </c>
      <c r="B26">
        <v>1</v>
      </c>
      <c r="D26">
        <v>0</v>
      </c>
      <c r="E26" s="9">
        <v>0</v>
      </c>
    </row>
    <row r="27" spans="1:5" x14ac:dyDescent="0.25">
      <c r="A27">
        <v>0</v>
      </c>
      <c r="B27">
        <v>1</v>
      </c>
      <c r="D27">
        <v>0</v>
      </c>
      <c r="E27" s="9">
        <v>0</v>
      </c>
    </row>
    <row r="28" spans="1:5" x14ac:dyDescent="0.25">
      <c r="A28">
        <v>0</v>
      </c>
      <c r="B28">
        <v>1</v>
      </c>
      <c r="D28">
        <v>0</v>
      </c>
      <c r="E28" s="9">
        <v>0</v>
      </c>
    </row>
    <row r="29" spans="1:5" x14ac:dyDescent="0.25">
      <c r="A29">
        <v>0</v>
      </c>
      <c r="B29">
        <v>1</v>
      </c>
      <c r="D29">
        <v>0</v>
      </c>
      <c r="E29" s="9">
        <v>0</v>
      </c>
    </row>
    <row r="30" spans="1:5" x14ac:dyDescent="0.25">
      <c r="A30">
        <v>0</v>
      </c>
      <c r="B30">
        <v>1</v>
      </c>
      <c r="D30">
        <v>0</v>
      </c>
      <c r="E30" s="9">
        <v>0</v>
      </c>
    </row>
    <row r="31" spans="1:5" x14ac:dyDescent="0.25">
      <c r="A31">
        <v>0</v>
      </c>
      <c r="B31">
        <v>1</v>
      </c>
      <c r="D31">
        <v>0</v>
      </c>
      <c r="E31" s="9">
        <v>0</v>
      </c>
    </row>
    <row r="32" spans="1:5" x14ac:dyDescent="0.25">
      <c r="A32">
        <v>1</v>
      </c>
      <c r="B32">
        <v>1</v>
      </c>
      <c r="D32">
        <v>0</v>
      </c>
      <c r="E32" s="9">
        <v>0</v>
      </c>
    </row>
    <row r="33" spans="1:5" x14ac:dyDescent="0.25">
      <c r="A33">
        <v>0</v>
      </c>
      <c r="B33">
        <v>1</v>
      </c>
      <c r="D33">
        <v>0</v>
      </c>
      <c r="E33" s="9">
        <v>0</v>
      </c>
    </row>
    <row r="34" spans="1:5" x14ac:dyDescent="0.25">
      <c r="A34">
        <v>0</v>
      </c>
      <c r="B34">
        <v>1</v>
      </c>
      <c r="D34">
        <v>0</v>
      </c>
      <c r="E34" s="9">
        <v>0</v>
      </c>
    </row>
    <row r="35" spans="1:5" x14ac:dyDescent="0.25">
      <c r="A35">
        <v>0</v>
      </c>
      <c r="B35">
        <v>1</v>
      </c>
      <c r="D35">
        <v>0</v>
      </c>
      <c r="E35" s="9">
        <v>0</v>
      </c>
    </row>
    <row r="36" spans="1:5" x14ac:dyDescent="0.25">
      <c r="A36">
        <v>0</v>
      </c>
      <c r="B36">
        <v>1</v>
      </c>
      <c r="D36">
        <v>0</v>
      </c>
      <c r="E36" s="9">
        <v>0</v>
      </c>
    </row>
    <row r="37" spans="1:5" x14ac:dyDescent="0.25">
      <c r="A37">
        <v>0</v>
      </c>
      <c r="B37">
        <v>1</v>
      </c>
      <c r="D37">
        <v>0</v>
      </c>
      <c r="E37" s="9">
        <v>0</v>
      </c>
    </row>
    <row r="38" spans="1:5" x14ac:dyDescent="0.25">
      <c r="A38">
        <v>0</v>
      </c>
      <c r="B38">
        <v>1</v>
      </c>
      <c r="D38">
        <v>0</v>
      </c>
      <c r="E38" s="9">
        <v>0</v>
      </c>
    </row>
    <row r="39" spans="1:5" x14ac:dyDescent="0.25">
      <c r="A39">
        <v>0</v>
      </c>
      <c r="B39">
        <v>1</v>
      </c>
      <c r="D39">
        <v>0</v>
      </c>
      <c r="E39" s="9">
        <v>0</v>
      </c>
    </row>
    <row r="40" spans="1:5" x14ac:dyDescent="0.25">
      <c r="A40">
        <v>0</v>
      </c>
      <c r="B40">
        <v>1</v>
      </c>
      <c r="D40">
        <v>0</v>
      </c>
      <c r="E40" s="9">
        <v>0</v>
      </c>
    </row>
    <row r="41" spans="1:5" x14ac:dyDescent="0.25">
      <c r="A41">
        <v>0</v>
      </c>
      <c r="B41">
        <v>1</v>
      </c>
      <c r="D41">
        <v>0</v>
      </c>
      <c r="E41" s="9">
        <v>0</v>
      </c>
    </row>
    <row r="42" spans="1:5" x14ac:dyDescent="0.25">
      <c r="A42">
        <v>0</v>
      </c>
      <c r="B42">
        <v>1</v>
      </c>
      <c r="D42">
        <v>0</v>
      </c>
      <c r="E42" s="9">
        <v>0</v>
      </c>
    </row>
    <row r="43" spans="1:5" x14ac:dyDescent="0.25">
      <c r="A43">
        <v>0</v>
      </c>
      <c r="B43">
        <v>1</v>
      </c>
      <c r="D43">
        <v>0</v>
      </c>
      <c r="E43" s="9">
        <v>0</v>
      </c>
    </row>
    <row r="44" spans="1:5" x14ac:dyDescent="0.25">
      <c r="A44">
        <v>0</v>
      </c>
      <c r="B44">
        <v>1</v>
      </c>
      <c r="D44">
        <v>0</v>
      </c>
      <c r="E44" s="9">
        <v>0</v>
      </c>
    </row>
    <row r="45" spans="1:5" x14ac:dyDescent="0.25">
      <c r="A45">
        <v>0</v>
      </c>
      <c r="B45">
        <v>1</v>
      </c>
      <c r="D45">
        <v>0</v>
      </c>
      <c r="E45" s="9">
        <v>0</v>
      </c>
    </row>
    <row r="46" spans="1:5" x14ac:dyDescent="0.25">
      <c r="A46">
        <v>0</v>
      </c>
      <c r="B46">
        <v>1</v>
      </c>
      <c r="D46">
        <v>0</v>
      </c>
      <c r="E46" s="9">
        <v>0</v>
      </c>
    </row>
    <row r="47" spans="1:5" x14ac:dyDescent="0.25">
      <c r="A47">
        <v>0</v>
      </c>
      <c r="B47">
        <v>1</v>
      </c>
      <c r="D47">
        <v>0</v>
      </c>
      <c r="E47" s="9">
        <v>0</v>
      </c>
    </row>
    <row r="48" spans="1:5" x14ac:dyDescent="0.25">
      <c r="A48">
        <v>0</v>
      </c>
      <c r="B48">
        <v>1</v>
      </c>
      <c r="D48">
        <v>0</v>
      </c>
      <c r="E48" s="9">
        <v>0</v>
      </c>
    </row>
    <row r="49" spans="1:5" x14ac:dyDescent="0.25">
      <c r="A49">
        <v>0</v>
      </c>
      <c r="B49">
        <v>1</v>
      </c>
      <c r="D49">
        <v>0</v>
      </c>
      <c r="E49" s="9">
        <v>0</v>
      </c>
    </row>
    <row r="50" spans="1:5" x14ac:dyDescent="0.25">
      <c r="A50">
        <v>0</v>
      </c>
      <c r="B50">
        <v>1</v>
      </c>
      <c r="D50">
        <v>0</v>
      </c>
      <c r="E50" s="9">
        <v>0</v>
      </c>
    </row>
    <row r="51" spans="1:5" x14ac:dyDescent="0.25">
      <c r="A51">
        <v>0</v>
      </c>
      <c r="B51">
        <v>1</v>
      </c>
      <c r="D51">
        <v>0</v>
      </c>
      <c r="E51" s="9">
        <v>0</v>
      </c>
    </row>
    <row r="52" spans="1:5" x14ac:dyDescent="0.25">
      <c r="A52">
        <v>0</v>
      </c>
      <c r="B52">
        <v>1</v>
      </c>
      <c r="D52">
        <v>0</v>
      </c>
      <c r="E52" s="9">
        <v>0</v>
      </c>
    </row>
    <row r="53" spans="1:5" x14ac:dyDescent="0.25">
      <c r="A53">
        <v>0</v>
      </c>
      <c r="B53">
        <v>1</v>
      </c>
      <c r="D53">
        <v>0</v>
      </c>
      <c r="E53" s="9">
        <v>0</v>
      </c>
    </row>
    <row r="54" spans="1:5" x14ac:dyDescent="0.25">
      <c r="A54">
        <v>0</v>
      </c>
      <c r="B54">
        <v>1</v>
      </c>
      <c r="D54">
        <v>0</v>
      </c>
      <c r="E54" s="9">
        <v>0</v>
      </c>
    </row>
    <row r="55" spans="1:5" x14ac:dyDescent="0.25">
      <c r="A55">
        <v>0</v>
      </c>
      <c r="B55">
        <v>1</v>
      </c>
      <c r="D55">
        <v>0</v>
      </c>
      <c r="E55" s="9">
        <v>0</v>
      </c>
    </row>
    <row r="56" spans="1:5" x14ac:dyDescent="0.25">
      <c r="A56">
        <v>0</v>
      </c>
      <c r="B56">
        <v>1</v>
      </c>
      <c r="D56">
        <v>0</v>
      </c>
      <c r="E56" s="9">
        <v>0</v>
      </c>
    </row>
    <row r="57" spans="1:5" x14ac:dyDescent="0.25">
      <c r="A57">
        <v>0</v>
      </c>
      <c r="B57">
        <v>1</v>
      </c>
      <c r="D57">
        <v>0</v>
      </c>
      <c r="E57" s="9">
        <v>0</v>
      </c>
    </row>
    <row r="58" spans="1:5" x14ac:dyDescent="0.25">
      <c r="A58">
        <v>0</v>
      </c>
      <c r="B58">
        <v>1</v>
      </c>
      <c r="D58">
        <v>0</v>
      </c>
      <c r="E58" s="9">
        <v>0</v>
      </c>
    </row>
    <row r="59" spans="1:5" x14ac:dyDescent="0.25">
      <c r="A59">
        <v>1</v>
      </c>
      <c r="B59">
        <v>1</v>
      </c>
      <c r="D59">
        <v>0</v>
      </c>
      <c r="E59" s="9">
        <v>0</v>
      </c>
    </row>
    <row r="60" spans="1:5" x14ac:dyDescent="0.25">
      <c r="A60">
        <v>0</v>
      </c>
      <c r="B60">
        <v>1</v>
      </c>
      <c r="D60">
        <v>0</v>
      </c>
      <c r="E60" s="9">
        <v>0</v>
      </c>
    </row>
    <row r="61" spans="1:5" x14ac:dyDescent="0.25">
      <c r="A61">
        <v>0</v>
      </c>
      <c r="B61">
        <v>1</v>
      </c>
      <c r="D61">
        <v>0</v>
      </c>
      <c r="E61" s="9">
        <v>0</v>
      </c>
    </row>
    <row r="62" spans="1:5" x14ac:dyDescent="0.25">
      <c r="A62">
        <v>0</v>
      </c>
      <c r="B62">
        <v>1</v>
      </c>
      <c r="D62">
        <v>0</v>
      </c>
      <c r="E62" s="9">
        <v>0</v>
      </c>
    </row>
    <row r="63" spans="1:5" x14ac:dyDescent="0.25">
      <c r="A63">
        <v>0</v>
      </c>
      <c r="B63">
        <v>1</v>
      </c>
      <c r="D63">
        <v>0</v>
      </c>
      <c r="E63" s="9">
        <v>0</v>
      </c>
    </row>
    <row r="64" spans="1:5" x14ac:dyDescent="0.25">
      <c r="A64">
        <v>1</v>
      </c>
      <c r="B64">
        <v>1</v>
      </c>
      <c r="D64">
        <v>0</v>
      </c>
      <c r="E64" s="9">
        <v>0</v>
      </c>
    </row>
    <row r="65" spans="1:5" x14ac:dyDescent="0.25">
      <c r="A65">
        <v>0</v>
      </c>
      <c r="B65">
        <v>1</v>
      </c>
      <c r="D65">
        <v>0</v>
      </c>
      <c r="E65" s="9">
        <v>0</v>
      </c>
    </row>
    <row r="66" spans="1:5" x14ac:dyDescent="0.25">
      <c r="A66">
        <v>0</v>
      </c>
      <c r="B66">
        <v>1</v>
      </c>
      <c r="D66">
        <v>0</v>
      </c>
      <c r="E66" s="9">
        <v>0</v>
      </c>
    </row>
    <row r="67" spans="1:5" x14ac:dyDescent="0.25">
      <c r="A67">
        <v>0</v>
      </c>
      <c r="B67">
        <v>1</v>
      </c>
      <c r="D67">
        <v>0</v>
      </c>
      <c r="E67" s="9">
        <v>0</v>
      </c>
    </row>
    <row r="68" spans="1:5" x14ac:dyDescent="0.25">
      <c r="A68">
        <v>1</v>
      </c>
      <c r="B68">
        <v>1</v>
      </c>
      <c r="D68">
        <v>0</v>
      </c>
      <c r="E68" s="9">
        <v>0</v>
      </c>
    </row>
    <row r="69" spans="1:5" x14ac:dyDescent="0.25">
      <c r="A69">
        <v>0</v>
      </c>
      <c r="B69">
        <v>1</v>
      </c>
      <c r="D69">
        <v>0</v>
      </c>
      <c r="E69" s="9">
        <v>0</v>
      </c>
    </row>
    <row r="70" spans="1:5" x14ac:dyDescent="0.25">
      <c r="A70">
        <v>0</v>
      </c>
      <c r="B70">
        <v>1</v>
      </c>
      <c r="D70">
        <v>0</v>
      </c>
      <c r="E70" s="9">
        <v>0</v>
      </c>
    </row>
    <row r="71" spans="1:5" x14ac:dyDescent="0.25">
      <c r="A71">
        <v>0</v>
      </c>
      <c r="B71">
        <v>1</v>
      </c>
      <c r="D71">
        <v>0</v>
      </c>
      <c r="E71" s="9">
        <v>0</v>
      </c>
    </row>
    <row r="72" spans="1:5" x14ac:dyDescent="0.25">
      <c r="A72">
        <v>0</v>
      </c>
      <c r="B72">
        <v>1</v>
      </c>
      <c r="D72">
        <v>0</v>
      </c>
      <c r="E72" s="9">
        <v>0</v>
      </c>
    </row>
    <row r="73" spans="1:5" x14ac:dyDescent="0.25">
      <c r="A73">
        <v>0</v>
      </c>
      <c r="B73">
        <v>1</v>
      </c>
      <c r="D73">
        <v>0</v>
      </c>
      <c r="E73" s="9">
        <v>0</v>
      </c>
    </row>
    <row r="74" spans="1:5" x14ac:dyDescent="0.25">
      <c r="A74">
        <v>0</v>
      </c>
      <c r="B74">
        <v>1</v>
      </c>
      <c r="D74">
        <v>0</v>
      </c>
      <c r="E74" s="9">
        <v>0</v>
      </c>
    </row>
    <row r="75" spans="1:5" x14ac:dyDescent="0.25">
      <c r="A75">
        <v>0</v>
      </c>
      <c r="B75">
        <v>1</v>
      </c>
      <c r="D75">
        <v>0</v>
      </c>
      <c r="E75" s="9">
        <v>0</v>
      </c>
    </row>
    <row r="76" spans="1:5" x14ac:dyDescent="0.25">
      <c r="A76">
        <v>0</v>
      </c>
      <c r="B76">
        <v>1</v>
      </c>
      <c r="D76">
        <v>0</v>
      </c>
      <c r="E76" s="9">
        <v>0</v>
      </c>
    </row>
    <row r="77" spans="1:5" x14ac:dyDescent="0.25">
      <c r="A77">
        <v>0</v>
      </c>
      <c r="B77">
        <v>1</v>
      </c>
      <c r="D77">
        <v>0</v>
      </c>
      <c r="E77" s="9">
        <v>0</v>
      </c>
    </row>
    <row r="78" spans="1:5" x14ac:dyDescent="0.25">
      <c r="A78">
        <v>0</v>
      </c>
      <c r="B78">
        <v>1</v>
      </c>
      <c r="D78">
        <v>0</v>
      </c>
      <c r="E78" s="9">
        <v>0</v>
      </c>
    </row>
    <row r="79" spans="1:5" x14ac:dyDescent="0.25">
      <c r="A79">
        <v>0</v>
      </c>
      <c r="B79">
        <v>1</v>
      </c>
      <c r="D79">
        <v>0</v>
      </c>
      <c r="E79" s="9">
        <v>0</v>
      </c>
    </row>
    <row r="80" spans="1:5" x14ac:dyDescent="0.25">
      <c r="A80">
        <v>0</v>
      </c>
      <c r="B80">
        <v>1</v>
      </c>
      <c r="D80">
        <v>0</v>
      </c>
      <c r="E80" s="9">
        <v>0</v>
      </c>
    </row>
    <row r="81" spans="1:5" x14ac:dyDescent="0.25">
      <c r="A81">
        <v>0</v>
      </c>
      <c r="B81">
        <v>1</v>
      </c>
      <c r="D81">
        <v>0</v>
      </c>
      <c r="E81" s="9">
        <v>0</v>
      </c>
    </row>
    <row r="82" spans="1:5" x14ac:dyDescent="0.25">
      <c r="A82">
        <v>0</v>
      </c>
      <c r="B82">
        <v>1</v>
      </c>
      <c r="D82">
        <v>0</v>
      </c>
      <c r="E82" s="9">
        <v>0</v>
      </c>
    </row>
    <row r="83" spans="1:5" x14ac:dyDescent="0.25">
      <c r="A83">
        <v>0</v>
      </c>
      <c r="B83">
        <v>1</v>
      </c>
      <c r="D83">
        <v>0</v>
      </c>
      <c r="E83" s="9">
        <v>0</v>
      </c>
    </row>
    <row r="84" spans="1:5" x14ac:dyDescent="0.25">
      <c r="A84">
        <v>0</v>
      </c>
      <c r="B84">
        <v>1</v>
      </c>
      <c r="D84">
        <v>0</v>
      </c>
      <c r="E84" s="9">
        <v>0</v>
      </c>
    </row>
    <row r="85" spans="1:5" x14ac:dyDescent="0.25">
      <c r="A85">
        <v>0</v>
      </c>
      <c r="B85">
        <v>1</v>
      </c>
      <c r="D85">
        <v>0</v>
      </c>
      <c r="E85" s="9">
        <v>0</v>
      </c>
    </row>
    <row r="86" spans="1:5" x14ac:dyDescent="0.25">
      <c r="A86">
        <v>0</v>
      </c>
      <c r="B86">
        <v>1</v>
      </c>
      <c r="D86">
        <v>0</v>
      </c>
      <c r="E86" s="9">
        <v>0</v>
      </c>
    </row>
    <row r="87" spans="1:5" x14ac:dyDescent="0.25">
      <c r="A87">
        <v>0</v>
      </c>
      <c r="B87">
        <v>1</v>
      </c>
      <c r="D87">
        <v>0</v>
      </c>
      <c r="E87" s="9">
        <v>0</v>
      </c>
    </row>
    <row r="88" spans="1:5" x14ac:dyDescent="0.25">
      <c r="A88">
        <v>0</v>
      </c>
      <c r="B88">
        <v>1</v>
      </c>
      <c r="D88">
        <v>0</v>
      </c>
      <c r="E88" s="9">
        <v>0</v>
      </c>
    </row>
    <row r="89" spans="1:5" x14ac:dyDescent="0.25">
      <c r="A89" s="9">
        <v>0</v>
      </c>
      <c r="B89">
        <v>2</v>
      </c>
    </row>
    <row r="90" spans="1:5" x14ac:dyDescent="0.25">
      <c r="A90" s="9">
        <v>0</v>
      </c>
      <c r="B90">
        <v>2</v>
      </c>
    </row>
    <row r="91" spans="1:5" x14ac:dyDescent="0.25">
      <c r="A91" s="9">
        <v>0</v>
      </c>
      <c r="B91">
        <v>2</v>
      </c>
    </row>
    <row r="92" spans="1:5" x14ac:dyDescent="0.25">
      <c r="A92" s="9">
        <v>0</v>
      </c>
      <c r="B92">
        <v>2</v>
      </c>
    </row>
    <row r="93" spans="1:5" x14ac:dyDescent="0.25">
      <c r="A93" s="9">
        <v>3</v>
      </c>
      <c r="B93">
        <v>2</v>
      </c>
    </row>
    <row r="94" spans="1:5" x14ac:dyDescent="0.25">
      <c r="A94" s="9">
        <v>0</v>
      </c>
      <c r="B94">
        <v>2</v>
      </c>
    </row>
    <row r="95" spans="1:5" x14ac:dyDescent="0.25">
      <c r="A95" s="9">
        <v>0</v>
      </c>
      <c r="B95">
        <v>2</v>
      </c>
    </row>
    <row r="96" spans="1:5" x14ac:dyDescent="0.25">
      <c r="A96" s="9">
        <v>0</v>
      </c>
      <c r="B96">
        <v>2</v>
      </c>
    </row>
    <row r="97" spans="1:2" x14ac:dyDescent="0.25">
      <c r="A97" s="9">
        <v>0</v>
      </c>
      <c r="B97">
        <v>2</v>
      </c>
    </row>
    <row r="98" spans="1:2" x14ac:dyDescent="0.25">
      <c r="A98" s="9">
        <v>0</v>
      </c>
      <c r="B98">
        <v>2</v>
      </c>
    </row>
    <row r="99" spans="1:2" x14ac:dyDescent="0.25">
      <c r="A99" s="9">
        <v>0</v>
      </c>
      <c r="B99">
        <v>2</v>
      </c>
    </row>
    <row r="100" spans="1:2" x14ac:dyDescent="0.25">
      <c r="A100" s="9">
        <v>0</v>
      </c>
      <c r="B100">
        <v>2</v>
      </c>
    </row>
    <row r="101" spans="1:2" x14ac:dyDescent="0.25">
      <c r="A101" s="9">
        <v>1</v>
      </c>
      <c r="B101">
        <v>2</v>
      </c>
    </row>
    <row r="102" spans="1:2" x14ac:dyDescent="0.25">
      <c r="A102" s="9">
        <v>1</v>
      </c>
      <c r="B102">
        <v>2</v>
      </c>
    </row>
    <row r="103" spans="1:2" x14ac:dyDescent="0.25">
      <c r="A103" s="9">
        <v>0</v>
      </c>
      <c r="B103">
        <v>2</v>
      </c>
    </row>
    <row r="104" spans="1:2" x14ac:dyDescent="0.25">
      <c r="A104" s="9">
        <v>0</v>
      </c>
      <c r="B104">
        <v>2</v>
      </c>
    </row>
    <row r="105" spans="1:2" x14ac:dyDescent="0.25">
      <c r="A105" s="9">
        <v>0</v>
      </c>
      <c r="B105">
        <v>2</v>
      </c>
    </row>
    <row r="106" spans="1:2" x14ac:dyDescent="0.25">
      <c r="A106" s="9">
        <v>0</v>
      </c>
      <c r="B106">
        <v>2</v>
      </c>
    </row>
    <row r="107" spans="1:2" x14ac:dyDescent="0.25">
      <c r="A107" s="9">
        <v>1</v>
      </c>
      <c r="B107">
        <v>2</v>
      </c>
    </row>
    <row r="108" spans="1:2" x14ac:dyDescent="0.25">
      <c r="A108" s="9">
        <v>4</v>
      </c>
      <c r="B108">
        <v>2</v>
      </c>
    </row>
    <row r="109" spans="1:2" x14ac:dyDescent="0.25">
      <c r="A109" s="9">
        <v>0</v>
      </c>
      <c r="B109">
        <v>2</v>
      </c>
    </row>
    <row r="110" spans="1:2" x14ac:dyDescent="0.25">
      <c r="A110" s="9">
        <v>2</v>
      </c>
      <c r="B110">
        <v>2</v>
      </c>
    </row>
    <row r="111" spans="1:2" x14ac:dyDescent="0.25">
      <c r="A111" s="9">
        <v>0</v>
      </c>
      <c r="B111">
        <v>2</v>
      </c>
    </row>
    <row r="112" spans="1:2" x14ac:dyDescent="0.25">
      <c r="A112" s="9">
        <v>0</v>
      </c>
      <c r="B112">
        <v>2</v>
      </c>
    </row>
    <row r="113" spans="1:2" x14ac:dyDescent="0.25">
      <c r="A113" s="9">
        <v>0</v>
      </c>
      <c r="B113">
        <v>2</v>
      </c>
    </row>
    <row r="114" spans="1:2" x14ac:dyDescent="0.25">
      <c r="A114" s="9">
        <v>0</v>
      </c>
      <c r="B114">
        <v>2</v>
      </c>
    </row>
    <row r="115" spans="1:2" x14ac:dyDescent="0.25">
      <c r="A115" s="9">
        <v>0</v>
      </c>
      <c r="B115">
        <v>2</v>
      </c>
    </row>
    <row r="116" spans="1:2" x14ac:dyDescent="0.25">
      <c r="A116" s="9">
        <v>0</v>
      </c>
      <c r="B116">
        <v>2</v>
      </c>
    </row>
    <row r="117" spans="1:2" x14ac:dyDescent="0.25">
      <c r="A117" s="9">
        <v>0</v>
      </c>
      <c r="B117">
        <v>2</v>
      </c>
    </row>
    <row r="118" spans="1:2" x14ac:dyDescent="0.25">
      <c r="A118" s="9">
        <v>0</v>
      </c>
      <c r="B118">
        <v>2</v>
      </c>
    </row>
    <row r="119" spans="1:2" x14ac:dyDescent="0.25">
      <c r="A119" s="9">
        <v>0</v>
      </c>
      <c r="B119">
        <v>2</v>
      </c>
    </row>
    <row r="120" spans="1:2" x14ac:dyDescent="0.25">
      <c r="A120" s="9">
        <v>1</v>
      </c>
      <c r="B120">
        <v>2</v>
      </c>
    </row>
    <row r="121" spans="1:2" x14ac:dyDescent="0.25">
      <c r="A121" s="9">
        <v>0</v>
      </c>
      <c r="B121">
        <v>2</v>
      </c>
    </row>
    <row r="122" spans="1:2" x14ac:dyDescent="0.25">
      <c r="A122" s="9">
        <v>0</v>
      </c>
      <c r="B122">
        <v>2</v>
      </c>
    </row>
    <row r="123" spans="1:2" x14ac:dyDescent="0.25">
      <c r="A123" s="9">
        <v>0</v>
      </c>
      <c r="B123">
        <v>2</v>
      </c>
    </row>
    <row r="124" spans="1:2" x14ac:dyDescent="0.25">
      <c r="A124" s="9">
        <v>0</v>
      </c>
      <c r="B124">
        <v>2</v>
      </c>
    </row>
    <row r="125" spans="1:2" x14ac:dyDescent="0.25">
      <c r="A125" s="9">
        <v>0</v>
      </c>
      <c r="B125">
        <v>2</v>
      </c>
    </row>
    <row r="126" spans="1:2" x14ac:dyDescent="0.25">
      <c r="A126" s="9">
        <v>0</v>
      </c>
      <c r="B126">
        <v>2</v>
      </c>
    </row>
    <row r="127" spans="1:2" x14ac:dyDescent="0.25">
      <c r="A127" s="9">
        <v>0</v>
      </c>
      <c r="B127">
        <v>2</v>
      </c>
    </row>
    <row r="128" spans="1:2" x14ac:dyDescent="0.25">
      <c r="A128" s="9">
        <v>0</v>
      </c>
      <c r="B128">
        <v>2</v>
      </c>
    </row>
    <row r="129" spans="1:2" x14ac:dyDescent="0.25">
      <c r="A129" s="9">
        <v>0</v>
      </c>
      <c r="B129">
        <v>2</v>
      </c>
    </row>
    <row r="130" spans="1:2" x14ac:dyDescent="0.25">
      <c r="A130" s="9">
        <v>0</v>
      </c>
      <c r="B130">
        <v>2</v>
      </c>
    </row>
    <row r="131" spans="1:2" x14ac:dyDescent="0.25">
      <c r="A131" s="9">
        <v>0</v>
      </c>
      <c r="B131">
        <v>2</v>
      </c>
    </row>
    <row r="132" spans="1:2" x14ac:dyDescent="0.25">
      <c r="A132" s="9">
        <v>0</v>
      </c>
      <c r="B132">
        <v>2</v>
      </c>
    </row>
    <row r="133" spans="1:2" x14ac:dyDescent="0.25">
      <c r="A133" s="9">
        <v>0</v>
      </c>
      <c r="B133">
        <v>2</v>
      </c>
    </row>
    <row r="134" spans="1:2" x14ac:dyDescent="0.25">
      <c r="A134" s="9">
        <v>0</v>
      </c>
      <c r="B134">
        <v>2</v>
      </c>
    </row>
    <row r="135" spans="1:2" x14ac:dyDescent="0.25">
      <c r="A135" s="9">
        <v>0</v>
      </c>
      <c r="B135">
        <v>2</v>
      </c>
    </row>
    <row r="136" spans="1:2" x14ac:dyDescent="0.25">
      <c r="A136" s="9">
        <v>0</v>
      </c>
      <c r="B136">
        <v>2</v>
      </c>
    </row>
    <row r="137" spans="1:2" x14ac:dyDescent="0.25">
      <c r="A137" s="9">
        <v>0</v>
      </c>
      <c r="B137">
        <v>2</v>
      </c>
    </row>
    <row r="138" spans="1:2" x14ac:dyDescent="0.25">
      <c r="A138" s="9">
        <v>0</v>
      </c>
      <c r="B138">
        <v>2</v>
      </c>
    </row>
    <row r="139" spans="1:2" x14ac:dyDescent="0.25">
      <c r="A139" s="9">
        <v>0</v>
      </c>
      <c r="B139">
        <v>2</v>
      </c>
    </row>
    <row r="140" spans="1:2" x14ac:dyDescent="0.25">
      <c r="A140" s="9">
        <v>0</v>
      </c>
      <c r="B140">
        <v>2</v>
      </c>
    </row>
    <row r="141" spans="1:2" x14ac:dyDescent="0.25">
      <c r="A141" s="9">
        <v>0</v>
      </c>
      <c r="B141">
        <v>2</v>
      </c>
    </row>
    <row r="142" spans="1:2" x14ac:dyDescent="0.25">
      <c r="A142" s="9">
        <v>0</v>
      </c>
      <c r="B142">
        <v>2</v>
      </c>
    </row>
    <row r="143" spans="1:2" x14ac:dyDescent="0.25">
      <c r="A143" s="9">
        <v>0</v>
      </c>
      <c r="B143">
        <v>2</v>
      </c>
    </row>
    <row r="144" spans="1:2" x14ac:dyDescent="0.25">
      <c r="A144" s="9">
        <v>0</v>
      </c>
      <c r="B144">
        <v>2</v>
      </c>
    </row>
    <row r="145" spans="1:2" x14ac:dyDescent="0.25">
      <c r="A145" s="9">
        <v>0</v>
      </c>
      <c r="B145">
        <v>2</v>
      </c>
    </row>
    <row r="146" spans="1:2" x14ac:dyDescent="0.25">
      <c r="A146" s="9">
        <v>0</v>
      </c>
      <c r="B146">
        <v>2</v>
      </c>
    </row>
    <row r="147" spans="1:2" x14ac:dyDescent="0.25">
      <c r="A147" s="9">
        <v>1</v>
      </c>
      <c r="B147">
        <v>2</v>
      </c>
    </row>
    <row r="148" spans="1:2" x14ac:dyDescent="0.25">
      <c r="A148" s="9">
        <v>0</v>
      </c>
      <c r="B148">
        <v>2</v>
      </c>
    </row>
    <row r="149" spans="1:2" x14ac:dyDescent="0.25">
      <c r="A149" s="9">
        <v>0</v>
      </c>
      <c r="B149">
        <v>2</v>
      </c>
    </row>
    <row r="150" spans="1:2" x14ac:dyDescent="0.25">
      <c r="A150" s="9">
        <v>0</v>
      </c>
      <c r="B150">
        <v>2</v>
      </c>
    </row>
    <row r="151" spans="1:2" x14ac:dyDescent="0.25">
      <c r="A151" s="9">
        <v>0</v>
      </c>
      <c r="B151">
        <v>2</v>
      </c>
    </row>
    <row r="152" spans="1:2" x14ac:dyDescent="0.25">
      <c r="A152" s="9">
        <v>1</v>
      </c>
      <c r="B152">
        <v>2</v>
      </c>
    </row>
    <row r="153" spans="1:2" x14ac:dyDescent="0.25">
      <c r="A153" s="9">
        <v>0</v>
      </c>
      <c r="B153">
        <v>2</v>
      </c>
    </row>
    <row r="154" spans="1:2" x14ac:dyDescent="0.25">
      <c r="A154" s="9">
        <v>0</v>
      </c>
      <c r="B154">
        <v>2</v>
      </c>
    </row>
    <row r="155" spans="1:2" x14ac:dyDescent="0.25">
      <c r="A155" s="9">
        <v>0</v>
      </c>
      <c r="B155">
        <v>2</v>
      </c>
    </row>
    <row r="156" spans="1:2" x14ac:dyDescent="0.25">
      <c r="A156" s="9">
        <v>1</v>
      </c>
      <c r="B156">
        <v>2</v>
      </c>
    </row>
    <row r="157" spans="1:2" x14ac:dyDescent="0.25">
      <c r="A157" s="9">
        <v>0</v>
      </c>
      <c r="B157">
        <v>2</v>
      </c>
    </row>
    <row r="158" spans="1:2" x14ac:dyDescent="0.25">
      <c r="A158" s="9">
        <v>0</v>
      </c>
      <c r="B158">
        <v>2</v>
      </c>
    </row>
    <row r="159" spans="1:2" x14ac:dyDescent="0.25">
      <c r="A159" s="9">
        <v>0</v>
      </c>
      <c r="B159">
        <v>2</v>
      </c>
    </row>
    <row r="160" spans="1:2" x14ac:dyDescent="0.25">
      <c r="A160" s="9">
        <v>0</v>
      </c>
      <c r="B160">
        <v>2</v>
      </c>
    </row>
    <row r="161" spans="1:2" x14ac:dyDescent="0.25">
      <c r="A161" s="9">
        <v>0</v>
      </c>
      <c r="B161">
        <v>2</v>
      </c>
    </row>
    <row r="162" spans="1:2" x14ac:dyDescent="0.25">
      <c r="A162" s="9">
        <v>0</v>
      </c>
      <c r="B162">
        <v>2</v>
      </c>
    </row>
    <row r="163" spans="1:2" x14ac:dyDescent="0.25">
      <c r="A163" s="9">
        <v>0</v>
      </c>
      <c r="B163">
        <v>2</v>
      </c>
    </row>
    <row r="164" spans="1:2" x14ac:dyDescent="0.25">
      <c r="A164" s="9">
        <v>0</v>
      </c>
      <c r="B164">
        <v>2</v>
      </c>
    </row>
    <row r="165" spans="1:2" x14ac:dyDescent="0.25">
      <c r="A165" s="9">
        <v>0</v>
      </c>
      <c r="B165">
        <v>2</v>
      </c>
    </row>
    <row r="166" spans="1:2" x14ac:dyDescent="0.25">
      <c r="A166" s="9">
        <v>0</v>
      </c>
      <c r="B166">
        <v>2</v>
      </c>
    </row>
    <row r="167" spans="1:2" x14ac:dyDescent="0.25">
      <c r="A167" s="9">
        <v>0</v>
      </c>
      <c r="B167">
        <v>2</v>
      </c>
    </row>
    <row r="168" spans="1:2" x14ac:dyDescent="0.25">
      <c r="A168" s="9">
        <v>0</v>
      </c>
      <c r="B168">
        <v>2</v>
      </c>
    </row>
    <row r="169" spans="1:2" x14ac:dyDescent="0.25">
      <c r="A169" s="9">
        <v>0</v>
      </c>
      <c r="B169">
        <v>2</v>
      </c>
    </row>
    <row r="170" spans="1:2" x14ac:dyDescent="0.25">
      <c r="A170" s="9">
        <v>0</v>
      </c>
      <c r="B170">
        <v>2</v>
      </c>
    </row>
    <row r="171" spans="1:2" x14ac:dyDescent="0.25">
      <c r="A171" s="9">
        <v>0</v>
      </c>
      <c r="B171">
        <v>2</v>
      </c>
    </row>
    <row r="172" spans="1:2" x14ac:dyDescent="0.25">
      <c r="A172" s="9">
        <v>0</v>
      </c>
      <c r="B172">
        <v>2</v>
      </c>
    </row>
    <row r="173" spans="1:2" x14ac:dyDescent="0.25">
      <c r="A173" s="9">
        <v>0</v>
      </c>
      <c r="B173">
        <v>2</v>
      </c>
    </row>
    <row r="174" spans="1:2" x14ac:dyDescent="0.25">
      <c r="A174" s="9">
        <v>0</v>
      </c>
      <c r="B174">
        <v>2</v>
      </c>
    </row>
    <row r="175" spans="1:2" x14ac:dyDescent="0.25">
      <c r="A175" s="9">
        <v>0</v>
      </c>
      <c r="B175">
        <v>2</v>
      </c>
    </row>
    <row r="176" spans="1:2" x14ac:dyDescent="0.25">
      <c r="A176" s="9">
        <v>0</v>
      </c>
      <c r="B176">
        <v>2</v>
      </c>
    </row>
  </sheetData>
  <sortState ref="D1:E88">
    <sortCondition descending="1" ref="D1:D88"/>
  </sortState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pr_details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</cp:lastModifiedBy>
  <dcterms:created xsi:type="dcterms:W3CDTF">2018-02-13T07:20:23Z</dcterms:created>
  <dcterms:modified xsi:type="dcterms:W3CDTF">2018-12-18T09:12:29Z</dcterms:modified>
</cp:coreProperties>
</file>