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5" yWindow="54" windowWidth="25227" windowHeight="12797" activeTab="1"/>
  </bookViews>
  <sheets>
    <sheet name="Individual binding" sheetId="4" r:id="rId1"/>
    <sheet name="Individual Specificity" sheetId="2" r:id="rId2"/>
  </sheets>
  <calcPr calcId="125725"/>
</workbook>
</file>

<file path=xl/calcChain.xml><?xml version="1.0" encoding="utf-8"?>
<calcChain xmlns="http://schemas.openxmlformats.org/spreadsheetml/2006/main">
  <c r="L23" i="2"/>
  <c r="L22"/>
  <c r="G20" i="4"/>
  <c r="G17"/>
  <c r="H3"/>
  <c r="H4"/>
  <c r="H5"/>
  <c r="H6"/>
  <c r="H7"/>
  <c r="H8"/>
  <c r="H9"/>
  <c r="H10"/>
  <c r="H11"/>
  <c r="H12"/>
  <c r="H13"/>
  <c r="H14"/>
  <c r="H2"/>
  <c r="I2" s="1"/>
  <c r="C20"/>
  <c r="C17"/>
  <c r="E11" s="1"/>
  <c r="D3"/>
  <c r="D4"/>
  <c r="D5"/>
  <c r="D6"/>
  <c r="D7"/>
  <c r="D8"/>
  <c r="D9"/>
  <c r="D10"/>
  <c r="D11"/>
  <c r="D12"/>
  <c r="D13"/>
  <c r="D14"/>
  <c r="D2"/>
  <c r="I24" i="2"/>
  <c r="D24"/>
  <c r="I11"/>
  <c r="D11"/>
  <c r="I22"/>
  <c r="J11" l="1"/>
  <c r="J24"/>
  <c r="E3" i="4"/>
  <c r="E8"/>
  <c r="E2"/>
  <c r="E12"/>
  <c r="E4"/>
  <c r="E13"/>
  <c r="E5"/>
  <c r="E9"/>
  <c r="I9"/>
  <c r="E14"/>
  <c r="E6"/>
  <c r="E10"/>
  <c r="I3"/>
  <c r="E7"/>
  <c r="I8"/>
  <c r="I10"/>
  <c r="I11"/>
  <c r="I12"/>
  <c r="I13"/>
  <c r="I5"/>
  <c r="I14"/>
  <c r="I6"/>
  <c r="I4"/>
  <c r="I7"/>
  <c r="D22" i="2"/>
  <c r="I5"/>
  <c r="J5" s="1"/>
  <c r="I6"/>
  <c r="J6" s="1"/>
  <c r="I7"/>
  <c r="J7" s="1"/>
  <c r="I8"/>
  <c r="J8" s="1"/>
  <c r="I9"/>
  <c r="J9" s="1"/>
  <c r="I10"/>
  <c r="J10" s="1"/>
  <c r="I12"/>
  <c r="J12" s="1"/>
  <c r="I13"/>
  <c r="J13" s="1"/>
  <c r="I14"/>
  <c r="J14" s="1"/>
  <c r="I15"/>
  <c r="J15" s="1"/>
  <c r="I16"/>
  <c r="J16" s="1"/>
  <c r="I4"/>
  <c r="J4" s="1"/>
  <c r="D5"/>
  <c r="D6"/>
  <c r="D7"/>
  <c r="D8"/>
  <c r="D9"/>
  <c r="D10"/>
  <c r="D12"/>
  <c r="D13"/>
  <c r="D14"/>
  <c r="D15"/>
  <c r="D16"/>
  <c r="D4"/>
  <c r="J17" l="1"/>
  <c r="E8"/>
  <c r="L8" s="1"/>
  <c r="E15"/>
  <c r="L15" s="1"/>
  <c r="E11"/>
  <c r="L11" s="1"/>
  <c r="E10"/>
  <c r="L10" s="1"/>
  <c r="E7"/>
  <c r="L7" s="1"/>
  <c r="E6"/>
  <c r="L6" s="1"/>
  <c r="E4"/>
  <c r="L4" s="1"/>
  <c r="E5"/>
  <c r="L5" s="1"/>
  <c r="E12"/>
  <c r="L12" s="1"/>
  <c r="E16"/>
  <c r="L16" s="1"/>
  <c r="E14"/>
  <c r="L14" s="1"/>
  <c r="E13"/>
  <c r="L13" s="1"/>
  <c r="E9"/>
  <c r="L9" s="1"/>
  <c r="E15" i="4"/>
  <c r="I15"/>
  <c r="E17" i="2" l="1"/>
  <c r="L17" s="1"/>
</calcChain>
</file>

<file path=xl/sharedStrings.xml><?xml version="1.0" encoding="utf-8"?>
<sst xmlns="http://schemas.openxmlformats.org/spreadsheetml/2006/main" count="57" uniqueCount="30">
  <si>
    <t>8OG</t>
  </si>
  <si>
    <t>GMP</t>
  </si>
  <si>
    <t>Diff.</t>
  </si>
  <si>
    <t>Chain A</t>
  </si>
  <si>
    <t>Chain B</t>
  </si>
  <si>
    <t>Unmodified</t>
  </si>
  <si>
    <t>Asn 33</t>
  </si>
  <si>
    <t>Leu 9</t>
  </si>
  <si>
    <t>Lys 23</t>
  </si>
  <si>
    <t>Met 81</t>
  </si>
  <si>
    <t>Val 83</t>
  </si>
  <si>
    <t>Phe 72</t>
  </si>
  <si>
    <t>Phe 139</t>
  </si>
  <si>
    <t>Trp 123</t>
  </si>
  <si>
    <t>Asp 119</t>
  </si>
  <si>
    <t>Water 2134</t>
  </si>
  <si>
    <t>12 residues modified</t>
  </si>
  <si>
    <t>Specificity</t>
  </si>
  <si>
    <t>Asp 120</t>
  </si>
  <si>
    <t>Sum:</t>
  </si>
  <si>
    <t xml:space="preserve">Phe 27 </t>
  </si>
  <si>
    <t>Trp 117</t>
  </si>
  <si>
    <t>No substrate</t>
  </si>
  <si>
    <t>No mutations</t>
  </si>
  <si>
    <t>Diff</t>
  </si>
  <si>
    <t xml:space="preserve"> Stabilization</t>
  </si>
  <si>
    <t>Difference in Specificity</t>
  </si>
  <si>
    <t>=</t>
  </si>
  <si>
    <t>No mutations (for D119 and D120 only)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</si>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</sst>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\+0.00;\-0.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 indent="1"/>
    </xf>
    <xf numFmtId="2" fontId="1" fillId="0" borderId="0" xfId="0" applyNumberFormat="1" applyFont="1" applyAlignment="1">
      <alignment horizontal="left" inden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indent="3"/>
    </xf>
    <xf numFmtId="2" fontId="2" fillId="0" borderId="0" xfId="1" applyNumberFormat="1" applyAlignment="1" applyProtection="1">
      <alignment horizontal="center"/>
    </xf>
    <xf numFmtId="2" fontId="2" fillId="0" borderId="0" xfId="1" applyNumberFormat="1" applyAlignment="1" applyProtection="1">
      <alignment horizontal="right" indent="1"/>
    </xf>
    <xf numFmtId="2" fontId="0" fillId="0" borderId="2" xfId="0" applyNumberFormat="1" applyBorder="1" applyAlignment="1">
      <alignment horizontal="right" indent="3"/>
    </xf>
    <xf numFmtId="0" fontId="0" fillId="0" borderId="0" xfId="0" applyAlignment="1">
      <alignment horizontal="left"/>
    </xf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 inden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 indent="2"/>
    </xf>
    <xf numFmtId="2" fontId="0" fillId="0" borderId="1" xfId="0" applyNumberFormat="1" applyBorder="1" applyAlignment="1">
      <alignment horizontal="right" indent="2"/>
    </xf>
    <xf numFmtId="2" fontId="0" fillId="0" borderId="2" xfId="0" applyNumberFormat="1" applyBorder="1" applyAlignment="1">
      <alignment horizontal="right" indent="2"/>
    </xf>
    <xf numFmtId="10" fontId="0" fillId="0" borderId="0" xfId="0" applyNumberFormat="1" applyAlignment="1">
      <alignment horizontal="right" indent="2"/>
    </xf>
    <xf numFmtId="2" fontId="1" fillId="0" borderId="0" xfId="0" applyNumberFormat="1" applyFont="1" applyFill="1" applyAlignment="1">
      <alignment horizontal="left" indent="1"/>
    </xf>
    <xf numFmtId="2" fontId="2" fillId="0" borderId="0" xfId="1" applyNumberFormat="1" applyFill="1" applyAlignment="1" applyProtection="1">
      <alignment horizontal="right" indent="1"/>
    </xf>
    <xf numFmtId="2" fontId="0" fillId="0" borderId="0" xfId="0" applyNumberFormat="1" applyFill="1" applyAlignment="1">
      <alignment horizontal="right" indent="1"/>
    </xf>
    <xf numFmtId="2" fontId="0" fillId="0" borderId="0" xfId="0" applyNumberFormat="1" applyFill="1"/>
    <xf numFmtId="2" fontId="2" fillId="0" borderId="0" xfId="1" applyNumberFormat="1" applyFill="1" applyAlignment="1" applyProtection="1">
      <alignment horizontal="right" indent="2"/>
    </xf>
    <xf numFmtId="2" fontId="2" fillId="0" borderId="0" xfId="1" applyNumberFormat="1" applyAlignment="1" applyProtection="1">
      <alignment horizontal="right" indent="2"/>
    </xf>
    <xf numFmtId="2" fontId="0" fillId="0" borderId="0" xfId="0" applyNumberFormat="1" applyAlignment="1">
      <alignment horizontal="center"/>
    </xf>
    <xf numFmtId="2" fontId="2" fillId="0" borderId="0" xfId="1" applyNumberFormat="1" applyAlignment="1" applyProtection="1">
      <alignment horizontal="center"/>
    </xf>
    <xf numFmtId="2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horizontal="right"/>
    </xf>
    <xf numFmtId="2" fontId="2" fillId="0" borderId="0" xfId="1" applyNumberFormat="1" applyAlignment="1" applyProtection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indent="1"/>
    </xf>
    <xf numFmtId="2" fontId="0" fillId="0" borderId="0" xfId="0" applyNumberFormat="1" applyAlignment="1">
      <alignment vertical="center"/>
    </xf>
    <xf numFmtId="2" fontId="3" fillId="0" borderId="0" xfId="1" applyNumberFormat="1" applyFont="1" applyAlignment="1" applyProtection="1">
      <alignment horizontal="right" indent="2"/>
    </xf>
    <xf numFmtId="2" fontId="3" fillId="0" borderId="0" xfId="1" applyNumberFormat="1" applyFont="1" applyFill="1" applyAlignment="1" applyProtection="1">
      <alignment horizontal="right" indent="2"/>
    </xf>
    <xf numFmtId="2" fontId="0" fillId="0" borderId="0" xfId="0" applyNumberFormat="1" applyFill="1" applyAlignment="1">
      <alignment horizontal="right" indent="2"/>
    </xf>
    <xf numFmtId="2" fontId="0" fillId="0" borderId="0" xfId="0" applyNumberFormat="1" applyFill="1" applyAlignment="1">
      <alignment horizontal="right" indent="3"/>
    </xf>
    <xf numFmtId="2" fontId="0" fillId="0" borderId="0" xfId="0" applyNumberFormat="1" applyBorder="1" applyAlignment="1">
      <alignment horizontal="right" indent="2"/>
    </xf>
    <xf numFmtId="2" fontId="0" fillId="0" borderId="0" xfId="0" applyNumberFormat="1" applyBorder="1" applyAlignment="1">
      <alignment horizontal="right" indent="3"/>
    </xf>
    <xf numFmtId="2" fontId="2" fillId="0" borderId="0" xfId="1" applyNumberFormat="1" applyAlignment="1" applyProtection="1">
      <alignment horizontal="right" vertical="center" inden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TH1%20chain%20A%20+%20GMP%20-%20L9.html" TargetMode="External"/><Relationship Id="rId13" Type="http://schemas.openxmlformats.org/officeDocument/2006/relationships/hyperlink" Target="MTH1%20chain%20A%20+%208OG%20-%20W117.html" TargetMode="External"/><Relationship Id="rId18" Type="http://schemas.openxmlformats.org/officeDocument/2006/relationships/hyperlink" Target="MTH1%20chain%20A%20+%20GMP%20-%20V83.html" TargetMode="External"/><Relationship Id="rId26" Type="http://schemas.openxmlformats.org/officeDocument/2006/relationships/hyperlink" Target="MTH1%20chain%20A%20+%20GMP%20-%20F139.html" TargetMode="External"/><Relationship Id="rId39" Type="http://schemas.openxmlformats.org/officeDocument/2006/relationships/hyperlink" Target="MTH1%20Chain%20A%20+%20NUL%20for%20D119%20and%20D120.html" TargetMode="External"/><Relationship Id="rId3" Type="http://schemas.openxmlformats.org/officeDocument/2006/relationships/hyperlink" Target="MTH1%20chain%20A%20+%208OG%20-%20D120.html" TargetMode="External"/><Relationship Id="rId21" Type="http://schemas.openxmlformats.org/officeDocument/2006/relationships/hyperlink" Target="MTH1%20chain%20A%20+%208OG%20-%20H2O%202134.html" TargetMode="External"/><Relationship Id="rId34" Type="http://schemas.openxmlformats.org/officeDocument/2006/relationships/hyperlink" Target="MTH1%20Chain%20A%20+%20NUL%20-%20F27.html" TargetMode="External"/><Relationship Id="rId42" Type="http://schemas.openxmlformats.org/officeDocument/2006/relationships/hyperlink" Target="MTH1%20chain%20A%20+%20GMP.html" TargetMode="External"/><Relationship Id="rId7" Type="http://schemas.openxmlformats.org/officeDocument/2006/relationships/hyperlink" Target="MTH1%20chain%20A%20+%208OG%20-%20L9.html" TargetMode="External"/><Relationship Id="rId12" Type="http://schemas.openxmlformats.org/officeDocument/2006/relationships/hyperlink" Target="MTH1%20chain%20A%20+%20GMP%20-%20M81.html" TargetMode="External"/><Relationship Id="rId17" Type="http://schemas.openxmlformats.org/officeDocument/2006/relationships/hyperlink" Target="MTH1%20chain%20A%20+%208OG%20-%20V83.html" TargetMode="External"/><Relationship Id="rId25" Type="http://schemas.openxmlformats.org/officeDocument/2006/relationships/hyperlink" Target="MTH1%20chain%20A%20+%208OG%20-%20F139.html" TargetMode="External"/><Relationship Id="rId33" Type="http://schemas.openxmlformats.org/officeDocument/2006/relationships/hyperlink" Target="MTH1%20Chain%20A%20+%20NUL%20-%20W117.html" TargetMode="External"/><Relationship Id="rId38" Type="http://schemas.openxmlformats.org/officeDocument/2006/relationships/hyperlink" Target="MTH1%20Chain%20A%20+%20NUL%20-%20M81.html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MTH1%20chain%20A%20+%20GMP%20-%20D119.html" TargetMode="External"/><Relationship Id="rId16" Type="http://schemas.openxmlformats.org/officeDocument/2006/relationships/hyperlink" Target="MTH1%20chain%20A%20+%20GMP%20-%20F27.html" TargetMode="External"/><Relationship Id="rId20" Type="http://schemas.openxmlformats.org/officeDocument/2006/relationships/hyperlink" Target="MTH1%20chain%20A%20+%20GMP%20-%20F72.html" TargetMode="External"/><Relationship Id="rId29" Type="http://schemas.openxmlformats.org/officeDocument/2006/relationships/hyperlink" Target="MTH1%20Chain%20A%20+%20NUL%20-%20D120.html" TargetMode="External"/><Relationship Id="rId41" Type="http://schemas.openxmlformats.org/officeDocument/2006/relationships/hyperlink" Target="MTH1%20Chain%20A%20+%20NUL%20-%20D119.html" TargetMode="External"/><Relationship Id="rId1" Type="http://schemas.openxmlformats.org/officeDocument/2006/relationships/hyperlink" Target="MTH1%20chain%20A%20+%208OG%20-%20D119.html" TargetMode="External"/><Relationship Id="rId6" Type="http://schemas.openxmlformats.org/officeDocument/2006/relationships/hyperlink" Target="MTH1%20chain%20A%20+%20GMP%20-%20N33.html" TargetMode="External"/><Relationship Id="rId11" Type="http://schemas.openxmlformats.org/officeDocument/2006/relationships/hyperlink" Target="MTH1%20chain%20A%20+%208OG%20-%20M81.html" TargetMode="External"/><Relationship Id="rId24" Type="http://schemas.openxmlformats.org/officeDocument/2006/relationships/hyperlink" Target="MTH1%20chain%20A%20+%20GMP%20-%20W123.html" TargetMode="External"/><Relationship Id="rId32" Type="http://schemas.openxmlformats.org/officeDocument/2006/relationships/hyperlink" Target="MTH1%20Chain%20A%20+%20NUL%20-%20K23.html" TargetMode="External"/><Relationship Id="rId37" Type="http://schemas.openxmlformats.org/officeDocument/2006/relationships/hyperlink" Target="MTH1%20Chain%20A%20+%20NUL%20-%20H2O.html" TargetMode="External"/><Relationship Id="rId40" Type="http://schemas.openxmlformats.org/officeDocument/2006/relationships/hyperlink" Target="MTH1%20chain%20A%20+%208OG.html" TargetMode="External"/><Relationship Id="rId45" Type="http://schemas.openxmlformats.org/officeDocument/2006/relationships/hyperlink" Target="MTH1%20Chain%20A%20+%20NUL%20-%20F139.html" TargetMode="External"/><Relationship Id="rId5" Type="http://schemas.openxmlformats.org/officeDocument/2006/relationships/hyperlink" Target="MTH1%20chain%20A%20+%208OG%20-%20N33.html" TargetMode="External"/><Relationship Id="rId15" Type="http://schemas.openxmlformats.org/officeDocument/2006/relationships/hyperlink" Target="MTH1%20chain%20A%20+%208OG%20-%20F27.html" TargetMode="External"/><Relationship Id="rId23" Type="http://schemas.openxmlformats.org/officeDocument/2006/relationships/hyperlink" Target="MTH1%20chain%20A%20+%208OG%20-%20W123.html" TargetMode="External"/><Relationship Id="rId28" Type="http://schemas.openxmlformats.org/officeDocument/2006/relationships/hyperlink" Target="MTH1%20Chain%20A%20+%20NUL.html" TargetMode="External"/><Relationship Id="rId36" Type="http://schemas.openxmlformats.org/officeDocument/2006/relationships/hyperlink" Target="MTH1%20Chain%20A%20+%20NUL%20-%20F72.html" TargetMode="External"/><Relationship Id="rId10" Type="http://schemas.openxmlformats.org/officeDocument/2006/relationships/hyperlink" Target="MTH1%20chain%20A%20+%20GMP%20-%20K23.html" TargetMode="External"/><Relationship Id="rId19" Type="http://schemas.openxmlformats.org/officeDocument/2006/relationships/hyperlink" Target="MTH1%20chain%20A%20+%208OG%20-%20F72.html" TargetMode="External"/><Relationship Id="rId31" Type="http://schemas.openxmlformats.org/officeDocument/2006/relationships/hyperlink" Target="MTH1%20Chain%20A%20+%20NUL%20-%20L9.html" TargetMode="External"/><Relationship Id="rId44" Type="http://schemas.openxmlformats.org/officeDocument/2006/relationships/hyperlink" Target="MTH1%20Chain%20A%20+%20NUL%20-%20W123.html" TargetMode="External"/><Relationship Id="rId4" Type="http://schemas.openxmlformats.org/officeDocument/2006/relationships/hyperlink" Target="MTH1%20chain%20A%20+%20GMP%20-%20D120.html" TargetMode="External"/><Relationship Id="rId9" Type="http://schemas.openxmlformats.org/officeDocument/2006/relationships/hyperlink" Target="MTH1%20chain%20A%20+%208OG%20-%20K23.html" TargetMode="External"/><Relationship Id="rId14" Type="http://schemas.openxmlformats.org/officeDocument/2006/relationships/hyperlink" Target="MTH1%20chain%20A%20+%20GMP%20-%20W117.html" TargetMode="External"/><Relationship Id="rId22" Type="http://schemas.openxmlformats.org/officeDocument/2006/relationships/hyperlink" Target="MTH1%20chain%20A%20+%20GMP%20-%20H2O%202134.html" TargetMode="External"/><Relationship Id="rId27" Type="http://schemas.openxmlformats.org/officeDocument/2006/relationships/hyperlink" Target="MTH1%20chain%20A%20+%208OG.html" TargetMode="External"/><Relationship Id="rId30" Type="http://schemas.openxmlformats.org/officeDocument/2006/relationships/hyperlink" Target="MTH1%20Chain%20A%20+%20NUL%20-%20N33.html" TargetMode="External"/><Relationship Id="rId35" Type="http://schemas.openxmlformats.org/officeDocument/2006/relationships/hyperlink" Target="MTH1%20Chain%20A%20+%20NUL%20-%20V83.html" TargetMode="External"/><Relationship Id="rId43" Type="http://schemas.openxmlformats.org/officeDocument/2006/relationships/hyperlink" Target="MTH1%20chain%20A%20+%20GMP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TH1%20chain%20A%20+%208OG%20-%20K23.html" TargetMode="External"/><Relationship Id="rId18" Type="http://schemas.openxmlformats.org/officeDocument/2006/relationships/hyperlink" Target="MTH1%20chain%20A%20+%20GMP%20-%20W117.html" TargetMode="External"/><Relationship Id="rId26" Type="http://schemas.openxmlformats.org/officeDocument/2006/relationships/hyperlink" Target="MTH1%20chain%20A%20+%20GMP%20-%20H2O%202134.html" TargetMode="External"/><Relationship Id="rId39" Type="http://schemas.openxmlformats.org/officeDocument/2006/relationships/hyperlink" Target="MTH1%20Chain%20B%20+%208OG%20-%20W117.html" TargetMode="External"/><Relationship Id="rId21" Type="http://schemas.openxmlformats.org/officeDocument/2006/relationships/hyperlink" Target="MTH1%20chain%20A%20+%208OG%20-%20V83.html" TargetMode="External"/><Relationship Id="rId34" Type="http://schemas.openxmlformats.org/officeDocument/2006/relationships/hyperlink" Target="MTH1%20Chain%20B%20+%208OG%20-%20D120.html" TargetMode="External"/><Relationship Id="rId42" Type="http://schemas.openxmlformats.org/officeDocument/2006/relationships/hyperlink" Target="MTH1%20Chain%20B%20+%208OG%20-%20F72.html" TargetMode="External"/><Relationship Id="rId47" Type="http://schemas.openxmlformats.org/officeDocument/2006/relationships/hyperlink" Target="MTH1%20chain%20B%20+%20GMP%20-%20D120.html" TargetMode="External"/><Relationship Id="rId50" Type="http://schemas.openxmlformats.org/officeDocument/2006/relationships/hyperlink" Target="MTH1%20chain%20B%20+%20GMP%20-%20K23.html" TargetMode="External"/><Relationship Id="rId55" Type="http://schemas.openxmlformats.org/officeDocument/2006/relationships/hyperlink" Target="MTH1%20chain%20B%20+%20GMP%20-%20F72.html" TargetMode="External"/><Relationship Id="rId7" Type="http://schemas.openxmlformats.org/officeDocument/2006/relationships/hyperlink" Target="MTH1%20chain%20A%20+%208OG%20-%20D120.html" TargetMode="External"/><Relationship Id="rId2" Type="http://schemas.openxmlformats.org/officeDocument/2006/relationships/hyperlink" Target="MTH1%20chain%20A%20+%20GMP%20-%2012%20residues.html" TargetMode="External"/><Relationship Id="rId16" Type="http://schemas.openxmlformats.org/officeDocument/2006/relationships/hyperlink" Target="MTH1%20chain%20A%20+%20GMP%20-%20M81.html" TargetMode="External"/><Relationship Id="rId20" Type="http://schemas.openxmlformats.org/officeDocument/2006/relationships/hyperlink" Target="MTH1%20chain%20A%20+%20GMP%20-%20F27.html" TargetMode="External"/><Relationship Id="rId29" Type="http://schemas.openxmlformats.org/officeDocument/2006/relationships/hyperlink" Target="MTH1%20chain%20A%20+%208OG%20-%20F139.html" TargetMode="External"/><Relationship Id="rId41" Type="http://schemas.openxmlformats.org/officeDocument/2006/relationships/hyperlink" Target="MTH1%20Chain%20B%20+%208OG%20-%20V83.html" TargetMode="External"/><Relationship Id="rId54" Type="http://schemas.openxmlformats.org/officeDocument/2006/relationships/hyperlink" Target="MTH1%20chain%20B%20+%20GMP%20-%20V83.html" TargetMode="External"/><Relationship Id="rId1" Type="http://schemas.openxmlformats.org/officeDocument/2006/relationships/hyperlink" Target="MTH1%20chain%20A%20+%208OG%20-%2012%20residues.html" TargetMode="External"/><Relationship Id="rId6" Type="http://schemas.openxmlformats.org/officeDocument/2006/relationships/hyperlink" Target="MTH1%20chain%20A%20+%20GMP%20-%20D119.html" TargetMode="External"/><Relationship Id="rId11" Type="http://schemas.openxmlformats.org/officeDocument/2006/relationships/hyperlink" Target="MTH1%20chain%20A%20+%208OG%20-%20L9.html" TargetMode="External"/><Relationship Id="rId24" Type="http://schemas.openxmlformats.org/officeDocument/2006/relationships/hyperlink" Target="MTH1%20chain%20A%20+%20GMP%20-%20F72.html" TargetMode="External"/><Relationship Id="rId32" Type="http://schemas.openxmlformats.org/officeDocument/2006/relationships/hyperlink" Target="MTH1%20chain%20A%20+%20GMP.html" TargetMode="External"/><Relationship Id="rId37" Type="http://schemas.openxmlformats.org/officeDocument/2006/relationships/hyperlink" Target="MTH1%20Chain%20B%20+%208OG%20-%20K23.html" TargetMode="External"/><Relationship Id="rId40" Type="http://schemas.openxmlformats.org/officeDocument/2006/relationships/hyperlink" Target="MTH1%20Chain%20B%20+%208OG%20-%20F27.html" TargetMode="External"/><Relationship Id="rId45" Type="http://schemas.openxmlformats.org/officeDocument/2006/relationships/hyperlink" Target="MTH1%20Chain%20B%20+%208OG%20-%20F139.html" TargetMode="External"/><Relationship Id="rId53" Type="http://schemas.openxmlformats.org/officeDocument/2006/relationships/hyperlink" Target="MTH1%20Chain%20B%20+%20GMP%20-%20F27.html" TargetMode="External"/><Relationship Id="rId58" Type="http://schemas.openxmlformats.org/officeDocument/2006/relationships/hyperlink" Target="MTH1%20chain%20B%20+%20GMP%20-%20F139.html" TargetMode="External"/><Relationship Id="rId5" Type="http://schemas.openxmlformats.org/officeDocument/2006/relationships/hyperlink" Target="MTH1%20chain%20A%20+%208OG%20-%20D119.html" TargetMode="External"/><Relationship Id="rId15" Type="http://schemas.openxmlformats.org/officeDocument/2006/relationships/hyperlink" Target="MTH1%20chain%20A%20+%208OG%20-%20M81.html" TargetMode="External"/><Relationship Id="rId23" Type="http://schemas.openxmlformats.org/officeDocument/2006/relationships/hyperlink" Target="MTH1%20chain%20A%20+%208OG%20-%20F72.html" TargetMode="External"/><Relationship Id="rId28" Type="http://schemas.openxmlformats.org/officeDocument/2006/relationships/hyperlink" Target="MTH1%20chain%20A%20+%20GMP%20-%20W123.html" TargetMode="External"/><Relationship Id="rId36" Type="http://schemas.openxmlformats.org/officeDocument/2006/relationships/hyperlink" Target="MTH1%20Chain%20B%20+%208OG%20-%20L9.html" TargetMode="External"/><Relationship Id="rId49" Type="http://schemas.openxmlformats.org/officeDocument/2006/relationships/hyperlink" Target="MTH1%20chain%20B%20+%20GMP%20-%20L9.html" TargetMode="External"/><Relationship Id="rId57" Type="http://schemas.openxmlformats.org/officeDocument/2006/relationships/hyperlink" Target="MTH1%20chain%20B%20+%20GMP%20-%20W123.html" TargetMode="External"/><Relationship Id="rId61" Type="http://schemas.openxmlformats.org/officeDocument/2006/relationships/printerSettings" Target="../printerSettings/printerSettings2.bin"/><Relationship Id="rId10" Type="http://schemas.openxmlformats.org/officeDocument/2006/relationships/hyperlink" Target="MTH1%20chain%20A%20+%20GMP%20-%20N33.html" TargetMode="External"/><Relationship Id="rId19" Type="http://schemas.openxmlformats.org/officeDocument/2006/relationships/hyperlink" Target="MTH1%20chain%20A%20+%208OG%20-%20F27.html" TargetMode="External"/><Relationship Id="rId31" Type="http://schemas.openxmlformats.org/officeDocument/2006/relationships/hyperlink" Target="MTH1%20chain%20A%20+%208OG.html" TargetMode="External"/><Relationship Id="rId44" Type="http://schemas.openxmlformats.org/officeDocument/2006/relationships/hyperlink" Target="MTH1%20Chain%20B%20+%208OG%20-%20W123.html" TargetMode="External"/><Relationship Id="rId52" Type="http://schemas.openxmlformats.org/officeDocument/2006/relationships/hyperlink" Target="MTH1%20chain%20B%20+%20GMP%20-%20W117.html" TargetMode="External"/><Relationship Id="rId60" Type="http://schemas.openxmlformats.org/officeDocument/2006/relationships/hyperlink" Target="MTH1%20chain%20B%20+%20GMP.html" TargetMode="External"/><Relationship Id="rId4" Type="http://schemas.openxmlformats.org/officeDocument/2006/relationships/hyperlink" Target="MTH1%20chain%20B%20+%20GMP%20-%2012%20residues.html" TargetMode="External"/><Relationship Id="rId9" Type="http://schemas.openxmlformats.org/officeDocument/2006/relationships/hyperlink" Target="MTH1%20chain%20A%20+%208OG%20-%20N33.html" TargetMode="External"/><Relationship Id="rId14" Type="http://schemas.openxmlformats.org/officeDocument/2006/relationships/hyperlink" Target="MTH1%20chain%20A%20+%20GMP%20-%20K23.html" TargetMode="External"/><Relationship Id="rId22" Type="http://schemas.openxmlformats.org/officeDocument/2006/relationships/hyperlink" Target="MTH1%20chain%20A%20+%20GMP%20-%20V83.html" TargetMode="External"/><Relationship Id="rId27" Type="http://schemas.openxmlformats.org/officeDocument/2006/relationships/hyperlink" Target="MTH1%20chain%20A%20+%208OG%20-%20W123.html" TargetMode="External"/><Relationship Id="rId30" Type="http://schemas.openxmlformats.org/officeDocument/2006/relationships/hyperlink" Target="MTH1%20chain%20A%20+%20GMP%20-%20F139.html" TargetMode="External"/><Relationship Id="rId35" Type="http://schemas.openxmlformats.org/officeDocument/2006/relationships/hyperlink" Target="MTH1%20Chain%20B%20+%208OG%20-%20N33.html" TargetMode="External"/><Relationship Id="rId43" Type="http://schemas.openxmlformats.org/officeDocument/2006/relationships/hyperlink" Target="MTH1%20Chain%20B%20+%208OG%20-%20H2O%202134.html" TargetMode="External"/><Relationship Id="rId48" Type="http://schemas.openxmlformats.org/officeDocument/2006/relationships/hyperlink" Target="MTH1%20chain%20B%20+%20GMP%20-%20K23.html" TargetMode="External"/><Relationship Id="rId56" Type="http://schemas.openxmlformats.org/officeDocument/2006/relationships/hyperlink" Target="MTH1%20chain%20B%20+%20GMP%20-%20H2O%202134.html" TargetMode="External"/><Relationship Id="rId8" Type="http://schemas.openxmlformats.org/officeDocument/2006/relationships/hyperlink" Target="MTH1%20chain%20A%20+%20GMP%20-%20D120.html" TargetMode="External"/><Relationship Id="rId51" Type="http://schemas.openxmlformats.org/officeDocument/2006/relationships/hyperlink" Target="MTH1%20chain%20B%20+%20GMP%20-%20M81.html" TargetMode="External"/><Relationship Id="rId3" Type="http://schemas.openxmlformats.org/officeDocument/2006/relationships/hyperlink" Target="MTH1%20Chain%20B%20+%208OG%20-%2012%20residues.html" TargetMode="External"/><Relationship Id="rId12" Type="http://schemas.openxmlformats.org/officeDocument/2006/relationships/hyperlink" Target="MTH1%20chain%20A%20+%20GMP%20-%20L9.html" TargetMode="External"/><Relationship Id="rId17" Type="http://schemas.openxmlformats.org/officeDocument/2006/relationships/hyperlink" Target="MTH1%20chain%20A%20+%208OG%20-%20W117.html" TargetMode="External"/><Relationship Id="rId25" Type="http://schemas.openxmlformats.org/officeDocument/2006/relationships/hyperlink" Target="MTH1%20chain%20A%20+%208OG%20-%20H2O%202134.html" TargetMode="External"/><Relationship Id="rId33" Type="http://schemas.openxmlformats.org/officeDocument/2006/relationships/hyperlink" Target="MTH1%20chain%20A%20+%20GMP%20-%20D119.html" TargetMode="External"/><Relationship Id="rId38" Type="http://schemas.openxmlformats.org/officeDocument/2006/relationships/hyperlink" Target="MTH1%20Chain%20B%20+%208OG%20-%20M81.html" TargetMode="External"/><Relationship Id="rId46" Type="http://schemas.openxmlformats.org/officeDocument/2006/relationships/hyperlink" Target="MTH1%20chain%20B%20+%20GMP%20-%20D119.html" TargetMode="External"/><Relationship Id="rId59" Type="http://schemas.openxmlformats.org/officeDocument/2006/relationships/hyperlink" Target="MTH1%20Chain%20B%20+%208O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zoomScale="140" zoomScaleNormal="140" workbookViewId="0">
      <selection activeCell="I23" sqref="I23"/>
    </sheetView>
  </sheetViews>
  <sheetFormatPr defaultColWidth="9" defaultRowHeight="14.3"/>
  <cols>
    <col min="1" max="1" width="19.75" style="1" customWidth="1"/>
    <col min="2" max="2" width="15.125" style="1" customWidth="1"/>
    <col min="3" max="3" width="13.25" style="1" customWidth="1"/>
    <col min="4" max="6" width="13.25" style="14" customWidth="1"/>
    <col min="7" max="7" width="11" style="1" customWidth="1"/>
    <col min="8" max="8" width="10.375" style="1" bestFit="1" customWidth="1"/>
    <col min="9" max="9" width="16.375" style="1" customWidth="1"/>
    <col min="10" max="16384" width="9" style="1"/>
  </cols>
  <sheetData>
    <row r="1" spans="1:9" s="23" customFormat="1" ht="29.25" customHeight="1">
      <c r="B1" s="18" t="s">
        <v>22</v>
      </c>
      <c r="C1" s="22" t="s">
        <v>0</v>
      </c>
      <c r="D1" s="18" t="s">
        <v>24</v>
      </c>
      <c r="E1" s="21" t="s">
        <v>25</v>
      </c>
      <c r="F1" s="22"/>
      <c r="G1" s="22" t="s">
        <v>1</v>
      </c>
      <c r="H1" s="19" t="s">
        <v>2</v>
      </c>
      <c r="I1" s="21" t="s">
        <v>25</v>
      </c>
    </row>
    <row r="2" spans="1:9">
      <c r="A2" s="4" t="s">
        <v>14</v>
      </c>
      <c r="B2" s="32">
        <v>-23644.902839999999</v>
      </c>
      <c r="C2" s="9">
        <v>-24328.985669999998</v>
      </c>
      <c r="D2" s="16">
        <f>C2-B2</f>
        <v>-684.08282999999938</v>
      </c>
      <c r="E2" s="42">
        <f>C$20-D2</f>
        <v>-6.0673600000009174</v>
      </c>
      <c r="F2" s="9"/>
      <c r="G2" s="9">
        <v>-24262.896939999999</v>
      </c>
      <c r="H2" s="40">
        <f>G2-B2</f>
        <v>-617.99409999999989</v>
      </c>
      <c r="I2" s="24">
        <f>G$20-H2</f>
        <v>-5.7464300000028743</v>
      </c>
    </row>
    <row r="3" spans="1:9">
      <c r="A3" s="4" t="s">
        <v>18</v>
      </c>
      <c r="B3" s="33">
        <v>-23655.83641</v>
      </c>
      <c r="C3" s="9">
        <v>-24330.0995</v>
      </c>
      <c r="D3" s="16">
        <f t="shared" ref="D3:D14" si="0">C3-B3</f>
        <v>-674.26309000000037</v>
      </c>
      <c r="E3" s="42">
        <f>C$20-D3</f>
        <v>-15.887099999999919</v>
      </c>
      <c r="F3" s="9"/>
      <c r="G3" s="9">
        <v>-24263.399150000001</v>
      </c>
      <c r="H3" s="40">
        <f t="shared" ref="H3:H14" si="1">G3-B3</f>
        <v>-607.56274000000121</v>
      </c>
      <c r="I3" s="24">
        <f>G$20-H3</f>
        <v>-16.177790000001551</v>
      </c>
    </row>
    <row r="4" spans="1:9">
      <c r="A4" s="4" t="s">
        <v>6</v>
      </c>
      <c r="B4" s="33">
        <v>-23773.560679999999</v>
      </c>
      <c r="C4" s="9">
        <v>-24365.64503</v>
      </c>
      <c r="D4" s="16">
        <f t="shared" si="0"/>
        <v>-592.084350000001</v>
      </c>
      <c r="E4" s="42">
        <f t="shared" ref="E4:E14" si="2">C$17-D4</f>
        <v>-14.074169999996229</v>
      </c>
      <c r="F4" s="9"/>
      <c r="G4" s="9">
        <v>-24300.19353</v>
      </c>
      <c r="H4" s="40">
        <f t="shared" si="1"/>
        <v>-526.63285000000178</v>
      </c>
      <c r="I4" s="24">
        <f t="shared" ref="I4:I14" si="3">G$17-H4</f>
        <v>-13.116009999997914</v>
      </c>
    </row>
    <row r="5" spans="1:9">
      <c r="A5" s="4" t="s">
        <v>7</v>
      </c>
      <c r="B5" s="33">
        <v>-23814.974760000001</v>
      </c>
      <c r="C5" s="9">
        <v>-24415.264439999999</v>
      </c>
      <c r="D5" s="16">
        <f t="shared" si="0"/>
        <v>-600.28967999999804</v>
      </c>
      <c r="E5" s="42">
        <f t="shared" si="2"/>
        <v>-5.8688399999991816</v>
      </c>
      <c r="F5" s="9"/>
      <c r="G5" s="9">
        <v>-24349.1302</v>
      </c>
      <c r="H5" s="40">
        <f t="shared" si="1"/>
        <v>-534.15543999999863</v>
      </c>
      <c r="I5" s="24">
        <f t="shared" si="3"/>
        <v>-5.5934200000010605</v>
      </c>
    </row>
    <row r="6" spans="1:9">
      <c r="A6" s="4" t="s">
        <v>8</v>
      </c>
      <c r="B6" s="33">
        <v>-23893.82202</v>
      </c>
      <c r="C6" s="9">
        <v>-24492.09014</v>
      </c>
      <c r="D6" s="16">
        <f t="shared" si="0"/>
        <v>-598.26812000000064</v>
      </c>
      <c r="E6" s="42">
        <f t="shared" si="2"/>
        <v>-7.890399999996589</v>
      </c>
      <c r="F6" s="9"/>
      <c r="G6" s="9">
        <v>-24426.025140000002</v>
      </c>
      <c r="H6" s="40">
        <f t="shared" si="1"/>
        <v>-532.20312000000195</v>
      </c>
      <c r="I6" s="24">
        <f t="shared" si="3"/>
        <v>-7.5457399999977497</v>
      </c>
    </row>
    <row r="7" spans="1:9">
      <c r="A7" s="4" t="s">
        <v>9</v>
      </c>
      <c r="B7" s="33">
        <v>-23828.009340000001</v>
      </c>
      <c r="C7" s="9">
        <v>-24434.657319999998</v>
      </c>
      <c r="D7" s="16">
        <f t="shared" si="0"/>
        <v>-606.64797999999792</v>
      </c>
      <c r="E7" s="42">
        <f t="shared" si="2"/>
        <v>0.48946000000069034</v>
      </c>
      <c r="F7" s="9"/>
      <c r="G7" s="9">
        <v>-24369.514469999998</v>
      </c>
      <c r="H7" s="40">
        <f t="shared" si="1"/>
        <v>-541.50512999999773</v>
      </c>
      <c r="I7" s="24">
        <f t="shared" si="3"/>
        <v>1.7562699999980396</v>
      </c>
    </row>
    <row r="8" spans="1:9">
      <c r="A8" s="4" t="s">
        <v>21</v>
      </c>
      <c r="B8" s="33">
        <v>-23847.762119999999</v>
      </c>
      <c r="C8" s="9">
        <v>-24449.514029999998</v>
      </c>
      <c r="D8" s="16">
        <f t="shared" si="0"/>
        <v>-601.75190999999904</v>
      </c>
      <c r="E8" s="42">
        <f t="shared" si="2"/>
        <v>-4.4066099999981816</v>
      </c>
      <c r="F8" s="9"/>
      <c r="G8" s="9">
        <v>-24385.227220000001</v>
      </c>
      <c r="H8" s="40">
        <f t="shared" si="1"/>
        <v>-537.46510000000126</v>
      </c>
      <c r="I8" s="24">
        <f t="shared" si="3"/>
        <v>-2.2837599999984377</v>
      </c>
    </row>
    <row r="9" spans="1:9">
      <c r="A9" s="4" t="s">
        <v>20</v>
      </c>
      <c r="B9" s="33">
        <v>-23854.254059999999</v>
      </c>
      <c r="C9" s="9">
        <v>-24457.49266</v>
      </c>
      <c r="D9" s="16">
        <f t="shared" si="0"/>
        <v>-603.23860000000059</v>
      </c>
      <c r="E9" s="42">
        <f t="shared" si="2"/>
        <v>-2.9199199999966368</v>
      </c>
      <c r="F9" s="9"/>
      <c r="G9" s="9">
        <v>-24392.036039999999</v>
      </c>
      <c r="H9" s="40">
        <f t="shared" si="1"/>
        <v>-537.78197999999975</v>
      </c>
      <c r="I9" s="24">
        <f t="shared" si="3"/>
        <v>-1.9668799999999464</v>
      </c>
    </row>
    <row r="10" spans="1:9">
      <c r="A10" s="4" t="s">
        <v>10</v>
      </c>
      <c r="B10" s="33">
        <v>-23821.838830000001</v>
      </c>
      <c r="C10" s="9">
        <v>-24425.61707</v>
      </c>
      <c r="D10" s="16">
        <f t="shared" si="0"/>
        <v>-603.77823999999964</v>
      </c>
      <c r="E10" s="42">
        <f t="shared" si="2"/>
        <v>-2.3802799999975832</v>
      </c>
      <c r="F10" s="9"/>
      <c r="G10" s="9">
        <v>-24359.076720000001</v>
      </c>
      <c r="H10" s="40">
        <f t="shared" si="1"/>
        <v>-537.23789000000033</v>
      </c>
      <c r="I10" s="24">
        <f t="shared" si="3"/>
        <v>-2.5109699999993609</v>
      </c>
    </row>
    <row r="11" spans="1:9" s="31" customFormat="1">
      <c r="A11" s="28" t="s">
        <v>11</v>
      </c>
      <c r="B11" s="33">
        <v>-23847.942739999999</v>
      </c>
      <c r="C11" s="29">
        <v>-24449.3714</v>
      </c>
      <c r="D11" s="30">
        <f t="shared" si="0"/>
        <v>-601.4286600000014</v>
      </c>
      <c r="E11" s="43">
        <f t="shared" si="2"/>
        <v>-4.7298599999958242</v>
      </c>
      <c r="F11" s="29"/>
      <c r="G11" s="29">
        <v>-24385.149000000001</v>
      </c>
      <c r="H11" s="40">
        <f t="shared" si="1"/>
        <v>-537.20626000000266</v>
      </c>
      <c r="I11" s="24">
        <f t="shared" si="3"/>
        <v>-2.5425999999970372</v>
      </c>
    </row>
    <row r="12" spans="1:9">
      <c r="A12" s="4" t="s">
        <v>15</v>
      </c>
      <c r="B12" s="33">
        <v>-23765.498490000002</v>
      </c>
      <c r="C12" s="9">
        <v>-24366.344679999998</v>
      </c>
      <c r="D12" s="16">
        <f t="shared" si="0"/>
        <v>-600.84618999999657</v>
      </c>
      <c r="E12" s="42">
        <f t="shared" si="2"/>
        <v>-5.3123300000006566</v>
      </c>
      <c r="F12" s="9"/>
      <c r="G12" s="9">
        <v>-24301.07373</v>
      </c>
      <c r="H12" s="40">
        <f t="shared" si="1"/>
        <v>-535.5752399999983</v>
      </c>
      <c r="I12" s="24">
        <f t="shared" si="3"/>
        <v>-4.1736200000013923</v>
      </c>
    </row>
    <row r="13" spans="1:9" s="31" customFormat="1">
      <c r="A13" s="28" t="s">
        <v>13</v>
      </c>
      <c r="B13" s="33">
        <v>-23845.340550000001</v>
      </c>
      <c r="C13" s="29">
        <v>-24450.284790000002</v>
      </c>
      <c r="D13" s="30">
        <f t="shared" si="0"/>
        <v>-604.94424000000072</v>
      </c>
      <c r="E13" s="43">
        <f t="shared" si="2"/>
        <v>-1.2142799999965064</v>
      </c>
      <c r="F13" s="29"/>
      <c r="G13" s="29">
        <v>-24382.714609999999</v>
      </c>
      <c r="H13" s="40">
        <f t="shared" si="1"/>
        <v>-537.37405999999828</v>
      </c>
      <c r="I13" s="24">
        <f t="shared" si="3"/>
        <v>-2.3748000000014144</v>
      </c>
    </row>
    <row r="14" spans="1:9">
      <c r="A14" s="4" t="s">
        <v>12</v>
      </c>
      <c r="B14" s="33">
        <v>-23842.756359999999</v>
      </c>
      <c r="C14" s="9">
        <v>-24448.583350000001</v>
      </c>
      <c r="D14" s="16">
        <f t="shared" si="0"/>
        <v>-605.82699000000139</v>
      </c>
      <c r="E14" s="42">
        <f t="shared" si="2"/>
        <v>-0.33152999999583699</v>
      </c>
      <c r="F14" s="9"/>
      <c r="G14" s="9">
        <v>-24383.161660000002</v>
      </c>
      <c r="H14" s="40">
        <f t="shared" si="1"/>
        <v>-540.40530000000217</v>
      </c>
      <c r="I14" s="24">
        <f t="shared" si="3"/>
        <v>0.65644000000247615</v>
      </c>
    </row>
    <row r="15" spans="1:9" ht="14.95" thickBot="1">
      <c r="B15" s="12"/>
      <c r="D15" s="37" t="s">
        <v>19</v>
      </c>
      <c r="E15" s="26">
        <f>SUM(E2:E14)</f>
        <v>-70.593219999973371</v>
      </c>
      <c r="H15" s="37" t="s">
        <v>19</v>
      </c>
      <c r="I15" s="26">
        <f>SUM(I2:I14)</f>
        <v>-61.619309999998222</v>
      </c>
    </row>
    <row r="16" spans="1:9" ht="14.95" thickTop="1">
      <c r="A16" s="20" t="s">
        <v>23</v>
      </c>
      <c r="B16" s="35">
        <v>-23840.254830000002</v>
      </c>
      <c r="C16" s="9">
        <v>-24446.413349999999</v>
      </c>
      <c r="G16" s="9">
        <v>-24380.003690000001</v>
      </c>
    </row>
    <row r="17" spans="1:9">
      <c r="A17" s="11"/>
      <c r="B17" s="13" t="s">
        <v>2</v>
      </c>
      <c r="C17" s="40">
        <f>C16-B16</f>
        <v>-606.15851999999722</v>
      </c>
      <c r="G17" s="34">
        <f>G16-B16</f>
        <v>-539.74885999999969</v>
      </c>
    </row>
    <row r="18" spans="1:9">
      <c r="A18" s="11"/>
      <c r="B18" s="12"/>
      <c r="D18" s="41"/>
      <c r="E18" s="41"/>
      <c r="G18" s="34"/>
      <c r="H18" s="41"/>
      <c r="I18" s="41"/>
    </row>
    <row r="19" spans="1:9" s="41" customFormat="1" ht="28.55">
      <c r="A19" s="36" t="s">
        <v>28</v>
      </c>
      <c r="B19" s="38">
        <v>-23756.263159999999</v>
      </c>
      <c r="C19" s="48">
        <v>-24446.413349999999</v>
      </c>
      <c r="D19" s="14"/>
      <c r="E19" s="14"/>
      <c r="G19" s="9">
        <v>-24380.003690000001</v>
      </c>
      <c r="H19" s="1"/>
      <c r="I19" s="1"/>
    </row>
    <row r="20" spans="1:9">
      <c r="B20" s="13" t="s">
        <v>2</v>
      </c>
      <c r="C20" s="40">
        <f>C19-B19</f>
        <v>-690.15019000000029</v>
      </c>
      <c r="G20" s="39">
        <f>G19-B19</f>
        <v>-623.74053000000276</v>
      </c>
    </row>
  </sheetData>
  <hyperlinks>
    <hyperlink ref="C2" r:id="rId1" display="MTH1 chain A + 8OG - D119.html"/>
    <hyperlink ref="G2" r:id="rId2" display="MTH1 chain A + GMP - D119.html"/>
    <hyperlink ref="C3" r:id="rId3" display="MTH1 chain A + 8OG - D120.html"/>
    <hyperlink ref="G3" r:id="rId4" display="MTH1 chain A + GMP - D120.html"/>
    <hyperlink ref="C4" r:id="rId5" display="MTH1 chain A + 8OG - N33.html"/>
    <hyperlink ref="G4" r:id="rId6" display="MTH1 chain A + GMP - N33.html"/>
    <hyperlink ref="C5" r:id="rId7" display="MTH1 chain A + 8OG - L9.html"/>
    <hyperlink ref="G5" r:id="rId8" display="MTH1 chain A + GMP - L9.html"/>
    <hyperlink ref="C6" r:id="rId9" display="MTH1 chain A + 8OG - K23.html"/>
    <hyperlink ref="G6" r:id="rId10" display="MTH1 chain A + GMP - K23.html"/>
    <hyperlink ref="C7" r:id="rId11" display="MTH1 chain A + 8OG - M81.html"/>
    <hyperlink ref="G7" r:id="rId12" display="MTH1 chain A + GMP - M81.html"/>
    <hyperlink ref="C8" r:id="rId13" display="MTH1 chain A + 8OG - W117.html"/>
    <hyperlink ref="G8" r:id="rId14" display="MTH1 chain A + GMP - W117.html"/>
    <hyperlink ref="C9" r:id="rId15" display="MTH1 chain A + 8OG - F27.html"/>
    <hyperlink ref="G9" r:id="rId16" display="MTH1 chain A + GMP - F27.html"/>
    <hyperlink ref="C10" r:id="rId17" display="MTH1 chain A + 8OG - V83.html"/>
    <hyperlink ref="G10" r:id="rId18" display="MTH1 chain A + GMP - V83.html"/>
    <hyperlink ref="C11" r:id="rId19" display="MTH1 chain A + 8OG - F72.html"/>
    <hyperlink ref="G11" r:id="rId20" display="MTH1 chain A + GMP - F72.html"/>
    <hyperlink ref="C12" r:id="rId21" display="MTH1 chain A + 8OG - H2O 2134.html"/>
    <hyperlink ref="G12" r:id="rId22" display="MTH1 chain A + GMP - H2O 2134.html"/>
    <hyperlink ref="C13" r:id="rId23" display="MTH1 chain A + 8OG - W123.html"/>
    <hyperlink ref="G13" r:id="rId24" display="MTH1 chain A + GMP - W123.html"/>
    <hyperlink ref="C14" r:id="rId25" display="MTH1 chain A + 8OG - F139.html"/>
    <hyperlink ref="G14" r:id="rId26" display="MTH1 chain A + GMP - F139.html"/>
    <hyperlink ref="C16" r:id="rId27" display="MTH1 chain A + 8OG.html"/>
    <hyperlink ref="B16" r:id="rId28" display="MTH1 Chain A + NUL.html"/>
    <hyperlink ref="B3" r:id="rId29" display="MTH1 Chain A + NUL - D120.html"/>
    <hyperlink ref="B4" r:id="rId30" display="MTH1 Chain A + NUL - N33.html"/>
    <hyperlink ref="B5" r:id="rId31" display="MTH1 Chain A + NUL - L9.html"/>
    <hyperlink ref="B6" r:id="rId32" display="MTH1 Chain A + NUL - K23.html"/>
    <hyperlink ref="B8" r:id="rId33" display="MTH1 Chain A + NUL - W117.html"/>
    <hyperlink ref="B9" r:id="rId34" display="MTH1 Chain A + NUL - F27.html"/>
    <hyperlink ref="B10" r:id="rId35" display="MTH1 Chain A + NUL - V83.html"/>
    <hyperlink ref="B11" r:id="rId36" display="MTH1 Chain A + NUL - F72.html"/>
    <hyperlink ref="B12" r:id="rId37" display="MTH1 Chain A + NUL - H2O.html"/>
    <hyperlink ref="B7" r:id="rId38" display="MTH1 Chain A + NUL - M81.html"/>
    <hyperlink ref="B19" r:id="rId39" display="MTH1 Chain A + NUL for D119 and D120.html"/>
    <hyperlink ref="C19" r:id="rId40" display="MTH1 chain A + 8OG.html"/>
    <hyperlink ref="B2" r:id="rId41" display="MTH1 Chain A + NUL - D119.html"/>
    <hyperlink ref="G16" r:id="rId42" display="MTH1 chain A + GMP.html"/>
    <hyperlink ref="G19" r:id="rId43" display="MTH1 chain A + GMP.html"/>
    <hyperlink ref="B13" r:id="rId44" display="MTH1 Chain A + NUL - W123.html"/>
    <hyperlink ref="B14" r:id="rId45" display="MTH1 Chain A + NUL - F139.html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5"/>
  <sheetViews>
    <sheetView tabSelected="1" zoomScale="140" zoomScaleNormal="140" workbookViewId="0">
      <selection activeCell="N18" sqref="N18"/>
    </sheetView>
  </sheetViews>
  <sheetFormatPr defaultColWidth="9" defaultRowHeight="14.3"/>
  <cols>
    <col min="1" max="1" width="19.75" style="1" customWidth="1"/>
    <col min="2" max="2" width="13.25" style="1" customWidth="1"/>
    <col min="3" max="3" width="11" style="1" customWidth="1"/>
    <col min="4" max="4" width="8.125" style="1" customWidth="1"/>
    <col min="5" max="5" width="10.375" style="1" customWidth="1"/>
    <col min="6" max="6" width="9" style="1"/>
    <col min="7" max="8" width="11" style="1" customWidth="1"/>
    <col min="9" max="9" width="8.25" style="1" customWidth="1"/>
    <col min="10" max="10" width="10.875" style="1" customWidth="1"/>
    <col min="11" max="11" width="9.25" style="1" bestFit="1" customWidth="1"/>
    <col min="12" max="12" width="13.75" style="1" customWidth="1"/>
    <col min="13" max="16384" width="9" style="1"/>
  </cols>
  <sheetData>
    <row r="1" spans="1:21">
      <c r="B1" s="49" t="s">
        <v>3</v>
      </c>
      <c r="C1" s="49"/>
      <c r="G1" s="49" t="s">
        <v>4</v>
      </c>
      <c r="H1" s="49"/>
      <c r="L1" s="50" t="s">
        <v>26</v>
      </c>
    </row>
    <row r="2" spans="1:21">
      <c r="B2" s="2" t="s">
        <v>0</v>
      </c>
      <c r="C2" s="2" t="s">
        <v>1</v>
      </c>
      <c r="D2" s="1" t="s">
        <v>2</v>
      </c>
      <c r="E2" s="17" t="s">
        <v>17</v>
      </c>
      <c r="G2" s="2" t="s">
        <v>0</v>
      </c>
      <c r="H2" s="2" t="s">
        <v>1</v>
      </c>
      <c r="I2" s="1" t="s">
        <v>2</v>
      </c>
      <c r="J2" s="17" t="s">
        <v>17</v>
      </c>
      <c r="L2" s="50"/>
    </row>
    <row r="3" spans="1:21">
      <c r="B3" s="5"/>
      <c r="C3" s="5"/>
      <c r="E3" s="24"/>
      <c r="G3" s="5"/>
      <c r="H3" s="5"/>
      <c r="J3" s="24"/>
      <c r="L3" s="7"/>
    </row>
    <row r="4" spans="1:21">
      <c r="A4" s="4" t="s">
        <v>14</v>
      </c>
      <c r="B4" s="9">
        <v>-24328.985669999998</v>
      </c>
      <c r="C4" s="9">
        <v>-24262.896939999999</v>
      </c>
      <c r="D4" s="3">
        <f>B4-C4</f>
        <v>-66.088729999999487</v>
      </c>
      <c r="E4" s="24">
        <f>D$22-D4</f>
        <v>-0.32092999999804306</v>
      </c>
      <c r="F4" s="3"/>
      <c r="G4" s="9">
        <v>-19307.026259999999</v>
      </c>
      <c r="H4" s="9">
        <v>-19240.036929999998</v>
      </c>
      <c r="I4" s="3">
        <f>G4-H4</f>
        <v>-66.989330000000336</v>
      </c>
      <c r="J4" s="24">
        <f>I$22-I4</f>
        <v>-0.27463999999963562</v>
      </c>
      <c r="L4" s="7">
        <f t="shared" ref="L4:L17" si="0">E4-J4</f>
        <v>-4.6289999998407438E-2</v>
      </c>
    </row>
    <row r="5" spans="1:21">
      <c r="A5" s="4" t="s">
        <v>18</v>
      </c>
      <c r="B5" s="9">
        <v>-24330.0995</v>
      </c>
      <c r="C5" s="9">
        <v>-24263.399150000001</v>
      </c>
      <c r="D5" s="3">
        <f t="shared" ref="D5:D16" si="1">B5-C5</f>
        <v>-66.700349999999162</v>
      </c>
      <c r="E5" s="24">
        <f>D$22-D5</f>
        <v>0.29069000000163214</v>
      </c>
      <c r="F5" s="3"/>
      <c r="G5" s="9">
        <v>-19298.645079999998</v>
      </c>
      <c r="H5" s="9">
        <v>-19231.53973</v>
      </c>
      <c r="I5" s="3">
        <f t="shared" ref="I5:I16" si="2">G5-H5</f>
        <v>-67.105349999997998</v>
      </c>
      <c r="J5" s="24">
        <f>I$22-I5</f>
        <v>-0.1586200000019744</v>
      </c>
      <c r="L5" s="7">
        <f t="shared" si="0"/>
        <v>0.44931000000360655</v>
      </c>
    </row>
    <row r="6" spans="1:21">
      <c r="A6" s="4" t="s">
        <v>6</v>
      </c>
      <c r="B6" s="9">
        <v>-24365.64503</v>
      </c>
      <c r="C6" s="9">
        <v>-24300.19353</v>
      </c>
      <c r="D6" s="3">
        <f t="shared" si="1"/>
        <v>-65.451499999999214</v>
      </c>
      <c r="E6" s="24">
        <f t="shared" ref="E6:E16" si="3">D$22-D6</f>
        <v>-0.95815999999831547</v>
      </c>
      <c r="F6" s="3"/>
      <c r="G6" s="9">
        <v>-19351.2912</v>
      </c>
      <c r="H6" s="9">
        <v>-19285.079900000001</v>
      </c>
      <c r="I6" s="3">
        <f t="shared" si="2"/>
        <v>-66.211299999999028</v>
      </c>
      <c r="J6" s="24">
        <f t="shared" ref="J6:J16" si="4">I$22-I6</f>
        <v>-1.0526700000009441</v>
      </c>
      <c r="L6" s="7">
        <f t="shared" si="0"/>
        <v>9.4510000002628658E-2</v>
      </c>
    </row>
    <row r="7" spans="1:21">
      <c r="A7" s="4" t="s">
        <v>7</v>
      </c>
      <c r="B7" s="9">
        <v>-24415.264439999999</v>
      </c>
      <c r="C7" s="9">
        <v>-24349.1302</v>
      </c>
      <c r="D7" s="3">
        <f t="shared" si="1"/>
        <v>-66.134239999999409</v>
      </c>
      <c r="E7" s="24">
        <f t="shared" si="3"/>
        <v>-0.27541999999812106</v>
      </c>
      <c r="F7" s="3"/>
      <c r="G7" s="9">
        <v>-19392.436320000001</v>
      </c>
      <c r="H7" s="9">
        <v>-19325.052080000001</v>
      </c>
      <c r="I7" s="3">
        <f t="shared" si="2"/>
        <v>-67.384239999999409</v>
      </c>
      <c r="J7" s="24">
        <f t="shared" si="4"/>
        <v>0.12026999999943655</v>
      </c>
      <c r="L7" s="7">
        <f t="shared" si="0"/>
        <v>-0.39568999999755761</v>
      </c>
      <c r="U7" s="15" t="s">
        <v>29</v>
      </c>
    </row>
    <row r="8" spans="1:21">
      <c r="A8" s="4" t="s">
        <v>8</v>
      </c>
      <c r="B8" s="9">
        <v>-24492.09014</v>
      </c>
      <c r="C8" s="9">
        <v>-24426.025140000002</v>
      </c>
      <c r="D8" s="3">
        <f t="shared" si="1"/>
        <v>-66.06499999999869</v>
      </c>
      <c r="E8" s="24">
        <f t="shared" si="3"/>
        <v>-0.34465999999883934</v>
      </c>
      <c r="F8" s="3"/>
      <c r="G8" s="9">
        <v>-19471.197349999999</v>
      </c>
      <c r="H8" s="9">
        <v>-19404.280220000001</v>
      </c>
      <c r="I8" s="3">
        <f t="shared" si="2"/>
        <v>-66.917129999997996</v>
      </c>
      <c r="J8" s="24">
        <f t="shared" si="4"/>
        <v>-0.34684000000197557</v>
      </c>
      <c r="L8" s="7">
        <f t="shared" si="0"/>
        <v>2.1800000031362288E-3</v>
      </c>
    </row>
    <row r="9" spans="1:21">
      <c r="A9" s="4" t="s">
        <v>9</v>
      </c>
      <c r="B9" s="9">
        <v>-24434.657319999998</v>
      </c>
      <c r="C9" s="9">
        <v>-24369.514469999998</v>
      </c>
      <c r="D9" s="3">
        <f t="shared" si="1"/>
        <v>-65.14285000000018</v>
      </c>
      <c r="E9" s="24">
        <f t="shared" si="3"/>
        <v>-1.2668099999973492</v>
      </c>
      <c r="F9" s="3"/>
      <c r="G9" s="9">
        <v>-19408.816930000001</v>
      </c>
      <c r="H9" s="9">
        <v>-19342.782210000001</v>
      </c>
      <c r="I9" s="3">
        <f t="shared" si="2"/>
        <v>-66.034719999999652</v>
      </c>
      <c r="J9" s="24">
        <f t="shared" si="4"/>
        <v>-1.2292500000003201</v>
      </c>
      <c r="L9" s="7">
        <f t="shared" si="0"/>
        <v>-3.7559999997029081E-2</v>
      </c>
    </row>
    <row r="10" spans="1:21">
      <c r="A10" s="4" t="s">
        <v>21</v>
      </c>
      <c r="B10" s="9">
        <v>-24449.514029999998</v>
      </c>
      <c r="C10" s="9">
        <v>-24385.227220000001</v>
      </c>
      <c r="D10" s="3">
        <f t="shared" si="1"/>
        <v>-64.286809999997786</v>
      </c>
      <c r="E10" s="24">
        <f t="shared" si="3"/>
        <v>-2.1228499999997439</v>
      </c>
      <c r="F10" s="3"/>
      <c r="G10" s="9">
        <v>-19436.326349999999</v>
      </c>
      <c r="H10" s="9">
        <v>-19371.439989999999</v>
      </c>
      <c r="I10" s="3">
        <f t="shared" si="2"/>
        <v>-64.886360000000423</v>
      </c>
      <c r="J10" s="24">
        <f t="shared" si="4"/>
        <v>-2.3776099999995495</v>
      </c>
      <c r="L10" s="7">
        <f t="shared" si="0"/>
        <v>0.25475999999980559</v>
      </c>
    </row>
    <row r="11" spans="1:21">
      <c r="A11" s="4" t="s">
        <v>20</v>
      </c>
      <c r="B11" s="9">
        <v>-24457.49266</v>
      </c>
      <c r="C11" s="9">
        <v>-24392.036039999999</v>
      </c>
      <c r="D11" s="3">
        <f t="shared" si="1"/>
        <v>-65.456620000000839</v>
      </c>
      <c r="E11" s="24">
        <f t="shared" si="3"/>
        <v>-0.95303999999669031</v>
      </c>
      <c r="F11" s="3"/>
      <c r="G11" s="9">
        <v>-19434.346430000001</v>
      </c>
      <c r="H11" s="9">
        <v>-19366.941500000001</v>
      </c>
      <c r="I11" s="3">
        <f t="shared" si="2"/>
        <v>-67.404930000000604</v>
      </c>
      <c r="J11" s="24">
        <f t="shared" si="4"/>
        <v>0.14096000000063214</v>
      </c>
      <c r="L11" s="7">
        <f t="shared" si="0"/>
        <v>-1.0939999999973224</v>
      </c>
    </row>
    <row r="12" spans="1:21">
      <c r="A12" s="4" t="s">
        <v>10</v>
      </c>
      <c r="B12" s="9">
        <v>-24425.61707</v>
      </c>
      <c r="C12" s="9">
        <v>-24359.076720000001</v>
      </c>
      <c r="D12" s="3">
        <f t="shared" si="1"/>
        <v>-66.540349999999307</v>
      </c>
      <c r="E12" s="24">
        <f t="shared" si="3"/>
        <v>0.13069000000177766</v>
      </c>
      <c r="F12" s="3"/>
      <c r="G12" s="9">
        <v>-19400.403480000001</v>
      </c>
      <c r="H12" s="9">
        <v>-19333.19917</v>
      </c>
      <c r="I12" s="3">
        <f t="shared" si="2"/>
        <v>-67.204310000000987</v>
      </c>
      <c r="J12" s="24">
        <f t="shared" si="4"/>
        <v>-5.9659999998984858E-2</v>
      </c>
      <c r="L12" s="7">
        <f t="shared" si="0"/>
        <v>0.19035000000076252</v>
      </c>
    </row>
    <row r="13" spans="1:21" s="31" customFormat="1">
      <c r="A13" s="28" t="s">
        <v>11</v>
      </c>
      <c r="B13" s="29">
        <v>-24449.3714</v>
      </c>
      <c r="C13" s="29">
        <v>-24385.149000000001</v>
      </c>
      <c r="D13" s="30">
        <f t="shared" si="1"/>
        <v>-64.222399999998743</v>
      </c>
      <c r="E13" s="44">
        <f t="shared" si="3"/>
        <v>-2.187259999998787</v>
      </c>
      <c r="F13" s="30"/>
      <c r="G13" s="29">
        <v>-19424.20969</v>
      </c>
      <c r="H13" s="29">
        <v>-19360.737420000001</v>
      </c>
      <c r="I13" s="30">
        <f t="shared" si="2"/>
        <v>-63.472269999998389</v>
      </c>
      <c r="J13" s="44">
        <f t="shared" si="4"/>
        <v>-3.7917000000015832</v>
      </c>
      <c r="L13" s="45">
        <f t="shared" si="0"/>
        <v>1.6044400000027963</v>
      </c>
    </row>
    <row r="14" spans="1:21">
      <c r="A14" s="4" t="s">
        <v>15</v>
      </c>
      <c r="B14" s="9">
        <v>-24366.344679999998</v>
      </c>
      <c r="C14" s="9">
        <v>-24301.07373</v>
      </c>
      <c r="D14" s="3">
        <f t="shared" si="1"/>
        <v>-65.270949999998265</v>
      </c>
      <c r="E14" s="24">
        <f t="shared" si="3"/>
        <v>-1.1387099999992643</v>
      </c>
      <c r="F14" s="3"/>
      <c r="G14" s="9">
        <v>-19342.018680000001</v>
      </c>
      <c r="H14" s="9">
        <v>-19275.74181</v>
      </c>
      <c r="I14" s="3">
        <f t="shared" si="2"/>
        <v>-66.276870000001509</v>
      </c>
      <c r="J14" s="24">
        <f t="shared" si="4"/>
        <v>-0.98709999999846332</v>
      </c>
      <c r="L14" s="7">
        <f t="shared" si="0"/>
        <v>-0.15161000000080094</v>
      </c>
    </row>
    <row r="15" spans="1:21">
      <c r="A15" s="4" t="s">
        <v>13</v>
      </c>
      <c r="B15" s="9">
        <v>-24450.284790000002</v>
      </c>
      <c r="C15" s="9">
        <v>-24382.714609999999</v>
      </c>
      <c r="D15" s="3">
        <f t="shared" si="1"/>
        <v>-67.570180000002438</v>
      </c>
      <c r="E15" s="24">
        <f t="shared" si="3"/>
        <v>1.1605200000049081</v>
      </c>
      <c r="F15" s="3"/>
      <c r="G15" s="9">
        <v>-19424.93187</v>
      </c>
      <c r="H15" s="9">
        <v>-19357.465820000001</v>
      </c>
      <c r="I15" s="3">
        <f t="shared" si="2"/>
        <v>-67.466049999999086</v>
      </c>
      <c r="J15" s="24">
        <f t="shared" si="4"/>
        <v>0.20207999999911408</v>
      </c>
      <c r="L15" s="7">
        <f t="shared" si="0"/>
        <v>0.95844000000579399</v>
      </c>
    </row>
    <row r="16" spans="1:21">
      <c r="A16" s="4" t="s">
        <v>12</v>
      </c>
      <c r="B16" s="9">
        <v>-24448.583350000001</v>
      </c>
      <c r="C16" s="9">
        <v>-24383.161660000002</v>
      </c>
      <c r="D16" s="3">
        <f t="shared" si="1"/>
        <v>-65.421689999999217</v>
      </c>
      <c r="E16" s="25">
        <f t="shared" si="3"/>
        <v>-0.98796999999831314</v>
      </c>
      <c r="F16" s="3"/>
      <c r="G16" s="9">
        <v>-19424.546569999999</v>
      </c>
      <c r="H16" s="9">
        <v>-19358.748899999999</v>
      </c>
      <c r="I16" s="3">
        <f t="shared" si="2"/>
        <v>-65.797669999999925</v>
      </c>
      <c r="J16" s="25">
        <f t="shared" si="4"/>
        <v>-1.4663000000000466</v>
      </c>
      <c r="L16" s="7">
        <f t="shared" si="0"/>
        <v>0.47833000000173342</v>
      </c>
    </row>
    <row r="17" spans="1:12" ht="14.95" thickBot="1">
      <c r="D17" s="6" t="s">
        <v>19</v>
      </c>
      <c r="E17" s="26">
        <f>SUM(E4:E16)</f>
        <v>-8.9739099999751488</v>
      </c>
      <c r="I17" s="6" t="s">
        <v>19</v>
      </c>
      <c r="J17" s="26">
        <f>SUM(J4:J16)</f>
        <v>-11.281080000004295</v>
      </c>
      <c r="L17" s="10">
        <f t="shared" si="0"/>
        <v>2.3071700000291457</v>
      </c>
    </row>
    <row r="18" spans="1:12" s="15" customFormat="1" ht="14.95" thickTop="1">
      <c r="D18" s="37"/>
      <c r="E18" s="46"/>
      <c r="I18" s="37"/>
      <c r="J18" s="46"/>
      <c r="L18" s="47"/>
    </row>
    <row r="19" spans="1:12" s="15" customFormat="1">
      <c r="D19" s="37"/>
      <c r="E19" s="46"/>
      <c r="I19" s="37"/>
      <c r="J19" s="46"/>
      <c r="L19" s="47"/>
    </row>
    <row r="20" spans="1:12" s="15" customFormat="1">
      <c r="D20" s="37"/>
      <c r="E20" s="46"/>
      <c r="I20" s="37"/>
      <c r="J20" s="46"/>
      <c r="K20" s="1"/>
      <c r="L20" s="1"/>
    </row>
    <row r="22" spans="1:12">
      <c r="A22" s="1" t="s">
        <v>5</v>
      </c>
      <c r="B22" s="9">
        <v>-24446.413349999999</v>
      </c>
      <c r="C22" s="9">
        <v>-24380.003690000001</v>
      </c>
      <c r="D22" s="3">
        <f t="shared" ref="D22" si="5">B22-C22</f>
        <v>-66.40965999999753</v>
      </c>
      <c r="E22" s="3"/>
      <c r="G22" s="9">
        <v>-19421.980670000001</v>
      </c>
      <c r="H22" s="9">
        <v>-19354.716700000001</v>
      </c>
      <c r="I22" s="3">
        <f t="shared" ref="I22" si="6">G22-H22</f>
        <v>-67.263969999999972</v>
      </c>
      <c r="J22" s="24"/>
      <c r="L22" s="7">
        <f>D22-I22</f>
        <v>0.85431000000244239</v>
      </c>
    </row>
    <row r="23" spans="1:12">
      <c r="K23" s="37" t="s">
        <v>27</v>
      </c>
      <c r="L23" s="27">
        <f>(D22-I22)/D22</f>
        <v>-1.2864242943006698E-2</v>
      </c>
    </row>
    <row r="24" spans="1:12">
      <c r="A24" s="1" t="s">
        <v>16</v>
      </c>
      <c r="B24" s="8">
        <v>-24174.434740000001</v>
      </c>
      <c r="C24" s="9">
        <v>-24118.326679999998</v>
      </c>
      <c r="D24" s="3">
        <f>B24-C24</f>
        <v>-56.108060000002297</v>
      </c>
      <c r="E24" s="24" t="s">
        <v>29</v>
      </c>
      <c r="G24" s="9">
        <v>-19173.232240000001</v>
      </c>
      <c r="H24" s="9">
        <v>-19114.790089999999</v>
      </c>
      <c r="I24" s="3">
        <f>G24-H24</f>
        <v>-58.442150000002584</v>
      </c>
      <c r="J24" s="24">
        <f>I$22-I24</f>
        <v>-8.8218199999973876</v>
      </c>
    </row>
    <row r="25" spans="1:12">
      <c r="B25" s="5"/>
      <c r="C25" s="5"/>
      <c r="E25" s="24"/>
      <c r="G25" s="5"/>
      <c r="H25" s="5"/>
      <c r="J25" s="24"/>
    </row>
  </sheetData>
  <mergeCells count="3">
    <mergeCell ref="B1:C1"/>
    <mergeCell ref="G1:H1"/>
    <mergeCell ref="L1:L2"/>
  </mergeCells>
  <hyperlinks>
    <hyperlink ref="B24" r:id="rId1" display="MTH1 chain A + 8OG - 12 residues.html"/>
    <hyperlink ref="C24" r:id="rId2" display="MTH1 chain A + GMP - 12 residues.html"/>
    <hyperlink ref="G24" r:id="rId3" display="MTH1 Chain B + 8OG - 12 residues.html"/>
    <hyperlink ref="H24" r:id="rId4" display="MTH1 chain B + GMP - 12 residues.html"/>
    <hyperlink ref="B4" r:id="rId5" display="MTH1 chain A + 8OG - D119.html"/>
    <hyperlink ref="C4" r:id="rId6" display="MTH1 chain A + GMP - D119.html"/>
    <hyperlink ref="B5" r:id="rId7" display="MTH1 chain A + 8OG - D120.html"/>
    <hyperlink ref="C5" r:id="rId8" display="MTH1 chain A + GMP - D120.html"/>
    <hyperlink ref="B6" r:id="rId9" display="MTH1 chain A + 8OG - N33.html"/>
    <hyperlink ref="C6" r:id="rId10" display="MTH1 chain A + GMP - N33.html"/>
    <hyperlink ref="B7" r:id="rId11" display="MTH1 chain A + 8OG - L9.html"/>
    <hyperlink ref="C7" r:id="rId12" display="MTH1 chain A + GMP - L9.html"/>
    <hyperlink ref="B8" r:id="rId13" display="MTH1 chain A + 8OG - K23.html"/>
    <hyperlink ref="C8" r:id="rId14" display="MTH1 chain A + GMP - K23.html"/>
    <hyperlink ref="B9" r:id="rId15" display="MTH1 chain A + 8OG - M81.html"/>
    <hyperlink ref="C9" r:id="rId16" display="MTH1 chain A + GMP - M81.html"/>
    <hyperlink ref="B10" r:id="rId17" display="MTH1 chain A + 8OG - W117.html"/>
    <hyperlink ref="C10" r:id="rId18" display="MTH1 chain A + GMP - W117.html"/>
    <hyperlink ref="B11" r:id="rId19" display="MTH1 chain A + 8OG - F27.html"/>
    <hyperlink ref="C11" r:id="rId20" display="MTH1 chain A + GMP - F27.html"/>
    <hyperlink ref="B12" r:id="rId21" display="MTH1 chain A + 8OG - V83.html"/>
    <hyperlink ref="C12" r:id="rId22" display="MTH1 chain A + GMP - V83.html"/>
    <hyperlink ref="B13" r:id="rId23" display="MTH1 chain A + 8OG - F72.html"/>
    <hyperlink ref="C13" r:id="rId24" display="MTH1 chain A + GMP - F72.html"/>
    <hyperlink ref="B14" r:id="rId25" display="MTH1 chain A + 8OG - H2O 2134.html"/>
    <hyperlink ref="C14" r:id="rId26" display="MTH1 chain A + GMP - H2O 2134.html"/>
    <hyperlink ref="B15" r:id="rId27" display="MTH1 chain A + 8OG - W123.html"/>
    <hyperlink ref="C15" r:id="rId28" display="MTH1 chain A + GMP - W123.html"/>
    <hyperlink ref="B16" r:id="rId29" display="MTH1 chain A + 8OG - F139.html"/>
    <hyperlink ref="C16" r:id="rId30" display="MTH1 chain A + GMP - F139.html"/>
    <hyperlink ref="B22" r:id="rId31" display="MTH1 chain A + 8OG.html"/>
    <hyperlink ref="C22" r:id="rId32" display="MTH1 chain A + GMP.html"/>
    <hyperlink ref="G4" r:id="rId33" display="MTH1 chain A + GMP - D119.html"/>
    <hyperlink ref="G5" r:id="rId34" display="MTH1 Chain B + 8OG - D120.html"/>
    <hyperlink ref="G6" r:id="rId35" display="MTH1 Chain B + 8OG - N33.html"/>
    <hyperlink ref="G7" r:id="rId36" display="MTH1 Chain B + 8OG - L9.html"/>
    <hyperlink ref="G8" r:id="rId37" display="MTH1 Chain B + 8OG - K23.html"/>
    <hyperlink ref="G9" r:id="rId38" display="MTH1 Chain B + 8OG - M81.html"/>
    <hyperlink ref="G10" r:id="rId39" display="MTH1 Chain B + 8OG - W117.html"/>
    <hyperlink ref="G11" r:id="rId40" display="MTH1 Chain B + 8OG - F27.html"/>
    <hyperlink ref="G12" r:id="rId41" display="MTH1 Chain B + 8OG - V83.html"/>
    <hyperlink ref="G13" r:id="rId42" display="MTH1 Chain B + 8OG - F72.html"/>
    <hyperlink ref="G14" r:id="rId43" display="MTH1 Chain B + 8OG - H2O 2134.html"/>
    <hyperlink ref="G15" r:id="rId44" display="MTH1 Chain B + 8OG - W123.html"/>
    <hyperlink ref="G16" r:id="rId45" display="MTH1 Chain B + 8OG - F139.html"/>
    <hyperlink ref="H4" r:id="rId46" display="MTH1 chain B + GMP - D119.html"/>
    <hyperlink ref="H5" r:id="rId47" display="MTH1 chain B + GMP - D120.html"/>
    <hyperlink ref="H6" r:id="rId48" display="MTH1 chain B + GMP - K23.html"/>
    <hyperlink ref="H7" r:id="rId49" display="MTH1 chain B + GMP - L9.html"/>
    <hyperlink ref="H8" r:id="rId50" display="MTH1 chain B + GMP - K23.html"/>
    <hyperlink ref="H9" r:id="rId51" display="MTH1 chain B + GMP - M81.html"/>
    <hyperlink ref="H10" r:id="rId52" display="MTH1 chain B + GMP - W117.html"/>
    <hyperlink ref="H11" r:id="rId53" display="MTH1 Chain B + GMP - F27.html"/>
    <hyperlink ref="H12" r:id="rId54" display="MTH1 chain B + GMP - V83.html"/>
    <hyperlink ref="H13" r:id="rId55" display="MTH1 chain B + GMP - F72.html"/>
    <hyperlink ref="H14" r:id="rId56" display="MTH1 chain B + GMP - H2O 2134.html"/>
    <hyperlink ref="H15" r:id="rId57" display="MTH1 chain B + GMP - W123.html"/>
    <hyperlink ref="H16" r:id="rId58" display="MTH1 chain B + GMP - F139.html"/>
    <hyperlink ref="G22" r:id="rId59" display="MTH1 Chain B + 8OG.html"/>
    <hyperlink ref="H22" r:id="rId60" display="MTH1 chain B + GMP.html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binding</vt:lpstr>
      <vt:lpstr>Individual Specificity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jstewart</dc:creator>
  <cp:lastModifiedBy>  </cp:lastModifiedBy>
  <dcterms:created xsi:type="dcterms:W3CDTF">2016-06-09T17:31:53Z</dcterms:created>
  <dcterms:modified xsi:type="dcterms:W3CDTF">2016-06-12T21:49:43Z</dcterms:modified>
</cp:coreProperties>
</file>