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8011054\USQ\SCP - Documents\DAW1810\Mungbean\1901_Herm_PM\"/>
    </mc:Choice>
  </mc:AlternateContent>
  <bookViews>
    <workbookView xWindow="2310" yWindow="0" windowWidth="19560" windowHeight="8205"/>
  </bookViews>
  <sheets>
    <sheet name="Sheet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1" l="1"/>
  <c r="T50" i="1" s="1"/>
  <c r="U50" i="1" s="1"/>
  <c r="S49" i="1"/>
  <c r="T49" i="1" s="1"/>
  <c r="U49" i="1" s="1"/>
  <c r="S48" i="1"/>
  <c r="T48" i="1" s="1"/>
  <c r="U48" i="1" s="1"/>
  <c r="S47" i="1"/>
  <c r="T47" i="1" s="1"/>
  <c r="U47" i="1" s="1"/>
  <c r="T46" i="1"/>
  <c r="U46" i="1" s="1"/>
  <c r="S46" i="1"/>
  <c r="S45" i="1"/>
  <c r="T45" i="1" s="1"/>
  <c r="U45" i="1" s="1"/>
  <c r="S44" i="1"/>
  <c r="T44" i="1" s="1"/>
  <c r="U44" i="1" s="1"/>
  <c r="S43" i="1"/>
  <c r="T43" i="1" s="1"/>
  <c r="U43" i="1" s="1"/>
  <c r="S42" i="1"/>
  <c r="T42" i="1" s="1"/>
  <c r="U42" i="1" s="1"/>
  <c r="T41" i="1"/>
  <c r="U41" i="1" s="1"/>
  <c r="S41" i="1"/>
  <c r="S40" i="1"/>
  <c r="T40" i="1" s="1"/>
  <c r="U40" i="1" s="1"/>
  <c r="S39" i="1"/>
  <c r="T39" i="1" s="1"/>
  <c r="U39" i="1" s="1"/>
  <c r="S38" i="1"/>
  <c r="T38" i="1" s="1"/>
  <c r="U38" i="1" s="1"/>
  <c r="T37" i="1"/>
  <c r="U37" i="1" s="1"/>
  <c r="S37" i="1"/>
  <c r="S36" i="1"/>
  <c r="T36" i="1" s="1"/>
  <c r="U36" i="1" s="1"/>
  <c r="S35" i="1"/>
  <c r="T35" i="1" s="1"/>
  <c r="U35" i="1" s="1"/>
  <c r="T34" i="1"/>
  <c r="U34" i="1" s="1"/>
  <c r="S34" i="1"/>
  <c r="S33" i="1"/>
  <c r="T33" i="1" s="1"/>
  <c r="U33" i="1" s="1"/>
  <c r="S32" i="1"/>
  <c r="T32" i="1" s="1"/>
  <c r="U32" i="1" s="1"/>
  <c r="S31" i="1"/>
  <c r="T31" i="1" s="1"/>
  <c r="U31" i="1" s="1"/>
  <c r="S30" i="1"/>
  <c r="T30" i="1" s="1"/>
  <c r="U30" i="1" s="1"/>
  <c r="S29" i="1"/>
  <c r="T29" i="1" s="1"/>
  <c r="U29" i="1" s="1"/>
  <c r="S28" i="1"/>
  <c r="T28" i="1" s="1"/>
  <c r="U28" i="1" s="1"/>
  <c r="S27" i="1"/>
  <c r="T27" i="1" s="1"/>
  <c r="U27" i="1" s="1"/>
  <c r="S26" i="1"/>
  <c r="T26" i="1" s="1"/>
  <c r="U26" i="1" s="1"/>
  <c r="T25" i="1"/>
  <c r="U25" i="1" s="1"/>
  <c r="S25" i="1"/>
  <c r="S24" i="1"/>
  <c r="T24" i="1" s="1"/>
  <c r="U24" i="1" s="1"/>
  <c r="S23" i="1"/>
  <c r="T23" i="1" s="1"/>
  <c r="U23" i="1" s="1"/>
  <c r="S22" i="1"/>
  <c r="T22" i="1" s="1"/>
  <c r="U22" i="1" s="1"/>
  <c r="T21" i="1"/>
  <c r="U21" i="1" s="1"/>
  <c r="S21" i="1"/>
  <c r="S20" i="1"/>
  <c r="T20" i="1" s="1"/>
  <c r="U20" i="1" s="1"/>
  <c r="S19" i="1"/>
  <c r="T19" i="1" s="1"/>
  <c r="U19" i="1" s="1"/>
  <c r="S18" i="1"/>
  <c r="T18" i="1" s="1"/>
  <c r="U18" i="1" s="1"/>
  <c r="S17" i="1"/>
  <c r="T17" i="1" s="1"/>
  <c r="U17" i="1" s="1"/>
  <c r="S16" i="1"/>
  <c r="T16" i="1" s="1"/>
  <c r="U16" i="1" s="1"/>
  <c r="S15" i="1"/>
  <c r="T15" i="1" s="1"/>
  <c r="U15" i="1" s="1"/>
  <c r="S14" i="1"/>
  <c r="T14" i="1" s="1"/>
  <c r="U14" i="1" s="1"/>
  <c r="S13" i="1"/>
  <c r="T13" i="1" s="1"/>
  <c r="U13" i="1" s="1"/>
  <c r="S12" i="1"/>
  <c r="T12" i="1" s="1"/>
  <c r="U12" i="1" s="1"/>
  <c r="S11" i="1"/>
  <c r="T11" i="1" s="1"/>
  <c r="U11" i="1" s="1"/>
  <c r="S10" i="1"/>
  <c r="T10" i="1" s="1"/>
  <c r="U10" i="1" s="1"/>
  <c r="T9" i="1"/>
  <c r="U9" i="1" s="1"/>
  <c r="S9" i="1"/>
  <c r="S8" i="1"/>
  <c r="T8" i="1" s="1"/>
  <c r="U8" i="1" s="1"/>
  <c r="S7" i="1"/>
  <c r="T7" i="1" s="1"/>
  <c r="U7" i="1" s="1"/>
  <c r="S6" i="1"/>
  <c r="T6" i="1" s="1"/>
  <c r="U6" i="1" s="1"/>
  <c r="S5" i="1"/>
  <c r="T5" i="1" s="1"/>
  <c r="U5" i="1" s="1"/>
  <c r="S4" i="1"/>
  <c r="T4" i="1" s="1"/>
  <c r="U4" i="1" s="1"/>
  <c r="S3" i="1"/>
  <c r="T3" i="1" s="1"/>
  <c r="U3" i="1" s="1"/>
</calcChain>
</file>

<file path=xl/sharedStrings.xml><?xml version="1.0" encoding="utf-8"?>
<sst xmlns="http://schemas.openxmlformats.org/spreadsheetml/2006/main" count="31" uniqueCount="31">
  <si>
    <t>Harvest Plot Number</t>
  </si>
  <si>
    <t>TOS NUM</t>
  </si>
  <si>
    <t>T/ment NUM</t>
  </si>
  <si>
    <t>Rep Num</t>
  </si>
  <si>
    <t>Plot Lengths</t>
  </si>
  <si>
    <t>Glean Grain Yield Grams</t>
  </si>
  <si>
    <t>Moisture 1 H2O</t>
  </si>
  <si>
    <t xml:space="preserve"> M1 Temp   C</t>
  </si>
  <si>
    <t>Moisture 2 H2O</t>
  </si>
  <si>
    <t>M2Temp   C</t>
  </si>
  <si>
    <t>Moisture 3 H2O</t>
  </si>
  <si>
    <t>M3Temp   C</t>
  </si>
  <si>
    <t>Average Moisture</t>
  </si>
  <si>
    <t>Adjusted Yeild</t>
  </si>
  <si>
    <t xml:space="preserve">Yeild </t>
  </si>
  <si>
    <t>Grand Total</t>
  </si>
  <si>
    <t>15-4-19Severity</t>
  </si>
  <si>
    <t>15-4-19 Incedence</t>
  </si>
  <si>
    <t>23-4-19 Incedence</t>
  </si>
  <si>
    <t>23-4-2019 Severity</t>
  </si>
  <si>
    <t>1-5-19 Incedence</t>
  </si>
  <si>
    <t>1-5-19 Severity</t>
  </si>
  <si>
    <t>Average of 15-4-19 Incedence</t>
  </si>
  <si>
    <t>Average of 23-4-19 Incedence</t>
  </si>
  <si>
    <t>Average of 1-5-19 Incedence</t>
  </si>
  <si>
    <t>Column Labels</t>
  </si>
  <si>
    <t>1 Total</t>
  </si>
  <si>
    <t>2 Total</t>
  </si>
  <si>
    <t>3 Total</t>
  </si>
  <si>
    <t>4 Total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</si>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</sst>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[1901 Mungbean powdery mildew disease and yeild data.xlsx]Sheet1!PivotTable3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Sheet1!$W$4:$W$6</c:f>
              <c:strCache>
                <c:ptCount val="1"/>
                <c:pt idx="0">
                  <c:v>1 - 2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Sheet1!$V$7:$V$9</c:f>
              <c:strCache>
                <c:ptCount val="3"/>
                <c:pt idx="0">
                  <c:v>Average of 15-4-19 Incedence</c:v>
                </c:pt>
                <c:pt idx="1">
                  <c:v>Average of 23-4-19 Incedence</c:v>
                </c:pt>
                <c:pt idx="2">
                  <c:v>Average of 1-5-19 Incedence</c:v>
                </c:pt>
              </c:strCache>
            </c:strRef>
          </c:cat>
          <c:val>
            <c:numRef>
              <c:f>Sheet1!$W$7:$W$9</c:f>
              <c:numCache>
                <c:formatCode>General</c:formatCode>
                <c:ptCount val="3"/>
                <c:pt idx="0">
                  <c:v>2</c:v>
                </c:pt>
                <c:pt idx="1">
                  <c:v>4.666666666666667</c:v>
                </c:pt>
                <c:pt idx="2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2-4ABA-B01A-B3309626A039}"/>
            </c:ext>
          </c:extLst>
        </c:ser>
        <c:ser>
          <c:idx val="1"/>
          <c:order val="1"/>
          <c:tx>
            <c:strRef>
              <c:f>Sheet1!$Y$4:$Y$6</c:f>
              <c:strCache>
                <c:ptCount val="1"/>
                <c:pt idx="0">
                  <c:v>2 - 2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Sheet1!$V$7:$V$9</c:f>
              <c:strCache>
                <c:ptCount val="3"/>
                <c:pt idx="0">
                  <c:v>Average of 15-4-19 Incedence</c:v>
                </c:pt>
                <c:pt idx="1">
                  <c:v>Average of 23-4-19 Incedence</c:v>
                </c:pt>
                <c:pt idx="2">
                  <c:v>Average of 1-5-19 Incedence</c:v>
                </c:pt>
              </c:strCache>
            </c:strRef>
          </c:cat>
          <c:val>
            <c:numRef>
              <c:f>Sheet1!$Y$7:$Y$9</c:f>
              <c:numCache>
                <c:formatCode>General</c:formatCode>
                <c:ptCount val="3"/>
                <c:pt idx="0">
                  <c:v>2.8333333333333335</c:v>
                </c:pt>
                <c:pt idx="1">
                  <c:v>4.5</c:v>
                </c:pt>
                <c:pt idx="2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2-4ABA-B01A-B3309626A039}"/>
            </c:ext>
          </c:extLst>
        </c:ser>
        <c:ser>
          <c:idx val="2"/>
          <c:order val="2"/>
          <c:tx>
            <c:strRef>
              <c:f>Sheet1!$AA$4:$AA$6</c:f>
              <c:strCache>
                <c:ptCount val="1"/>
                <c:pt idx="0">
                  <c:v>3 - 2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Sheet1!$V$7:$V$9</c:f>
              <c:strCache>
                <c:ptCount val="3"/>
                <c:pt idx="0">
                  <c:v>Average of 15-4-19 Incedence</c:v>
                </c:pt>
                <c:pt idx="1">
                  <c:v>Average of 23-4-19 Incedence</c:v>
                </c:pt>
                <c:pt idx="2">
                  <c:v>Average of 1-5-19 Incedence</c:v>
                </c:pt>
              </c:strCache>
            </c:strRef>
          </c:cat>
          <c:val>
            <c:numRef>
              <c:f>Sheet1!$AA$7:$AA$9</c:f>
              <c:numCache>
                <c:formatCode>General</c:formatCode>
                <c:ptCount val="3"/>
                <c:pt idx="0">
                  <c:v>2.6666666666666665</c:v>
                </c:pt>
                <c:pt idx="1">
                  <c:v>7.333333333333333</c:v>
                </c:pt>
                <c:pt idx="2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2-4ABA-B01A-B3309626A039}"/>
            </c:ext>
          </c:extLst>
        </c:ser>
        <c:ser>
          <c:idx val="3"/>
          <c:order val="3"/>
          <c:tx>
            <c:strRef>
              <c:f>Sheet1!$AC$4:$AC$6</c:f>
              <c:strCache>
                <c:ptCount val="1"/>
                <c:pt idx="0">
                  <c:v>4 - 2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Sheet1!$V$7:$V$9</c:f>
              <c:strCache>
                <c:ptCount val="3"/>
                <c:pt idx="0">
                  <c:v>Average of 15-4-19 Incedence</c:v>
                </c:pt>
                <c:pt idx="1">
                  <c:v>Average of 23-4-19 Incedence</c:v>
                </c:pt>
                <c:pt idx="2">
                  <c:v>Average of 1-5-19 Incedence</c:v>
                </c:pt>
              </c:strCache>
            </c:strRef>
          </c:cat>
          <c:val>
            <c:numRef>
              <c:f>Sheet1!$AC$7:$AC$9</c:f>
              <c:numCache>
                <c:formatCode>General</c:formatCode>
                <c:ptCount val="3"/>
                <c:pt idx="0">
                  <c:v>2.6666666666666665</c:v>
                </c:pt>
                <c:pt idx="1">
                  <c:v>6.5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2-4ABA-B01A-B3309626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89752"/>
        <c:axId val="411390136"/>
      </c:lineChart>
      <c:catAx>
        <c:axId val="4113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0136"/>
        <c:crosses val="autoZero"/>
        <c:auto val="1"/>
        <c:lblAlgn val="ctr"/>
        <c:lblOffset val="100"/>
        <c:noMultiLvlLbl val="0"/>
      </c:catAx>
      <c:valAx>
        <c:axId val="41139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327660</xdr:colOff>
      <xdr:row>11</xdr:row>
      <xdr:rowOff>53340</xdr:rowOff>
    </xdr:from>
    <xdr:to>
      <xdr:col>25</xdr:col>
      <xdr:colOff>426720</xdr:colOff>
      <xdr:row>26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R Duncan" refreshedDate="43613.641566782404" createdVersion="5" refreshedVersion="5" minRefreshableVersion="3" recordCount="48">
  <cacheSource type="worksheet">
    <worksheetSource ref="A2:U50" sheet="Sheet1"/>
  </cacheSource>
  <cacheFields count="21">
    <cacheField name="Harvest Plot Number" numFmtId="0">
      <sharedItems containsSemiMixedTypes="0" containsString="0" containsNumber="1" containsInteger="1" minValue="1" maxValue="48"/>
    </cacheField>
    <cacheField name="TOS NUM" numFmtId="0">
      <sharedItems containsSemiMixedTypes="0" containsString="0" containsNumber="1" containsInteger="1" minValue="1" maxValue="2" count="2">
        <n v="1"/>
        <n v="2"/>
      </sharedItems>
    </cacheField>
    <cacheField name="T/ment NUM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Rep Num" numFmtId="0">
      <sharedItems containsSemiMixedTypes="0" containsString="0" containsNumber="1" containsInteger="1" minValue="1" maxValue="6"/>
    </cacheField>
    <cacheField name="15-4-19 Incedence" numFmtId="0">
      <sharedItems containsSemiMixedTypes="0" containsString="0" containsNumber="1" containsInteger="1" minValue="0" maxValue="5" count="4">
        <n v="4"/>
        <n v="5"/>
        <n v="2"/>
        <n v="0"/>
      </sharedItems>
    </cacheField>
    <cacheField name="15-4-19Severity" numFmtId="0">
      <sharedItems containsSemiMixedTypes="0" containsString="0" containsNumber="1" minValue="0" maxValue="3.5"/>
    </cacheField>
    <cacheField name="23-4-19 Incedence" numFmtId="0">
      <sharedItems containsSemiMixedTypes="0" containsString="0" containsNumber="1" containsInteger="1" minValue="3" maxValue="8" count="6">
        <n v="7"/>
        <n v="6"/>
        <n v="8"/>
        <n v="5"/>
        <n v="4"/>
        <n v="3"/>
      </sharedItems>
    </cacheField>
    <cacheField name="23-4-2019 Severity" numFmtId="0">
      <sharedItems containsSemiMixedTypes="0" containsString="0" containsNumber="1" containsInteger="1" minValue="2" maxValue="4"/>
    </cacheField>
    <cacheField name="1-5-19 Incedence" numFmtId="0">
      <sharedItems containsString="0" containsBlank="1" containsNumber="1" containsInteger="1" minValue="4" maxValue="8" count="6">
        <m/>
        <n v="7"/>
        <n v="8"/>
        <n v="5"/>
        <n v="6"/>
        <n v="4"/>
      </sharedItems>
    </cacheField>
    <cacheField name="1-5-19 Severity" numFmtId="0">
      <sharedItems containsString="0" containsBlank="1" containsNumber="1" containsInteger="1" minValue="2" maxValue="4"/>
    </cacheField>
    <cacheField name="Plot Lengths" numFmtId="164">
      <sharedItems containsSemiMixedTypes="0" containsString="0" containsNumber="1" minValue="10.4" maxValue="11.1"/>
    </cacheField>
    <cacheField name="Glean Grain Yield Grams" numFmtId="164">
      <sharedItems containsSemiMixedTypes="0" containsString="0" containsNumber="1" minValue="405" maxValue="1926.6"/>
    </cacheField>
    <cacheField name="Moisture 1 H2O" numFmtId="164">
      <sharedItems containsSemiMixedTypes="0" containsString="0" containsNumber="1" minValue="13.4" maxValue="14.7"/>
    </cacheField>
    <cacheField name=" M1 Temp   C" numFmtId="164">
      <sharedItems containsSemiMixedTypes="0" containsString="0" containsNumber="1" minValue="16.399999999999999" maxValue="23.1"/>
    </cacheField>
    <cacheField name="Moisture 2 H2O" numFmtId="164">
      <sharedItems containsSemiMixedTypes="0" containsString="0" containsNumber="1" minValue="13.5" maxValue="14.8"/>
    </cacheField>
    <cacheField name="M2Temp   C" numFmtId="164">
      <sharedItems containsSemiMixedTypes="0" containsString="0" containsNumber="1" minValue="16.899999999999999" maxValue="23"/>
    </cacheField>
    <cacheField name="Moisture 3 H2O" numFmtId="164">
      <sharedItems containsSemiMixedTypes="0" containsString="0" containsNumber="1" minValue="13.5" maxValue="14.8"/>
    </cacheField>
    <cacheField name="M3Temp   C" numFmtId="164">
      <sharedItems containsSemiMixedTypes="0" containsString="0" containsNumber="1" minValue="17.100000000000001" maxValue="22.9"/>
    </cacheField>
    <cacheField name="Average Moisture" numFmtId="165">
      <sharedItems containsSemiMixedTypes="0" containsString="0" containsNumber="1" minValue="13.533333333333333" maxValue="14.733333333333334"/>
    </cacheField>
    <cacheField name="Adjusted Yeild" numFmtId="165">
      <sharedItems containsSemiMixedTypes="0" containsString="0" containsNumber="1" minValue="339.06976744186045" maxValue="1691.6487804878047"/>
    </cacheField>
    <cacheField name="Yeild " numFmtId="165">
      <sharedItems containsSemiMixedTypes="0" containsString="0" containsNumber="1" minValue="154.12262156448205" maxValue="762.00395517468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"/>
    <x v="0"/>
    <x v="0"/>
    <n v="1"/>
    <x v="0"/>
    <n v="2"/>
    <x v="0"/>
    <n v="2"/>
    <x v="0"/>
    <m/>
    <n v="11.1"/>
    <n v="733.2"/>
    <n v="13.8"/>
    <n v="21.7"/>
    <n v="14.2"/>
    <n v="21.7"/>
    <n v="14.1"/>
    <n v="21.8"/>
    <n v="14.033333333333331"/>
    <n v="626.96437054631838"/>
    <n v="282.41638312897226"/>
  </r>
  <r>
    <n v="2"/>
    <x v="0"/>
    <x v="1"/>
    <n v="1"/>
    <x v="0"/>
    <n v="3"/>
    <x v="1"/>
    <n v="2"/>
    <x v="0"/>
    <m/>
    <n v="11"/>
    <n v="1201.2"/>
    <n v="13.9"/>
    <n v="21.1"/>
    <n v="14"/>
    <n v="21.1"/>
    <n v="13.9"/>
    <n v="21"/>
    <n v="13.933333333333332"/>
    <n v="1034.5263157894738"/>
    <n v="470.23923444976083"/>
  </r>
  <r>
    <n v="3"/>
    <x v="0"/>
    <x v="2"/>
    <n v="1"/>
    <x v="0"/>
    <n v="2"/>
    <x v="2"/>
    <n v="4"/>
    <x v="0"/>
    <m/>
    <n v="11.1"/>
    <n v="1161.2"/>
    <n v="14"/>
    <n v="21.5"/>
    <n v="13.7"/>
    <n v="21.4"/>
    <n v="13.9"/>
    <n v="21.4"/>
    <n v="13.866666666666667"/>
    <n v="1004.8846153846154"/>
    <n v="452.65072765072767"/>
  </r>
  <r>
    <n v="4"/>
    <x v="0"/>
    <x v="3"/>
    <n v="1"/>
    <x v="0"/>
    <n v="3.5"/>
    <x v="2"/>
    <n v="4"/>
    <x v="0"/>
    <m/>
    <n v="11"/>
    <n v="1712.9"/>
    <n v="13.8"/>
    <n v="21.2"/>
    <n v="14"/>
    <n v="21.3"/>
    <n v="13.7"/>
    <n v="21.4"/>
    <n v="13.833333333333334"/>
    <n v="1485.8891566265061"/>
    <n v="675.40416210295734"/>
  </r>
  <r>
    <n v="5"/>
    <x v="1"/>
    <x v="1"/>
    <n v="2"/>
    <x v="1"/>
    <n v="3"/>
    <x v="1"/>
    <n v="2"/>
    <x v="1"/>
    <n v="2"/>
    <n v="11"/>
    <n v="1664"/>
    <n v="14.3"/>
    <n v="22.2"/>
    <n v="14.7"/>
    <n v="22.1"/>
    <n v="14.6"/>
    <n v="22.1"/>
    <n v="14.533333333333331"/>
    <n v="1373.9449541284405"/>
    <n v="624.52043369474575"/>
  </r>
  <r>
    <n v="6"/>
    <x v="1"/>
    <x v="0"/>
    <n v="2"/>
    <x v="2"/>
    <n v="2"/>
    <x v="1"/>
    <n v="2"/>
    <x v="1"/>
    <n v="2"/>
    <n v="11"/>
    <n v="405"/>
    <n v="14.5"/>
    <n v="21.7"/>
    <n v="14.2"/>
    <n v="21.5"/>
    <n v="14.3"/>
    <n v="21.5"/>
    <n v="14.333333333333334"/>
    <n v="339.06976744186045"/>
    <n v="154.12262156448205"/>
  </r>
  <r>
    <n v="7"/>
    <x v="1"/>
    <x v="2"/>
    <n v="2"/>
    <x v="2"/>
    <n v="2"/>
    <x v="2"/>
    <n v="4"/>
    <x v="2"/>
    <n v="4"/>
    <n v="11.1"/>
    <n v="747.9"/>
    <n v="14"/>
    <n v="21.1"/>
    <n v="14.3"/>
    <n v="21.1"/>
    <n v="14.3"/>
    <n v="21.2"/>
    <n v="14.200000000000001"/>
    <n v="632.02816901408437"/>
    <n v="284.69737342976771"/>
  </r>
  <r>
    <n v="8"/>
    <x v="1"/>
    <x v="3"/>
    <n v="2"/>
    <x v="2"/>
    <n v="2"/>
    <x v="2"/>
    <n v="3"/>
    <x v="2"/>
    <n v="3"/>
    <n v="10.9"/>
    <n v="697.2"/>
    <n v="14.4"/>
    <n v="20.9"/>
    <n v="14.4"/>
    <n v="21.1"/>
    <n v="14.5"/>
    <n v="21.2"/>
    <n v="14.433333333333332"/>
    <n v="579.65819861431885"/>
    <n v="265.89825624510041"/>
  </r>
  <r>
    <n v="9"/>
    <x v="0"/>
    <x v="1"/>
    <n v="2"/>
    <x v="2"/>
    <n v="2"/>
    <x v="1"/>
    <n v="2"/>
    <x v="0"/>
    <m/>
    <n v="11"/>
    <n v="1428.9"/>
    <n v="14.1"/>
    <n v="21"/>
    <n v="13.8"/>
    <n v="21.2"/>
    <n v="13.8"/>
    <n v="21.3"/>
    <n v="13.9"/>
    <n v="1233.5827338129498"/>
    <n v="560.7194244604317"/>
  </r>
  <r>
    <n v="10"/>
    <x v="0"/>
    <x v="0"/>
    <n v="2"/>
    <x v="2"/>
    <n v="2"/>
    <x v="3"/>
    <n v="2"/>
    <x v="0"/>
    <m/>
    <n v="11"/>
    <n v="1660.5"/>
    <n v="13.7"/>
    <n v="18"/>
    <n v="13.7"/>
    <n v="18.2"/>
    <n v="13.7"/>
    <n v="18.399999999999999"/>
    <n v="13.699999999999998"/>
    <n v="1454.4525547445257"/>
    <n v="661.11479761114811"/>
  </r>
  <r>
    <n v="11"/>
    <x v="0"/>
    <x v="3"/>
    <n v="2"/>
    <x v="0"/>
    <n v="2"/>
    <x v="2"/>
    <n v="4"/>
    <x v="0"/>
    <m/>
    <n v="11"/>
    <n v="1735.8"/>
    <n v="13.9"/>
    <n v="21.6"/>
    <n v="14.1"/>
    <n v="21.4"/>
    <n v="14"/>
    <n v="21.6"/>
    <n v="14"/>
    <n v="1487.8285714285714"/>
    <n v="676.28571428571433"/>
  </r>
  <r>
    <n v="12"/>
    <x v="0"/>
    <x v="2"/>
    <n v="2"/>
    <x v="2"/>
    <n v="2"/>
    <x v="2"/>
    <n v="4"/>
    <x v="0"/>
    <m/>
    <n v="10.9"/>
    <n v="1822.6"/>
    <n v="13.7"/>
    <n v="20"/>
    <n v="13.6"/>
    <n v="19.899999999999999"/>
    <n v="13.6"/>
    <n v="20"/>
    <n v="13.633333333333333"/>
    <n v="1604.2444987775061"/>
    <n v="735.89197191628728"/>
  </r>
  <r>
    <n v="13"/>
    <x v="0"/>
    <x v="0"/>
    <n v="3"/>
    <x v="0"/>
    <n v="3"/>
    <x v="3"/>
    <n v="2"/>
    <x v="0"/>
    <m/>
    <n v="11"/>
    <n v="1829.5"/>
    <n v="13.9"/>
    <n v="16.399999999999999"/>
    <n v="13.5"/>
    <n v="16.899999999999999"/>
    <n v="13.6"/>
    <n v="17.100000000000001"/>
    <n v="13.666666666666666"/>
    <n v="1606.3902439024391"/>
    <n v="730.1773835920178"/>
  </r>
  <r>
    <n v="14"/>
    <x v="0"/>
    <x v="1"/>
    <n v="3"/>
    <x v="2"/>
    <n v="2"/>
    <x v="3"/>
    <n v="2"/>
    <x v="0"/>
    <m/>
    <n v="11"/>
    <n v="1597"/>
    <n v="13.9"/>
    <n v="22"/>
    <n v="13.9"/>
    <n v="21.8"/>
    <n v="13.8"/>
    <n v="21.8"/>
    <n v="13.866666666666667"/>
    <n v="1382.0192307692307"/>
    <n v="628.19055944055947"/>
  </r>
  <r>
    <n v="15"/>
    <x v="0"/>
    <x v="2"/>
    <n v="3"/>
    <x v="0"/>
    <n v="2"/>
    <x v="2"/>
    <n v="3"/>
    <x v="0"/>
    <m/>
    <n v="11.1"/>
    <n v="1926.6"/>
    <n v="13.8"/>
    <n v="21.4"/>
    <n v="13.7"/>
    <n v="21.1"/>
    <n v="13.5"/>
    <n v="21.2"/>
    <n v="13.666666666666666"/>
    <n v="1691.6487804878047"/>
    <n v="762.00395517468689"/>
  </r>
  <r>
    <n v="16"/>
    <x v="0"/>
    <x v="3"/>
    <n v="3"/>
    <x v="2"/>
    <n v="2"/>
    <x v="2"/>
    <n v="3"/>
    <x v="0"/>
    <m/>
    <n v="11"/>
    <n v="1484.4"/>
    <n v="13.4"/>
    <n v="20.7"/>
    <n v="13.5"/>
    <n v="20.6"/>
    <n v="13.7"/>
    <n v="20.6"/>
    <n v="13.533333333333333"/>
    <n v="1316.2167487684731"/>
    <n v="598.2803403493059"/>
  </r>
  <r>
    <n v="17"/>
    <x v="1"/>
    <x v="1"/>
    <n v="3"/>
    <x v="2"/>
    <n v="2"/>
    <x v="3"/>
    <n v="2"/>
    <x v="3"/>
    <n v="2"/>
    <n v="11"/>
    <n v="794.3"/>
    <n v="13.9"/>
    <n v="19"/>
    <n v="14.1"/>
    <n v="19.2"/>
    <n v="14.1"/>
    <n v="19.3"/>
    <n v="14.033333333333333"/>
    <n v="679.21140142517811"/>
    <n v="308.73245519326281"/>
  </r>
  <r>
    <n v="18"/>
    <x v="1"/>
    <x v="0"/>
    <n v="3"/>
    <x v="2"/>
    <n v="2"/>
    <x v="3"/>
    <n v="2"/>
    <x v="4"/>
    <n v="2"/>
    <n v="11.1"/>
    <n v="905.6"/>
    <n v="14.1"/>
    <n v="21"/>
    <n v="14.4"/>
    <n v="21"/>
    <n v="14.4"/>
    <n v="21"/>
    <n v="14.299999999999999"/>
    <n v="759.944055944056"/>
    <n v="342.31714231714238"/>
  </r>
  <r>
    <n v="19"/>
    <x v="1"/>
    <x v="2"/>
    <n v="3"/>
    <x v="2"/>
    <n v="3.5"/>
    <x v="2"/>
    <n v="3"/>
    <x v="2"/>
    <n v="4"/>
    <n v="11"/>
    <n v="867.5"/>
    <n v="14.2"/>
    <n v="21.3"/>
    <n v="14.3"/>
    <n v="21.2"/>
    <n v="14.3"/>
    <n v="21.3"/>
    <n v="14.266666666666666"/>
    <n v="729.67289719626172"/>
    <n v="331.66949872557353"/>
  </r>
  <r>
    <n v="20"/>
    <x v="1"/>
    <x v="3"/>
    <n v="3"/>
    <x v="2"/>
    <n v="2"/>
    <x v="2"/>
    <n v="3"/>
    <x v="2"/>
    <n v="3"/>
    <n v="11"/>
    <n v="810.5"/>
    <n v="14.6"/>
    <n v="21.9"/>
    <n v="14.8"/>
    <n v="21.9"/>
    <n v="14.8"/>
    <n v="21.8"/>
    <n v="14.733333333333334"/>
    <n v="660.13574660633481"/>
    <n v="300.06170300287948"/>
  </r>
  <r>
    <n v="21"/>
    <x v="0"/>
    <x v="1"/>
    <n v="4"/>
    <x v="2"/>
    <n v="2"/>
    <x v="3"/>
    <n v="2"/>
    <x v="0"/>
    <m/>
    <n v="11"/>
    <n v="1800.1"/>
    <n v="13.9"/>
    <n v="21.6"/>
    <n v="13.6"/>
    <n v="21.5"/>
    <n v="13.8"/>
    <n v="21.4"/>
    <n v="13.766666666666666"/>
    <n v="1569.0944309927361"/>
    <n v="713.22474136033463"/>
  </r>
  <r>
    <n v="22"/>
    <x v="0"/>
    <x v="0"/>
    <n v="4"/>
    <x v="2"/>
    <n v="2"/>
    <x v="3"/>
    <n v="2"/>
    <x v="0"/>
    <m/>
    <n v="10.4"/>
    <n v="1302.5999999999999"/>
    <n v="14.1"/>
    <n v="19.600000000000001"/>
    <n v="14"/>
    <n v="19.5"/>
    <n v="13.8"/>
    <n v="19.7"/>
    <n v="13.966666666666667"/>
    <n v="1119.178997613365"/>
    <n v="538.0668257756563"/>
  </r>
  <r>
    <n v="23"/>
    <x v="0"/>
    <x v="3"/>
    <n v="4"/>
    <x v="0"/>
    <n v="2"/>
    <x v="0"/>
    <n v="3"/>
    <x v="0"/>
    <m/>
    <n v="11"/>
    <n v="1419.9"/>
    <n v="13.9"/>
    <n v="21.7"/>
    <n v="13.9"/>
    <n v="21.5"/>
    <n v="14"/>
    <n v="21.6"/>
    <n v="13.933333333333332"/>
    <n v="1222.8803827751199"/>
    <n v="555.85471944323626"/>
  </r>
  <r>
    <n v="24"/>
    <x v="0"/>
    <x v="2"/>
    <n v="4"/>
    <x v="2"/>
    <n v="2"/>
    <x v="0"/>
    <n v="2"/>
    <x v="0"/>
    <m/>
    <n v="10.9"/>
    <n v="1330.5"/>
    <n v="13.8"/>
    <n v="21.9"/>
    <n v="13.8"/>
    <n v="21.4"/>
    <n v="13.9"/>
    <n v="21.6"/>
    <n v="13.833333333333334"/>
    <n v="1154.1686746987953"/>
    <n v="529.43517188018131"/>
  </r>
  <r>
    <n v="25"/>
    <x v="1"/>
    <x v="0"/>
    <n v="4"/>
    <x v="2"/>
    <n v="2"/>
    <x v="3"/>
    <n v="2"/>
    <x v="3"/>
    <n v="2"/>
    <n v="10.9"/>
    <n v="783.5"/>
    <n v="14.1"/>
    <n v="21.5"/>
    <n v="14.3"/>
    <n v="21.4"/>
    <n v="14.3"/>
    <n v="21.3"/>
    <n v="14.233333333333334"/>
    <n v="660.56206088992974"/>
    <n v="303.01011967427968"/>
  </r>
  <r>
    <n v="26"/>
    <x v="1"/>
    <x v="1"/>
    <n v="4"/>
    <x v="2"/>
    <n v="2"/>
    <x v="4"/>
    <n v="2"/>
    <x v="3"/>
    <n v="2"/>
    <n v="11"/>
    <n v="868.1"/>
    <n v="14.3"/>
    <n v="22.2"/>
    <n v="14.3"/>
    <n v="22"/>
    <n v="14.4"/>
    <n v="22"/>
    <n v="14.333333333333334"/>
    <n v="726.78139534883724"/>
    <n v="330.35517970401696"/>
  </r>
  <r>
    <n v="27"/>
    <x v="1"/>
    <x v="3"/>
    <n v="4"/>
    <x v="0"/>
    <n v="2"/>
    <x v="0"/>
    <n v="3"/>
    <x v="1"/>
    <n v="3"/>
    <n v="10.5"/>
    <n v="702.1"/>
    <n v="14.7"/>
    <n v="19.399999999999999"/>
    <n v="14.6"/>
    <n v="19.899999999999999"/>
    <n v="14.4"/>
    <n v="20.100000000000001"/>
    <n v="14.566666666666668"/>
    <n v="578.38901601830662"/>
    <n v="275.4233409610984"/>
  </r>
  <r>
    <n v="28"/>
    <x v="1"/>
    <x v="2"/>
    <n v="4"/>
    <x v="2"/>
    <n v="2"/>
    <x v="5"/>
    <n v="4"/>
    <x v="2"/>
    <n v="4"/>
    <n v="11"/>
    <n v="1081.4000000000001"/>
    <n v="14.4"/>
    <n v="22.3"/>
    <n v="14.4"/>
    <n v="22.2"/>
    <n v="14.3"/>
    <n v="22.1"/>
    <n v="14.366666666666667"/>
    <n v="903.25754060324823"/>
    <n v="410.57160936511286"/>
  </r>
  <r>
    <n v="29"/>
    <x v="0"/>
    <x v="1"/>
    <n v="5"/>
    <x v="0"/>
    <n v="3"/>
    <x v="4"/>
    <n v="2"/>
    <x v="0"/>
    <m/>
    <n v="11"/>
    <n v="1706.3"/>
    <n v="13.9"/>
    <n v="22.4"/>
    <n v="13.9"/>
    <n v="22.1"/>
    <n v="14.1"/>
    <n v="22.2"/>
    <n v="13.966666666666667"/>
    <n v="1466.033412887828"/>
    <n v="666.37882403992182"/>
  </r>
  <r>
    <n v="30"/>
    <x v="0"/>
    <x v="3"/>
    <n v="5"/>
    <x v="2"/>
    <n v="2"/>
    <x v="0"/>
    <n v="3"/>
    <x v="0"/>
    <m/>
    <n v="11"/>
    <n v="1226.7"/>
    <n v="14.1"/>
    <n v="22.5"/>
    <n v="13.9"/>
    <n v="22.4"/>
    <n v="13.9"/>
    <n v="22.6"/>
    <n v="13.966666666666667"/>
    <n v="1053.9665871121717"/>
    <n v="479.0757214146235"/>
  </r>
  <r>
    <n v="31"/>
    <x v="0"/>
    <x v="0"/>
    <n v="5"/>
    <x v="3"/>
    <n v="0"/>
    <x v="4"/>
    <n v="2"/>
    <x v="0"/>
    <m/>
    <n v="10.9"/>
    <n v="1250.0999999999999"/>
    <n v="13.8"/>
    <n v="22.8"/>
    <n v="13.9"/>
    <n v="22.4"/>
    <n v="13.9"/>
    <n v="22.4"/>
    <n v="13.866666666666667"/>
    <n v="1081.8173076923076"/>
    <n v="496.24647141848976"/>
  </r>
  <r>
    <n v="32"/>
    <x v="0"/>
    <x v="2"/>
    <n v="5"/>
    <x v="3"/>
    <n v="0"/>
    <x v="0"/>
    <n v="3"/>
    <x v="0"/>
    <m/>
    <n v="11"/>
    <n v="1261.0999999999999"/>
    <n v="13.9"/>
    <n v="22.9"/>
    <n v="14"/>
    <n v="22.7"/>
    <n v="14"/>
    <n v="22.7"/>
    <n v="13.966666666666667"/>
    <n v="1083.5226730310262"/>
    <n v="492.5103059231937"/>
  </r>
  <r>
    <n v="33"/>
    <x v="1"/>
    <x v="3"/>
    <n v="5"/>
    <x v="2"/>
    <n v="2"/>
    <x v="0"/>
    <n v="2"/>
    <x v="1"/>
    <n v="3"/>
    <n v="10.9"/>
    <n v="571.4"/>
    <n v="13.7"/>
    <n v="22.1"/>
    <n v="13.8"/>
    <n v="21.9"/>
    <n v="13.9"/>
    <n v="21.8"/>
    <n v="13.800000000000002"/>
    <n v="496.8695652173912"/>
    <n v="227.92181890706016"/>
  </r>
  <r>
    <n v="34"/>
    <x v="1"/>
    <x v="1"/>
    <n v="5"/>
    <x v="2"/>
    <n v="2"/>
    <x v="4"/>
    <n v="2"/>
    <x v="3"/>
    <n v="2"/>
    <n v="10.9"/>
    <n v="483.1"/>
    <n v="14"/>
    <n v="23"/>
    <n v="14"/>
    <n v="23"/>
    <n v="14"/>
    <n v="22.9"/>
    <n v="14"/>
    <n v="414.08571428571429"/>
    <n v="189.94757536041939"/>
  </r>
  <r>
    <n v="35"/>
    <x v="1"/>
    <x v="2"/>
    <n v="5"/>
    <x v="2"/>
    <n v="2"/>
    <x v="0"/>
    <n v="3"/>
    <x v="2"/>
    <n v="4"/>
    <n v="11"/>
    <n v="659.7"/>
    <n v="14.1"/>
    <n v="23.1"/>
    <n v="14.2"/>
    <n v="22.9"/>
    <n v="14.2"/>
    <n v="22.9"/>
    <n v="14.166666666666666"/>
    <n v="558.80470588235301"/>
    <n v="254.00213903743318"/>
  </r>
  <r>
    <n v="36"/>
    <x v="1"/>
    <x v="0"/>
    <n v="5"/>
    <x v="0"/>
    <n v="2"/>
    <x v="4"/>
    <n v="2"/>
    <x v="3"/>
    <n v="2"/>
    <n v="11.1"/>
    <n v="776.4"/>
    <n v="14.2"/>
    <n v="23.1"/>
    <n v="14.2"/>
    <n v="22.9"/>
    <n v="14.2"/>
    <n v="22.8"/>
    <n v="14.199999999999998"/>
    <n v="656.11267605633816"/>
    <n v="295.546250475828"/>
  </r>
  <r>
    <n v="37"/>
    <x v="0"/>
    <x v="2"/>
    <n v="6"/>
    <x v="0"/>
    <n v="2"/>
    <x v="0"/>
    <n v="3"/>
    <x v="0"/>
    <m/>
    <n v="11"/>
    <n v="1389.4"/>
    <n v="13.7"/>
    <n v="21.2"/>
    <n v="13.8"/>
    <n v="21"/>
    <n v="13.8"/>
    <n v="21.1"/>
    <n v="13.766666666666666"/>
    <n v="1211.0992736077483"/>
    <n v="550.49966982170383"/>
  </r>
  <r>
    <n v="38"/>
    <x v="0"/>
    <x v="0"/>
    <n v="6"/>
    <x v="2"/>
    <n v="2"/>
    <x v="4"/>
    <n v="2"/>
    <x v="0"/>
    <m/>
    <n v="11.1"/>
    <n v="1406.6"/>
    <n v="13.9"/>
    <n v="21.5"/>
    <n v="13.7"/>
    <n v="21.4"/>
    <n v="13.8"/>
    <n v="21.5"/>
    <n v="13.799999999999999"/>
    <n v="1223.1304347826087"/>
    <n v="550.95965530748151"/>
  </r>
  <r>
    <n v="39"/>
    <x v="0"/>
    <x v="3"/>
    <n v="6"/>
    <x v="2"/>
    <n v="2"/>
    <x v="3"/>
    <n v="2"/>
    <x v="0"/>
    <m/>
    <n v="11"/>
    <n v="1128.0999999999999"/>
    <n v="13.9"/>
    <n v="21.7"/>
    <n v="13.9"/>
    <n v="21.6"/>
    <n v="13.9"/>
    <n v="21.6"/>
    <n v="13.9"/>
    <n v="973.89928057553948"/>
    <n v="442.68149117069976"/>
  </r>
  <r>
    <n v="40"/>
    <x v="0"/>
    <x v="1"/>
    <n v="6"/>
    <x v="3"/>
    <n v="0"/>
    <x v="4"/>
    <n v="2"/>
    <x v="0"/>
    <m/>
    <n v="10.9"/>
    <n v="867.1"/>
    <n v="13.9"/>
    <n v="22.3"/>
    <n v="14"/>
    <n v="22.1"/>
    <n v="13.9"/>
    <n v="22.2"/>
    <n v="13.933333333333332"/>
    <n v="746.78468899521545"/>
    <n v="342.56178394275935"/>
  </r>
  <r>
    <n v="41"/>
    <x v="1"/>
    <x v="0"/>
    <n v="6"/>
    <x v="3"/>
    <n v="0"/>
    <x v="4"/>
    <n v="2"/>
    <x v="2"/>
    <n v="2"/>
    <n v="11"/>
    <n v="559"/>
    <n v="13.9"/>
    <n v="22.6"/>
    <n v="14.1"/>
    <n v="22.4"/>
    <n v="14.1"/>
    <n v="22.4"/>
    <n v="14.033333333333333"/>
    <n v="478.00475059382427"/>
    <n v="217.27488663355649"/>
  </r>
  <r>
    <n v="42"/>
    <x v="1"/>
    <x v="2"/>
    <n v="6"/>
    <x v="0"/>
    <n v="2"/>
    <x v="1"/>
    <n v="3"/>
    <x v="2"/>
    <n v="4"/>
    <n v="11"/>
    <n v="569.70000000000005"/>
    <n v="14.2"/>
    <n v="22.5"/>
    <n v="14.3"/>
    <n v="22.4"/>
    <n v="14.3"/>
    <n v="22.4"/>
    <n v="14.266666666666666"/>
    <n v="479.18691588785055"/>
    <n v="217.81223449447754"/>
  </r>
  <r>
    <n v="43"/>
    <x v="1"/>
    <x v="1"/>
    <n v="6"/>
    <x v="0"/>
    <n v="2"/>
    <x v="4"/>
    <n v="2"/>
    <x v="5"/>
    <n v="2"/>
    <n v="10.9"/>
    <n v="918.2"/>
    <n v="14.1"/>
    <n v="22.5"/>
    <n v="14.1"/>
    <n v="22.3"/>
    <n v="14.2"/>
    <n v="22.1"/>
    <n v="14.133333333333333"/>
    <n v="779.60377358490564"/>
    <n v="357.61640990133287"/>
  </r>
  <r>
    <n v="44"/>
    <x v="1"/>
    <x v="3"/>
    <n v="6"/>
    <x v="2"/>
    <n v="2"/>
    <x v="0"/>
    <n v="3"/>
    <x v="1"/>
    <n v="3"/>
    <n v="11.1"/>
    <n v="806.4"/>
    <n v="14.3"/>
    <n v="22.3"/>
    <n v="14.4"/>
    <n v="22"/>
    <n v="14.4"/>
    <n v="22"/>
    <n v="14.366666666666667"/>
    <n v="673.5591647331787"/>
    <n v="303.40502915908951"/>
  </r>
  <r>
    <n v="45"/>
    <x v="1"/>
    <x v="0"/>
    <n v="1"/>
    <x v="2"/>
    <n v="3"/>
    <x v="4"/>
    <n v="2"/>
    <x v="0"/>
    <m/>
    <n v="11.1"/>
    <n v="860.2"/>
    <n v="14.3"/>
    <n v="22.1"/>
    <n v="14.4"/>
    <n v="22"/>
    <n v="14.5"/>
    <n v="22.1"/>
    <n v="14.4"/>
    <n v="716.83333333333337"/>
    <n v="322.89789789789791"/>
  </r>
  <r>
    <n v="46"/>
    <x v="1"/>
    <x v="1"/>
    <n v="1"/>
    <x v="2"/>
    <n v="3"/>
    <x v="4"/>
    <n v="2"/>
    <x v="0"/>
    <m/>
    <n v="11.1"/>
    <n v="983.5"/>
    <n v="14.4"/>
    <n v="21.8"/>
    <n v="14.3"/>
    <n v="21.4"/>
    <n v="14.2"/>
    <n v="21.5"/>
    <n v="14.299999999999999"/>
    <n v="825.31468531468545"/>
    <n v="371.76337176337188"/>
  </r>
  <r>
    <n v="47"/>
    <x v="1"/>
    <x v="3"/>
    <n v="1"/>
    <x v="0"/>
    <n v="2"/>
    <x v="0"/>
    <n v="3"/>
    <x v="0"/>
    <m/>
    <n v="11"/>
    <n v="735.3"/>
    <n v="14.2"/>
    <n v="21.5"/>
    <n v="14.2"/>
    <n v="21.2"/>
    <n v="14.2"/>
    <n v="21.1"/>
    <n v="14.199999999999998"/>
    <n v="621.38028169014092"/>
    <n v="282.44558258642769"/>
  </r>
  <r>
    <n v="48"/>
    <x v="1"/>
    <x v="2"/>
    <n v="1"/>
    <x v="0"/>
    <n v="2"/>
    <x v="0"/>
    <n v="3"/>
    <x v="0"/>
    <m/>
    <n v="11"/>
    <n v="620.79999999999995"/>
    <n v="14.1"/>
    <n v="20.8"/>
    <n v="14.2"/>
    <n v="20.7"/>
    <n v="14.4"/>
    <n v="20.6"/>
    <n v="14.233333333333334"/>
    <n v="523.39110070257607"/>
    <n v="237.90504577389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V4:AE9" firstHeaderRow="1" firstDataRow="3" firstDataCol="1"/>
  <pivotFields count="21">
    <pivotField showAll="0"/>
    <pivotField axis="axisCol" showAll="0">
      <items count="3">
        <item h="1" x="0"/>
        <item x="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dataField="1" showAll="0" defaultSubtotal="0">
      <items count="4">
        <item x="3"/>
        <item x="2"/>
        <item x="0"/>
        <item x="1"/>
      </items>
    </pivotField>
    <pivotField showAll="0" defaultSubtotal="0"/>
    <pivotField dataField="1" showAll="0" defaultSubtotal="0">
      <items count="6">
        <item x="5"/>
        <item x="4"/>
        <item x="3"/>
        <item x="1"/>
        <item x="0"/>
        <item x="2"/>
      </items>
    </pivotField>
    <pivotField showAll="0" defaultSubtotal="0"/>
    <pivotField dataField="1" showAll="0" defaultSubtotal="0">
      <items count="6">
        <item x="5"/>
        <item x="3"/>
        <item x="4"/>
        <item x="1"/>
        <item x="2"/>
        <item x="0"/>
      </items>
    </pivotField>
    <pivotField showAll="0" defaultSubtota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5" showAll="0"/>
  </pivotFields>
  <rowFields count="1">
    <field x="-2"/>
  </rowFields>
  <rowItems count="3">
    <i>
      <x/>
    </i>
    <i i="1">
      <x v="1"/>
    </i>
    <i i="2">
      <x v="2"/>
    </i>
  </rowItems>
  <colFields count="2">
    <field x="2"/>
    <field x="1"/>
  </colFields>
  <colItems count="9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 t="grand">
      <x/>
    </i>
  </colItems>
  <dataFields count="3">
    <dataField name="Average of 15-4-19 Incedence" fld="4" subtotal="average" baseField="1" baseItem="209181400"/>
    <dataField name="Average of 23-4-19 Incedence" fld="6" subtotal="average" baseField="1" baseItem="209181400"/>
    <dataField name="Average of 1-5-19 Incedence" fld="8" subtotal="average" baseField="1" baseItem="209181400"/>
  </dataFields>
  <chartFormats count="18">
    <chartFormat chart="0" format="1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0"/>
  <sheetViews>
    <sheetView tabSelected="1" topLeftCell="A2" workbookViewId="0">
      <selection activeCell="S20" sqref="S20"/>
    </sheetView>
  </sheetViews>
  <sheetFormatPr defaultRowHeight="15" x14ac:dyDescent="0.25"/>
  <cols>
    <col min="1" max="1" width="18.7109375" style="10" bestFit="1" customWidth="1"/>
    <col min="2" max="2" width="9.28515625" style="10" bestFit="1" customWidth="1"/>
    <col min="3" max="3" width="12.28515625" style="10" bestFit="1" customWidth="1"/>
    <col min="4" max="4" width="8.7109375" style="10" bestFit="1" customWidth="1"/>
    <col min="5" max="5" width="17" style="10" bestFit="1" customWidth="1"/>
    <col min="6" max="6" width="14.28515625" style="10" bestFit="1" customWidth="1"/>
    <col min="7" max="7" width="16.5703125" style="10" bestFit="1" customWidth="1"/>
    <col min="8" max="8" width="16.7109375" style="10" bestFit="1" customWidth="1"/>
    <col min="9" max="10" width="8.7109375" style="10" customWidth="1"/>
    <col min="11" max="11" width="11.28515625" style="10" bestFit="1" customWidth="1"/>
    <col min="12" max="12" width="21.140625" style="10" bestFit="1" customWidth="1"/>
    <col min="13" max="13" width="14.140625" style="10" bestFit="1" customWidth="1"/>
    <col min="14" max="14" width="11.85546875" style="10" bestFit="1" customWidth="1"/>
    <col min="15" max="15" width="14.140625" style="10" bestFit="1" customWidth="1"/>
    <col min="16" max="16" width="11" style="10" bestFit="1" customWidth="1"/>
    <col min="17" max="17" width="14.140625" style="10" bestFit="1" customWidth="1"/>
    <col min="18" max="18" width="11" style="10" bestFit="1" customWidth="1"/>
    <col min="19" max="19" width="16" style="10" bestFit="1" customWidth="1"/>
    <col min="20" max="20" width="13.140625" style="10" bestFit="1" customWidth="1"/>
    <col min="21" max="21" width="7.5703125" style="10" bestFit="1" customWidth="1"/>
    <col min="22" max="22" width="25.7109375" customWidth="1"/>
    <col min="23" max="23" width="15.5703125" customWidth="1"/>
    <col min="24" max="35" width="12" customWidth="1"/>
    <col min="36" max="36" width="30.28515625" customWidth="1"/>
    <col min="37" max="37" width="31.28515625" customWidth="1"/>
    <col min="38" max="38" width="4" customWidth="1"/>
    <col min="39" max="39" width="10.7109375" customWidth="1"/>
    <col min="40" max="42" width="4" customWidth="1"/>
    <col min="43" max="43" width="9" customWidth="1"/>
    <col min="44" max="47" width="2" customWidth="1"/>
    <col min="48" max="48" width="4" customWidth="1"/>
    <col min="49" max="49" width="10.7109375" customWidth="1"/>
    <col min="50" max="73" width="18.85546875" bestFit="1" customWidth="1"/>
    <col min="74" max="74" width="23.7109375" bestFit="1" customWidth="1"/>
    <col min="75" max="75" width="20.5703125" bestFit="1" customWidth="1"/>
  </cols>
  <sheetData>
    <row r="2" spans="1:3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17</v>
      </c>
      <c r="F2" s="1" t="s">
        <v>16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4</v>
      </c>
      <c r="L2" s="1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3" t="s">
        <v>12</v>
      </c>
      <c r="T2" s="3" t="s">
        <v>13</v>
      </c>
      <c r="U2" s="3" t="s">
        <v>14</v>
      </c>
    </row>
    <row r="3" spans="1:31" x14ac:dyDescent="0.25">
      <c r="A3" s="4">
        <v>1</v>
      </c>
      <c r="B3" s="5">
        <v>1</v>
      </c>
      <c r="C3" s="4">
        <v>1</v>
      </c>
      <c r="D3" s="4">
        <v>1</v>
      </c>
      <c r="E3" s="4">
        <v>4</v>
      </c>
      <c r="F3" s="4">
        <v>2</v>
      </c>
      <c r="G3" s="4">
        <v>7</v>
      </c>
      <c r="H3" s="4">
        <v>2</v>
      </c>
      <c r="I3" s="4"/>
      <c r="J3" s="4"/>
      <c r="K3" s="6">
        <v>11.1</v>
      </c>
      <c r="L3" s="6">
        <v>733.2</v>
      </c>
      <c r="M3" s="6">
        <v>13.8</v>
      </c>
      <c r="N3" s="6">
        <v>21.7</v>
      </c>
      <c r="O3" s="6">
        <v>14.2</v>
      </c>
      <c r="P3" s="6">
        <v>21.7</v>
      </c>
      <c r="Q3" s="6">
        <v>14.1</v>
      </c>
      <c r="R3" s="6">
        <v>21.8</v>
      </c>
      <c r="S3" s="7">
        <f>SUM(Q3+O3+M3)/3</f>
        <v>14.033333333333331</v>
      </c>
      <c r="T3" s="7">
        <f>SUM(L3/S3)*12</f>
        <v>626.96437054631838</v>
      </c>
      <c r="U3" s="7">
        <f>SUM(T3/1000)*(10000/(K3*2))</f>
        <v>282.41638312897226</v>
      </c>
    </row>
    <row r="4" spans="1:31" x14ac:dyDescent="0.25">
      <c r="A4" s="4">
        <v>2</v>
      </c>
      <c r="B4" s="5">
        <v>1</v>
      </c>
      <c r="C4" s="4">
        <v>2</v>
      </c>
      <c r="D4" s="4">
        <v>1</v>
      </c>
      <c r="E4" s="4">
        <v>4</v>
      </c>
      <c r="F4" s="4">
        <v>3</v>
      </c>
      <c r="G4" s="4">
        <v>6</v>
      </c>
      <c r="H4" s="4">
        <v>2</v>
      </c>
      <c r="I4" s="4"/>
      <c r="J4" s="4"/>
      <c r="K4" s="6">
        <v>11</v>
      </c>
      <c r="L4" s="6">
        <v>1201.2</v>
      </c>
      <c r="M4" s="6">
        <v>13.9</v>
      </c>
      <c r="N4" s="6">
        <v>21.1</v>
      </c>
      <c r="O4" s="6">
        <v>14</v>
      </c>
      <c r="P4" s="6">
        <v>21.1</v>
      </c>
      <c r="Q4" s="6">
        <v>13.9</v>
      </c>
      <c r="R4" s="6">
        <v>21</v>
      </c>
      <c r="S4" s="7">
        <f t="shared" ref="S4:S50" si="0">SUM(Q4+O4+M4)/3</f>
        <v>13.933333333333332</v>
      </c>
      <c r="T4" s="7">
        <f t="shared" ref="T4:T50" si="1">SUM(L4/S4)*12</f>
        <v>1034.5263157894738</v>
      </c>
      <c r="U4" s="7">
        <f t="shared" ref="U4:U50" si="2">SUM(T4/1000)*(10000/(K4*2))</f>
        <v>470.23923444976083</v>
      </c>
      <c r="W4" s="12" t="s">
        <v>25</v>
      </c>
    </row>
    <row r="5" spans="1:31" x14ac:dyDescent="0.25">
      <c r="A5" s="4">
        <v>3</v>
      </c>
      <c r="B5" s="5">
        <v>1</v>
      </c>
      <c r="C5" s="4">
        <v>4</v>
      </c>
      <c r="D5" s="4">
        <v>1</v>
      </c>
      <c r="E5" s="4">
        <v>4</v>
      </c>
      <c r="F5" s="4">
        <v>2</v>
      </c>
      <c r="G5" s="4">
        <v>8</v>
      </c>
      <c r="H5" s="4">
        <v>4</v>
      </c>
      <c r="I5" s="4"/>
      <c r="J5" s="4"/>
      <c r="K5" s="6">
        <v>11.1</v>
      </c>
      <c r="L5" s="6">
        <v>1161.2</v>
      </c>
      <c r="M5" s="6">
        <v>14</v>
      </c>
      <c r="N5" s="6">
        <v>21.5</v>
      </c>
      <c r="O5" s="6">
        <v>13.7</v>
      </c>
      <c r="P5" s="6">
        <v>21.4</v>
      </c>
      <c r="Q5" s="6">
        <v>13.9</v>
      </c>
      <c r="R5" s="6">
        <v>21.4</v>
      </c>
      <c r="S5" s="7">
        <f t="shared" si="0"/>
        <v>13.866666666666667</v>
      </c>
      <c r="T5" s="7">
        <f t="shared" si="1"/>
        <v>1004.8846153846154</v>
      </c>
      <c r="U5" s="7">
        <f t="shared" si="2"/>
        <v>452.65072765072767</v>
      </c>
      <c r="W5">
        <v>1</v>
      </c>
      <c r="X5" t="s">
        <v>26</v>
      </c>
      <c r="Y5">
        <v>2</v>
      </c>
      <c r="Z5" t="s">
        <v>27</v>
      </c>
      <c r="AA5">
        <v>3</v>
      </c>
      <c r="AB5" t="s">
        <v>28</v>
      </c>
      <c r="AC5">
        <v>4</v>
      </c>
      <c r="AD5" t="s">
        <v>29</v>
      </c>
      <c r="AE5" t="s">
        <v>15</v>
      </c>
    </row>
    <row r="6" spans="1:31" x14ac:dyDescent="0.25">
      <c r="A6" s="4">
        <v>4</v>
      </c>
      <c r="B6" s="5">
        <v>1</v>
      </c>
      <c r="C6" s="4">
        <v>3</v>
      </c>
      <c r="D6" s="4">
        <v>1</v>
      </c>
      <c r="E6" s="4">
        <v>4</v>
      </c>
      <c r="F6" s="4">
        <v>3.5</v>
      </c>
      <c r="G6" s="4">
        <v>8</v>
      </c>
      <c r="H6" s="4">
        <v>4</v>
      </c>
      <c r="I6" s="4"/>
      <c r="J6" s="4"/>
      <c r="K6" s="6">
        <v>11</v>
      </c>
      <c r="L6" s="6">
        <v>1712.9</v>
      </c>
      <c r="M6" s="6">
        <v>13.8</v>
      </c>
      <c r="N6" s="6">
        <v>21.2</v>
      </c>
      <c r="O6" s="6">
        <v>14</v>
      </c>
      <c r="P6" s="6">
        <v>21.3</v>
      </c>
      <c r="Q6" s="6">
        <v>13.7</v>
      </c>
      <c r="R6" s="6">
        <v>21.4</v>
      </c>
      <c r="S6" s="7">
        <f t="shared" si="0"/>
        <v>13.833333333333334</v>
      </c>
      <c r="T6" s="7">
        <f t="shared" si="1"/>
        <v>1485.8891566265061</v>
      </c>
      <c r="U6" s="7">
        <f t="shared" si="2"/>
        <v>675.40416210295734</v>
      </c>
      <c r="V6" s="12" t="s">
        <v>30</v>
      </c>
      <c r="W6">
        <v>2</v>
      </c>
      <c r="Y6">
        <v>2</v>
      </c>
      <c r="AA6">
        <v>2</v>
      </c>
      <c r="AC6">
        <v>2</v>
      </c>
    </row>
    <row r="7" spans="1:31" x14ac:dyDescent="0.25">
      <c r="A7" s="4">
        <v>5</v>
      </c>
      <c r="B7" s="8">
        <v>2</v>
      </c>
      <c r="C7" s="4">
        <v>2</v>
      </c>
      <c r="D7" s="4">
        <v>2</v>
      </c>
      <c r="E7" s="4">
        <v>5</v>
      </c>
      <c r="F7" s="4">
        <v>3</v>
      </c>
      <c r="G7" s="4">
        <v>6</v>
      </c>
      <c r="H7" s="4">
        <v>2</v>
      </c>
      <c r="I7" s="4">
        <v>7</v>
      </c>
      <c r="J7" s="4">
        <v>2</v>
      </c>
      <c r="K7" s="6">
        <v>11</v>
      </c>
      <c r="L7" s="9">
        <v>1664</v>
      </c>
      <c r="M7" s="6">
        <v>14.3</v>
      </c>
      <c r="N7" s="6">
        <v>22.2</v>
      </c>
      <c r="O7" s="6">
        <v>14.7</v>
      </c>
      <c r="P7" s="6">
        <v>22.1</v>
      </c>
      <c r="Q7" s="6">
        <v>14.6</v>
      </c>
      <c r="R7" s="6">
        <v>22.1</v>
      </c>
      <c r="S7" s="7">
        <f t="shared" si="0"/>
        <v>14.533333333333331</v>
      </c>
      <c r="T7" s="7">
        <f t="shared" si="1"/>
        <v>1373.9449541284405</v>
      </c>
      <c r="U7" s="7">
        <f t="shared" si="2"/>
        <v>624.52043369474575</v>
      </c>
      <c r="V7" s="13" t="s">
        <v>22</v>
      </c>
      <c r="W7" s="11">
        <v>2</v>
      </c>
      <c r="X7" s="11">
        <v>2</v>
      </c>
      <c r="Y7" s="11">
        <v>2.8333333333333335</v>
      </c>
      <c r="Z7" s="11">
        <v>2.8333333333333335</v>
      </c>
      <c r="AA7" s="11">
        <v>2.6666666666666665</v>
      </c>
      <c r="AB7" s="11">
        <v>2.6666666666666665</v>
      </c>
      <c r="AC7" s="11">
        <v>2.6666666666666665</v>
      </c>
      <c r="AD7" s="11">
        <v>2.6666666666666665</v>
      </c>
      <c r="AE7" s="11">
        <v>2.5416666666666665</v>
      </c>
    </row>
    <row r="8" spans="1:31" x14ac:dyDescent="0.25">
      <c r="A8" s="4">
        <v>6</v>
      </c>
      <c r="B8" s="8">
        <v>2</v>
      </c>
      <c r="C8" s="4">
        <v>1</v>
      </c>
      <c r="D8" s="4">
        <v>2</v>
      </c>
      <c r="E8" s="4">
        <v>2</v>
      </c>
      <c r="F8" s="4">
        <v>2</v>
      </c>
      <c r="G8" s="4">
        <v>6</v>
      </c>
      <c r="H8" s="4">
        <v>2</v>
      </c>
      <c r="I8" s="4">
        <v>7</v>
      </c>
      <c r="J8" s="4">
        <v>2</v>
      </c>
      <c r="K8" s="6">
        <v>11</v>
      </c>
      <c r="L8" s="9">
        <v>405</v>
      </c>
      <c r="M8" s="6">
        <v>14.5</v>
      </c>
      <c r="N8" s="6">
        <v>21.7</v>
      </c>
      <c r="O8" s="6">
        <v>14.2</v>
      </c>
      <c r="P8" s="6">
        <v>21.5</v>
      </c>
      <c r="Q8" s="6">
        <v>14.3</v>
      </c>
      <c r="R8" s="6">
        <v>21.5</v>
      </c>
      <c r="S8" s="7">
        <f t="shared" si="0"/>
        <v>14.333333333333334</v>
      </c>
      <c r="T8" s="7">
        <f t="shared" si="1"/>
        <v>339.06976744186045</v>
      </c>
      <c r="U8" s="7">
        <f t="shared" si="2"/>
        <v>154.12262156448205</v>
      </c>
      <c r="V8" s="13" t="s">
        <v>23</v>
      </c>
      <c r="W8" s="11">
        <v>4.666666666666667</v>
      </c>
      <c r="X8" s="11">
        <v>4.666666666666667</v>
      </c>
      <c r="Y8" s="11">
        <v>4.5</v>
      </c>
      <c r="Z8" s="11">
        <v>4.5</v>
      </c>
      <c r="AA8" s="11">
        <v>7.333333333333333</v>
      </c>
      <c r="AB8" s="11">
        <v>7.333333333333333</v>
      </c>
      <c r="AC8" s="11">
        <v>6.5</v>
      </c>
      <c r="AD8" s="11">
        <v>6.5</v>
      </c>
      <c r="AE8" s="11">
        <v>5.75</v>
      </c>
    </row>
    <row r="9" spans="1:31" x14ac:dyDescent="0.25">
      <c r="A9" s="4">
        <v>7</v>
      </c>
      <c r="B9" s="8">
        <v>2</v>
      </c>
      <c r="C9" s="4">
        <v>4</v>
      </c>
      <c r="D9" s="4">
        <v>2</v>
      </c>
      <c r="E9" s="4">
        <v>2</v>
      </c>
      <c r="F9" s="4">
        <v>2</v>
      </c>
      <c r="G9" s="4">
        <v>8</v>
      </c>
      <c r="H9" s="4">
        <v>4</v>
      </c>
      <c r="I9" s="4">
        <v>8</v>
      </c>
      <c r="J9" s="4">
        <v>4</v>
      </c>
      <c r="K9" s="6">
        <v>11.1</v>
      </c>
      <c r="L9" s="6">
        <v>747.9</v>
      </c>
      <c r="M9" s="6">
        <v>14</v>
      </c>
      <c r="N9" s="6">
        <v>21.1</v>
      </c>
      <c r="O9" s="6">
        <v>14.3</v>
      </c>
      <c r="P9" s="6">
        <v>21.1</v>
      </c>
      <c r="Q9" s="6">
        <v>14.3</v>
      </c>
      <c r="R9" s="6">
        <v>21.2</v>
      </c>
      <c r="S9" s="7">
        <f t="shared" si="0"/>
        <v>14.200000000000001</v>
      </c>
      <c r="T9" s="7">
        <f t="shared" si="1"/>
        <v>632.02816901408437</v>
      </c>
      <c r="U9" s="7">
        <f t="shared" si="2"/>
        <v>284.69737342976771</v>
      </c>
      <c r="V9" s="13" t="s">
        <v>24</v>
      </c>
      <c r="W9" s="11">
        <v>6.2</v>
      </c>
      <c r="X9" s="11">
        <v>6.2</v>
      </c>
      <c r="Y9" s="11">
        <v>5.2</v>
      </c>
      <c r="Z9" s="11">
        <v>5.2</v>
      </c>
      <c r="AA9" s="11">
        <v>7.4</v>
      </c>
      <c r="AB9" s="11">
        <v>7.4</v>
      </c>
      <c r="AC9" s="11">
        <v>8</v>
      </c>
      <c r="AD9" s="11">
        <v>8</v>
      </c>
      <c r="AE9" s="11">
        <v>6.7</v>
      </c>
    </row>
    <row r="10" spans="1:31" x14ac:dyDescent="0.25">
      <c r="A10" s="4">
        <v>8</v>
      </c>
      <c r="B10" s="8">
        <v>2</v>
      </c>
      <c r="C10" s="4">
        <v>3</v>
      </c>
      <c r="D10" s="4">
        <v>2</v>
      </c>
      <c r="E10" s="4">
        <v>2</v>
      </c>
      <c r="F10" s="4">
        <v>2</v>
      </c>
      <c r="G10" s="4">
        <v>8</v>
      </c>
      <c r="H10" s="4">
        <v>3</v>
      </c>
      <c r="I10" s="4">
        <v>8</v>
      </c>
      <c r="J10" s="4">
        <v>3</v>
      </c>
      <c r="K10" s="6">
        <v>10.9</v>
      </c>
      <c r="L10" s="6">
        <v>697.2</v>
      </c>
      <c r="M10" s="6">
        <v>14.4</v>
      </c>
      <c r="N10" s="6">
        <v>20.9</v>
      </c>
      <c r="O10" s="6">
        <v>14.4</v>
      </c>
      <c r="P10" s="6">
        <v>21.1</v>
      </c>
      <c r="Q10" s="6">
        <v>14.5</v>
      </c>
      <c r="R10" s="6">
        <v>21.2</v>
      </c>
      <c r="S10" s="7">
        <f t="shared" si="0"/>
        <v>14.433333333333332</v>
      </c>
      <c r="T10" s="7">
        <f t="shared" si="1"/>
        <v>579.65819861431885</v>
      </c>
      <c r="U10" s="7">
        <f t="shared" si="2"/>
        <v>265.89825624510041</v>
      </c>
    </row>
    <row r="11" spans="1:31" x14ac:dyDescent="0.25">
      <c r="A11" s="4">
        <v>9</v>
      </c>
      <c r="B11" s="5">
        <v>1</v>
      </c>
      <c r="C11" s="4">
        <v>2</v>
      </c>
      <c r="D11" s="4">
        <v>2</v>
      </c>
      <c r="E11" s="4">
        <v>2</v>
      </c>
      <c r="F11" s="4">
        <v>2</v>
      </c>
      <c r="G11" s="4">
        <v>6</v>
      </c>
      <c r="H11" s="4">
        <v>2</v>
      </c>
      <c r="I11" s="4"/>
      <c r="J11" s="4"/>
      <c r="K11" s="6">
        <v>11</v>
      </c>
      <c r="L11" s="6">
        <v>1428.9</v>
      </c>
      <c r="M11" s="6">
        <v>14.1</v>
      </c>
      <c r="N11" s="6">
        <v>21</v>
      </c>
      <c r="O11" s="6">
        <v>13.8</v>
      </c>
      <c r="P11" s="6">
        <v>21.2</v>
      </c>
      <c r="Q11" s="6">
        <v>13.8</v>
      </c>
      <c r="R11" s="6">
        <v>21.3</v>
      </c>
      <c r="S11" s="7">
        <f t="shared" si="0"/>
        <v>13.9</v>
      </c>
      <c r="T11" s="7">
        <f t="shared" si="1"/>
        <v>1233.5827338129498</v>
      </c>
      <c r="U11" s="7">
        <f t="shared" si="2"/>
        <v>560.7194244604317</v>
      </c>
    </row>
    <row r="12" spans="1:31" x14ac:dyDescent="0.25">
      <c r="A12" s="4">
        <v>10</v>
      </c>
      <c r="B12" s="5">
        <v>1</v>
      </c>
      <c r="C12" s="4">
        <v>1</v>
      </c>
      <c r="D12" s="4">
        <v>2</v>
      </c>
      <c r="E12" s="4">
        <v>2</v>
      </c>
      <c r="F12" s="4">
        <v>2</v>
      </c>
      <c r="G12" s="4">
        <v>5</v>
      </c>
      <c r="H12" s="4">
        <v>2</v>
      </c>
      <c r="I12" s="4"/>
      <c r="J12" s="4"/>
      <c r="K12" s="6">
        <v>11</v>
      </c>
      <c r="L12" s="6">
        <v>1660.5</v>
      </c>
      <c r="M12" s="6">
        <v>13.7</v>
      </c>
      <c r="N12" s="6">
        <v>18</v>
      </c>
      <c r="O12" s="6">
        <v>13.7</v>
      </c>
      <c r="P12" s="6">
        <v>18.2</v>
      </c>
      <c r="Q12" s="6">
        <v>13.7</v>
      </c>
      <c r="R12" s="6">
        <v>18.399999999999999</v>
      </c>
      <c r="S12" s="7">
        <f t="shared" si="0"/>
        <v>13.699999999999998</v>
      </c>
      <c r="T12" s="7">
        <f t="shared" si="1"/>
        <v>1454.4525547445257</v>
      </c>
      <c r="U12" s="7">
        <f t="shared" si="2"/>
        <v>661.11479761114811</v>
      </c>
    </row>
    <row r="13" spans="1:31" x14ac:dyDescent="0.25">
      <c r="A13" s="4">
        <v>11</v>
      </c>
      <c r="B13" s="5">
        <v>1</v>
      </c>
      <c r="C13" s="4">
        <v>3</v>
      </c>
      <c r="D13" s="4">
        <v>2</v>
      </c>
      <c r="E13" s="4">
        <v>4</v>
      </c>
      <c r="F13" s="4">
        <v>2</v>
      </c>
      <c r="G13" s="4">
        <v>8</v>
      </c>
      <c r="H13" s="4">
        <v>4</v>
      </c>
      <c r="I13" s="4"/>
      <c r="J13" s="4"/>
      <c r="K13" s="6">
        <v>11</v>
      </c>
      <c r="L13" s="6">
        <v>1735.8</v>
      </c>
      <c r="M13" s="6">
        <v>13.9</v>
      </c>
      <c r="N13" s="6">
        <v>21.6</v>
      </c>
      <c r="O13" s="6">
        <v>14.1</v>
      </c>
      <c r="P13" s="6">
        <v>21.4</v>
      </c>
      <c r="Q13" s="6">
        <v>14</v>
      </c>
      <c r="R13" s="6">
        <v>21.6</v>
      </c>
      <c r="S13" s="7">
        <f t="shared" si="0"/>
        <v>14</v>
      </c>
      <c r="T13" s="7">
        <f t="shared" si="1"/>
        <v>1487.8285714285714</v>
      </c>
      <c r="U13" s="7">
        <f t="shared" si="2"/>
        <v>676.28571428571433</v>
      </c>
    </row>
    <row r="14" spans="1:31" x14ac:dyDescent="0.25">
      <c r="A14" s="4">
        <v>12</v>
      </c>
      <c r="B14" s="5">
        <v>1</v>
      </c>
      <c r="C14" s="4">
        <v>4</v>
      </c>
      <c r="D14" s="4">
        <v>2</v>
      </c>
      <c r="E14" s="4">
        <v>2</v>
      </c>
      <c r="F14" s="4">
        <v>2</v>
      </c>
      <c r="G14" s="4">
        <v>8</v>
      </c>
      <c r="H14" s="4">
        <v>4</v>
      </c>
      <c r="I14" s="4"/>
      <c r="J14" s="4"/>
      <c r="K14" s="6">
        <v>10.9</v>
      </c>
      <c r="L14" s="6">
        <v>1822.6</v>
      </c>
      <c r="M14" s="6">
        <v>13.7</v>
      </c>
      <c r="N14" s="6">
        <v>20</v>
      </c>
      <c r="O14" s="6">
        <v>13.6</v>
      </c>
      <c r="P14" s="6">
        <v>19.899999999999999</v>
      </c>
      <c r="Q14" s="6">
        <v>13.6</v>
      </c>
      <c r="R14" s="6">
        <v>20</v>
      </c>
      <c r="S14" s="7">
        <f t="shared" si="0"/>
        <v>13.633333333333333</v>
      </c>
      <c r="T14" s="7">
        <f t="shared" si="1"/>
        <v>1604.2444987775061</v>
      </c>
      <c r="U14" s="7">
        <f t="shared" si="2"/>
        <v>735.89197191628728</v>
      </c>
    </row>
    <row r="15" spans="1:31" x14ac:dyDescent="0.25">
      <c r="A15" s="4">
        <v>13</v>
      </c>
      <c r="B15" s="5">
        <v>1</v>
      </c>
      <c r="C15" s="4">
        <v>1</v>
      </c>
      <c r="D15" s="4">
        <v>3</v>
      </c>
      <c r="E15" s="4">
        <v>4</v>
      </c>
      <c r="F15" s="4">
        <v>3</v>
      </c>
      <c r="G15" s="4">
        <v>5</v>
      </c>
      <c r="H15" s="4">
        <v>2</v>
      </c>
      <c r="I15" s="4"/>
      <c r="J15" s="4"/>
      <c r="K15" s="6">
        <v>11</v>
      </c>
      <c r="L15" s="6">
        <v>1829.5</v>
      </c>
      <c r="M15" s="6">
        <v>13.9</v>
      </c>
      <c r="N15" s="6">
        <v>16.399999999999999</v>
      </c>
      <c r="O15" s="6">
        <v>13.5</v>
      </c>
      <c r="P15" s="6">
        <v>16.899999999999999</v>
      </c>
      <c r="Q15" s="6">
        <v>13.6</v>
      </c>
      <c r="R15" s="6">
        <v>17.100000000000001</v>
      </c>
      <c r="S15" s="7">
        <f t="shared" si="0"/>
        <v>13.666666666666666</v>
      </c>
      <c r="T15" s="7">
        <f t="shared" si="1"/>
        <v>1606.3902439024391</v>
      </c>
      <c r="U15" s="7">
        <f t="shared" si="2"/>
        <v>730.1773835920178</v>
      </c>
    </row>
    <row r="16" spans="1:31" x14ac:dyDescent="0.25">
      <c r="A16" s="4">
        <v>14</v>
      </c>
      <c r="B16" s="5">
        <v>1</v>
      </c>
      <c r="C16" s="4">
        <v>2</v>
      </c>
      <c r="D16" s="4">
        <v>3</v>
      </c>
      <c r="E16" s="4">
        <v>2</v>
      </c>
      <c r="F16" s="4">
        <v>2</v>
      </c>
      <c r="G16" s="4">
        <v>5</v>
      </c>
      <c r="H16" s="4">
        <v>2</v>
      </c>
      <c r="I16" s="4"/>
      <c r="J16" s="4"/>
      <c r="K16" s="6">
        <v>11</v>
      </c>
      <c r="L16" s="6">
        <v>1597</v>
      </c>
      <c r="M16" s="6">
        <v>13.9</v>
      </c>
      <c r="N16" s="6">
        <v>22</v>
      </c>
      <c r="O16" s="6">
        <v>13.9</v>
      </c>
      <c r="P16" s="6">
        <v>21.8</v>
      </c>
      <c r="Q16" s="6">
        <v>13.8</v>
      </c>
      <c r="R16" s="6">
        <v>21.8</v>
      </c>
      <c r="S16" s="7">
        <f t="shared" si="0"/>
        <v>13.866666666666667</v>
      </c>
      <c r="T16" s="7">
        <f t="shared" si="1"/>
        <v>1382.0192307692307</v>
      </c>
      <c r="U16" s="7">
        <f t="shared" si="2"/>
        <v>628.19055944055947</v>
      </c>
    </row>
    <row r="17" spans="1:21" x14ac:dyDescent="0.25">
      <c r="A17" s="4">
        <v>15</v>
      </c>
      <c r="B17" s="5">
        <v>1</v>
      </c>
      <c r="C17" s="4">
        <v>4</v>
      </c>
      <c r="D17" s="4">
        <v>3</v>
      </c>
      <c r="E17" s="4">
        <v>4</v>
      </c>
      <c r="F17" s="4">
        <v>2</v>
      </c>
      <c r="G17" s="4">
        <v>8</v>
      </c>
      <c r="H17" s="4">
        <v>3</v>
      </c>
      <c r="I17" s="4"/>
      <c r="J17" s="4"/>
      <c r="K17" s="6">
        <v>11.1</v>
      </c>
      <c r="L17" s="6">
        <v>1926.6</v>
      </c>
      <c r="M17" s="6">
        <v>13.8</v>
      </c>
      <c r="N17" s="6">
        <v>21.4</v>
      </c>
      <c r="O17" s="6">
        <v>13.7</v>
      </c>
      <c r="P17" s="6">
        <v>21.1</v>
      </c>
      <c r="Q17" s="6">
        <v>13.5</v>
      </c>
      <c r="R17" s="6">
        <v>21.2</v>
      </c>
      <c r="S17" s="7">
        <f t="shared" si="0"/>
        <v>13.666666666666666</v>
      </c>
      <c r="T17" s="7">
        <f t="shared" si="1"/>
        <v>1691.6487804878047</v>
      </c>
      <c r="U17" s="7">
        <f t="shared" si="2"/>
        <v>762.00395517468689</v>
      </c>
    </row>
    <row r="18" spans="1:21" x14ac:dyDescent="0.25">
      <c r="A18" s="4">
        <v>16</v>
      </c>
      <c r="B18" s="5">
        <v>1</v>
      </c>
      <c r="C18" s="4">
        <v>3</v>
      </c>
      <c r="D18" s="4">
        <v>3</v>
      </c>
      <c r="E18" s="4">
        <v>2</v>
      </c>
      <c r="F18" s="4">
        <v>2</v>
      </c>
      <c r="G18" s="4">
        <v>8</v>
      </c>
      <c r="H18" s="4">
        <v>3</v>
      </c>
      <c r="I18" s="4"/>
      <c r="J18" s="4"/>
      <c r="K18" s="6">
        <v>11</v>
      </c>
      <c r="L18" s="6">
        <v>1484.4</v>
      </c>
      <c r="M18" s="6">
        <v>13.4</v>
      </c>
      <c r="N18" s="6">
        <v>20.7</v>
      </c>
      <c r="O18" s="6">
        <v>13.5</v>
      </c>
      <c r="P18" s="6">
        <v>20.6</v>
      </c>
      <c r="Q18" s="6">
        <v>13.7</v>
      </c>
      <c r="R18" s="6">
        <v>20.6</v>
      </c>
      <c r="S18" s="7">
        <f t="shared" si="0"/>
        <v>13.533333333333333</v>
      </c>
      <c r="T18" s="7">
        <f t="shared" si="1"/>
        <v>1316.2167487684731</v>
      </c>
      <c r="U18" s="7">
        <f t="shared" si="2"/>
        <v>598.2803403493059</v>
      </c>
    </row>
    <row r="19" spans="1:21" x14ac:dyDescent="0.25">
      <c r="A19" s="4">
        <v>17</v>
      </c>
      <c r="B19" s="8">
        <v>2</v>
      </c>
      <c r="C19" s="4">
        <v>2</v>
      </c>
      <c r="D19" s="4">
        <v>3</v>
      </c>
      <c r="E19" s="4">
        <v>2</v>
      </c>
      <c r="F19" s="4">
        <v>2</v>
      </c>
      <c r="G19" s="4">
        <v>5</v>
      </c>
      <c r="H19" s="4">
        <v>2</v>
      </c>
      <c r="I19" s="4">
        <v>5</v>
      </c>
      <c r="J19" s="4">
        <v>2</v>
      </c>
      <c r="K19" s="6">
        <v>11</v>
      </c>
      <c r="L19" s="6">
        <v>794.3</v>
      </c>
      <c r="M19" s="6">
        <v>13.9</v>
      </c>
      <c r="N19" s="6">
        <v>19</v>
      </c>
      <c r="O19" s="6">
        <v>14.1</v>
      </c>
      <c r="P19" s="6">
        <v>19.2</v>
      </c>
      <c r="Q19" s="6">
        <v>14.1</v>
      </c>
      <c r="R19" s="6">
        <v>19.3</v>
      </c>
      <c r="S19" s="7">
        <f t="shared" si="0"/>
        <v>14.033333333333333</v>
      </c>
      <c r="T19" s="7">
        <f t="shared" si="1"/>
        <v>679.21140142517811</v>
      </c>
      <c r="U19" s="7">
        <f t="shared" si="2"/>
        <v>308.73245519326281</v>
      </c>
    </row>
    <row r="20" spans="1:21" x14ac:dyDescent="0.25">
      <c r="A20" s="4">
        <v>18</v>
      </c>
      <c r="B20" s="8">
        <v>2</v>
      </c>
      <c r="C20" s="4">
        <v>1</v>
      </c>
      <c r="D20" s="4">
        <v>3</v>
      </c>
      <c r="E20" s="4">
        <v>2</v>
      </c>
      <c r="F20" s="4">
        <v>2</v>
      </c>
      <c r="G20" s="4">
        <v>5</v>
      </c>
      <c r="H20" s="4">
        <v>2</v>
      </c>
      <c r="I20" s="4">
        <v>6</v>
      </c>
      <c r="J20" s="4">
        <v>2</v>
      </c>
      <c r="K20" s="6">
        <v>11.1</v>
      </c>
      <c r="L20" s="6">
        <v>905.6</v>
      </c>
      <c r="M20" s="6">
        <v>14.1</v>
      </c>
      <c r="N20" s="6">
        <v>21</v>
      </c>
      <c r="O20" s="6">
        <v>14.4</v>
      </c>
      <c r="P20" s="6">
        <v>21</v>
      </c>
      <c r="Q20" s="6">
        <v>14.4</v>
      </c>
      <c r="R20" s="6">
        <v>21</v>
      </c>
      <c r="S20" s="7">
        <f t="shared" si="0"/>
        <v>14.299999999999999</v>
      </c>
      <c r="T20" s="7">
        <f t="shared" si="1"/>
        <v>759.944055944056</v>
      </c>
      <c r="U20" s="7">
        <f t="shared" si="2"/>
        <v>342.31714231714238</v>
      </c>
    </row>
    <row r="21" spans="1:21" x14ac:dyDescent="0.25">
      <c r="A21" s="4">
        <v>19</v>
      </c>
      <c r="B21" s="8">
        <v>2</v>
      </c>
      <c r="C21" s="4">
        <v>4</v>
      </c>
      <c r="D21" s="4">
        <v>3</v>
      </c>
      <c r="E21" s="4">
        <v>2</v>
      </c>
      <c r="F21" s="4">
        <v>3.5</v>
      </c>
      <c r="G21" s="4">
        <v>8</v>
      </c>
      <c r="H21" s="4">
        <v>3</v>
      </c>
      <c r="I21" s="4">
        <v>8</v>
      </c>
      <c r="J21" s="4">
        <v>4</v>
      </c>
      <c r="K21" s="6">
        <v>11</v>
      </c>
      <c r="L21" s="6">
        <v>867.5</v>
      </c>
      <c r="M21" s="6">
        <v>14.2</v>
      </c>
      <c r="N21" s="6">
        <v>21.3</v>
      </c>
      <c r="O21" s="6">
        <v>14.3</v>
      </c>
      <c r="P21" s="6">
        <v>21.2</v>
      </c>
      <c r="Q21" s="6">
        <v>14.3</v>
      </c>
      <c r="R21" s="6">
        <v>21.3</v>
      </c>
      <c r="S21" s="7">
        <f t="shared" si="0"/>
        <v>14.266666666666666</v>
      </c>
      <c r="T21" s="7">
        <f t="shared" si="1"/>
        <v>729.67289719626172</v>
      </c>
      <c r="U21" s="7">
        <f t="shared" si="2"/>
        <v>331.66949872557353</v>
      </c>
    </row>
    <row r="22" spans="1:21" x14ac:dyDescent="0.25">
      <c r="A22" s="4">
        <v>20</v>
      </c>
      <c r="B22" s="8">
        <v>2</v>
      </c>
      <c r="C22" s="4">
        <v>3</v>
      </c>
      <c r="D22" s="4">
        <v>3</v>
      </c>
      <c r="E22" s="4">
        <v>2</v>
      </c>
      <c r="F22" s="4">
        <v>2</v>
      </c>
      <c r="G22" s="4">
        <v>8</v>
      </c>
      <c r="H22" s="4">
        <v>3</v>
      </c>
      <c r="I22" s="4">
        <v>8</v>
      </c>
      <c r="J22" s="4">
        <v>3</v>
      </c>
      <c r="K22" s="6">
        <v>11</v>
      </c>
      <c r="L22" s="6">
        <v>810.5</v>
      </c>
      <c r="M22" s="6">
        <v>14.6</v>
      </c>
      <c r="N22" s="6">
        <v>21.9</v>
      </c>
      <c r="O22" s="6">
        <v>14.8</v>
      </c>
      <c r="P22" s="6">
        <v>21.9</v>
      </c>
      <c r="Q22" s="6">
        <v>14.8</v>
      </c>
      <c r="R22" s="6">
        <v>21.8</v>
      </c>
      <c r="S22" s="7">
        <f t="shared" si="0"/>
        <v>14.733333333333334</v>
      </c>
      <c r="T22" s="7">
        <f t="shared" si="1"/>
        <v>660.13574660633481</v>
      </c>
      <c r="U22" s="7">
        <f t="shared" si="2"/>
        <v>300.06170300287948</v>
      </c>
    </row>
    <row r="23" spans="1:21" x14ac:dyDescent="0.25">
      <c r="A23" s="4">
        <v>21</v>
      </c>
      <c r="B23" s="5">
        <v>1</v>
      </c>
      <c r="C23" s="4">
        <v>2</v>
      </c>
      <c r="D23" s="4">
        <v>4</v>
      </c>
      <c r="E23" s="4">
        <v>2</v>
      </c>
      <c r="F23" s="4">
        <v>2</v>
      </c>
      <c r="G23" s="4">
        <v>5</v>
      </c>
      <c r="H23" s="4">
        <v>2</v>
      </c>
      <c r="I23" s="4"/>
      <c r="J23" s="4"/>
      <c r="K23" s="6">
        <v>11</v>
      </c>
      <c r="L23" s="6">
        <v>1800.1</v>
      </c>
      <c r="M23" s="6">
        <v>13.9</v>
      </c>
      <c r="N23" s="6">
        <v>21.6</v>
      </c>
      <c r="O23" s="6">
        <v>13.6</v>
      </c>
      <c r="P23" s="6">
        <v>21.5</v>
      </c>
      <c r="Q23" s="6">
        <v>13.8</v>
      </c>
      <c r="R23" s="6">
        <v>21.4</v>
      </c>
      <c r="S23" s="7">
        <f t="shared" si="0"/>
        <v>13.766666666666666</v>
      </c>
      <c r="T23" s="7">
        <f t="shared" si="1"/>
        <v>1569.0944309927361</v>
      </c>
      <c r="U23" s="7">
        <f t="shared" si="2"/>
        <v>713.22474136033463</v>
      </c>
    </row>
    <row r="24" spans="1:21" x14ac:dyDescent="0.25">
      <c r="A24" s="4">
        <v>22</v>
      </c>
      <c r="B24" s="5">
        <v>1</v>
      </c>
      <c r="C24" s="4">
        <v>1</v>
      </c>
      <c r="D24" s="4">
        <v>4</v>
      </c>
      <c r="E24" s="4">
        <v>2</v>
      </c>
      <c r="F24" s="4">
        <v>2</v>
      </c>
      <c r="G24" s="4">
        <v>5</v>
      </c>
      <c r="H24" s="4">
        <v>2</v>
      </c>
      <c r="I24" s="4"/>
      <c r="J24" s="4"/>
      <c r="K24" s="6">
        <v>10.4</v>
      </c>
      <c r="L24" s="6">
        <v>1302.5999999999999</v>
      </c>
      <c r="M24" s="6">
        <v>14.1</v>
      </c>
      <c r="N24" s="6">
        <v>19.600000000000001</v>
      </c>
      <c r="O24" s="6">
        <v>14</v>
      </c>
      <c r="P24" s="6">
        <v>19.5</v>
      </c>
      <c r="Q24" s="6">
        <v>13.8</v>
      </c>
      <c r="R24" s="6">
        <v>19.7</v>
      </c>
      <c r="S24" s="7">
        <f t="shared" si="0"/>
        <v>13.966666666666667</v>
      </c>
      <c r="T24" s="7">
        <f t="shared" si="1"/>
        <v>1119.178997613365</v>
      </c>
      <c r="U24" s="7">
        <f t="shared" si="2"/>
        <v>538.0668257756563</v>
      </c>
    </row>
    <row r="25" spans="1:21" x14ac:dyDescent="0.25">
      <c r="A25" s="4">
        <v>23</v>
      </c>
      <c r="B25" s="5">
        <v>1</v>
      </c>
      <c r="C25" s="4">
        <v>3</v>
      </c>
      <c r="D25" s="4">
        <v>4</v>
      </c>
      <c r="E25" s="4">
        <v>4</v>
      </c>
      <c r="F25" s="4">
        <v>2</v>
      </c>
      <c r="G25" s="4">
        <v>7</v>
      </c>
      <c r="H25" s="4">
        <v>3</v>
      </c>
      <c r="I25" s="4"/>
      <c r="J25" s="4"/>
      <c r="K25" s="6">
        <v>11</v>
      </c>
      <c r="L25" s="6">
        <v>1419.9</v>
      </c>
      <c r="M25" s="6">
        <v>13.9</v>
      </c>
      <c r="N25" s="6">
        <v>21.7</v>
      </c>
      <c r="O25" s="6">
        <v>13.9</v>
      </c>
      <c r="P25" s="6">
        <v>21.5</v>
      </c>
      <c r="Q25" s="6">
        <v>14</v>
      </c>
      <c r="R25" s="6">
        <v>21.6</v>
      </c>
      <c r="S25" s="7">
        <f t="shared" si="0"/>
        <v>13.933333333333332</v>
      </c>
      <c r="T25" s="7">
        <f t="shared" si="1"/>
        <v>1222.8803827751199</v>
      </c>
      <c r="U25" s="7">
        <f t="shared" si="2"/>
        <v>555.85471944323626</v>
      </c>
    </row>
    <row r="26" spans="1:21" x14ac:dyDescent="0.25">
      <c r="A26" s="4">
        <v>24</v>
      </c>
      <c r="B26" s="5">
        <v>1</v>
      </c>
      <c r="C26" s="4">
        <v>4</v>
      </c>
      <c r="D26" s="4">
        <v>4</v>
      </c>
      <c r="E26" s="4">
        <v>2</v>
      </c>
      <c r="F26" s="4">
        <v>2</v>
      </c>
      <c r="G26" s="4">
        <v>7</v>
      </c>
      <c r="H26" s="4">
        <v>2</v>
      </c>
      <c r="I26" s="4"/>
      <c r="J26" s="4"/>
      <c r="K26" s="6">
        <v>10.9</v>
      </c>
      <c r="L26" s="6">
        <v>1330.5</v>
      </c>
      <c r="M26" s="6">
        <v>13.8</v>
      </c>
      <c r="N26" s="6">
        <v>21.9</v>
      </c>
      <c r="O26" s="6">
        <v>13.8</v>
      </c>
      <c r="P26" s="6">
        <v>21.4</v>
      </c>
      <c r="Q26" s="6">
        <v>13.9</v>
      </c>
      <c r="R26" s="6">
        <v>21.6</v>
      </c>
      <c r="S26" s="7">
        <f t="shared" si="0"/>
        <v>13.833333333333334</v>
      </c>
      <c r="T26" s="7">
        <f t="shared" si="1"/>
        <v>1154.1686746987953</v>
      </c>
      <c r="U26" s="7">
        <f t="shared" si="2"/>
        <v>529.43517188018131</v>
      </c>
    </row>
    <row r="27" spans="1:21" x14ac:dyDescent="0.25">
      <c r="A27" s="4">
        <v>25</v>
      </c>
      <c r="B27" s="8">
        <v>2</v>
      </c>
      <c r="C27" s="4">
        <v>1</v>
      </c>
      <c r="D27" s="4">
        <v>4</v>
      </c>
      <c r="E27" s="4">
        <v>2</v>
      </c>
      <c r="F27" s="4">
        <v>2</v>
      </c>
      <c r="G27" s="4">
        <v>5</v>
      </c>
      <c r="H27" s="4">
        <v>2</v>
      </c>
      <c r="I27" s="4">
        <v>5</v>
      </c>
      <c r="J27" s="4">
        <v>2</v>
      </c>
      <c r="K27" s="6">
        <v>10.9</v>
      </c>
      <c r="L27" s="6">
        <v>783.5</v>
      </c>
      <c r="M27" s="6">
        <v>14.1</v>
      </c>
      <c r="N27" s="6">
        <v>21.5</v>
      </c>
      <c r="O27" s="6">
        <v>14.3</v>
      </c>
      <c r="P27" s="6">
        <v>21.4</v>
      </c>
      <c r="Q27" s="6">
        <v>14.3</v>
      </c>
      <c r="R27" s="6">
        <v>21.3</v>
      </c>
      <c r="S27" s="7">
        <f t="shared" si="0"/>
        <v>14.233333333333334</v>
      </c>
      <c r="T27" s="7">
        <f t="shared" si="1"/>
        <v>660.56206088992974</v>
      </c>
      <c r="U27" s="7">
        <f t="shared" si="2"/>
        <v>303.01011967427968</v>
      </c>
    </row>
    <row r="28" spans="1:21" x14ac:dyDescent="0.25">
      <c r="A28" s="4">
        <v>26</v>
      </c>
      <c r="B28" s="8">
        <v>2</v>
      </c>
      <c r="C28" s="4">
        <v>2</v>
      </c>
      <c r="D28" s="4">
        <v>4</v>
      </c>
      <c r="E28" s="4">
        <v>2</v>
      </c>
      <c r="F28" s="4">
        <v>2</v>
      </c>
      <c r="G28" s="4">
        <v>4</v>
      </c>
      <c r="H28" s="4">
        <v>2</v>
      </c>
      <c r="I28" s="4">
        <v>5</v>
      </c>
      <c r="J28" s="4">
        <v>2</v>
      </c>
      <c r="K28" s="6">
        <v>11</v>
      </c>
      <c r="L28" s="6">
        <v>868.1</v>
      </c>
      <c r="M28" s="6">
        <v>14.3</v>
      </c>
      <c r="N28" s="6">
        <v>22.2</v>
      </c>
      <c r="O28" s="6">
        <v>14.3</v>
      </c>
      <c r="P28" s="6">
        <v>22</v>
      </c>
      <c r="Q28" s="6">
        <v>14.4</v>
      </c>
      <c r="R28" s="6">
        <v>22</v>
      </c>
      <c r="S28" s="7">
        <f t="shared" si="0"/>
        <v>14.333333333333334</v>
      </c>
      <c r="T28" s="7">
        <f t="shared" si="1"/>
        <v>726.78139534883724</v>
      </c>
      <c r="U28" s="7">
        <f t="shared" si="2"/>
        <v>330.35517970401696</v>
      </c>
    </row>
    <row r="29" spans="1:21" x14ac:dyDescent="0.25">
      <c r="A29" s="4">
        <v>27</v>
      </c>
      <c r="B29" s="8">
        <v>2</v>
      </c>
      <c r="C29" s="4">
        <v>3</v>
      </c>
      <c r="D29" s="4">
        <v>4</v>
      </c>
      <c r="E29" s="4">
        <v>4</v>
      </c>
      <c r="F29" s="4">
        <v>2</v>
      </c>
      <c r="G29" s="4">
        <v>7</v>
      </c>
      <c r="H29" s="4">
        <v>3</v>
      </c>
      <c r="I29" s="4">
        <v>7</v>
      </c>
      <c r="J29" s="4">
        <v>3</v>
      </c>
      <c r="K29" s="6">
        <v>10.5</v>
      </c>
      <c r="L29" s="6">
        <v>702.1</v>
      </c>
      <c r="M29" s="6">
        <v>14.7</v>
      </c>
      <c r="N29" s="6">
        <v>19.399999999999999</v>
      </c>
      <c r="O29" s="6">
        <v>14.6</v>
      </c>
      <c r="P29" s="6">
        <v>19.899999999999999</v>
      </c>
      <c r="Q29" s="6">
        <v>14.4</v>
      </c>
      <c r="R29" s="6">
        <v>20.100000000000001</v>
      </c>
      <c r="S29" s="7">
        <f t="shared" si="0"/>
        <v>14.566666666666668</v>
      </c>
      <c r="T29" s="7">
        <f t="shared" si="1"/>
        <v>578.38901601830662</v>
      </c>
      <c r="U29" s="7">
        <f t="shared" si="2"/>
        <v>275.4233409610984</v>
      </c>
    </row>
    <row r="30" spans="1:21" x14ac:dyDescent="0.25">
      <c r="A30" s="4">
        <v>28</v>
      </c>
      <c r="B30" s="8">
        <v>2</v>
      </c>
      <c r="C30" s="4">
        <v>4</v>
      </c>
      <c r="D30" s="4">
        <v>4</v>
      </c>
      <c r="E30" s="4">
        <v>2</v>
      </c>
      <c r="F30" s="4">
        <v>2</v>
      </c>
      <c r="G30" s="4">
        <v>3</v>
      </c>
      <c r="H30" s="4">
        <v>4</v>
      </c>
      <c r="I30" s="4">
        <v>8</v>
      </c>
      <c r="J30" s="4">
        <v>4</v>
      </c>
      <c r="K30" s="6">
        <v>11</v>
      </c>
      <c r="L30" s="6">
        <v>1081.4000000000001</v>
      </c>
      <c r="M30" s="6">
        <v>14.4</v>
      </c>
      <c r="N30" s="6">
        <v>22.3</v>
      </c>
      <c r="O30" s="6">
        <v>14.4</v>
      </c>
      <c r="P30" s="6">
        <v>22.2</v>
      </c>
      <c r="Q30" s="6">
        <v>14.3</v>
      </c>
      <c r="R30" s="6">
        <v>22.1</v>
      </c>
      <c r="S30" s="7">
        <f t="shared" si="0"/>
        <v>14.366666666666667</v>
      </c>
      <c r="T30" s="7">
        <f t="shared" si="1"/>
        <v>903.25754060324823</v>
      </c>
      <c r="U30" s="7">
        <f t="shared" si="2"/>
        <v>410.57160936511286</v>
      </c>
    </row>
    <row r="31" spans="1:21" x14ac:dyDescent="0.25">
      <c r="A31" s="4">
        <v>29</v>
      </c>
      <c r="B31" s="5">
        <v>1</v>
      </c>
      <c r="C31" s="4">
        <v>2</v>
      </c>
      <c r="D31" s="4">
        <v>5</v>
      </c>
      <c r="E31" s="4">
        <v>4</v>
      </c>
      <c r="F31" s="4">
        <v>3</v>
      </c>
      <c r="G31" s="4">
        <v>4</v>
      </c>
      <c r="H31" s="4">
        <v>2</v>
      </c>
      <c r="I31" s="4"/>
      <c r="J31" s="4"/>
      <c r="K31" s="6">
        <v>11</v>
      </c>
      <c r="L31" s="6">
        <v>1706.3</v>
      </c>
      <c r="M31" s="6">
        <v>13.9</v>
      </c>
      <c r="N31" s="6">
        <v>22.4</v>
      </c>
      <c r="O31" s="6">
        <v>13.9</v>
      </c>
      <c r="P31" s="6">
        <v>22.1</v>
      </c>
      <c r="Q31" s="6">
        <v>14.1</v>
      </c>
      <c r="R31" s="6">
        <v>22.2</v>
      </c>
      <c r="S31" s="7">
        <f t="shared" si="0"/>
        <v>13.966666666666667</v>
      </c>
      <c r="T31" s="7">
        <f t="shared" si="1"/>
        <v>1466.033412887828</v>
      </c>
      <c r="U31" s="7">
        <f t="shared" si="2"/>
        <v>666.37882403992182</v>
      </c>
    </row>
    <row r="32" spans="1:21" x14ac:dyDescent="0.25">
      <c r="A32" s="4">
        <v>30</v>
      </c>
      <c r="B32" s="5">
        <v>1</v>
      </c>
      <c r="C32" s="4">
        <v>3</v>
      </c>
      <c r="D32" s="4">
        <v>5</v>
      </c>
      <c r="E32" s="4">
        <v>2</v>
      </c>
      <c r="F32" s="4">
        <v>2</v>
      </c>
      <c r="G32" s="4">
        <v>7</v>
      </c>
      <c r="H32" s="4">
        <v>3</v>
      </c>
      <c r="I32" s="4"/>
      <c r="J32" s="4"/>
      <c r="K32" s="6">
        <v>11</v>
      </c>
      <c r="L32" s="6">
        <v>1226.7</v>
      </c>
      <c r="M32" s="6">
        <v>14.1</v>
      </c>
      <c r="N32" s="6">
        <v>22.5</v>
      </c>
      <c r="O32" s="6">
        <v>13.9</v>
      </c>
      <c r="P32" s="6">
        <v>22.4</v>
      </c>
      <c r="Q32" s="6">
        <v>13.9</v>
      </c>
      <c r="R32" s="6">
        <v>22.6</v>
      </c>
      <c r="S32" s="7">
        <f t="shared" si="0"/>
        <v>13.966666666666667</v>
      </c>
      <c r="T32" s="7">
        <f t="shared" si="1"/>
        <v>1053.9665871121717</v>
      </c>
      <c r="U32" s="7">
        <f t="shared" si="2"/>
        <v>479.0757214146235</v>
      </c>
    </row>
    <row r="33" spans="1:21" x14ac:dyDescent="0.25">
      <c r="A33" s="4">
        <v>31</v>
      </c>
      <c r="B33" s="5">
        <v>1</v>
      </c>
      <c r="C33" s="4">
        <v>1</v>
      </c>
      <c r="D33" s="4">
        <v>5</v>
      </c>
      <c r="E33" s="4">
        <v>0</v>
      </c>
      <c r="F33" s="4">
        <v>0</v>
      </c>
      <c r="G33" s="4">
        <v>4</v>
      </c>
      <c r="H33" s="4">
        <v>2</v>
      </c>
      <c r="I33" s="4"/>
      <c r="J33" s="4"/>
      <c r="K33" s="6">
        <v>10.9</v>
      </c>
      <c r="L33" s="6">
        <v>1250.0999999999999</v>
      </c>
      <c r="M33" s="6">
        <v>13.8</v>
      </c>
      <c r="N33" s="6">
        <v>22.8</v>
      </c>
      <c r="O33" s="6">
        <v>13.9</v>
      </c>
      <c r="P33" s="6">
        <v>22.4</v>
      </c>
      <c r="Q33" s="6">
        <v>13.9</v>
      </c>
      <c r="R33" s="6">
        <v>22.4</v>
      </c>
      <c r="S33" s="7">
        <f t="shared" si="0"/>
        <v>13.866666666666667</v>
      </c>
      <c r="T33" s="7">
        <f t="shared" si="1"/>
        <v>1081.8173076923076</v>
      </c>
      <c r="U33" s="7">
        <f t="shared" si="2"/>
        <v>496.24647141848976</v>
      </c>
    </row>
    <row r="34" spans="1:21" x14ac:dyDescent="0.25">
      <c r="A34" s="4">
        <v>32</v>
      </c>
      <c r="B34" s="5">
        <v>1</v>
      </c>
      <c r="C34" s="4">
        <v>4</v>
      </c>
      <c r="D34" s="4">
        <v>5</v>
      </c>
      <c r="E34" s="4">
        <v>0</v>
      </c>
      <c r="F34" s="4">
        <v>0</v>
      </c>
      <c r="G34" s="4">
        <v>7</v>
      </c>
      <c r="H34" s="4">
        <v>3</v>
      </c>
      <c r="I34" s="4"/>
      <c r="J34" s="4"/>
      <c r="K34" s="6">
        <v>11</v>
      </c>
      <c r="L34" s="6">
        <v>1261.0999999999999</v>
      </c>
      <c r="M34" s="6">
        <v>13.9</v>
      </c>
      <c r="N34" s="6">
        <v>22.9</v>
      </c>
      <c r="O34" s="6">
        <v>14</v>
      </c>
      <c r="P34" s="6">
        <v>22.7</v>
      </c>
      <c r="Q34" s="6">
        <v>14</v>
      </c>
      <c r="R34" s="6">
        <v>22.7</v>
      </c>
      <c r="S34" s="7">
        <f t="shared" si="0"/>
        <v>13.966666666666667</v>
      </c>
      <c r="T34" s="7">
        <f t="shared" si="1"/>
        <v>1083.5226730310262</v>
      </c>
      <c r="U34" s="7">
        <f t="shared" si="2"/>
        <v>492.5103059231937</v>
      </c>
    </row>
    <row r="35" spans="1:21" x14ac:dyDescent="0.25">
      <c r="A35" s="4">
        <v>33</v>
      </c>
      <c r="B35" s="8">
        <v>2</v>
      </c>
      <c r="C35" s="4">
        <v>3</v>
      </c>
      <c r="D35" s="4">
        <v>5</v>
      </c>
      <c r="E35" s="4">
        <v>2</v>
      </c>
      <c r="F35" s="4">
        <v>2</v>
      </c>
      <c r="G35" s="4">
        <v>7</v>
      </c>
      <c r="H35" s="4">
        <v>2</v>
      </c>
      <c r="I35" s="4">
        <v>7</v>
      </c>
      <c r="J35" s="4">
        <v>3</v>
      </c>
      <c r="K35" s="6">
        <v>10.9</v>
      </c>
      <c r="L35" s="6">
        <v>571.4</v>
      </c>
      <c r="M35" s="6">
        <v>13.7</v>
      </c>
      <c r="N35" s="6">
        <v>22.1</v>
      </c>
      <c r="O35" s="6">
        <v>13.8</v>
      </c>
      <c r="P35" s="6">
        <v>21.9</v>
      </c>
      <c r="Q35" s="6">
        <v>13.9</v>
      </c>
      <c r="R35" s="6">
        <v>21.8</v>
      </c>
      <c r="S35" s="7">
        <f t="shared" si="0"/>
        <v>13.800000000000002</v>
      </c>
      <c r="T35" s="7">
        <f t="shared" si="1"/>
        <v>496.8695652173912</v>
      </c>
      <c r="U35" s="7">
        <f t="shared" si="2"/>
        <v>227.92181890706016</v>
      </c>
    </row>
    <row r="36" spans="1:21" x14ac:dyDescent="0.25">
      <c r="A36" s="4">
        <v>34</v>
      </c>
      <c r="B36" s="8">
        <v>2</v>
      </c>
      <c r="C36" s="4">
        <v>2</v>
      </c>
      <c r="D36" s="4">
        <v>5</v>
      </c>
      <c r="E36" s="4">
        <v>2</v>
      </c>
      <c r="F36" s="4">
        <v>2</v>
      </c>
      <c r="G36" s="4">
        <v>4</v>
      </c>
      <c r="H36" s="4">
        <v>2</v>
      </c>
      <c r="I36" s="4">
        <v>5</v>
      </c>
      <c r="J36" s="4">
        <v>2</v>
      </c>
      <c r="K36" s="6">
        <v>10.9</v>
      </c>
      <c r="L36" s="6">
        <v>483.1</v>
      </c>
      <c r="M36" s="6">
        <v>14</v>
      </c>
      <c r="N36" s="6">
        <v>23</v>
      </c>
      <c r="O36" s="6">
        <v>14</v>
      </c>
      <c r="P36" s="6">
        <v>23</v>
      </c>
      <c r="Q36" s="6">
        <v>14</v>
      </c>
      <c r="R36" s="6">
        <v>22.9</v>
      </c>
      <c r="S36" s="7">
        <f t="shared" si="0"/>
        <v>14</v>
      </c>
      <c r="T36" s="7">
        <f t="shared" si="1"/>
        <v>414.08571428571429</v>
      </c>
      <c r="U36" s="7">
        <f t="shared" si="2"/>
        <v>189.94757536041939</v>
      </c>
    </row>
    <row r="37" spans="1:21" x14ac:dyDescent="0.25">
      <c r="A37" s="4">
        <v>35</v>
      </c>
      <c r="B37" s="8">
        <v>2</v>
      </c>
      <c r="C37" s="4">
        <v>4</v>
      </c>
      <c r="D37" s="4">
        <v>5</v>
      </c>
      <c r="E37" s="4">
        <v>2</v>
      </c>
      <c r="F37" s="4">
        <v>2</v>
      </c>
      <c r="G37" s="4">
        <v>7</v>
      </c>
      <c r="H37" s="4">
        <v>3</v>
      </c>
      <c r="I37" s="4">
        <v>8</v>
      </c>
      <c r="J37" s="4">
        <v>4</v>
      </c>
      <c r="K37" s="6">
        <v>11</v>
      </c>
      <c r="L37" s="6">
        <v>659.7</v>
      </c>
      <c r="M37" s="6">
        <v>14.1</v>
      </c>
      <c r="N37" s="6">
        <v>23.1</v>
      </c>
      <c r="O37" s="6">
        <v>14.2</v>
      </c>
      <c r="P37" s="6">
        <v>22.9</v>
      </c>
      <c r="Q37" s="6">
        <v>14.2</v>
      </c>
      <c r="R37" s="6">
        <v>22.9</v>
      </c>
      <c r="S37" s="7">
        <f t="shared" si="0"/>
        <v>14.166666666666666</v>
      </c>
      <c r="T37" s="7">
        <f t="shared" si="1"/>
        <v>558.80470588235301</v>
      </c>
      <c r="U37" s="7">
        <f t="shared" si="2"/>
        <v>254.00213903743318</v>
      </c>
    </row>
    <row r="38" spans="1:21" x14ac:dyDescent="0.25">
      <c r="A38" s="4">
        <v>36</v>
      </c>
      <c r="B38" s="8">
        <v>2</v>
      </c>
      <c r="C38" s="4">
        <v>1</v>
      </c>
      <c r="D38" s="4">
        <v>5</v>
      </c>
      <c r="E38" s="4">
        <v>4</v>
      </c>
      <c r="F38" s="4">
        <v>2</v>
      </c>
      <c r="G38" s="4">
        <v>4</v>
      </c>
      <c r="H38" s="4">
        <v>2</v>
      </c>
      <c r="I38" s="4">
        <v>5</v>
      </c>
      <c r="J38" s="4">
        <v>2</v>
      </c>
      <c r="K38" s="6">
        <v>11.1</v>
      </c>
      <c r="L38" s="6">
        <v>776.4</v>
      </c>
      <c r="M38" s="6">
        <v>14.2</v>
      </c>
      <c r="N38" s="6">
        <v>23.1</v>
      </c>
      <c r="O38" s="6">
        <v>14.2</v>
      </c>
      <c r="P38" s="6">
        <v>22.9</v>
      </c>
      <c r="Q38" s="6">
        <v>14.2</v>
      </c>
      <c r="R38" s="6">
        <v>22.8</v>
      </c>
      <c r="S38" s="7">
        <f t="shared" si="0"/>
        <v>14.199999999999998</v>
      </c>
      <c r="T38" s="7">
        <f t="shared" si="1"/>
        <v>656.11267605633816</v>
      </c>
      <c r="U38" s="7">
        <f t="shared" si="2"/>
        <v>295.546250475828</v>
      </c>
    </row>
    <row r="39" spans="1:21" x14ac:dyDescent="0.25">
      <c r="A39" s="4">
        <v>37</v>
      </c>
      <c r="B39" s="5">
        <v>1</v>
      </c>
      <c r="C39" s="4">
        <v>4</v>
      </c>
      <c r="D39" s="4">
        <v>6</v>
      </c>
      <c r="E39" s="4">
        <v>4</v>
      </c>
      <c r="F39" s="4">
        <v>2</v>
      </c>
      <c r="G39" s="4">
        <v>7</v>
      </c>
      <c r="H39" s="4">
        <v>3</v>
      </c>
      <c r="I39" s="4"/>
      <c r="J39" s="4"/>
      <c r="K39" s="6">
        <v>11</v>
      </c>
      <c r="L39" s="6">
        <v>1389.4</v>
      </c>
      <c r="M39" s="6">
        <v>13.7</v>
      </c>
      <c r="N39" s="6">
        <v>21.2</v>
      </c>
      <c r="O39" s="6">
        <v>13.8</v>
      </c>
      <c r="P39" s="6">
        <v>21</v>
      </c>
      <c r="Q39" s="6">
        <v>13.8</v>
      </c>
      <c r="R39" s="6">
        <v>21.1</v>
      </c>
      <c r="S39" s="7">
        <f t="shared" si="0"/>
        <v>13.766666666666666</v>
      </c>
      <c r="T39" s="7">
        <f t="shared" si="1"/>
        <v>1211.0992736077483</v>
      </c>
      <c r="U39" s="7">
        <f t="shared" si="2"/>
        <v>550.49966982170383</v>
      </c>
    </row>
    <row r="40" spans="1:21" x14ac:dyDescent="0.25">
      <c r="A40" s="4">
        <v>38</v>
      </c>
      <c r="B40" s="5">
        <v>1</v>
      </c>
      <c r="C40" s="4">
        <v>1</v>
      </c>
      <c r="D40" s="4">
        <v>6</v>
      </c>
      <c r="E40" s="4">
        <v>2</v>
      </c>
      <c r="F40" s="4">
        <v>2</v>
      </c>
      <c r="G40" s="4">
        <v>4</v>
      </c>
      <c r="H40" s="4">
        <v>2</v>
      </c>
      <c r="I40" s="4"/>
      <c r="J40" s="4"/>
      <c r="K40" s="6">
        <v>11.1</v>
      </c>
      <c r="L40" s="6">
        <v>1406.6</v>
      </c>
      <c r="M40" s="6">
        <v>13.9</v>
      </c>
      <c r="N40" s="6">
        <v>21.5</v>
      </c>
      <c r="O40" s="6">
        <v>13.7</v>
      </c>
      <c r="P40" s="6">
        <v>21.4</v>
      </c>
      <c r="Q40" s="6">
        <v>13.8</v>
      </c>
      <c r="R40" s="6">
        <v>21.5</v>
      </c>
      <c r="S40" s="7">
        <f t="shared" si="0"/>
        <v>13.799999999999999</v>
      </c>
      <c r="T40" s="7">
        <f t="shared" si="1"/>
        <v>1223.1304347826087</v>
      </c>
      <c r="U40" s="7">
        <f t="shared" si="2"/>
        <v>550.95965530748151</v>
      </c>
    </row>
    <row r="41" spans="1:21" x14ac:dyDescent="0.25">
      <c r="A41" s="4">
        <v>39</v>
      </c>
      <c r="B41" s="5">
        <v>1</v>
      </c>
      <c r="C41" s="4">
        <v>3</v>
      </c>
      <c r="D41" s="4">
        <v>6</v>
      </c>
      <c r="E41" s="4">
        <v>2</v>
      </c>
      <c r="F41" s="4">
        <v>2</v>
      </c>
      <c r="G41" s="4">
        <v>5</v>
      </c>
      <c r="H41" s="4">
        <v>2</v>
      </c>
      <c r="I41" s="4"/>
      <c r="J41" s="4"/>
      <c r="K41" s="6">
        <v>11</v>
      </c>
      <c r="L41" s="6">
        <v>1128.0999999999999</v>
      </c>
      <c r="M41" s="6">
        <v>13.9</v>
      </c>
      <c r="N41" s="6">
        <v>21.7</v>
      </c>
      <c r="O41" s="6">
        <v>13.9</v>
      </c>
      <c r="P41" s="6">
        <v>21.6</v>
      </c>
      <c r="Q41" s="6">
        <v>13.9</v>
      </c>
      <c r="R41" s="6">
        <v>21.6</v>
      </c>
      <c r="S41" s="7">
        <f t="shared" si="0"/>
        <v>13.9</v>
      </c>
      <c r="T41" s="7">
        <f t="shared" si="1"/>
        <v>973.89928057553948</v>
      </c>
      <c r="U41" s="7">
        <f t="shared" si="2"/>
        <v>442.68149117069976</v>
      </c>
    </row>
    <row r="42" spans="1:21" x14ac:dyDescent="0.25">
      <c r="A42" s="4">
        <v>40</v>
      </c>
      <c r="B42" s="5">
        <v>1</v>
      </c>
      <c r="C42" s="4">
        <v>2</v>
      </c>
      <c r="D42" s="4">
        <v>6</v>
      </c>
      <c r="E42" s="4">
        <v>0</v>
      </c>
      <c r="F42" s="4">
        <v>0</v>
      </c>
      <c r="G42" s="4">
        <v>4</v>
      </c>
      <c r="H42" s="4">
        <v>2</v>
      </c>
      <c r="I42" s="4"/>
      <c r="J42" s="4"/>
      <c r="K42" s="6">
        <v>10.9</v>
      </c>
      <c r="L42" s="6">
        <v>867.1</v>
      </c>
      <c r="M42" s="6">
        <v>13.9</v>
      </c>
      <c r="N42" s="6">
        <v>22.3</v>
      </c>
      <c r="O42" s="6">
        <v>14</v>
      </c>
      <c r="P42" s="6">
        <v>22.1</v>
      </c>
      <c r="Q42" s="6">
        <v>13.9</v>
      </c>
      <c r="R42" s="6">
        <v>22.2</v>
      </c>
      <c r="S42" s="7">
        <f t="shared" si="0"/>
        <v>13.933333333333332</v>
      </c>
      <c r="T42" s="7">
        <f t="shared" si="1"/>
        <v>746.78468899521545</v>
      </c>
      <c r="U42" s="7">
        <f t="shared" si="2"/>
        <v>342.56178394275935</v>
      </c>
    </row>
    <row r="43" spans="1:21" x14ac:dyDescent="0.25">
      <c r="A43" s="4">
        <v>41</v>
      </c>
      <c r="B43" s="8">
        <v>2</v>
      </c>
      <c r="C43" s="4">
        <v>1</v>
      </c>
      <c r="D43" s="4">
        <v>6</v>
      </c>
      <c r="E43" s="4">
        <v>0</v>
      </c>
      <c r="F43" s="4">
        <v>0</v>
      </c>
      <c r="G43" s="4">
        <v>4</v>
      </c>
      <c r="H43" s="4">
        <v>2</v>
      </c>
      <c r="I43" s="4">
        <v>8</v>
      </c>
      <c r="J43" s="4">
        <v>2</v>
      </c>
      <c r="K43" s="6">
        <v>11</v>
      </c>
      <c r="L43" s="6">
        <v>559</v>
      </c>
      <c r="M43" s="6">
        <v>13.9</v>
      </c>
      <c r="N43" s="6">
        <v>22.6</v>
      </c>
      <c r="O43" s="6">
        <v>14.1</v>
      </c>
      <c r="P43" s="6">
        <v>22.4</v>
      </c>
      <c r="Q43" s="6">
        <v>14.1</v>
      </c>
      <c r="R43" s="6">
        <v>22.4</v>
      </c>
      <c r="S43" s="7">
        <f t="shared" si="0"/>
        <v>14.033333333333333</v>
      </c>
      <c r="T43" s="7">
        <f t="shared" si="1"/>
        <v>478.00475059382427</v>
      </c>
      <c r="U43" s="7">
        <f t="shared" si="2"/>
        <v>217.27488663355649</v>
      </c>
    </row>
    <row r="44" spans="1:21" x14ac:dyDescent="0.25">
      <c r="A44" s="4">
        <v>42</v>
      </c>
      <c r="B44" s="8">
        <v>2</v>
      </c>
      <c r="C44" s="4">
        <v>4</v>
      </c>
      <c r="D44" s="4">
        <v>6</v>
      </c>
      <c r="E44" s="4">
        <v>4</v>
      </c>
      <c r="F44" s="4">
        <v>2</v>
      </c>
      <c r="G44" s="4">
        <v>6</v>
      </c>
      <c r="H44" s="4">
        <v>3</v>
      </c>
      <c r="I44" s="4">
        <v>8</v>
      </c>
      <c r="J44" s="4">
        <v>4</v>
      </c>
      <c r="K44" s="6">
        <v>11</v>
      </c>
      <c r="L44" s="6">
        <v>569.70000000000005</v>
      </c>
      <c r="M44" s="6">
        <v>14.2</v>
      </c>
      <c r="N44" s="6">
        <v>22.5</v>
      </c>
      <c r="O44" s="6">
        <v>14.3</v>
      </c>
      <c r="P44" s="6">
        <v>22.4</v>
      </c>
      <c r="Q44" s="6">
        <v>14.3</v>
      </c>
      <c r="R44" s="6">
        <v>22.4</v>
      </c>
      <c r="S44" s="7">
        <f t="shared" si="0"/>
        <v>14.266666666666666</v>
      </c>
      <c r="T44" s="7">
        <f t="shared" si="1"/>
        <v>479.18691588785055</v>
      </c>
      <c r="U44" s="7">
        <f t="shared" si="2"/>
        <v>217.81223449447754</v>
      </c>
    </row>
    <row r="45" spans="1:21" x14ac:dyDescent="0.25">
      <c r="A45" s="4">
        <v>43</v>
      </c>
      <c r="B45" s="8">
        <v>2</v>
      </c>
      <c r="C45" s="4">
        <v>2</v>
      </c>
      <c r="D45" s="4">
        <v>6</v>
      </c>
      <c r="E45" s="4">
        <v>4</v>
      </c>
      <c r="F45" s="4">
        <v>2</v>
      </c>
      <c r="G45" s="4">
        <v>4</v>
      </c>
      <c r="H45" s="4">
        <v>2</v>
      </c>
      <c r="I45" s="4">
        <v>4</v>
      </c>
      <c r="J45" s="4">
        <v>2</v>
      </c>
      <c r="K45" s="6">
        <v>10.9</v>
      </c>
      <c r="L45" s="6">
        <v>918.2</v>
      </c>
      <c r="M45" s="6">
        <v>14.1</v>
      </c>
      <c r="N45" s="6">
        <v>22.5</v>
      </c>
      <c r="O45" s="6">
        <v>14.1</v>
      </c>
      <c r="P45" s="6">
        <v>22.3</v>
      </c>
      <c r="Q45" s="6">
        <v>14.2</v>
      </c>
      <c r="R45" s="6">
        <v>22.1</v>
      </c>
      <c r="S45" s="7">
        <f t="shared" si="0"/>
        <v>14.133333333333333</v>
      </c>
      <c r="T45" s="7">
        <f t="shared" si="1"/>
        <v>779.60377358490564</v>
      </c>
      <c r="U45" s="7">
        <f t="shared" si="2"/>
        <v>357.61640990133287</v>
      </c>
    </row>
    <row r="46" spans="1:21" x14ac:dyDescent="0.25">
      <c r="A46" s="4">
        <v>44</v>
      </c>
      <c r="B46" s="8">
        <v>2</v>
      </c>
      <c r="C46" s="4">
        <v>3</v>
      </c>
      <c r="D46" s="4">
        <v>6</v>
      </c>
      <c r="E46" s="4">
        <v>2</v>
      </c>
      <c r="F46" s="4">
        <v>2</v>
      </c>
      <c r="G46" s="4">
        <v>7</v>
      </c>
      <c r="H46" s="4">
        <v>3</v>
      </c>
      <c r="I46" s="4">
        <v>7</v>
      </c>
      <c r="J46" s="4">
        <v>3</v>
      </c>
      <c r="K46" s="6">
        <v>11.1</v>
      </c>
      <c r="L46" s="6">
        <v>806.4</v>
      </c>
      <c r="M46" s="6">
        <v>14.3</v>
      </c>
      <c r="N46" s="6">
        <v>22.3</v>
      </c>
      <c r="O46" s="6">
        <v>14.4</v>
      </c>
      <c r="P46" s="6">
        <v>22</v>
      </c>
      <c r="Q46" s="6">
        <v>14.4</v>
      </c>
      <c r="R46" s="6">
        <v>22</v>
      </c>
      <c r="S46" s="7">
        <f t="shared" si="0"/>
        <v>14.366666666666667</v>
      </c>
      <c r="T46" s="7">
        <f t="shared" si="1"/>
        <v>673.5591647331787</v>
      </c>
      <c r="U46" s="7">
        <f t="shared" si="2"/>
        <v>303.40502915908951</v>
      </c>
    </row>
    <row r="47" spans="1:21" x14ac:dyDescent="0.25">
      <c r="A47" s="4">
        <v>45</v>
      </c>
      <c r="B47" s="8">
        <v>2</v>
      </c>
      <c r="C47" s="4">
        <v>1</v>
      </c>
      <c r="D47" s="4">
        <v>1</v>
      </c>
      <c r="E47" s="4">
        <v>2</v>
      </c>
      <c r="F47" s="4">
        <v>3</v>
      </c>
      <c r="G47" s="4">
        <v>4</v>
      </c>
      <c r="H47" s="4">
        <v>2</v>
      </c>
      <c r="I47" s="4"/>
      <c r="J47" s="4"/>
      <c r="K47" s="6">
        <v>11.1</v>
      </c>
      <c r="L47" s="6">
        <v>860.2</v>
      </c>
      <c r="M47" s="6">
        <v>14.3</v>
      </c>
      <c r="N47" s="6">
        <v>22.1</v>
      </c>
      <c r="O47" s="6">
        <v>14.4</v>
      </c>
      <c r="P47" s="6">
        <v>22</v>
      </c>
      <c r="Q47" s="6">
        <v>14.5</v>
      </c>
      <c r="R47" s="6">
        <v>22.1</v>
      </c>
      <c r="S47" s="7">
        <f t="shared" si="0"/>
        <v>14.4</v>
      </c>
      <c r="T47" s="7">
        <f t="shared" si="1"/>
        <v>716.83333333333337</v>
      </c>
      <c r="U47" s="7">
        <f t="shared" si="2"/>
        <v>322.89789789789791</v>
      </c>
    </row>
    <row r="48" spans="1:21" x14ac:dyDescent="0.25">
      <c r="A48" s="4">
        <v>46</v>
      </c>
      <c r="B48" s="8">
        <v>2</v>
      </c>
      <c r="C48" s="4">
        <v>2</v>
      </c>
      <c r="D48" s="4">
        <v>1</v>
      </c>
      <c r="E48" s="4">
        <v>2</v>
      </c>
      <c r="F48" s="4">
        <v>3</v>
      </c>
      <c r="G48" s="4">
        <v>4</v>
      </c>
      <c r="H48" s="4">
        <v>2</v>
      </c>
      <c r="I48" s="4"/>
      <c r="J48" s="4"/>
      <c r="K48" s="6">
        <v>11.1</v>
      </c>
      <c r="L48" s="6">
        <v>983.5</v>
      </c>
      <c r="M48" s="6">
        <v>14.4</v>
      </c>
      <c r="N48" s="6">
        <v>21.8</v>
      </c>
      <c r="O48" s="6">
        <v>14.3</v>
      </c>
      <c r="P48" s="6">
        <v>21.4</v>
      </c>
      <c r="Q48" s="6">
        <v>14.2</v>
      </c>
      <c r="R48" s="6">
        <v>21.5</v>
      </c>
      <c r="S48" s="7">
        <f t="shared" si="0"/>
        <v>14.299999999999999</v>
      </c>
      <c r="T48" s="7">
        <f t="shared" si="1"/>
        <v>825.31468531468545</v>
      </c>
      <c r="U48" s="7">
        <f t="shared" si="2"/>
        <v>371.76337176337188</v>
      </c>
    </row>
    <row r="49" spans="1:21" x14ac:dyDescent="0.25">
      <c r="A49" s="4">
        <v>47</v>
      </c>
      <c r="B49" s="8">
        <v>2</v>
      </c>
      <c r="C49" s="4">
        <v>3</v>
      </c>
      <c r="D49" s="4">
        <v>1</v>
      </c>
      <c r="E49" s="4">
        <v>4</v>
      </c>
      <c r="F49" s="4">
        <v>2</v>
      </c>
      <c r="G49" s="4">
        <v>7</v>
      </c>
      <c r="H49" s="4">
        <v>3</v>
      </c>
      <c r="I49" s="4"/>
      <c r="J49" s="4"/>
      <c r="K49" s="6">
        <v>11</v>
      </c>
      <c r="L49" s="6">
        <v>735.3</v>
      </c>
      <c r="M49" s="6">
        <v>14.2</v>
      </c>
      <c r="N49" s="6">
        <v>21.5</v>
      </c>
      <c r="O49" s="6">
        <v>14.2</v>
      </c>
      <c r="P49" s="6">
        <v>21.2</v>
      </c>
      <c r="Q49" s="6">
        <v>14.2</v>
      </c>
      <c r="R49" s="6">
        <v>21.1</v>
      </c>
      <c r="S49" s="7">
        <f t="shared" si="0"/>
        <v>14.199999999999998</v>
      </c>
      <c r="T49" s="7">
        <f t="shared" si="1"/>
        <v>621.38028169014092</v>
      </c>
      <c r="U49" s="7">
        <f t="shared" si="2"/>
        <v>282.44558258642769</v>
      </c>
    </row>
    <row r="50" spans="1:21" x14ac:dyDescent="0.25">
      <c r="A50" s="4">
        <v>48</v>
      </c>
      <c r="B50" s="8">
        <v>2</v>
      </c>
      <c r="C50" s="4">
        <v>4</v>
      </c>
      <c r="D50" s="4">
        <v>1</v>
      </c>
      <c r="E50" s="4">
        <v>4</v>
      </c>
      <c r="F50" s="4">
        <v>2</v>
      </c>
      <c r="G50" s="4">
        <v>7</v>
      </c>
      <c r="H50" s="4">
        <v>3</v>
      </c>
      <c r="I50" s="4"/>
      <c r="J50" s="4"/>
      <c r="K50" s="6">
        <v>11</v>
      </c>
      <c r="L50" s="6">
        <v>620.79999999999995</v>
      </c>
      <c r="M50" s="6">
        <v>14.1</v>
      </c>
      <c r="N50" s="6">
        <v>20.8</v>
      </c>
      <c r="O50" s="6">
        <v>14.2</v>
      </c>
      <c r="P50" s="6">
        <v>20.7</v>
      </c>
      <c r="Q50" s="6">
        <v>14.4</v>
      </c>
      <c r="R50" s="6">
        <v>20.6</v>
      </c>
      <c r="S50" s="7">
        <f t="shared" si="0"/>
        <v>14.233333333333334</v>
      </c>
      <c r="T50" s="7">
        <f t="shared" si="1"/>
        <v>523.39110070257607</v>
      </c>
      <c r="U50" s="7">
        <f t="shared" si="2"/>
        <v>237.90504577389825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E5BF6C1B6143B92B7B15C0AE2BDD" ma:contentTypeVersion="12" ma:contentTypeDescription="Create a new document." ma:contentTypeScope="" ma:versionID="7a13bf976158a41f0c79d881bfcb4311">
  <xsd:schema xmlns:xsd="http://www.w3.org/2001/XMLSchema" xmlns:xs="http://www.w3.org/2001/XMLSchema" xmlns:p="http://schemas.microsoft.com/office/2006/metadata/properties" xmlns:ns2="6e15ddea-c17d-4959-8e61-4b829240d7ec" xmlns:ns3="1141ee37-0310-4573-b29e-e4c81fd0758c" targetNamespace="http://schemas.microsoft.com/office/2006/metadata/properties" ma:root="true" ma:fieldsID="fa934ae047d396e9ffa191951075ac65" ns2:_="" ns3:_="">
    <xsd:import namespace="6e15ddea-c17d-4959-8e61-4b829240d7ec"/>
    <xsd:import namespace="1141ee37-0310-4573-b29e-e4c81fd075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5ddea-c17d-4959-8e61-4b829240d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1ee37-0310-4573-b29e-e4c81fd07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33BA25-93FA-4405-8E68-A81487DA5B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831330-30D3-429B-B0C0-64FFAEFA9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4C0171-FAD4-4D11-A2C6-5E99AD058D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WEIR Duncan</dc:creator>
  <cp:lastModifiedBy>Paul Melloy</cp:lastModifiedBy>
  <dcterms:created xsi:type="dcterms:W3CDTF">2019-05-23T23:49:38Z</dcterms:created>
  <dcterms:modified xsi:type="dcterms:W3CDTF">2019-08-06T00:34:52Z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0x010100CEC2E5BF6C1B6143B92B7B15C0AE2BDD</vt:lpwstr>
  </property>
</Properties>
</file>