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itncsu.sharepoint.com/sites/NEPRAGroup/Shared Documents/Research/Members/Priyanka/Prelim/Analysis/cafta model/MHTGR Model V0.7/"/>
    </mc:Choice>
  </mc:AlternateContent>
  <xr:revisionPtr revIDLastSave="25" documentId="13_ncr:1_{0B18E1FF-BC86-4F85-B176-E797230F9217}" xr6:coauthVersionLast="47" xr6:coauthVersionMax="47" xr10:uidLastSave="{8ACBB545-EFCF-4C6A-936C-24A520D65E7B}"/>
  <bookViews>
    <workbookView xWindow="-96" yWindow="-96" windowWidth="23232" windowHeight="12432" firstSheet="48" activeTab="19" xr2:uid="{0625A08F-9FD9-4E56-B90A-E3CE21724CB7}"/>
  </bookViews>
  <sheets>
    <sheet name="MS-CG_combos" sheetId="57" r:id="rId1"/>
    <sheet name="Sheet1" sheetId="58" r:id="rId2"/>
    <sheet name="RS-AP_combos" sheetId="56" r:id="rId3"/>
    <sheet name="PC-AU_combos" sheetId="55" r:id="rId4"/>
    <sheet name="HTS-AL-Combos" sheetId="54" r:id="rId5"/>
    <sheet name="Run2_input" sheetId="53" r:id="rId6"/>
    <sheet name="MS-CK-run1" sheetId="52" r:id="rId7"/>
    <sheet name="MS-CJ-run1" sheetId="51" r:id="rId8"/>
    <sheet name="MS-CG-run1" sheetId="50" r:id="rId9"/>
    <sheet name="MS-CF-run1" sheetId="49" r:id="rId10"/>
    <sheet name="MS-CE-run1" sheetId="48" r:id="rId11"/>
    <sheet name="MS-CD-run1" sheetId="47" r:id="rId12"/>
    <sheet name="MS-CC-run1" sheetId="46" r:id="rId13"/>
    <sheet name="MS-CB-run1" sheetId="45" r:id="rId14"/>
    <sheet name="MS-BZ-run1" sheetId="44" r:id="rId15"/>
    <sheet name="MS-BY-run1" sheetId="43" r:id="rId16"/>
    <sheet name="MS-BX-run1" sheetId="42" r:id="rId17"/>
    <sheet name="MS-BW-run1" sheetId="41" r:id="rId18"/>
    <sheet name="MS-BV-run1" sheetId="40" r:id="rId19"/>
    <sheet name="SS-BT-run1" sheetId="39" r:id="rId20"/>
    <sheet name="SS-BS-run1" sheetId="38" r:id="rId21"/>
    <sheet name="RS-AS-run1" sheetId="37" r:id="rId22"/>
    <sheet name="RS-AR-run1" sheetId="36" r:id="rId23"/>
    <sheet name="RS-AP-run1" sheetId="35" r:id="rId24"/>
    <sheet name="RS-AO-run1" sheetId="34" r:id="rId25"/>
    <sheet name="RS-AN-run1" sheetId="33" r:id="rId26"/>
    <sheet name="LOSP-AI-run1" sheetId="32" r:id="rId27"/>
    <sheet name="LOSP-AH-run1" sheetId="31" r:id="rId28"/>
    <sheet name="LOSP-AG-run1" sheetId="30" r:id="rId29"/>
    <sheet name="LOSP-AF-run1" sheetId="29" r:id="rId30"/>
    <sheet name="HTS-AN-run1" sheetId="27" r:id="rId31"/>
    <sheet name="HTS-AL-run1" sheetId="26" r:id="rId32"/>
    <sheet name="HTS-AK-run1" sheetId="28" r:id="rId33"/>
    <sheet name="PC-BW-run1" sheetId="24" r:id="rId34"/>
    <sheet name="PC-BU-run1" sheetId="23" r:id="rId35"/>
    <sheet name="PC-BT-run1" sheetId="22" r:id="rId36"/>
    <sheet name="PC-BO-run1" sheetId="21" r:id="rId37"/>
    <sheet name="PC-BM-run1" sheetId="20" r:id="rId38"/>
    <sheet name="PC-BL-run1" sheetId="19" r:id="rId39"/>
    <sheet name="PC-BK-run1" sheetId="18" r:id="rId40"/>
    <sheet name="PC-BJ-run1" sheetId="17" r:id="rId41"/>
    <sheet name="PC-BH-run1" sheetId="16" r:id="rId42"/>
    <sheet name="PC-BB-run1" sheetId="14" r:id="rId43"/>
    <sheet name="PC-AZ-run1" sheetId="13" r:id="rId44"/>
    <sheet name="PC-AY-run1" sheetId="11" r:id="rId45"/>
    <sheet name="PC-AX-run1" sheetId="10" r:id="rId46"/>
    <sheet name="PC-AW-run1" sheetId="9" r:id="rId47"/>
    <sheet name="PC-AU-run1" sheetId="15" r:id="rId48"/>
    <sheet name="PC-AO-run1" sheetId="12" r:id="rId49"/>
    <sheet name="PC-AK-run1" sheetId="8" r:id="rId50"/>
    <sheet name="PC-AJ-run1" sheetId="7" r:id="rId51"/>
    <sheet name="PC-AI-run1" sheetId="6" r:id="rId52"/>
    <sheet name="PC-AH-run1" sheetId="5" r:id="rId53"/>
    <sheet name="RW-AF-run1" sheetId="4" r:id="rId54"/>
    <sheet name="RW-AE-run1" sheetId="3" r:id="rId55"/>
    <sheet name="RW-AH-run1" sheetId="2" r:id="rId56"/>
    <sheet name="OA List" sheetId="1" r:id="rId57"/>
  </sheets>
  <definedNames>
    <definedName name="input0">'OA List'!$E$2:$K$1000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7" l="1"/>
  <c r="F4" i="57"/>
  <c r="E4" i="56"/>
  <c r="F4" i="56"/>
  <c r="G4" i="56"/>
  <c r="E4" i="55"/>
  <c r="F4" i="55"/>
  <c r="E4" i="54"/>
  <c r="F4" i="54"/>
  <c r="G4" i="54"/>
  <c r="L11" i="52"/>
  <c r="F11" i="52"/>
  <c r="E11" i="52"/>
  <c r="D11" i="52"/>
  <c r="C11" i="52"/>
  <c r="K7" i="52"/>
  <c r="J7" i="52"/>
  <c r="K6" i="52"/>
  <c r="J6" i="52"/>
  <c r="E7" i="52"/>
  <c r="E6" i="52"/>
  <c r="H6" i="52" s="1"/>
  <c r="L11" i="51"/>
  <c r="F11" i="51"/>
  <c r="E11" i="51"/>
  <c r="D11" i="51"/>
  <c r="C11" i="51"/>
  <c r="K7" i="51"/>
  <c r="J7" i="51"/>
  <c r="K6" i="51"/>
  <c r="J6" i="51"/>
  <c r="E7" i="51"/>
  <c r="E6" i="51"/>
  <c r="H6" i="51" s="1"/>
  <c r="L11" i="50"/>
  <c r="F11" i="50"/>
  <c r="E11" i="50"/>
  <c r="D11" i="50"/>
  <c r="C11" i="50"/>
  <c r="K7" i="50"/>
  <c r="J7" i="50"/>
  <c r="K6" i="50"/>
  <c r="J6" i="50"/>
  <c r="E7" i="50"/>
  <c r="E6" i="50"/>
  <c r="H6" i="50" s="1"/>
  <c r="L11" i="49"/>
  <c r="F11" i="49"/>
  <c r="E11" i="49"/>
  <c r="D11" i="49"/>
  <c r="C11" i="49"/>
  <c r="K7" i="49"/>
  <c r="J7" i="49"/>
  <c r="K6" i="49"/>
  <c r="J6" i="49"/>
  <c r="E7" i="49"/>
  <c r="E6" i="49"/>
  <c r="H6" i="49" s="1"/>
  <c r="L11" i="48"/>
  <c r="F11" i="48"/>
  <c r="E11" i="48"/>
  <c r="D11" i="48"/>
  <c r="C11" i="48"/>
  <c r="K7" i="48"/>
  <c r="J7" i="48"/>
  <c r="K6" i="48"/>
  <c r="J6" i="48"/>
  <c r="E7" i="48"/>
  <c r="E6" i="48"/>
  <c r="H6" i="48" s="1"/>
  <c r="L11" i="47"/>
  <c r="F11" i="47"/>
  <c r="E11" i="47"/>
  <c r="D11" i="47"/>
  <c r="C11" i="47"/>
  <c r="K7" i="47"/>
  <c r="J7" i="47"/>
  <c r="K6" i="47"/>
  <c r="J6" i="47"/>
  <c r="E7" i="47"/>
  <c r="E6" i="47"/>
  <c r="H6" i="47"/>
  <c r="L11" i="46"/>
  <c r="F11" i="46"/>
  <c r="E11" i="46"/>
  <c r="D11" i="46"/>
  <c r="C11" i="46"/>
  <c r="K7" i="46"/>
  <c r="J7" i="46"/>
  <c r="K6" i="46"/>
  <c r="J6" i="46"/>
  <c r="E7" i="46"/>
  <c r="E6" i="46"/>
  <c r="H6" i="46"/>
  <c r="L11" i="45"/>
  <c r="F11" i="45"/>
  <c r="E11" i="45"/>
  <c r="D11" i="45"/>
  <c r="C11" i="45"/>
  <c r="K7" i="45"/>
  <c r="J7" i="45"/>
  <c r="K6" i="45"/>
  <c r="J6" i="45"/>
  <c r="E7" i="45"/>
  <c r="E6" i="45"/>
  <c r="H6" i="45" s="1"/>
  <c r="L11" i="44"/>
  <c r="F11" i="44"/>
  <c r="E11" i="44"/>
  <c r="D11" i="44"/>
  <c r="C11" i="44"/>
  <c r="K7" i="44"/>
  <c r="J7" i="44"/>
  <c r="K6" i="44"/>
  <c r="J6" i="44"/>
  <c r="E7" i="44"/>
  <c r="E6" i="44"/>
  <c r="H6" i="44" s="1"/>
  <c r="L11" i="43"/>
  <c r="F11" i="43"/>
  <c r="E11" i="43"/>
  <c r="D11" i="43"/>
  <c r="C11" i="43"/>
  <c r="K7" i="43"/>
  <c r="J7" i="43"/>
  <c r="K6" i="43"/>
  <c r="J6" i="43"/>
  <c r="E7" i="43"/>
  <c r="E6" i="43"/>
  <c r="H6" i="43"/>
  <c r="L11" i="42"/>
  <c r="F11" i="42"/>
  <c r="E11" i="42"/>
  <c r="D11" i="42"/>
  <c r="C11" i="42"/>
  <c r="K7" i="42"/>
  <c r="J7" i="42"/>
  <c r="K6" i="42"/>
  <c r="J6" i="42"/>
  <c r="E7" i="42"/>
  <c r="E6" i="42"/>
  <c r="H6" i="42" s="1"/>
  <c r="L11" i="41"/>
  <c r="F11" i="41"/>
  <c r="E11" i="41"/>
  <c r="D11" i="41"/>
  <c r="C11" i="41"/>
  <c r="K7" i="41"/>
  <c r="J7" i="41"/>
  <c r="K6" i="41"/>
  <c r="J6" i="41"/>
  <c r="E7" i="41"/>
  <c r="E6" i="41"/>
  <c r="H6" i="41"/>
  <c r="L11" i="40"/>
  <c r="F11" i="40"/>
  <c r="E11" i="40"/>
  <c r="D11" i="40"/>
  <c r="C11" i="40"/>
  <c r="K7" i="40"/>
  <c r="J7" i="40"/>
  <c r="K6" i="40"/>
  <c r="J6" i="40"/>
  <c r="E7" i="40"/>
  <c r="E6" i="40"/>
  <c r="H6" i="40" s="1"/>
  <c r="L11" i="39"/>
  <c r="F11" i="39"/>
  <c r="E11" i="39"/>
  <c r="D11" i="39"/>
  <c r="C11" i="39"/>
  <c r="K7" i="39"/>
  <c r="J7" i="39"/>
  <c r="K6" i="39"/>
  <c r="J6" i="39"/>
  <c r="E7" i="39"/>
  <c r="E6" i="39"/>
  <c r="H6" i="39" s="1"/>
  <c r="L11" i="38"/>
  <c r="F11" i="38"/>
  <c r="E11" i="38"/>
  <c r="D11" i="38"/>
  <c r="C11" i="38"/>
  <c r="K7" i="38"/>
  <c r="J7" i="38"/>
  <c r="K6" i="38"/>
  <c r="J6" i="38"/>
  <c r="E7" i="38"/>
  <c r="E6" i="38"/>
  <c r="H6" i="38" s="1"/>
  <c r="L11" i="37"/>
  <c r="F11" i="37"/>
  <c r="E11" i="37"/>
  <c r="D11" i="37"/>
  <c r="C11" i="37"/>
  <c r="K7" i="37"/>
  <c r="J7" i="37"/>
  <c r="K6" i="37"/>
  <c r="J6" i="37"/>
  <c r="E7" i="37"/>
  <c r="E6" i="37"/>
  <c r="H6" i="37" s="1"/>
  <c r="L11" i="36"/>
  <c r="F11" i="36"/>
  <c r="E11" i="36"/>
  <c r="D11" i="36"/>
  <c r="C11" i="36"/>
  <c r="K7" i="36"/>
  <c r="J7" i="36"/>
  <c r="K6" i="36"/>
  <c r="J6" i="36"/>
  <c r="E7" i="36"/>
  <c r="E6" i="36"/>
  <c r="H6" i="36"/>
  <c r="L11" i="35"/>
  <c r="F11" i="35"/>
  <c r="E11" i="35"/>
  <c r="D11" i="35"/>
  <c r="C11" i="35"/>
  <c r="K7" i="35"/>
  <c r="J7" i="35"/>
  <c r="K6" i="35"/>
  <c r="J6" i="35"/>
  <c r="E7" i="35"/>
  <c r="E6" i="35"/>
  <c r="H6" i="35" s="1"/>
  <c r="L11" i="34"/>
  <c r="F11" i="34"/>
  <c r="E11" i="34"/>
  <c r="D11" i="34"/>
  <c r="C11" i="34"/>
  <c r="K7" i="34"/>
  <c r="J7" i="34"/>
  <c r="K6" i="34"/>
  <c r="J6" i="34"/>
  <c r="E7" i="34"/>
  <c r="E6" i="34"/>
  <c r="H6" i="34"/>
  <c r="L11" i="33"/>
  <c r="F11" i="33"/>
  <c r="E11" i="33"/>
  <c r="D11" i="33"/>
  <c r="C11" i="33"/>
  <c r="K7" i="33"/>
  <c r="J7" i="33"/>
  <c r="K6" i="33"/>
  <c r="J6" i="33"/>
  <c r="E7" i="33"/>
  <c r="E6" i="33"/>
  <c r="H6" i="33" s="1"/>
  <c r="L11" i="32"/>
  <c r="F11" i="32"/>
  <c r="E11" i="32"/>
  <c r="D11" i="32"/>
  <c r="C11" i="32"/>
  <c r="K7" i="32"/>
  <c r="J7" i="32"/>
  <c r="K6" i="32"/>
  <c r="J6" i="32"/>
  <c r="E7" i="32"/>
  <c r="E6" i="32"/>
  <c r="H6" i="32"/>
  <c r="L11" i="31"/>
  <c r="F11" i="31"/>
  <c r="E11" i="31"/>
  <c r="D11" i="31"/>
  <c r="C11" i="31"/>
  <c r="K7" i="31"/>
  <c r="J7" i="31"/>
  <c r="K6" i="31"/>
  <c r="J6" i="31"/>
  <c r="E7" i="31"/>
  <c r="E6" i="31"/>
  <c r="H6" i="31"/>
  <c r="L11" i="30"/>
  <c r="F11" i="30"/>
  <c r="E11" i="30"/>
  <c r="D11" i="30"/>
  <c r="C11" i="30"/>
  <c r="K7" i="30"/>
  <c r="J7" i="30"/>
  <c r="K6" i="30"/>
  <c r="J6" i="30"/>
  <c r="E7" i="30"/>
  <c r="E6" i="30"/>
  <c r="H6" i="30"/>
  <c r="L11" i="29"/>
  <c r="F11" i="29"/>
  <c r="E11" i="29"/>
  <c r="D11" i="29"/>
  <c r="C11" i="29"/>
  <c r="K7" i="29"/>
  <c r="J7" i="29"/>
  <c r="K6" i="29"/>
  <c r="J6" i="29"/>
  <c r="E7" i="29"/>
  <c r="E6" i="29"/>
  <c r="H6" i="29"/>
  <c r="L11" i="28"/>
  <c r="F11" i="28"/>
  <c r="E11" i="28"/>
  <c r="D11" i="28"/>
  <c r="C11" i="28"/>
  <c r="K7" i="28"/>
  <c r="J7" i="28"/>
  <c r="K6" i="28"/>
  <c r="J6" i="28"/>
  <c r="E7" i="28"/>
  <c r="E6" i="28"/>
  <c r="H6" i="28" s="1"/>
  <c r="L11" i="27"/>
  <c r="F11" i="27"/>
  <c r="E11" i="27"/>
  <c r="D11" i="27"/>
  <c r="C11" i="27"/>
  <c r="K7" i="27"/>
  <c r="J7" i="27"/>
  <c r="K6" i="27"/>
  <c r="J6" i="27"/>
  <c r="E7" i="27"/>
  <c r="E6" i="27"/>
  <c r="H6" i="27" s="1"/>
  <c r="L11" i="26"/>
  <c r="F11" i="26"/>
  <c r="E11" i="26"/>
  <c r="D11" i="26"/>
  <c r="C11" i="26"/>
  <c r="K7" i="26"/>
  <c r="J7" i="26"/>
  <c r="K6" i="26"/>
  <c r="J6" i="26"/>
  <c r="E7" i="26"/>
  <c r="E6" i="26"/>
  <c r="H6" i="26"/>
  <c r="L11" i="24"/>
  <c r="F11" i="24"/>
  <c r="E11" i="24"/>
  <c r="D11" i="24"/>
  <c r="C11" i="24"/>
  <c r="K7" i="24"/>
  <c r="J7" i="24"/>
  <c r="K6" i="24"/>
  <c r="J6" i="24"/>
  <c r="E7" i="24"/>
  <c r="E6" i="24"/>
  <c r="H6" i="24"/>
  <c r="L11" i="23"/>
  <c r="F11" i="23"/>
  <c r="E11" i="23"/>
  <c r="D11" i="23"/>
  <c r="C11" i="23"/>
  <c r="K7" i="23"/>
  <c r="J7" i="23"/>
  <c r="K6" i="23"/>
  <c r="J6" i="23"/>
  <c r="E7" i="23"/>
  <c r="E6" i="23"/>
  <c r="H6" i="23" s="1"/>
  <c r="L11" i="22"/>
  <c r="F11" i="22"/>
  <c r="E11" i="22"/>
  <c r="D11" i="22"/>
  <c r="C11" i="22"/>
  <c r="K7" i="22"/>
  <c r="J7" i="22"/>
  <c r="K6" i="22"/>
  <c r="J6" i="22"/>
  <c r="E7" i="22"/>
  <c r="E6" i="22"/>
  <c r="H6" i="22"/>
  <c r="L11" i="21"/>
  <c r="F11" i="21"/>
  <c r="E11" i="21"/>
  <c r="D11" i="21"/>
  <c r="C11" i="21"/>
  <c r="K7" i="21"/>
  <c r="J7" i="21"/>
  <c r="K6" i="21"/>
  <c r="J6" i="21"/>
  <c r="E7" i="21"/>
  <c r="E6" i="21"/>
  <c r="H6" i="21" s="1"/>
  <c r="L11" i="20"/>
  <c r="F11" i="20"/>
  <c r="E11" i="20"/>
  <c r="D11" i="20"/>
  <c r="C11" i="20"/>
  <c r="K7" i="20"/>
  <c r="J7" i="20"/>
  <c r="K6" i="20"/>
  <c r="J6" i="20"/>
  <c r="E7" i="20"/>
  <c r="E6" i="20"/>
  <c r="H6" i="20" s="1"/>
  <c r="L11" i="19"/>
  <c r="F11" i="19"/>
  <c r="E11" i="19"/>
  <c r="D11" i="19"/>
  <c r="C11" i="19"/>
  <c r="K7" i="19"/>
  <c r="J7" i="19"/>
  <c r="K6" i="19"/>
  <c r="J6" i="19"/>
  <c r="E7" i="19"/>
  <c r="E6" i="19"/>
  <c r="H6" i="19" s="1"/>
  <c r="L11" i="18"/>
  <c r="F11" i="18"/>
  <c r="E11" i="18"/>
  <c r="D11" i="18"/>
  <c r="C11" i="18"/>
  <c r="K7" i="18"/>
  <c r="J7" i="18"/>
  <c r="K6" i="18"/>
  <c r="J6" i="18"/>
  <c r="E7" i="18"/>
  <c r="E6" i="18"/>
  <c r="H6" i="18"/>
  <c r="L11" i="17"/>
  <c r="F11" i="17"/>
  <c r="E11" i="17"/>
  <c r="D11" i="17"/>
  <c r="C11" i="17"/>
  <c r="K7" i="17"/>
  <c r="J7" i="17"/>
  <c r="K6" i="17"/>
  <c r="J6" i="17"/>
  <c r="E7" i="17"/>
  <c r="E6" i="17"/>
  <c r="H6" i="17" s="1"/>
  <c r="L11" i="16"/>
  <c r="F11" i="16"/>
  <c r="E11" i="16"/>
  <c r="D11" i="16"/>
  <c r="C11" i="16"/>
  <c r="K7" i="16"/>
  <c r="J7" i="16"/>
  <c r="K6" i="16"/>
  <c r="J6" i="16"/>
  <c r="E7" i="16"/>
  <c r="E6" i="16"/>
  <c r="H6" i="16" s="1"/>
  <c r="L11" i="15"/>
  <c r="F11" i="15"/>
  <c r="E11" i="15"/>
  <c r="D11" i="15"/>
  <c r="C11" i="15"/>
  <c r="K7" i="15"/>
  <c r="J7" i="15"/>
  <c r="K6" i="15"/>
  <c r="J6" i="15"/>
  <c r="E7" i="15"/>
  <c r="E6" i="15"/>
  <c r="H6" i="15" s="1"/>
  <c r="L11" i="14"/>
  <c r="F11" i="14"/>
  <c r="E11" i="14"/>
  <c r="D11" i="14"/>
  <c r="C11" i="14"/>
  <c r="K7" i="14"/>
  <c r="J7" i="14"/>
  <c r="K6" i="14"/>
  <c r="J6" i="14"/>
  <c r="E7" i="14"/>
  <c r="E6" i="14"/>
  <c r="H6" i="14" s="1"/>
  <c r="L11" i="13"/>
  <c r="F11" i="13"/>
  <c r="E11" i="13"/>
  <c r="D11" i="13"/>
  <c r="C11" i="13"/>
  <c r="K7" i="13"/>
  <c r="J7" i="13"/>
  <c r="K6" i="13"/>
  <c r="J6" i="13"/>
  <c r="E7" i="13"/>
  <c r="E6" i="13"/>
  <c r="H6" i="13" s="1"/>
  <c r="L11" i="12"/>
  <c r="F11" i="12"/>
  <c r="E11" i="12"/>
  <c r="D11" i="12"/>
  <c r="C11" i="12"/>
  <c r="K7" i="12"/>
  <c r="J7" i="12"/>
  <c r="K6" i="12"/>
  <c r="J6" i="12"/>
  <c r="E7" i="12"/>
  <c r="E6" i="12"/>
  <c r="H6" i="12" s="1"/>
  <c r="L11" i="11"/>
  <c r="F11" i="11"/>
  <c r="E11" i="11"/>
  <c r="D11" i="11"/>
  <c r="C11" i="11"/>
  <c r="K7" i="11"/>
  <c r="J7" i="11"/>
  <c r="K6" i="11"/>
  <c r="J6" i="11"/>
  <c r="E7" i="11"/>
  <c r="E6" i="11"/>
  <c r="H6" i="11" s="1"/>
  <c r="L11" i="10"/>
  <c r="F11" i="10"/>
  <c r="E11" i="10"/>
  <c r="D11" i="10"/>
  <c r="C11" i="10"/>
  <c r="K7" i="10"/>
  <c r="J7" i="10"/>
  <c r="K6" i="10"/>
  <c r="J6" i="10"/>
  <c r="E7" i="10"/>
  <c r="E6" i="10"/>
  <c r="H6" i="10" s="1"/>
  <c r="L11" i="9"/>
  <c r="F11" i="9"/>
  <c r="E11" i="9"/>
  <c r="D11" i="9"/>
  <c r="C11" i="9"/>
  <c r="K7" i="9"/>
  <c r="J7" i="9"/>
  <c r="K6" i="9"/>
  <c r="J6" i="9"/>
  <c r="E7" i="9"/>
  <c r="E6" i="9"/>
  <c r="H6" i="9"/>
  <c r="L11" i="8"/>
  <c r="F11" i="8"/>
  <c r="E11" i="8"/>
  <c r="D11" i="8"/>
  <c r="C11" i="8"/>
  <c r="K7" i="8"/>
  <c r="J7" i="8"/>
  <c r="K6" i="8"/>
  <c r="J6" i="8"/>
  <c r="E7" i="8"/>
  <c r="E6" i="8"/>
  <c r="H6" i="8"/>
  <c r="L11" i="7"/>
  <c r="F11" i="7"/>
  <c r="E11" i="7"/>
  <c r="D11" i="7"/>
  <c r="C11" i="7"/>
  <c r="K7" i="7"/>
  <c r="J7" i="7"/>
  <c r="K6" i="7"/>
  <c r="J6" i="7"/>
  <c r="E7" i="7"/>
  <c r="E6" i="7"/>
  <c r="H6" i="7"/>
  <c r="L11" i="6"/>
  <c r="F11" i="6"/>
  <c r="E11" i="6"/>
  <c r="D11" i="6"/>
  <c r="C11" i="6"/>
  <c r="K7" i="6"/>
  <c r="J7" i="6"/>
  <c r="K6" i="6"/>
  <c r="J6" i="6"/>
  <c r="E7" i="6"/>
  <c r="E6" i="6"/>
  <c r="H6" i="6"/>
  <c r="L11" i="5"/>
  <c r="F11" i="5"/>
  <c r="E11" i="5"/>
  <c r="D11" i="5"/>
  <c r="C11" i="5"/>
  <c r="K7" i="5"/>
  <c r="J7" i="5"/>
  <c r="K6" i="5"/>
  <c r="J6" i="5"/>
  <c r="E7" i="5"/>
  <c r="E6" i="5"/>
  <c r="H6" i="5" s="1"/>
  <c r="L11" i="4"/>
  <c r="F11" i="4"/>
  <c r="E11" i="4"/>
  <c r="D11" i="4"/>
  <c r="C11" i="4"/>
  <c r="K7" i="4"/>
  <c r="J7" i="4"/>
  <c r="K6" i="4"/>
  <c r="J6" i="4"/>
  <c r="E7" i="4"/>
  <c r="E6" i="4"/>
  <c r="H6" i="4" s="1"/>
  <c r="L11" i="3"/>
  <c r="F11" i="3"/>
  <c r="E11" i="3"/>
  <c r="D11" i="3"/>
  <c r="C11" i="3"/>
  <c r="K7" i="3"/>
  <c r="J7" i="3"/>
  <c r="K6" i="3"/>
  <c r="J6" i="3"/>
  <c r="E7" i="3"/>
  <c r="E6" i="3"/>
  <c r="H6" i="3" s="1"/>
  <c r="L11" i="2"/>
  <c r="F11" i="2"/>
  <c r="E11" i="2"/>
  <c r="D11" i="2"/>
  <c r="C11" i="2"/>
  <c r="K7" i="2"/>
  <c r="J7" i="2"/>
  <c r="K6" i="2"/>
  <c r="J6" i="2"/>
  <c r="E7" i="2"/>
  <c r="E6" i="2"/>
  <c r="H6" i="2" s="1"/>
</calcChain>
</file>

<file path=xl/sharedStrings.xml><?xml version="1.0" encoding="utf-8"?>
<sst xmlns="http://schemas.openxmlformats.org/spreadsheetml/2006/main" count="1852" uniqueCount="860">
  <si>
    <t>HEP</t>
  </si>
  <si>
    <t>ID</t>
  </si>
  <si>
    <t>Dependent Combinations</t>
  </si>
  <si>
    <t>Dependent Event</t>
  </si>
  <si>
    <t>ReplEvent</t>
  </si>
  <si>
    <t>ReplProb</t>
  </si>
  <si>
    <t>JointP-orig</t>
  </si>
  <si>
    <t>JointP-new</t>
  </si>
  <si>
    <t>OA-A-X102</t>
  </si>
  <si>
    <t>OA-A-X102-MT</t>
  </si>
  <si>
    <t>OA-A-X151-1</t>
  </si>
  <si>
    <t>OA-A-X151-1-MT</t>
  </si>
  <si>
    <t>OA-A-X200-A-1</t>
  </si>
  <si>
    <t>OA-A-X200-A-1-MT</t>
  </si>
  <si>
    <t>OA-A-X200-B-1</t>
  </si>
  <si>
    <t>OA-A-X200-B-1-MT</t>
  </si>
  <si>
    <t>OA-A-X200-C-1</t>
  </si>
  <si>
    <t>OA-A-X200-C-1-MT</t>
  </si>
  <si>
    <t>OA-A-X200-D-1</t>
  </si>
  <si>
    <t>OA-A-X200-D-1-MT</t>
  </si>
  <si>
    <t>OA-A-X205-A-1</t>
  </si>
  <si>
    <t>OA-A-X205-A-1-MT</t>
  </si>
  <si>
    <t>OA-A-X205-B-1</t>
  </si>
  <si>
    <t>OA-A-X205-B-1-MT</t>
  </si>
  <si>
    <t>OA-A-X205-C-1</t>
  </si>
  <si>
    <t>OA-A-X205-C-1-MT</t>
  </si>
  <si>
    <t>OA-A-X205-D-1</t>
  </si>
  <si>
    <t>OA-A-X205-D-1-MT</t>
  </si>
  <si>
    <t>OA-A-X240-1</t>
  </si>
  <si>
    <t>OA-A-X240-1-MT</t>
  </si>
  <si>
    <t>OA-A-X240-2</t>
  </si>
  <si>
    <t>OA-A-X240-MT1</t>
  </si>
  <si>
    <t>OA-A-X240-MT2</t>
  </si>
  <si>
    <t>OA-A-X242-1</t>
  </si>
  <si>
    <t>OA-A-X242-1-MT</t>
  </si>
  <si>
    <t>OA-A-X242-2</t>
  </si>
  <si>
    <t>OA-A-X242-MT1</t>
  </si>
  <si>
    <t>OA-A-X242-MT2</t>
  </si>
  <si>
    <t>OA-A-X44-1</t>
  </si>
  <si>
    <t>OA-A-X44-2</t>
  </si>
  <si>
    <t>OA-A-X44-MT1</t>
  </si>
  <si>
    <t>OA-A-X44-MT2</t>
  </si>
  <si>
    <t>OA-A-X48-1</t>
  </si>
  <si>
    <t>OA-A-X48-2</t>
  </si>
  <si>
    <t>OA-A-X48-MT1</t>
  </si>
  <si>
    <t>OA-A-X48-MT2</t>
  </si>
  <si>
    <t>OA-A-X51-1-1</t>
  </si>
  <si>
    <t>OA-A-X51-1-2</t>
  </si>
  <si>
    <t>OA-A-X51-1-MT1</t>
  </si>
  <si>
    <t>OA-A-X51-1-MT2</t>
  </si>
  <si>
    <t>OA-A-X51-2-1</t>
  </si>
  <si>
    <t>OA-A-X51-2-2</t>
  </si>
  <si>
    <t>OA-A-X51-2-MT1</t>
  </si>
  <si>
    <t>OA-A-X51-2-MT2</t>
  </si>
  <si>
    <t>OA-A-X54-1-1</t>
  </si>
  <si>
    <t>OA-A-X54-1-2</t>
  </si>
  <si>
    <t>OA-A-X54-1-MT1</t>
  </si>
  <si>
    <t>OA-A-X54-1-MT2</t>
  </si>
  <si>
    <t>OA-A-X54-2-1</t>
  </si>
  <si>
    <t>OA-A-X54-2-2</t>
  </si>
  <si>
    <t>OA-A-X54-2-MT1</t>
  </si>
  <si>
    <t>OA-A-X54-2-MT2</t>
  </si>
  <si>
    <t>OA-A-X57-1</t>
  </si>
  <si>
    <t>OA-A-X57-2</t>
  </si>
  <si>
    <t>OA-A-X57-MT1</t>
  </si>
  <si>
    <t>OA-A-X57-MT2</t>
  </si>
  <si>
    <t>OA-A-X60-1</t>
  </si>
  <si>
    <t>OA-A-X60-2</t>
  </si>
  <si>
    <t>OA-A-X60-MT1</t>
  </si>
  <si>
    <t>OA-A-X60-MT2</t>
  </si>
  <si>
    <t>OA-A-X63-1</t>
  </si>
  <si>
    <t>OA-A-X63-2</t>
  </si>
  <si>
    <t>OA-A-X63-MT1</t>
  </si>
  <si>
    <t>OA-A-X63-MT2</t>
  </si>
  <si>
    <t>OA-A-X66-1</t>
  </si>
  <si>
    <t>OA-A-X66-2</t>
  </si>
  <si>
    <t>OA-A-X66-MT1</t>
  </si>
  <si>
    <t>OA-A-X66-MT2</t>
  </si>
  <si>
    <t>OA-A-X78</t>
  </si>
  <si>
    <t>OA-A-X78-MT</t>
  </si>
  <si>
    <t>OA-A-X79</t>
  </si>
  <si>
    <t>OA-A-X79-MT</t>
  </si>
  <si>
    <t>OA-A-X81</t>
  </si>
  <si>
    <t>OA-A-X81-MT</t>
  </si>
  <si>
    <t>OA-A-X84</t>
  </si>
  <si>
    <t>OA-A-X84-MT</t>
  </si>
  <si>
    <t>OA-A-X86-1</t>
  </si>
  <si>
    <t>OA-A-X86-1-MT</t>
  </si>
  <si>
    <t>OA-A-X86-2</t>
  </si>
  <si>
    <t>OA-A-X86-2-MT</t>
  </si>
  <si>
    <t>OA-A-X88-1</t>
  </si>
  <si>
    <t>OA-A-X88-1-MT</t>
  </si>
  <si>
    <t>OA-A-X88-2</t>
  </si>
  <si>
    <t>OA-A-X88-2-MT</t>
  </si>
  <si>
    <t>OA-A-X92</t>
  </si>
  <si>
    <t>OA-A-X92-MT</t>
  </si>
  <si>
    <t>OA-A-X96</t>
  </si>
  <si>
    <t>OA-A-X96-MT</t>
  </si>
  <si>
    <t>OA-B-X172</t>
  </si>
  <si>
    <t>OA-B-X172-MT</t>
  </si>
  <si>
    <t>OA-B-X98</t>
  </si>
  <si>
    <t>OA-B-X98-MT</t>
  </si>
  <si>
    <t>OA-C-A7</t>
  </si>
  <si>
    <t>OA-C-CR3-X6-A</t>
  </si>
  <si>
    <t>OA-C-CR3-X6-B</t>
  </si>
  <si>
    <t>OA-C-CR3-X7-A</t>
  </si>
  <si>
    <t>OA-C-CR3-X7-B</t>
  </si>
  <si>
    <t>OA-C-CR3-X8-A</t>
  </si>
  <si>
    <t>OA-C-CR3-X8-B</t>
  </si>
  <si>
    <t>OA-C-GT-RT-1</t>
  </si>
  <si>
    <t>OA-C-MOIST-DETECT-1</t>
  </si>
  <si>
    <t>OA-C-SG-ISOLATE10</t>
  </si>
  <si>
    <t>OA-C-SG-ISOLATE20</t>
  </si>
  <si>
    <t>OA-C-SG-ISOLATE30</t>
  </si>
  <si>
    <t>OA-C-Z20-1</t>
  </si>
  <si>
    <t>OA-C-Z20-2</t>
  </si>
  <si>
    <t>OA-C-Z20-3</t>
  </si>
  <si>
    <t>OA-C-Z20-4</t>
  </si>
  <si>
    <t>OA-MOIST-DETECT-1</t>
  </si>
  <si>
    <t>OA-SG-ISOLATE10</t>
  </si>
  <si>
    <t>OA-SG-ISOLATE20</t>
  </si>
  <si>
    <t>OA-SG-ISOLATE30</t>
  </si>
  <si>
    <t>RW-AH.cut 6/6/2024 2:33:05 PM</t>
  </si>
  <si>
    <t>Input:</t>
  </si>
  <si>
    <t>MHTGR.rr 6/6/2024 12:17:42 PM</t>
  </si>
  <si>
    <t>WorkSheet 'OA List'</t>
  </si>
  <si>
    <t>Output:</t>
  </si>
  <si>
    <t>Dependent HEP Module Name</t>
  </si>
  <si>
    <t>Baseline HEP Values</t>
  </si>
  <si>
    <t>Conditional HEP Values</t>
  </si>
  <si>
    <t>Diff</t>
  </si>
  <si>
    <t># Cutsets</t>
  </si>
  <si>
    <t>Events</t>
  </si>
  <si>
    <t>REMAINHEP</t>
  </si>
  <si>
    <t>Single HEP Credited</t>
  </si>
  <si>
    <t>NOHEP</t>
  </si>
  <si>
    <t>Cut sets with no HEPs</t>
  </si>
  <si>
    <t>RW-AH-run1.cut 6/6/2024 2:54:33 PM</t>
  </si>
  <si>
    <t>jointP-orig</t>
  </si>
  <si>
    <t>jointP-new</t>
  </si>
  <si>
    <t>Uneval Residual</t>
  </si>
  <si>
    <t>RW-AE.cut 6/6/2024 2:24:11 PM</t>
  </si>
  <si>
    <t>RW-AE-run1.cut 6/6/2024 2:57:10 PM</t>
  </si>
  <si>
    <t>RW-AF.cut 6/6/2024 2:16:22 PM</t>
  </si>
  <si>
    <t>RW-AF-run1.cut 6/6/2024 2:59:21 PM</t>
  </si>
  <si>
    <t>PC-AH.cut 6/6/2024 12:26:11 PM</t>
  </si>
  <si>
    <t>PC-AH-run1.cut 6/6/2024 3:05:48 PM</t>
  </si>
  <si>
    <t>PC-AI.cut 6/6/2024 3:15:24 PM</t>
  </si>
  <si>
    <t>PC-AI-run1.cut 6/6/2024 3:24:17 PM</t>
  </si>
  <si>
    <t>PC-AJ.cut 6/6/2024 3:13:45 PM</t>
  </si>
  <si>
    <t>PC-AJ-run1.cut 6/6/2024 3:25:34 PM</t>
  </si>
  <si>
    <t>PC-AK.cut 6/6/2024 3:13:55 PM</t>
  </si>
  <si>
    <t>PC-AK-run1.cut 6/6/2024 3:27:01 PM</t>
  </si>
  <si>
    <t>PC-AW.cut 6/6/2024 3:27:58 PM</t>
  </si>
  <si>
    <t>PC-AW-run1.cut 6/6/2024 3:28:40 PM</t>
  </si>
  <si>
    <t>PC-AX.cut 6/6/2024 3:27:57 PM</t>
  </si>
  <si>
    <t>PC-AX-run1.cut 6/6/2024 3:29:44 PM</t>
  </si>
  <si>
    <t>PC-AY.cut 6/6/2024 3:27:56 PM</t>
  </si>
  <si>
    <t>PC-AY-run1.cut 6/6/2024 3:30:43 PM</t>
  </si>
  <si>
    <t>PC-AO.cut 6/6/2024 3:32:14 PM</t>
  </si>
  <si>
    <t>PC-AO-run1.cut 6/6/2024 3:32:50 PM</t>
  </si>
  <si>
    <t>PC-AZ.cut 6/6/2024 3:27:57 PM</t>
  </si>
  <si>
    <t>PC-AZ-run1.cut 6/6/2024 3:33:53 PM</t>
  </si>
  <si>
    <t>PC-BB.cut 6/6/2024 3:34:18 PM</t>
  </si>
  <si>
    <t>PC-BB-run1.cut 6/6/2024 3:35:17 PM</t>
  </si>
  <si>
    <t>PC-AU.cut 6/6/2024 12:26:01 PM</t>
  </si>
  <si>
    <t>PC-AU-run1.cut 6/6/2024 3:36:46 PM</t>
  </si>
  <si>
    <t>PC-BH.cut 6/6/2024 12:25:52 PM</t>
  </si>
  <si>
    <t>PC-BH-run1.cut 6/6/2024 3:37:52 PM</t>
  </si>
  <si>
    <t>PC-BJ.cut 6/6/2024 3:38:31 PM</t>
  </si>
  <si>
    <t>PC-BJ-run1.cut 6/6/2024 3:40:10 PM</t>
  </si>
  <si>
    <t>PC-BK.cut 6/6/2024 3:38:34 PM</t>
  </si>
  <si>
    <t>PC-BK-run1.cut 6/6/2024 3:41:02 PM</t>
  </si>
  <si>
    <t>PC-BL.cut 6/6/2024 3:38:33 PM</t>
  </si>
  <si>
    <t>PC-BL-run1.cut 6/6/2024 3:41:52 PM</t>
  </si>
  <si>
    <t>PC-BM.cut 6/6/2024 3:38:33 PM</t>
  </si>
  <si>
    <t>PC-BM-run1.cut 6/6/2024 3:42:45 PM</t>
  </si>
  <si>
    <t>PC-BO.cut 6/6/2024 3:38:31 PM</t>
  </si>
  <si>
    <t>PC-BO-run1.cut 6/6/2024 3:43:44 PM</t>
  </si>
  <si>
    <t>PC-BT.cut 6/6/2024 3:39:26 PM</t>
  </si>
  <si>
    <t>PC-BT-run1.cut 6/6/2024 3:44:36 PM</t>
  </si>
  <si>
    <t>PC-BU.cut 6/6/2024 3:39:25 PM</t>
  </si>
  <si>
    <t>PC-BU-run1.cut 6/6/2024 3:45:31 PM</t>
  </si>
  <si>
    <t>PC-BW.cut 6/6/2024 3:39:25 PM</t>
  </si>
  <si>
    <t>PC-BW-run1.cut 6/6/2024 3:46:25 PM</t>
  </si>
  <si>
    <t>HTS-AL.cut 6/6/2024 12:29:56 PM</t>
  </si>
  <si>
    <t>HTS-AL-run1.cut 6/6/2024 3:51:07 PM</t>
  </si>
  <si>
    <t>HTS-AN.cut 6/6/2024 3:52:14 PM</t>
  </si>
  <si>
    <t>HTS-AN-run1.cut 6/6/2024 3:52:45 PM</t>
  </si>
  <si>
    <t>HTS-AK.cut 6/6/2024 3:53:35 PM</t>
  </si>
  <si>
    <t>HTS-AK-run1.cut 6/6/2024 3:56:52 PM</t>
  </si>
  <si>
    <t>LOSP-AF.cut 6/6/2024 3:59:39 PM</t>
  </si>
  <si>
    <t>LOSP-AF-run1.cut 6/6/2024 4:01:05 PM</t>
  </si>
  <si>
    <t>LOSP-AG.cut 6/6/2024 3:59:39 PM</t>
  </si>
  <si>
    <t>LOSP-AG-run1.cut 6/6/2024 4:02:12 PM</t>
  </si>
  <si>
    <t>LOSP-AH.cut 6/6/2024 3:59:39 PM</t>
  </si>
  <si>
    <t>LOSP-AH-run1.cut 6/6/2024 4:03:11 PM</t>
  </si>
  <si>
    <t>LOSP-AI.cut 6/6/2024 3:59:38 PM</t>
  </si>
  <si>
    <t>LOSP-AI-run1.cut 6/6/2024 4:04:05 PM</t>
  </si>
  <si>
    <t>RS-AN.cut 6/6/2024 4:06:39 PM</t>
  </si>
  <si>
    <t>RS-AN-run1.cut 6/6/2024 4:07:29 PM</t>
  </si>
  <si>
    <t>RS-AO.cut 6/6/2024 4:06:39 PM</t>
  </si>
  <si>
    <t>RS-AO-run1.cut 6/6/2024 4:09:22 PM</t>
  </si>
  <si>
    <t>RS-AP.cut 6/6/2024 4:06:41 PM</t>
  </si>
  <si>
    <t>RS-AP-run1.cut 6/6/2024 4:10:21 PM</t>
  </si>
  <si>
    <t>RS-AR.cut 6/6/2024 4:06:38 PM</t>
  </si>
  <si>
    <t>RS-AR-run1.cut 6/6/2024 4:11:27 PM</t>
  </si>
  <si>
    <t>RS-AS.cut 6/6/2024 4:06:38 PM</t>
  </si>
  <si>
    <t>RS-AS-run1.cut 6/6/2024 4:12:21 PM</t>
  </si>
  <si>
    <t>SS-BS.cut 6/6/2024 4:14:19 PM</t>
  </si>
  <si>
    <t>SS-BS-run1.cut 6/6/2024 4:14:56 PM</t>
  </si>
  <si>
    <t>SS-BT.cut 6/6/2024 4:14:19 PM</t>
  </si>
  <si>
    <t>SS-BT-run1.cut 6/6/2024 4:16:05 PM</t>
  </si>
  <si>
    <t>MS-BV.cut 6/6/2024 4:18:48 PM</t>
  </si>
  <si>
    <t>MS-BV-run1.cut 6/6/2024 4:19:19 PM</t>
  </si>
  <si>
    <t>MS-BW.cut 6/6/2024 4:18:48 PM</t>
  </si>
  <si>
    <t>MS-BW-run1.cut 6/6/2024 4:20:14 PM</t>
  </si>
  <si>
    <t>MS-BX.cut 6/6/2024 4:18:47 PM</t>
  </si>
  <si>
    <t>MS-BX-run1.cut 6/6/2024 4:21:07 PM</t>
  </si>
  <si>
    <t>MS-BY.cut 6/6/2024 4:18:50 PM</t>
  </si>
  <si>
    <t>MS-BY-run1.cut 6/6/2024 4:22:39 PM</t>
  </si>
  <si>
    <t>MS-BZ.cut 6/6/2024 4:18:49 PM</t>
  </si>
  <si>
    <t>MS-BZ-run1.cut 6/6/2024 4:24:15 PM</t>
  </si>
  <si>
    <t>MS-CB.cut 6/6/2024 4:26:17 PM</t>
  </si>
  <si>
    <t>MS-CB-run1.cut 6/6/2024 4:27:01 PM</t>
  </si>
  <si>
    <t>MS-CC.cut 6/6/2024 4:26:15 PM</t>
  </si>
  <si>
    <t>MS-CC-run1.cut 6/6/2024 4:29:14 PM</t>
  </si>
  <si>
    <t>MS-CD.cut 6/6/2024 4:26:14 PM</t>
  </si>
  <si>
    <t>MS-CD-run1.cut 6/6/2024 4:30:32 PM</t>
  </si>
  <si>
    <t>MS-CE.cut 6/6/2024 4:26:14 PM</t>
  </si>
  <si>
    <t>MS-CE-run1.cut 6/6/2024 4:32:03 PM</t>
  </si>
  <si>
    <t>MS-CF.cut 6/6/2024 4:26:17 PM</t>
  </si>
  <si>
    <t>MS-CF-run1.cut 6/6/2024 4:34:12 PM</t>
  </si>
  <si>
    <t>MS-CG.cut 6/6/2024 4:26:16 PM</t>
  </si>
  <si>
    <t>MS-CG-run1.cut 6/6/2024 4:35:31 PM</t>
  </si>
  <si>
    <t>MS-CJ.cut 6/6/2024 4:33:00 PM</t>
  </si>
  <si>
    <t>MS-CJ-run1.cut 6/6/2024 4:36:37 PM</t>
  </si>
  <si>
    <t>MS-CK.cut 6/6/2024 4:32:59 PM</t>
  </si>
  <si>
    <t>MS-CK-run1.cut 6/6/2024 4:37:45 PM</t>
  </si>
  <si>
    <t>Cutset file - C:\Users\mmhamza\Desktop\Dissertation\Baseline model\Modified MHTGR\MHTGR\Baseline\cutsets\HTS-AL-run1.cut_BK</t>
  </si>
  <si>
    <t>Module name - REMAINHEP</t>
  </si>
  <si>
    <t>Worksheet - Run2_input</t>
  </si>
  <si>
    <t>HEP Combos</t>
  </si>
  <si>
    <t>OA-A-X102,OA-A-X151-1-MT,OA-A-X78,OA-C-CR3-X8-A</t>
  </si>
  <si>
    <t>OA-A-X151-1-MT,OA-A-X78,OA-A-X92,OA-C-CR3-X8-A</t>
  </si>
  <si>
    <t>OA-A-X151-1-MT,OA-A-X78,OA-A-X96,OA-C-CR3-X8-A</t>
  </si>
  <si>
    <t>OA-A-X102,OA-A-X151-1-MT,OA-A-X79,OA-C-CR3-X8-A</t>
  </si>
  <si>
    <t>OA-A-X151-1-MT,OA-A-X79,OA-A-X92,OA-C-CR3-X8-A</t>
  </si>
  <si>
    <t>OA-A-X151-1-MT,OA-A-X79,OA-A-X96,OA-C-CR3-X8-A</t>
  </si>
  <si>
    <t>OA-A-X102,OA-A-X151-1-MT,OA-A-X81,OA-C-CR3-X8-A</t>
  </si>
  <si>
    <t>OA-A-X151-1-MT,OA-A-X81,OA-A-X92,OA-C-CR3-X8-A</t>
  </si>
  <si>
    <t>OA-A-X151-1-MT,OA-A-X81,OA-A-X96,OA-C-CR3-X8-A</t>
  </si>
  <si>
    <t>OA-A-X151-1-MT,OA-A-X88-1,OA-A-X88-2,OA-C-CR3-X8-A</t>
  </si>
  <si>
    <t>OA-A-X151-1-MT,OA-A-X86-2,OA-A-X88-1,OA-C-CR3-X8-A</t>
  </si>
  <si>
    <t>OA-A-X151-1-MT,OA-A-X86-1,OA-A-X88-2,OA-C-CR3-X8-A</t>
  </si>
  <si>
    <t>OA-A-X151-1-MT,OA-A-X86-1,OA-A-X86-2,OA-C-CR3-X8-A</t>
  </si>
  <si>
    <t>OA-A-X151-1-MT,OA-A-X66-1,OA-A-X66-2,OA-C-CR3-X8-A</t>
  </si>
  <si>
    <t>OA-A-X151-1-MT,OA-A-X63-2,OA-A-X66-1,OA-C-CR3-X8-A</t>
  </si>
  <si>
    <t>OA-A-X151-1-MT,OA-A-X60-2,OA-A-X66-1,OA-C-CR3-X8-A</t>
  </si>
  <si>
    <t>OA-A-X151-1-MT,OA-A-X57-2,OA-A-X66-1,OA-C-CR3-X8-A</t>
  </si>
  <si>
    <t>OA-A-X151-1-MT,OA-A-X63-1,OA-A-X66-2,OA-C-CR3-X8-A</t>
  </si>
  <si>
    <t>OA-A-X151-1-MT,OA-A-X63-1,OA-A-X63-2,OA-C-CR3-X8-A</t>
  </si>
  <si>
    <t>OA-A-X151-1-MT,OA-A-X60-2,OA-A-X63-1,OA-C-CR3-X8-A</t>
  </si>
  <si>
    <t>OA-A-X151-1-MT,OA-A-X57-2,OA-A-X63-1,OA-C-CR3-X8-A</t>
  </si>
  <si>
    <t>OA-A-X51-1-2,OA-A-X51-2-2,OA-A-X57-1,OA-C-CR3-X8-A</t>
  </si>
  <si>
    <t>OA-A-X51-1-2,OA-A-X54-2-2,OA-A-X57-1,OA-C-CR3-X8-A</t>
  </si>
  <si>
    <t>OA-A-X51-2-2,OA-A-X54-1-2,OA-A-X57-1,OA-C-CR3-X8-A</t>
  </si>
  <si>
    <t>OA-A-X54-1-2,OA-A-X54-2-2,OA-A-X57-1,OA-C-CR3-X8-A</t>
  </si>
  <si>
    <t>OA-A-X151-1-MT,OA-A-X60-1,OA-A-X66-2,OA-C-CR3-X8-A</t>
  </si>
  <si>
    <t>OA-A-X151-1-MT,OA-A-X60-1,OA-A-X63-2,OA-C-CR3-X8-A</t>
  </si>
  <si>
    <t>OA-A-X151-1-MT,OA-A-X60-1,OA-A-X60-2,OA-C-CR3-X8-A</t>
  </si>
  <si>
    <t>OA-A-X151-1-MT,OA-A-X57-2,OA-A-X60-1,OA-C-CR3-X8-A</t>
  </si>
  <si>
    <t>OA-A-X151-1-MT,OA-A-X57-1,OA-A-X66-2,OA-C-CR3-X8-A</t>
  </si>
  <si>
    <t>OA-A-X151-1-MT,OA-A-X57-1,OA-A-X63-2,OA-C-CR3-X8-A</t>
  </si>
  <si>
    <t>OA-A-X151-1-MT,OA-A-X57-1,OA-A-X60-2,OA-C-CR3-X8-A</t>
  </si>
  <si>
    <t>OA-A-X151-1-MT,OA-A-X57-1,OA-A-X57-2,OA-C-CR3-X8-A</t>
  </si>
  <si>
    <t>OA-A-X151-1-MT,OA-A-X44-1,OA-A-X48-1,OA-C-CR3-X8-A</t>
  </si>
  <si>
    <t>OA-A-X151-1-MT,OA-A-X44-2,OA-A-X48-2,OA-C-CR3-X8-A</t>
  </si>
  <si>
    <t>OA-A-X151-1-MT,OA-A-X48-1,OA-A-X54-1-1,OA-C-CR3-X8-A</t>
  </si>
  <si>
    <t>OA-A-X151-1-MT,OA-A-X48-1,OA-A-X51-1-1,OA-C-CR3-X8-A</t>
  </si>
  <si>
    <t>OA-A-X51-1-1,OA-A-X51-2-1,OA-A-X57-2,OA-C-CR3-X8-A</t>
  </si>
  <si>
    <t>OA-A-X51-1-1,OA-A-X54-2-1,OA-A-X57-2,OA-C-CR3-X8-A</t>
  </si>
  <si>
    <t>OA-A-X51-2-1,OA-A-X54-1-1,OA-A-X57-2,OA-C-CR3-X8-A</t>
  </si>
  <si>
    <t>OA-A-X54-1-1,OA-A-X54-2-1,OA-A-X57-2,OA-C-CR3-X8-A</t>
  </si>
  <si>
    <t>OA-A-X151-1-MT,OA-A-X48-2,OA-A-X54-1-2,OA-C-CR3-X8-A</t>
  </si>
  <si>
    <t>OA-A-X151-1-MT,OA-A-X48-2,OA-A-X51-1-2,OA-C-CR3-X8-A</t>
  </si>
  <si>
    <t>OA-A-X151-1-MT,OA-A-X44-1,OA-A-X54-2-1,OA-C-CR3-X8-A</t>
  </si>
  <si>
    <t>OA-A-X151-1-MT,OA-A-X44-1,OA-A-X51-2-1,OA-C-CR3-X8-A</t>
  </si>
  <si>
    <t>OA-A-X151-1-MT,OA-A-X44-2,OA-A-X54-2-2,OA-C-CR3-X8-A</t>
  </si>
  <si>
    <t>OA-A-X151-1-MT,OA-A-X44-2,OA-A-X51-2-2,OA-C-CR3-X8-A</t>
  </si>
  <si>
    <t>OA-A-X151-1-MT,OA-A-X54-1-1,OA-A-X54-2-1,OA-C-CR3-X8-A</t>
  </si>
  <si>
    <t>OA-A-X151-1-MT,OA-A-X51-2-1,OA-A-X54-1-1,OA-C-CR3-X8-A</t>
  </si>
  <si>
    <t>OA-A-X151-1-MT,OA-A-X51-1-1,OA-A-X54-2-1,OA-C-CR3-X8-A</t>
  </si>
  <si>
    <t>OA-A-X151-1-MT,OA-A-X51-1-1,OA-A-X51-2-1,OA-C-CR3-X8-A</t>
  </si>
  <si>
    <t>OA-A-X151-1-MT,OA-A-X54-1-2,OA-A-X54-2-2,OA-C-CR3-X8-A</t>
  </si>
  <si>
    <t>OA-A-X151-1-MT,OA-A-X51-2-2,OA-A-X54-1-2,OA-C-CR3-X8-A</t>
  </si>
  <si>
    <t>OA-A-X51-1-2,OA-A-X51-2-2,OA-A-X60-1,OA-C-CR3-X8-A</t>
  </si>
  <si>
    <t>OA-A-X51-1-2,OA-A-X54-2-2,OA-A-X60-1,OA-C-CR3-X8-A</t>
  </si>
  <si>
    <t>OA-A-X51-2-2,OA-A-X54-1-2,OA-A-X60-1,OA-C-CR3-X8-A</t>
  </si>
  <si>
    <t>OA-A-X54-1-2,OA-A-X54-2-2,OA-A-X60-1,OA-C-CR3-X8-A</t>
  </si>
  <si>
    <t>OA-A-X151-1-MT,OA-A-X51-1-2,OA-A-X54-2-2,OA-C-CR3-X8-A</t>
  </si>
  <si>
    <t>OA-A-X151-1-MT,OA-A-X51-1-2,OA-A-X51-2-2,OA-C-CR3-X8-A</t>
  </si>
  <si>
    <t>OA-A-X44-1,OA-A-X48-1,OA-A-X66-2,OA-C-CR3-X8-A</t>
  </si>
  <si>
    <t>OA-A-X44-2,OA-A-X48-2,OA-A-X66-1,OA-C-CR3-X8-A</t>
  </si>
  <si>
    <t>OA-A-X44-1,OA-A-X48-1,OA-A-X63-2,OA-C-CR3-X8-A</t>
  </si>
  <si>
    <t>OA-A-X44-2,OA-A-X48-2,OA-A-X63-1,OA-C-CR3-X8-A</t>
  </si>
  <si>
    <t>OA-A-X44-1,OA-A-X48-1,OA-A-X60-2,OA-C-CR3-X8-A</t>
  </si>
  <si>
    <t>OA-A-X44-2,OA-A-X48-2,OA-A-X60-1,OA-C-CR3-X8-A</t>
  </si>
  <si>
    <t>OA-A-X44-1,OA-A-X48-1,OA-A-X57-2,OA-C-CR3-X8-A</t>
  </si>
  <si>
    <t>OA-A-X44-2,OA-A-X48-2,OA-A-X57-1,OA-C-CR3-X8-A</t>
  </si>
  <si>
    <t>OA-A-X44-1,OA-A-X54-2-1,OA-A-X66-2,OA-C-CR3-X8-A</t>
  </si>
  <si>
    <t>OA-A-X44-1,OA-A-X51-2-1,OA-A-X66-2,OA-C-CR3-X8-A</t>
  </si>
  <si>
    <t>OA-A-X51-1-1,OA-A-X51-2-1,OA-A-X60-2,OA-C-CR3-X8-A</t>
  </si>
  <si>
    <t>OA-A-X51-1-1,OA-A-X54-2-1,OA-A-X60-2,OA-C-CR3-X8-A</t>
  </si>
  <si>
    <t>OA-A-X51-2-1,OA-A-X54-1-1,OA-A-X60-2,OA-C-CR3-X8-A</t>
  </si>
  <si>
    <t>OA-A-X54-1-1,OA-A-X54-2-1,OA-A-X60-2,OA-C-CR3-X8-A</t>
  </si>
  <si>
    <t>OA-A-X44-2,OA-A-X54-2-2,OA-A-X66-1,OA-C-CR3-X8-A</t>
  </si>
  <si>
    <t>OA-A-X44-2,OA-A-X51-2-2,OA-A-X66-1,OA-C-CR3-X8-A</t>
  </si>
  <si>
    <t>OA-A-X44-1,OA-A-X54-2-1,OA-A-X63-2,OA-C-CR3-X8-A</t>
  </si>
  <si>
    <t>OA-A-X44-1,OA-A-X51-2-1,OA-A-X63-2,OA-C-CR3-X8-A</t>
  </si>
  <si>
    <t>OA-A-X44-2,OA-A-X54-2-2,OA-A-X63-1,OA-C-CR3-X8-A</t>
  </si>
  <si>
    <t>OA-A-X44-2,OA-A-X51-2-2,OA-A-X63-1,OA-C-CR3-X8-A</t>
  </si>
  <si>
    <t>OA-A-X44-1,OA-A-X54-2-1,OA-A-X60-2,OA-C-CR3-X8-A</t>
  </si>
  <si>
    <t>OA-A-X44-1,OA-A-X51-2-1,OA-A-X60-2,OA-C-CR3-X8-A</t>
  </si>
  <si>
    <t>OA-A-X44-2,OA-A-X54-2-2,OA-A-X60-1,OA-C-CR3-X8-A</t>
  </si>
  <si>
    <t>OA-A-X44-2,OA-A-X51-2-2,OA-A-X60-1,OA-C-CR3-X8-A</t>
  </si>
  <si>
    <t>OA-A-X44-1,OA-A-X54-2-1,OA-A-X57-2,OA-C-CR3-X8-A</t>
  </si>
  <si>
    <t>OA-A-X44-1,OA-A-X51-2-1,OA-A-X57-2,OA-C-CR3-X8-A</t>
  </si>
  <si>
    <t>OA-A-X51-1-2,OA-A-X51-2-2,OA-A-X63-1,OA-C-CR3-X8-A</t>
  </si>
  <si>
    <t>OA-A-X51-1-2,OA-A-X54-2-2,OA-A-X63-1,OA-C-CR3-X8-A</t>
  </si>
  <si>
    <t>OA-A-X51-2-2,OA-A-X54-1-2,OA-A-X63-1,OA-C-CR3-X8-A</t>
  </si>
  <si>
    <t>OA-A-X54-1-2,OA-A-X54-2-2,OA-A-X63-1,OA-C-CR3-X8-A</t>
  </si>
  <si>
    <t>OA-A-X44-2,OA-A-X54-2-2,OA-A-X57-1,OA-C-CR3-X8-A</t>
  </si>
  <si>
    <t>OA-A-X44-2,OA-A-X51-2-2,OA-A-X57-1,OA-C-CR3-X8-A</t>
  </si>
  <si>
    <t>OA-A-X48-1,OA-A-X54-1-1,OA-A-X66-2,OA-C-CR3-X8-A</t>
  </si>
  <si>
    <t>OA-A-X48-1,OA-A-X51-1-1,OA-A-X66-2,OA-C-CR3-X8-A</t>
  </si>
  <si>
    <t>OA-A-X48-2,OA-A-X54-1-2,OA-A-X66-1,OA-C-CR3-X8-A</t>
  </si>
  <si>
    <t>OA-A-X48-2,OA-A-X51-1-2,OA-A-X66-1,OA-C-CR3-X8-A</t>
  </si>
  <si>
    <t>OA-A-X48-1,OA-A-X54-1-1,OA-A-X63-2,OA-C-CR3-X8-A</t>
  </si>
  <si>
    <t>OA-A-X48-1,OA-A-X51-1-1,OA-A-X63-2,OA-C-CR3-X8-A</t>
  </si>
  <si>
    <t>OA-A-X48-2,OA-A-X54-1-2,OA-A-X63-1,OA-C-CR3-X8-A</t>
  </si>
  <si>
    <t>OA-A-X48-2,OA-A-X51-1-2,OA-A-X63-1,OA-C-CR3-X8-A</t>
  </si>
  <si>
    <t>OA-A-X48-1,OA-A-X54-1-1,OA-A-X60-2,OA-C-CR3-X8-A</t>
  </si>
  <si>
    <t>OA-A-X48-1,OA-A-X51-1-1,OA-A-X60-2,OA-C-CR3-X8-A</t>
  </si>
  <si>
    <t>OA-A-X51-1-1,OA-A-X51-2-1,OA-A-X63-2,OA-C-CR3-X8-A</t>
  </si>
  <si>
    <t>OA-A-X51-1-1,OA-A-X54-2-1,OA-A-X63-2,OA-C-CR3-X8-A</t>
  </si>
  <si>
    <t>OA-A-X51-2-1,OA-A-X54-1-1,OA-A-X63-2,OA-C-CR3-X8-A</t>
  </si>
  <si>
    <t>OA-A-X54-1-1,OA-A-X54-2-1,OA-A-X63-2,OA-C-CR3-X8-A</t>
  </si>
  <si>
    <t>OA-A-X48-2,OA-A-X54-1-2,OA-A-X60-1,OA-C-CR3-X8-A</t>
  </si>
  <si>
    <t>OA-A-X48-2,OA-A-X51-1-2,OA-A-X60-1,OA-C-CR3-X8-A</t>
  </si>
  <si>
    <t>OA-A-X48-1,OA-A-X54-1-1,OA-A-X57-2,OA-C-CR3-X8-A</t>
  </si>
  <si>
    <t>OA-A-X48-1,OA-A-X51-1-1,OA-A-X57-2,OA-C-CR3-X8-A</t>
  </si>
  <si>
    <t>OA-A-X48-2,OA-A-X54-1-2,OA-A-X57-1,OA-C-CR3-X8-A</t>
  </si>
  <si>
    <t>OA-A-X48-2,OA-A-X51-1-2,OA-A-X57-1,OA-C-CR3-X8-A</t>
  </si>
  <si>
    <t>OA-A-X54-1-1,OA-A-X54-2-1,OA-A-X66-2,OA-C-CR3-X8-A</t>
  </si>
  <si>
    <t>OA-A-X51-2-1,OA-A-X54-1-1,OA-A-X66-2,OA-C-CR3-X8-A</t>
  </si>
  <si>
    <t>OA-A-X51-1-1,OA-A-X54-2-1,OA-A-X66-2,OA-C-CR3-X8-A</t>
  </si>
  <si>
    <t>OA-A-X51-1-1,OA-A-X51-2-1,OA-A-X66-2,OA-C-CR3-X8-A</t>
  </si>
  <si>
    <t>OA-A-X54-1-2,OA-A-X54-2-2,OA-A-X66-1,OA-C-CR3-X8-A</t>
  </si>
  <si>
    <t>OA-A-X51-2-2,OA-A-X54-1-2,OA-A-X66-1,OA-C-CR3-X8-A</t>
  </si>
  <si>
    <t>OA-A-X51-1-2,OA-A-X51-2-2,OA-A-X66-1,OA-C-CR3-X8-A</t>
  </si>
  <si>
    <t>OA-A-X51-1-2,OA-A-X54-2-2,OA-A-X66-1,OA-C-CR3-X8-A</t>
  </si>
  <si>
    <t>OA-A-X88-1,OA-A-X88-2,OA-C-CR3-X8-A</t>
  </si>
  <si>
    <t>OA-A-X86-2,OA-A-X88-1,OA-C-CR3-X8-A</t>
  </si>
  <si>
    <t>OA-A-X86-1,OA-A-X88-2,OA-C-CR3-X8-A</t>
  </si>
  <si>
    <t>OA-A-X86-1,OA-A-X86-2,OA-C-CR3-X8-A</t>
  </si>
  <si>
    <t>OA-A-X66-1,OA-A-X66-2,OA-C-CR3-X8-A</t>
  </si>
  <si>
    <t>OA-A-X63-2,OA-A-X66-1,OA-C-CR3-X8-A</t>
  </si>
  <si>
    <t>OA-A-X60-2,OA-A-X66-1,OA-C-CR3-X8-A</t>
  </si>
  <si>
    <t>OA-A-X57-2,OA-A-X66-1,OA-C-CR3-X8-A</t>
  </si>
  <si>
    <t>OA-A-X63-1,OA-A-X66-2,OA-C-CR3-X8-A</t>
  </si>
  <si>
    <t>OA-A-X63-1,OA-A-X63-2,OA-C-CR3-X8-A</t>
  </si>
  <si>
    <t>OA-A-X60-2,OA-A-X63-1,OA-C-CR3-X8-A</t>
  </si>
  <si>
    <t>OA-A-X57-2,OA-A-X63-1,OA-C-CR3-X8-A</t>
  </si>
  <si>
    <t>OA-A-X151-1-MT,OA-A-X57-1,OA-C-CR3-X8-A</t>
  </si>
  <si>
    <t>OA-A-X60-1,OA-A-X66-2,OA-C-CR3-X8-A</t>
  </si>
  <si>
    <t>OA-A-X60-1,OA-A-X63-2,OA-C-CR3-X8-A</t>
  </si>
  <si>
    <t>OA-A-X151-1-MT,OA-A-X60-1,OA-C-CR3-X8-A</t>
  </si>
  <si>
    <t>OA-A-X60-1,OA-A-X60-2,OA-C-CR3-X8-A</t>
  </si>
  <si>
    <t>OA-A-X151-1-MT,OA-A-X63-1,OA-C-CR3-X8-A</t>
  </si>
  <si>
    <t>OA-A-X57-2,OA-A-X60-1,OA-C-CR3-X8-A</t>
  </si>
  <si>
    <t>OA-A-X57-1,OA-A-X66-2,OA-C-CR3-X8-A</t>
  </si>
  <si>
    <t>OA-A-X151-1-MT,OA-A-X66-1,OA-C-CR3-X8-A</t>
  </si>
  <si>
    <t>OA-A-X57-1,OA-A-X63-2,OA-C-CR3-X8-A</t>
  </si>
  <si>
    <t>OA-A-X151-1-MT,OA-A-X57-2,OA-C-CR3-X8-A</t>
  </si>
  <si>
    <t>OA-A-X57-1,OA-A-X60-2,OA-C-CR3-X8-A</t>
  </si>
  <si>
    <t>OA-A-X57-1,OA-A-X57-2,OA-C-CR3-X8-A</t>
  </si>
  <si>
    <t>OA-A-X151-1-MT,OA-A-X60-2,OA-C-CR3-X8-A</t>
  </si>
  <si>
    <t>OA-A-X151-1-MT,OA-A-X63-2,OA-C-CR3-X8-A</t>
  </si>
  <si>
    <t>OA-A-X151-1-MT,OA-A-X66-2,OA-C-CR3-X8-A</t>
  </si>
  <si>
    <t>OA-A-X44-1,OA-A-X48-1,OA-C-CR3-X8-A</t>
  </si>
  <si>
    <t>OA-A-X44-2,OA-A-X48-2,OA-C-CR3-X8-A</t>
  </si>
  <si>
    <t>OA-A-X151-1-MT,OA-A-X88-2,OA-C-CR3-X8-A</t>
  </si>
  <si>
    <t>OA-A-X151-1-MT,OA-A-X86-2,OA-C-CR3-X8-A</t>
  </si>
  <si>
    <t>OA-A-X151-1-MT,OA-A-X88-1,OA-C-CR3-X8-A</t>
  </si>
  <si>
    <t>OA-A-X151-1-MT,OA-A-X86-1,OA-C-CR3-X8-A</t>
  </si>
  <si>
    <t>OA-A-X44-1,OA-A-X54-2-1,OA-C-CR3-X8-A</t>
  </si>
  <si>
    <t>OA-A-X44-1,OA-A-X51-2-1,OA-C-CR3-X8-A</t>
  </si>
  <si>
    <t>OA-A-X44-2,OA-A-X54-2-2,OA-C-CR3-X8-A</t>
  </si>
  <si>
    <t>OA-A-X44-2,OA-A-X51-2-2,OA-C-CR3-X8-A</t>
  </si>
  <si>
    <t>OA-A-X48-1,OA-A-X54-1-1,OA-C-CR3-X8-A</t>
  </si>
  <si>
    <t>OA-A-X48-1,OA-A-X51-1-1,OA-C-CR3-X8-A</t>
  </si>
  <si>
    <t>OA-A-X48-2,OA-A-X54-1-2,OA-C-CR3-X8-A</t>
  </si>
  <si>
    <t>OA-A-X48-2,OA-A-X51-1-2,OA-C-CR3-X8-A</t>
  </si>
  <si>
    <t>OA-A-X54-1-1,OA-A-X54-2-1,OA-C-CR3-X8-A</t>
  </si>
  <si>
    <t>OA-A-X51-2-1,OA-A-X54-1-1,OA-C-CR3-X8-A</t>
  </si>
  <si>
    <t>OA-A-X51-1-1,OA-A-X54-2-1,OA-C-CR3-X8-A</t>
  </si>
  <si>
    <t>OA-A-X51-1-1,OA-A-X51-2-1,OA-C-CR3-X8-A</t>
  </si>
  <si>
    <t>OA-A-X54-1-2,OA-A-X54-2-2,OA-C-CR3-X8-A</t>
  </si>
  <si>
    <t>OA-A-X51-2-2,OA-A-X54-1-2,OA-C-CR3-X8-A</t>
  </si>
  <si>
    <t>OA-A-X51-1-2,OA-A-X54-2-2,OA-C-CR3-X8-A</t>
  </si>
  <si>
    <t>OA-A-X51-1-2,OA-A-X51-2-2,OA-C-CR3-X8-A</t>
  </si>
  <si>
    <t>OA-A-X81,OA-A-X96,OA-C-CR3-X8-A</t>
  </si>
  <si>
    <t>OA-A-X81,OA-A-X92,OA-C-CR3-X8-A</t>
  </si>
  <si>
    <t>OA-A-X102,OA-A-X81,OA-C-CR3-X8-A</t>
  </si>
  <si>
    <t>OA-A-X79,OA-A-X96,OA-C-CR3-X8-A</t>
  </si>
  <si>
    <t>OA-A-X79,OA-A-X92,OA-C-CR3-X8-A</t>
  </si>
  <si>
    <t>OA-A-X102,OA-A-X79,OA-C-CR3-X8-A</t>
  </si>
  <si>
    <t>OA-A-X78,OA-A-X96,OA-C-CR3-X8-A</t>
  </si>
  <si>
    <t>OA-A-X78,OA-A-X92,OA-C-CR3-X8-A</t>
  </si>
  <si>
    <t>OA-A-X102,OA-A-X78,OA-C-CR3-X8-A</t>
  </si>
  <si>
    <t>OA-A-X242-1,OA-A-X84,OA-C-CR3-X8-A</t>
  </si>
  <si>
    <t>OA-A-X151-1-MT,OA-A-X48-1,OA-C-CR3-X8-A</t>
  </si>
  <si>
    <t>OA-A-X151-1-MT,OA-A-X44-1,OA-C-CR3-X8-A</t>
  </si>
  <si>
    <t>OA-A-X151-1-MT,OA-A-X48-2,OA-C-CR3-X8-A</t>
  </si>
  <si>
    <t>OA-A-X151-1-MT,OA-A-X44-2,OA-C-CR3-X8-A</t>
  </si>
  <si>
    <t>OA-A-X151-1-MT,OA-A-X54-1-1,OA-C-CR3-X8-A</t>
  </si>
  <si>
    <t>OA-A-X151-1-MT,OA-A-X51-1-1,OA-C-CR3-X8-A</t>
  </si>
  <si>
    <t>OA-A-X151-1-MT,OA-A-X54-1-2,OA-C-CR3-X8-A</t>
  </si>
  <si>
    <t>OA-A-X151-1-MT,OA-A-X51-1-2,OA-C-CR3-X8-A</t>
  </si>
  <si>
    <t>OA-A-X151-1-MT,OA-A-X54-2-1,OA-C-CR3-X8-A</t>
  </si>
  <si>
    <t>OA-A-X151-1-MT,OA-A-X51-2-1,OA-C-CR3-X8-A</t>
  </si>
  <si>
    <t>OA-A-X151-1-MT,OA-A-X54-2-2,OA-C-CR3-X8-A</t>
  </si>
  <si>
    <t>OA-A-X151-1-MT,OA-A-X51-2-2,OA-C-CR3-X8-A</t>
  </si>
  <si>
    <t>OA-A-X48-1,OA-A-X66-2,OA-C-CR3-X8-A</t>
  </si>
  <si>
    <t>OA-A-X48-2,OA-A-X66-1,OA-C-CR3-X8-A</t>
  </si>
  <si>
    <t>OA-A-X48-1,OA-A-X63-2,OA-C-CR3-X8-A</t>
  </si>
  <si>
    <t>OA-A-X48-2,OA-A-X63-1,OA-C-CR3-X8-A</t>
  </si>
  <si>
    <t>OA-A-X48-1,OA-A-X60-2,OA-C-CR3-X8-A</t>
  </si>
  <si>
    <t>OA-A-X48-2,OA-A-X60-1,OA-C-CR3-X8-A</t>
  </si>
  <si>
    <t>OA-A-X151-1-MT,OA-B-X172,OA-C-CR3-X8-A</t>
  </si>
  <si>
    <t>OA-A-X151-1-MT,OA-B-X98,OA-C-CR3-X8-A</t>
  </si>
  <si>
    <t>OA-A-X48-1,OA-A-X57-2,OA-C-CR3-X8-A</t>
  </si>
  <si>
    <t>OA-A-X48-2,OA-A-X57-1,OA-C-CR3-X8-A</t>
  </si>
  <si>
    <t>OA-A-X44-1,OA-A-X66-2,OA-C-CR3-X8-A</t>
  </si>
  <si>
    <t>OA-A-X44-2,OA-A-X66-1,OA-C-CR3-X8-A</t>
  </si>
  <si>
    <t>OA-A-X44-1,OA-A-X63-2,OA-C-CR3-X8-A</t>
  </si>
  <si>
    <t>OA-A-X44-2,OA-A-X63-1,OA-C-CR3-X8-A</t>
  </si>
  <si>
    <t>OA-A-X44-1,OA-A-X60-2,OA-C-CR3-X8-A</t>
  </si>
  <si>
    <t>OA-A-X44-2,OA-A-X60-1,OA-C-CR3-X8-A</t>
  </si>
  <si>
    <t>OA-A-X44-1,OA-A-X57-2,OA-C-CR3-X8-A</t>
  </si>
  <si>
    <t>OA-A-X44-2,OA-A-X57-1,OA-C-CR3-X8-A</t>
  </si>
  <si>
    <t>OA-A-X54-2-1,OA-A-X66-2,OA-C-CR3-X8-A</t>
  </si>
  <si>
    <t>OA-A-X51-2-1,OA-A-X66-2,OA-C-CR3-X8-A</t>
  </si>
  <si>
    <t>OA-A-X54-2-2,OA-A-X66-1,OA-C-CR3-X8-A</t>
  </si>
  <si>
    <t>OA-A-X51-2-2,OA-A-X66-1,OA-C-CR3-X8-A</t>
  </si>
  <si>
    <t>OA-A-X54-2-1,OA-A-X63-2,OA-C-CR3-X8-A</t>
  </si>
  <si>
    <t>OA-A-X51-2-1,OA-A-X63-2,OA-C-CR3-X8-A</t>
  </si>
  <si>
    <t>OA-A-X54-2-2,OA-A-X63-1,OA-C-CR3-X8-A</t>
  </si>
  <si>
    <t>OA-A-X51-2-2,OA-A-X63-1,OA-C-CR3-X8-A</t>
  </si>
  <si>
    <t>OA-A-X54-2-1,OA-A-X60-2,OA-C-CR3-X8-A</t>
  </si>
  <si>
    <t>OA-A-X51-2-1,OA-A-X60-2,OA-C-CR3-X8-A</t>
  </si>
  <si>
    <t>OA-A-X54-2-2,OA-A-X60-1,OA-C-CR3-X8-A</t>
  </si>
  <si>
    <t>OA-A-X51-2-2,OA-A-X60-1,OA-C-CR3-X8-A</t>
  </si>
  <si>
    <t>OA-A-X54-2-1,OA-A-X57-2,OA-C-CR3-X8-A</t>
  </si>
  <si>
    <t>OA-A-X51-2-1,OA-A-X57-2,OA-C-CR3-X8-A</t>
  </si>
  <si>
    <t>OA-A-X54-2-2,OA-A-X57-1,OA-C-CR3-X8-A</t>
  </si>
  <si>
    <t>OA-A-X51-2-2,OA-A-X57-1,OA-C-CR3-X8-A</t>
  </si>
  <si>
    <t>OA-A-X54-1-1,OA-A-X66-2,OA-C-CR3-X8-A</t>
  </si>
  <si>
    <t>OA-A-X51-1-1,OA-A-X66-2,OA-C-CR3-X8-A</t>
  </si>
  <si>
    <t>OA-A-X54-1-2,OA-A-X66-1,OA-C-CR3-X8-A</t>
  </si>
  <si>
    <t>OA-A-X51-1-2,OA-A-X66-1,OA-C-CR3-X8-A</t>
  </si>
  <si>
    <t>OA-A-X54-1-1,OA-A-X63-2,OA-C-CR3-X8-A</t>
  </si>
  <si>
    <t>OA-A-X51-1-1,OA-A-X63-2,OA-C-CR3-X8-A</t>
  </si>
  <si>
    <t>OA-A-X54-1-2,OA-A-X63-1,OA-C-CR3-X8-A</t>
  </si>
  <si>
    <t>OA-A-X51-1-2,OA-A-X63-1,OA-C-CR3-X8-A</t>
  </si>
  <si>
    <t>OA-A-X54-1-1,OA-A-X60-2,OA-C-CR3-X8-A</t>
  </si>
  <si>
    <t>OA-A-X51-1-1,OA-A-X60-2,OA-C-CR3-X8-A</t>
  </si>
  <si>
    <t>OA-A-X54-1-2,OA-A-X60-1,OA-C-CR3-X8-A</t>
  </si>
  <si>
    <t>OA-A-X51-1-2,OA-A-X60-1,OA-C-CR3-X8-A</t>
  </si>
  <si>
    <t>OA-A-X54-1-1,OA-A-X57-2,OA-C-CR3-X8-A</t>
  </si>
  <si>
    <t>OA-A-X51-1-1,OA-A-X57-2,OA-C-CR3-X8-A</t>
  </si>
  <si>
    <t>OA-A-X54-1-2,OA-A-X57-1,OA-C-CR3-X8-A</t>
  </si>
  <si>
    <t>OA-A-X51-1-2,OA-A-X57-1,OA-C-CR3-X8-A</t>
  </si>
  <si>
    <t>OA-A-X151-1-MT,OA-A-X81,OA-C-CR3-X8-A</t>
  </si>
  <si>
    <t>OA-A-X151-1-MT,OA-A-X79,OA-C-CR3-X8-A</t>
  </si>
  <si>
    <t>OA-A-X151-1-MT,OA-A-X78,OA-C-CR3-X8-A</t>
  </si>
  <si>
    <t>OA-A-X240-1,OA-A-X242-1,OA-C-CR3-X8-A</t>
  </si>
  <si>
    <t>OA-A-X151-1-MT,OA-A-X96,OA-C-CR3-X8-A</t>
  </si>
  <si>
    <t>OA-A-X151-1-MT,OA-A-X92,OA-C-CR3-X8-A</t>
  </si>
  <si>
    <t>OA-A-X102,OA-A-X151-1-MT,OA-C-CR3-X8-A</t>
  </si>
  <si>
    <t>OA-A-X242-1,OA-A-X66-2,OA-C-CR3-X8-A</t>
  </si>
  <si>
    <t>OA-A-X242-1,OA-A-X63-2,OA-C-CR3-X8-A</t>
  </si>
  <si>
    <t>OA-A-X242-1,OA-A-X60-2,OA-C-CR3-X8-A</t>
  </si>
  <si>
    <t>OA-A-X242-1,OA-A-X57-2,OA-C-CR3-X8-A</t>
  </si>
  <si>
    <t>OA-A-X242-1,OA-A-X66-1,OA-C-CR3-X8-A</t>
  </si>
  <si>
    <t>OA-A-X242-1,OA-A-X63-1,OA-C-CR3-X8-A</t>
  </si>
  <si>
    <t>OA-A-X242-1,OA-A-X60-1,OA-C-CR3-X8-A</t>
  </si>
  <si>
    <t>OA-A-X242-1,OA-A-X57-1,OA-C-CR3-X8-A</t>
  </si>
  <si>
    <t>OA-A-X81,OA-B-X98,OA-C-CR3-X8-A</t>
  </si>
  <si>
    <t>OA-A-X81,OA-B-X172,OA-C-CR3-X8-A</t>
  </si>
  <si>
    <t>OA-A-X79,OA-B-X98,OA-C-CR3-X8-A</t>
  </si>
  <si>
    <t>OA-A-X79,OA-B-X172,OA-C-CR3-X8-A</t>
  </si>
  <si>
    <t>OA-A-X78,OA-B-X98,OA-C-CR3-X8-A</t>
  </si>
  <si>
    <t>OA-A-X78,OA-B-X172,OA-C-CR3-X8-A</t>
  </si>
  <si>
    <t>OA-A-X240-1,OA-A-X84,OA-C-CR3-X8-A</t>
  </si>
  <si>
    <t>OA-A-X151-1-MT,OA-A-X84,OA-C-CR3-X8-A</t>
  </si>
  <si>
    <t>OA-A-X242-1,OA-A-X88-1,OA-C-CR3-X8-A</t>
  </si>
  <si>
    <t>OA-A-X242-1,OA-A-X86-1,OA-C-CR3-X8-A</t>
  </si>
  <si>
    <t>OA-A-X242-1,OA-A-X88-2,OA-C-CR3-X8-A</t>
  </si>
  <si>
    <t>OA-A-X242-1,OA-A-X86-2,OA-C-CR3-X8-A</t>
  </si>
  <si>
    <t>OA-A-X151-1,OA-C-CR3-X8-A</t>
  </si>
  <si>
    <t>OA-B-X172,OA-C-CR3-X8-A</t>
  </si>
  <si>
    <t>OA-B-X98,OA-C-CR3-X8-A</t>
  </si>
  <si>
    <t>OA-A-X240-1,OA-C-CR3-X8-A</t>
  </si>
  <si>
    <t>OA-A-X102,OA-C-CR3-X8-A</t>
  </si>
  <si>
    <t>OA-A-X92,OA-C-CR3-X8-A</t>
  </si>
  <si>
    <t>OA-A-X96,OA-C-CR3-X8-A</t>
  </si>
  <si>
    <t>OA-A-X78,OA-C-CR3-X8-A</t>
  </si>
  <si>
    <t>OA-A-X79,OA-C-CR3-X8-A</t>
  </si>
  <si>
    <t>OA-A-X81,OA-C-CR3-X8-A</t>
  </si>
  <si>
    <t>OA-A-X51-1-2,OA-C-CR3-X8-A</t>
  </si>
  <si>
    <t>OA-A-X54-1-2,OA-C-CR3-X8-A</t>
  </si>
  <si>
    <t>OA-A-X51-1-1,OA-C-CR3-X8-A</t>
  </si>
  <si>
    <t>OA-A-X54-1-1,OA-C-CR3-X8-A</t>
  </si>
  <si>
    <t>OA-A-X51-2-2,OA-C-CR3-X8-A</t>
  </si>
  <si>
    <t>OA-A-X54-2-2,OA-C-CR3-X8-A</t>
  </si>
  <si>
    <t>OA-A-X51-2-1,OA-C-CR3-X8-A</t>
  </si>
  <si>
    <t>OA-A-X54-2-1,OA-C-CR3-X8-A</t>
  </si>
  <si>
    <t>OA-A-X44-2,OA-C-CR3-X8-A</t>
  </si>
  <si>
    <t>OA-A-X48-2,OA-C-CR3-X8-A</t>
  </si>
  <si>
    <t>OA-A-X44-1,OA-C-CR3-X8-A</t>
  </si>
  <si>
    <t>OA-A-X48-1,OA-C-CR3-X8-A</t>
  </si>
  <si>
    <t>OA-A-X242-1,OA-C-CR3-X8-A</t>
  </si>
  <si>
    <t>OA-A-X86-1,OA-C-CR3-X8-A</t>
  </si>
  <si>
    <t>OA-A-X88-1,OA-C-CR3-X8-A</t>
  </si>
  <si>
    <t>OA-A-X86-2,OA-C-CR3-X8-A</t>
  </si>
  <si>
    <t>OA-A-X88-2,OA-C-CR3-X8-A</t>
  </si>
  <si>
    <t>OA-A-X57-1,OA-C-CR3-X8-A</t>
  </si>
  <si>
    <t>OA-A-X60-1,OA-C-CR3-X8-A</t>
  </si>
  <si>
    <t>OA-A-X63-1,OA-C-CR3-X8-A</t>
  </si>
  <si>
    <t>OA-A-X66-1,OA-C-CR3-X8-A</t>
  </si>
  <si>
    <t>OA-A-X57-2,OA-C-CR3-X8-A</t>
  </si>
  <si>
    <t>OA-A-X60-2,OA-C-CR3-X8-A</t>
  </si>
  <si>
    <t>OA-A-X63-2,OA-C-CR3-X8-A</t>
  </si>
  <si>
    <t>OA-A-X66-2,OA-C-CR3-X8-A</t>
  </si>
  <si>
    <t>OA-A-X151-1-MT,OA-C-CR3-X8-A</t>
  </si>
  <si>
    <t>OA-A-X84,OA-C-CR3-X8-A</t>
  </si>
  <si>
    <t>OA-A-X88-1,OA-A-X88-2</t>
  </si>
  <si>
    <t>OA-A-X86-2,OA-A-X88-1</t>
  </si>
  <si>
    <t>OA-A-X86-1,OA-A-X88-2</t>
  </si>
  <si>
    <t>OA-A-X86-1,OA-A-X86-2</t>
  </si>
  <si>
    <t>OA-A-X66-1,OA-A-X66-2</t>
  </si>
  <si>
    <t>OA-A-X63-2,OA-A-X66-1</t>
  </si>
  <si>
    <t>OA-A-X60-2,OA-A-X66-1</t>
  </si>
  <si>
    <t>OA-A-X57-2,OA-A-X66-1</t>
  </si>
  <si>
    <t>OA-A-X63-1,OA-A-X66-2</t>
  </si>
  <si>
    <t>OA-A-X63-1,OA-A-X63-2</t>
  </si>
  <si>
    <t>OA-A-X60-2,OA-A-X63-1</t>
  </si>
  <si>
    <t>OA-A-X57-2,OA-A-X63-1</t>
  </si>
  <si>
    <t>OA-A-X60-1,OA-A-X66-2</t>
  </si>
  <si>
    <t>OA-A-X60-1,OA-A-X63-2</t>
  </si>
  <si>
    <t>OA-A-X60-1,OA-A-X60-2</t>
  </si>
  <si>
    <t>OA-A-X57-2,OA-A-X60-1</t>
  </si>
  <si>
    <t>OA-A-X57-1,OA-A-X66-2</t>
  </si>
  <si>
    <t>OA-A-X57-1,OA-A-X63-2</t>
  </si>
  <si>
    <t>OA-A-X57-1,OA-A-X60-2</t>
  </si>
  <si>
    <t>OA-A-X57-1,OA-A-X57-2</t>
  </si>
  <si>
    <t>OA-A-X44-1,OA-A-X48-1</t>
  </si>
  <si>
    <t>OA-A-X44-2,OA-A-X48-2</t>
  </si>
  <si>
    <t>OA-A-X44-1,OA-A-X54-2-1</t>
  </si>
  <si>
    <t>OA-A-X44-1,OA-A-X51-2-1</t>
  </si>
  <si>
    <t>OA-A-X44-2,OA-A-X54-2-2</t>
  </si>
  <si>
    <t>OA-A-X44-2,OA-A-X51-2-2</t>
  </si>
  <si>
    <t>OA-A-X48-1,OA-A-X54-1-1</t>
  </si>
  <si>
    <t>OA-A-X48-1,OA-A-X51-1-1</t>
  </si>
  <si>
    <t>OA-A-X48-2,OA-A-X54-1-2</t>
  </si>
  <si>
    <t>OA-A-X48-2,OA-A-X51-1-2</t>
  </si>
  <si>
    <t>OA-A-X54-1-1,OA-A-X54-2-1</t>
  </si>
  <si>
    <t>OA-A-X51-2-1,OA-A-X54-1-1</t>
  </si>
  <si>
    <t>OA-A-X51-1-1,OA-A-X54-2-1</t>
  </si>
  <si>
    <t>OA-A-X51-1-1,OA-A-X51-2-1</t>
  </si>
  <si>
    <t>OA-A-X54-1-2,OA-A-X54-2-2</t>
  </si>
  <si>
    <t>OA-A-X51-2-2,OA-A-X54-1-2</t>
  </si>
  <si>
    <t>OA-A-X51-1-2,OA-A-X54-2-2</t>
  </si>
  <si>
    <t>OA-A-X51-1-2,OA-A-X51-2-2</t>
  </si>
  <si>
    <t>OA-A-X81,OA-A-X96</t>
  </si>
  <si>
    <t>OA-A-X81,OA-A-X92</t>
  </si>
  <si>
    <t>OA-A-X102,OA-A-X81</t>
  </si>
  <si>
    <t>OA-A-X79,OA-A-X96</t>
  </si>
  <si>
    <t>OA-A-X79,OA-A-X92</t>
  </si>
  <si>
    <t>OA-A-X102,OA-A-X79</t>
  </si>
  <si>
    <t>OA-A-X78,OA-A-X96</t>
  </si>
  <si>
    <t>OA-A-X78,OA-A-X92</t>
  </si>
  <si>
    <t>OA-A-X102,OA-A-X78</t>
  </si>
  <si>
    <t>OA-A-X242-1,OA-A-X84</t>
  </si>
  <si>
    <t>OA-A-X48-1,OA-A-X66-2</t>
  </si>
  <si>
    <t>OA-A-X48-2,OA-A-X66-1</t>
  </si>
  <si>
    <t>OA-A-X48-1,OA-A-X63-2</t>
  </si>
  <si>
    <t>OA-A-X48-2,OA-A-X63-1</t>
  </si>
  <si>
    <t>OA-A-X48-1,OA-A-X60-2</t>
  </si>
  <si>
    <t>OA-A-X48-2,OA-A-X60-1</t>
  </si>
  <si>
    <t>OA-A-X48-1,OA-A-X57-2</t>
  </si>
  <si>
    <t>OA-A-X48-2,OA-A-X57-1</t>
  </si>
  <si>
    <t>OA-A-X44-1,OA-A-X66-2</t>
  </si>
  <si>
    <t>OA-A-X44-2,OA-A-X66-1</t>
  </si>
  <si>
    <t>OA-A-X44-1,OA-A-X63-2</t>
  </si>
  <si>
    <t>OA-A-X44-2,OA-A-X63-1</t>
  </si>
  <si>
    <t>OA-A-X44-1,OA-A-X60-2</t>
  </si>
  <si>
    <t>OA-A-X44-2,OA-A-X60-1</t>
  </si>
  <si>
    <t>OA-A-X44-1,OA-A-X57-2</t>
  </si>
  <si>
    <t>OA-A-X44-2,OA-A-X57-1</t>
  </si>
  <si>
    <t>OA-A-X54-2-1,OA-A-X66-2</t>
  </si>
  <si>
    <t>OA-A-X51-2-1,OA-A-X66-2</t>
  </si>
  <si>
    <t>OA-A-X54-2-2,OA-A-X66-1</t>
  </si>
  <si>
    <t>OA-A-X51-2-2,OA-A-X66-1</t>
  </si>
  <si>
    <t>OA-A-X54-2-1,OA-A-X63-2</t>
  </si>
  <si>
    <t>OA-A-X51-2-1,OA-A-X63-2</t>
  </si>
  <si>
    <t>OA-A-X54-2-2,OA-A-X63-1</t>
  </si>
  <si>
    <t>OA-A-X51-2-2,OA-A-X63-1</t>
  </si>
  <si>
    <t>OA-A-X54-2-1,OA-A-X60-2</t>
  </si>
  <si>
    <t>OA-A-X51-2-1,OA-A-X60-2</t>
  </si>
  <si>
    <t>OA-A-X54-2-2,OA-A-X60-1</t>
  </si>
  <si>
    <t>OA-A-X51-2-2,OA-A-X60-1</t>
  </si>
  <si>
    <t>OA-A-X54-2-1,OA-A-X57-2</t>
  </si>
  <si>
    <t>OA-A-X51-2-1,OA-A-X57-2</t>
  </si>
  <si>
    <t>OA-A-X54-2-2,OA-A-X57-1</t>
  </si>
  <si>
    <t>OA-A-X51-2-2,OA-A-X57-1</t>
  </si>
  <si>
    <t>OA-A-X54-1-1,OA-A-X66-2</t>
  </si>
  <si>
    <t>OA-A-X51-1-1,OA-A-X66-2</t>
  </si>
  <si>
    <t>OA-A-X54-1-2,OA-A-X66-1</t>
  </si>
  <si>
    <t>OA-A-X51-1-2,OA-A-X66-1</t>
  </si>
  <si>
    <t>OA-A-X54-1-1,OA-A-X63-2</t>
  </si>
  <si>
    <t>OA-A-X51-1-1,OA-A-X63-2</t>
  </si>
  <si>
    <t>OA-A-X54-1-2,OA-A-X63-1</t>
  </si>
  <si>
    <t>OA-A-X51-1-2,OA-A-X63-1</t>
  </si>
  <si>
    <t>OA-A-X54-1-1,OA-A-X60-2</t>
  </si>
  <si>
    <t>OA-A-X51-1-1,OA-A-X60-2</t>
  </si>
  <si>
    <t>OA-A-X54-1-2,OA-A-X60-1</t>
  </si>
  <si>
    <t>OA-A-X51-1-2,OA-A-X60-1</t>
  </si>
  <si>
    <t>OA-A-X54-1-1,OA-A-X57-2</t>
  </si>
  <si>
    <t>OA-A-X51-1-1,OA-A-X57-2</t>
  </si>
  <si>
    <t>OA-A-X54-1-2,OA-A-X57-1</t>
  </si>
  <si>
    <t>OA-A-X51-1-2,OA-A-X57-1</t>
  </si>
  <si>
    <t>OA-A-X240-1,OA-A-X242-1</t>
  </si>
  <si>
    <t>OA-A-X102,OA-A-X151-1-MT</t>
  </si>
  <si>
    <t>OA-A-X242-1,OA-A-X66-2</t>
  </si>
  <si>
    <t>OA-A-X242-1,OA-A-X63-2</t>
  </si>
  <si>
    <t>OA-A-X242-1,OA-A-X60-2</t>
  </si>
  <si>
    <t>OA-A-X242-1,OA-A-X57-2</t>
  </si>
  <si>
    <t>OA-A-X242-1,OA-A-X66-1</t>
  </si>
  <si>
    <t>OA-A-X242-1,OA-A-X63-1</t>
  </si>
  <si>
    <t>OA-A-X242-1,OA-A-X60-1</t>
  </si>
  <si>
    <t>OA-A-X242-1,OA-A-X57-1</t>
  </si>
  <si>
    <t>OA-A-X81,OA-B-X98</t>
  </si>
  <si>
    <t>OA-A-X81,OA-B-X172</t>
  </si>
  <si>
    <t>OA-A-X79,OA-B-X98</t>
  </si>
  <si>
    <t>OA-A-X79,OA-B-X172</t>
  </si>
  <si>
    <t>OA-A-X78,OA-B-X98</t>
  </si>
  <si>
    <t>OA-A-X78,OA-B-X172</t>
  </si>
  <si>
    <t>OA-A-X240-1,OA-A-X84</t>
  </si>
  <si>
    <t>OA-A-X242-1,OA-A-X88-1</t>
  </si>
  <si>
    <t>OA-A-X242-1,OA-A-X86-1</t>
  </si>
  <si>
    <t>OA-A-X242-1,OA-A-X88-2</t>
  </si>
  <si>
    <t>OA-A-X242-1,OA-A-X86-2</t>
  </si>
  <si>
    <t>OA-A-X57-1,OA-A-X151-1-MT</t>
  </si>
  <si>
    <t>OA-A-X60-1,OA-A-X151-1-MT</t>
  </si>
  <si>
    <t>OA-A-X63-1,OA-A-X151-1-MT</t>
  </si>
  <si>
    <t>OA-A-X66-1,OA-A-X151-1-MT</t>
  </si>
  <si>
    <t>OA-A-X57-2,OA-A-X151-1-MT</t>
  </si>
  <si>
    <t>OA-A-X60-2,OA-A-X151-1-MT</t>
  </si>
  <si>
    <t>OA-A-X63-2,OA-A-X151-1-MT</t>
  </si>
  <si>
    <t>OA-A-X66-2,OA-A-X151-1-MT</t>
  </si>
  <si>
    <t>OA-A-X88-2,OA-A-X151-1-MT</t>
  </si>
  <si>
    <t>OA-A-X86-2,OA-A-X151-1-MT</t>
  </si>
  <si>
    <t>OA-A-X88-1,OA-A-X151-1-MT</t>
  </si>
  <si>
    <t>OA-A-X86-1,OA-A-X151-1-MT</t>
  </si>
  <si>
    <t>OA-A-X48-1,OA-A-X151-1-MT</t>
  </si>
  <si>
    <t>OA-A-X44-1,OA-A-X151-1-MT</t>
  </si>
  <si>
    <t>OA-A-X48-2,OA-A-X151-1-MT</t>
  </si>
  <si>
    <t>OA-A-X44-2,OA-A-X151-1-MT</t>
  </si>
  <si>
    <t>OA-A-X54-1-1,OA-A-X151-1-MT</t>
  </si>
  <si>
    <t>OA-A-X51-1-1,OA-A-X151-1-MT</t>
  </si>
  <si>
    <t>OA-A-X54-1-2,OA-A-X151-1-MT</t>
  </si>
  <si>
    <t>OA-A-X51-1-2,OA-A-X151-1-MT</t>
  </si>
  <si>
    <t>OA-A-X54-2-1,OA-A-X151-1-MT</t>
  </si>
  <si>
    <t>OA-A-X51-2-1,OA-A-X151-1-MT</t>
  </si>
  <si>
    <t>OA-A-X54-2-2,OA-A-X151-1-MT</t>
  </si>
  <si>
    <t>OA-A-X51-2-2,OA-A-X151-1-MT</t>
  </si>
  <si>
    <t>OA-B-X172,OA-A-X151-1-MT</t>
  </si>
  <si>
    <t>OA-B-X98,OA-A-X151-1-MT</t>
  </si>
  <si>
    <t>OA-A-X81,OA-A-X151-1-MT</t>
  </si>
  <si>
    <t>OA-A-X79,OA-A-X151-1-MT</t>
  </si>
  <si>
    <t>OA-A-X78,OA-A-X151-1-MT</t>
  </si>
  <si>
    <t>OA-A-X96,OA-A-X151-1-MT</t>
  </si>
  <si>
    <t>OA-A-X92,OA-A-X151-1-MT</t>
  </si>
  <si>
    <t>OA-A-X84,OA-A-X151-1-MT</t>
  </si>
  <si>
    <t>HEP Sheet - Run2_input</t>
  </si>
  <si>
    <t>C:\Users\mmhamza\Desktop\Dissertation\Baseline model\Modified MHTGR\MHTGR\Baseline\cutsets\HTS-AL-run1.cut_BK</t>
  </si>
  <si>
    <t>Basic event data - MHTGR.RR</t>
  </si>
  <si>
    <t>Modulename - REMAINHEP</t>
  </si>
  <si>
    <t>DepHep Imp</t>
  </si>
  <si>
    <t>Cutset file - C:\Users\mmhamza\Desktop\Dissertation\Baseline model\Modified MHTGR\MHTGR\Baseline\cutsets\PC-AU-run1.cut_BK</t>
  </si>
  <si>
    <t>OA-A-X151-1,OA-A-X84-MT,OA-C-A7</t>
  </si>
  <si>
    <t>OA-A-X151-1-MT,OA-C-A7</t>
  </si>
  <si>
    <t>OA-A-X151-1,OA-C-A7</t>
  </si>
  <si>
    <t>OA-A-X151-1,OA-A-X66-MT1</t>
  </si>
  <si>
    <t>OA-A-X151-1,OA-A-X63-MT1</t>
  </si>
  <si>
    <t>OA-A-X151-1,OA-A-X60-MT1</t>
  </si>
  <si>
    <t>OA-A-X151-1,OA-A-X57-MT1</t>
  </si>
  <si>
    <t>OA-A-X151-1,OA-A-X66-MT2</t>
  </si>
  <si>
    <t>OA-A-X151-1,OA-A-X63-MT2</t>
  </si>
  <si>
    <t>OA-A-X151-1,OA-A-X60-MT2</t>
  </si>
  <si>
    <t>OA-A-X151-1,OA-A-X57-MT2</t>
  </si>
  <si>
    <t>OA-A-X151-1,OA-A-X84-MT</t>
  </si>
  <si>
    <t>OA-A-X84-MT,OA-C-A7</t>
  </si>
  <si>
    <t>C:\Users\mmhamza\Desktop\Dissertation\Baseline model\Modified MHTGR\MHTGR\Baseline\cutsets\PC-AU-run1.cut_BK</t>
  </si>
  <si>
    <t>Cutset file - C:\Users\mmhamza\Desktop\Dissertation\Baseline model\Modified MHTGR\MHTGR\Baseline\cutsets\RS-AP-run1.cut_BK</t>
  </si>
  <si>
    <t>OA-A-X151-1,OA-A-X57-MT1,OA-A-X57-MT2,OA-C-CR3-X8-A</t>
  </si>
  <si>
    <t>OA-A-X151-1,OA-A-X57-MT1,OA-A-X60-MT2,OA-C-CR3-X8-A</t>
  </si>
  <si>
    <t>OA-A-X151-1,OA-A-X57-MT1,OA-A-X63-MT2,OA-C-CR3-X8-A</t>
  </si>
  <si>
    <t>OA-A-X151-1,OA-A-X57-MT1,OA-A-X66-MT2,OA-C-CR3-X8-A</t>
  </si>
  <si>
    <t>OA-A-X151-1,OA-A-X57-MT2,OA-A-X60-MT1,OA-C-CR3-X8-A</t>
  </si>
  <si>
    <t>OA-A-X151-1,OA-A-X60-MT1,OA-A-X60-MT2,OA-C-CR3-X8-A</t>
  </si>
  <si>
    <t>OA-A-X151-1,OA-A-X60-MT1,OA-A-X63-MT2,OA-C-CR3-X8-A</t>
  </si>
  <si>
    <t>OA-A-X151-1,OA-A-X60-MT1,OA-A-X66-MT2,OA-C-CR3-X8-A</t>
  </si>
  <si>
    <t>OA-A-X151-1,OA-A-X57-MT2,OA-A-X63-MT1,OA-C-CR3-X8-A</t>
  </si>
  <si>
    <t>OA-A-X151-1,OA-A-X60-MT2,OA-A-X63-MT1,OA-C-CR3-X8-A</t>
  </si>
  <si>
    <t>OA-A-X151-1,OA-A-X63-MT1,OA-A-X63-MT2,OA-C-CR3-X8-A</t>
  </si>
  <si>
    <t>OA-A-X151-1,OA-A-X63-MT1,OA-A-X66-MT2,OA-C-CR3-X8-A</t>
  </si>
  <si>
    <t>OA-A-X151-1,OA-A-X57-MT2,OA-A-X66-MT1,OA-C-CR3-X8-A</t>
  </si>
  <si>
    <t>OA-A-X151-1,OA-A-X60-MT2,OA-A-X66-MT1,OA-C-CR3-X8-A</t>
  </si>
  <si>
    <t>OA-A-X151-1,OA-A-X63-MT2,OA-A-X66-MT1,OA-C-CR3-X8-A</t>
  </si>
  <si>
    <t>OA-A-X151-1,OA-A-X66-MT1,OA-A-X66-MT2,OA-C-CR3-X8-A</t>
  </si>
  <si>
    <t>OA-A-X102-MT,OA-A-X151-1,OA-A-X78-MT,OA-C-CR3-X8-A</t>
  </si>
  <si>
    <t>OA-A-X151-1,OA-A-X78-MT,OA-A-X92-MT,OA-C-CR3-X8-A</t>
  </si>
  <si>
    <t>OA-A-X151-1,OA-A-X78-MT,OA-A-X96-MT,OA-C-CR3-X8-A</t>
  </si>
  <si>
    <t>OA-A-X102-MT,OA-A-X151-1,OA-A-X79-MT,OA-C-CR3-X8-A</t>
  </si>
  <si>
    <t>OA-A-X151-1,OA-A-X79-MT,OA-A-X92-MT,OA-C-CR3-X8-A</t>
  </si>
  <si>
    <t>OA-A-X151-1,OA-A-X79-MT,OA-A-X96-MT,OA-C-CR3-X8-A</t>
  </si>
  <si>
    <t>OA-A-X102-MT,OA-A-X151-1,OA-A-X81-MT,OA-C-CR3-X8-A</t>
  </si>
  <si>
    <t>OA-A-X151-1,OA-A-X81-MT,OA-A-X92-MT,OA-C-CR3-X8-A</t>
  </si>
  <si>
    <t>OA-A-X151-1,OA-A-X81-MT,OA-A-X96-MT,OA-C-CR3-X8-A</t>
  </si>
  <si>
    <t>OA-A-X151-1,OA-A-X86-1-MT,OA-A-X86-2-MT,OA-C-CR3-X8-A</t>
  </si>
  <si>
    <t>OA-A-X151-1,OA-A-X86-1-MT,OA-A-X88-2-MT,OA-C-CR3-X8-A</t>
  </si>
  <si>
    <t>OA-A-X151-1,OA-A-X86-2-MT,OA-A-X88-1-MT,OA-C-CR3-X8-A</t>
  </si>
  <si>
    <t>OA-A-X151-1,OA-A-X88-1-MT,OA-A-X88-2-MT,OA-C-CR3-X8-A</t>
  </si>
  <si>
    <t>OA-A-X151-1,OA-A-X78-MT,OA-B-X172-MT,OA-C-CR3-X8-A</t>
  </si>
  <si>
    <t>OA-A-X151-1,OA-A-X78-MT,OA-B-X98-MT,OA-C-CR3-X8-A</t>
  </si>
  <si>
    <t>OA-A-X151-1,OA-A-X79-MT,OA-B-X172-MT,OA-C-CR3-X8-A</t>
  </si>
  <si>
    <t>OA-A-X151-1,OA-A-X79-MT,OA-B-X98-MT,OA-C-CR3-X8-A</t>
  </si>
  <si>
    <t>OA-A-X151-1,OA-A-X81-MT,OA-B-X172-MT,OA-C-CR3-X8-A</t>
  </si>
  <si>
    <t>OA-A-X151-1,OA-A-X81-MT,OA-B-X98-MT,OA-C-CR3-X8-A</t>
  </si>
  <si>
    <t>OA-A-X151-1,OA-A-X66-MT1,OA-C-CR3-X8-A</t>
  </si>
  <si>
    <t>OA-A-X151-1,OA-A-X63-MT1,OA-C-CR3-X8-A</t>
  </si>
  <si>
    <t>OA-A-X151-1,OA-A-X60-MT1,OA-C-CR3-X8-A</t>
  </si>
  <si>
    <t>OA-A-X151-1,OA-A-X57-MT1,OA-C-CR3-X8-A</t>
  </si>
  <si>
    <t>OA-A-X151-1,OA-A-X66-MT2,OA-C-CR3-X8-A</t>
  </si>
  <si>
    <t>OA-A-X151-1,OA-A-X63-MT2,OA-C-CR3-X8-A</t>
  </si>
  <si>
    <t>OA-A-X151-1,OA-A-X60-MT2,OA-C-CR3-X8-A</t>
  </si>
  <si>
    <t>OA-A-X151-1,OA-A-X57-MT2,OA-C-CR3-X8-A</t>
  </si>
  <si>
    <t>OA-A-X151-1,OA-B-X98-MT,OA-C-CR3-X8-A</t>
  </si>
  <si>
    <t>OA-A-X151-1,OA-B-X172-MT,OA-C-CR3-X8-A</t>
  </si>
  <si>
    <t>OA-A-X151-1,OA-A-X88-2-MT,OA-C-CR3-X8-A</t>
  </si>
  <si>
    <t>OA-A-X151-1,OA-A-X86-2-MT,OA-C-CR3-X8-A</t>
  </si>
  <si>
    <t>OA-A-X151-1,OA-A-X88-1-MT,OA-C-CR3-X8-A</t>
  </si>
  <si>
    <t>OA-A-X151-1,OA-A-X86-1-MT,OA-C-CR3-X8-A</t>
  </si>
  <si>
    <t>OA-A-X151-1,OA-A-X81-MT,OA-C-CR3-X8-A</t>
  </si>
  <si>
    <t>OA-A-X151-1,OA-A-X79-MT,OA-C-CR3-X8-A</t>
  </si>
  <si>
    <t>OA-A-X151-1,OA-A-X78-MT,OA-C-CR3-X8-A</t>
  </si>
  <si>
    <t>OA-A-X151-1,OA-A-X96-MT,OA-C-CR3-X8-A</t>
  </si>
  <si>
    <t>OA-A-X151-1,OA-A-X92-MT,OA-C-CR3-X8-A</t>
  </si>
  <si>
    <t>OA-A-X102-MT,OA-A-X151-1,OA-C-CR3-X8-A</t>
  </si>
  <si>
    <t>OA-A-X81-MT,OA-B-X98-MT,OA-C-CR3-X8-A</t>
  </si>
  <si>
    <t>OA-A-X81-MT,OA-B-X172-MT,OA-C-CR3-X8-A</t>
  </si>
  <si>
    <t>OA-A-X79-MT,OA-B-X98-MT,OA-C-CR3-X8-A</t>
  </si>
  <si>
    <t>OA-A-X79-MT,OA-B-X172-MT,OA-C-CR3-X8-A</t>
  </si>
  <si>
    <t>OA-A-X78-MT,OA-B-X98-MT,OA-C-CR3-X8-A</t>
  </si>
  <si>
    <t>OA-A-X78-MT,OA-B-X172-MT,OA-C-CR3-X8-A</t>
  </si>
  <si>
    <t>OA-A-X242-1,OA-A-X84-MT,OA-C-CR3-X8-A</t>
  </si>
  <si>
    <t>OA-A-X151-1,OA-A-X84-MT,OA-C-CR3-X8-A</t>
  </si>
  <si>
    <t>OA-B-X98-MT,OA-C-CR3-X8-A</t>
  </si>
  <si>
    <t>OA-B-X172-MT,OA-C-CR3-X8-A</t>
  </si>
  <si>
    <t>OA-A-X88-2-MT,OA-C-CR3-X8-A</t>
  </si>
  <si>
    <t>OA-A-X86-2-MT,OA-C-CR3-X8-A</t>
  </si>
  <si>
    <t>OA-A-X88-1-MT,OA-C-CR3-X8-A</t>
  </si>
  <si>
    <t>OA-A-X86-1-MT,OA-C-CR3-X8-A</t>
  </si>
  <si>
    <t>OA-A-X81-MT,OA-C-CR3-X8-A</t>
  </si>
  <si>
    <t>OA-A-X79-MT,OA-C-CR3-X8-A</t>
  </si>
  <si>
    <t>OA-A-X78-MT,OA-C-CR3-X8-A</t>
  </si>
  <si>
    <t>OA-A-X96-MT,OA-C-CR3-X8-A</t>
  </si>
  <si>
    <t>OA-A-X92-MT,OA-C-CR3-X8-A</t>
  </si>
  <si>
    <t>OA-A-X102-MT,OA-C-CR3-X8-A</t>
  </si>
  <si>
    <t>OA-A-X57-MT2,OA-C-CR3-X8-A</t>
  </si>
  <si>
    <t>OA-A-X60-MT2,OA-C-CR3-X8-A</t>
  </si>
  <si>
    <t>OA-A-X63-MT2,OA-C-CR3-X8-A</t>
  </si>
  <si>
    <t>OA-A-X66-MT2,OA-C-CR3-X8-A</t>
  </si>
  <si>
    <t>OA-A-X57-MT1,OA-C-CR3-X8-A</t>
  </si>
  <si>
    <t>OA-A-X60-MT1,OA-C-CR3-X8-A</t>
  </si>
  <si>
    <t>OA-A-X63-MT1,OA-C-CR3-X8-A</t>
  </si>
  <si>
    <t>OA-A-X66-MT1,OA-C-CR3-X8-A</t>
  </si>
  <si>
    <t>OA-A-X84-MT,OA-C-CR3-X8-A</t>
  </si>
  <si>
    <t>OA-A-X151-1,OA-B-X98-MT</t>
  </si>
  <si>
    <t>OA-A-X151-1,OA-B-X172-MT</t>
  </si>
  <si>
    <t>OA-A-X151-1,OA-A-X88-2-MT</t>
  </si>
  <si>
    <t>OA-A-X151-1,OA-A-X86-2-MT</t>
  </si>
  <si>
    <t>OA-A-X151-1,OA-A-X88-1-MT</t>
  </si>
  <si>
    <t>OA-A-X151-1,OA-A-X86-1-MT</t>
  </si>
  <si>
    <t>OA-A-X151-1,OA-A-X81-MT</t>
  </si>
  <si>
    <t>OA-A-X151-1,OA-A-X79-MT</t>
  </si>
  <si>
    <t>OA-A-X151-1,OA-A-X78-MT</t>
  </si>
  <si>
    <t>OA-A-X151-1,OA-A-X96-MT</t>
  </si>
  <si>
    <t>OA-A-X151-1,OA-A-X92-MT</t>
  </si>
  <si>
    <t>OA-A-X81-MT,OA-B-X98-MT</t>
  </si>
  <si>
    <t>OA-A-X81-MT,OA-B-X172-MT</t>
  </si>
  <si>
    <t>OA-A-X79-MT,OA-B-X98-MT</t>
  </si>
  <si>
    <t>OA-A-X79-MT,OA-B-X172-MT</t>
  </si>
  <si>
    <t>OA-A-X78-MT,OA-B-X98-MT</t>
  </si>
  <si>
    <t>OA-A-X78-MT,OA-B-X172-MT</t>
  </si>
  <si>
    <t>OA-A-X242-1,OA-A-X84-MT</t>
  </si>
  <si>
    <t>OA-A-X57-MT1,OA-A-X57-MT2</t>
  </si>
  <si>
    <t>OA-A-X57-MT1,OA-A-X60-MT2</t>
  </si>
  <si>
    <t>OA-A-X57-MT1,OA-A-X63-MT2</t>
  </si>
  <si>
    <t>OA-A-X57-MT1,OA-A-X66-MT2</t>
  </si>
  <si>
    <t>OA-A-X57-MT2,OA-A-X60-MT1</t>
  </si>
  <si>
    <t>OA-A-X60-MT1,OA-A-X60-MT2</t>
  </si>
  <si>
    <t>OA-A-X60-MT1,OA-A-X63-MT2</t>
  </si>
  <si>
    <t>OA-A-X60-MT1,OA-A-X66-MT2</t>
  </si>
  <si>
    <t>OA-A-X57-MT2,OA-A-X63-MT1</t>
  </si>
  <si>
    <t>OA-A-X60-MT2,OA-A-X63-MT1</t>
  </si>
  <si>
    <t>OA-A-X63-MT1,OA-A-X63-MT2</t>
  </si>
  <si>
    <t>OA-A-X63-MT1,OA-A-X66-MT2</t>
  </si>
  <si>
    <t>OA-A-X57-MT2,OA-A-X66-MT1</t>
  </si>
  <si>
    <t>OA-A-X60-MT2,OA-A-X66-MT1</t>
  </si>
  <si>
    <t>OA-A-X63-MT2,OA-A-X66-MT1</t>
  </si>
  <si>
    <t>OA-A-X66-MT1,OA-A-X66-MT2</t>
  </si>
  <si>
    <t>OA-A-X102-MT,OA-A-X78-MT</t>
  </si>
  <si>
    <t>OA-A-X78-MT,OA-A-X92-MT</t>
  </si>
  <si>
    <t>OA-A-X78-MT,OA-A-X96-MT</t>
  </si>
  <si>
    <t>OA-A-X102-MT,OA-A-X79-MT</t>
  </si>
  <si>
    <t>OA-A-X79-MT,OA-A-X92-MT</t>
  </si>
  <si>
    <t>OA-A-X79-MT,OA-A-X96-MT</t>
  </si>
  <si>
    <t>OA-A-X102-MT,OA-A-X81-MT</t>
  </si>
  <si>
    <t>OA-A-X81-MT,OA-A-X92-MT</t>
  </si>
  <si>
    <t>OA-A-X81-MT,OA-A-X96-MT</t>
  </si>
  <si>
    <t>OA-A-X86-1-MT,OA-A-X86-2-MT</t>
  </si>
  <si>
    <t>OA-A-X86-1-MT,OA-A-X88-2-MT</t>
  </si>
  <si>
    <t>OA-A-X86-2-MT,OA-A-X88-1-MT</t>
  </si>
  <si>
    <t>OA-A-X88-1-MT,OA-A-X88-2-MT</t>
  </si>
  <si>
    <t>OA-A-X151-1,OA-A-X102-MT</t>
  </si>
  <si>
    <t>C:\Users\mmhamza\Desktop\Dissertation\Baseline model\Modified MHTGR\MHTGR\Baseline\cutsets\RS-AP-run1.cut_BK</t>
  </si>
  <si>
    <t>Cutset file - C:\Users\mmhamza\Desktop\Dissertation\Baseline model\Modified MHTGR\MHTGR\Baseline\cutsets\MS-CG-run1.cut_BK</t>
  </si>
  <si>
    <t>OA-A-X240-1,OA-A-X242-1,OA-C-MOIST-DETECT-1</t>
  </si>
  <si>
    <t>OA-A-X151-1,OA-C-MOIST-DETECT-1</t>
  </si>
  <si>
    <t>OA-C-MOIST-DETECT-1,OA-C-Z20-1</t>
  </si>
  <si>
    <t>OA-A-X240-1,OA-C-MOIST-DETECT-1</t>
  </si>
  <si>
    <t>OA-A-X242-1,OA-C-MOIST-DETECT-1</t>
  </si>
  <si>
    <t>OA-A-X151-1-MT,OA-C-MOIST-DETECT-1</t>
  </si>
  <si>
    <t>A-A-X151-1,OA-C-MOIST-DETECT-1</t>
  </si>
  <si>
    <t>C:\Users\mmhamza\Desktop\Dissertation\Baseline model\Modified MHTGR\MHTGR\Baseline\cutsets\MS-CG-run1.cut_BK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</si>
</sst>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EC05-3B37-4E1A-9B1C-BA1E9069F755}">
  <dimension ref="C1:F12"/>
  <sheetViews>
    <sheetView workbookViewId="0">
      <selection activeCell="C6" sqref="C6:C12"/>
    </sheetView>
  </sheetViews>
  <sheetFormatPr defaultRowHeight="14.4" x14ac:dyDescent="0.55000000000000004"/>
  <cols>
    <col min="5" max="5" width="65" customWidth="1"/>
  </cols>
  <sheetData>
    <row r="1" spans="3:6" x14ac:dyDescent="0.55000000000000004">
      <c r="D1" t="s">
        <v>859</v>
      </c>
      <c r="E1" t="s">
        <v>851</v>
      </c>
    </row>
    <row r="2" spans="3:6" x14ac:dyDescent="0.55000000000000004">
      <c r="D2" t="s">
        <v>700</v>
      </c>
      <c r="E2" t="s">
        <v>240</v>
      </c>
    </row>
    <row r="3" spans="3:6" x14ac:dyDescent="0.55000000000000004">
      <c r="D3" t="s">
        <v>697</v>
      </c>
      <c r="E3" t="s">
        <v>241</v>
      </c>
    </row>
    <row r="4" spans="3:6" x14ac:dyDescent="0.55000000000000004">
      <c r="D4" t="s">
        <v>699</v>
      </c>
      <c r="E4">
        <f>COUNTA(E6:E10000)</f>
        <v>7</v>
      </c>
      <c r="F4">
        <f>COUNTA(F6:F10000)</f>
        <v>1</v>
      </c>
    </row>
    <row r="5" spans="3:6" x14ac:dyDescent="0.55000000000000004">
      <c r="D5" s="1" t="s">
        <v>701</v>
      </c>
      <c r="E5" s="1" t="s">
        <v>242</v>
      </c>
    </row>
    <row r="6" spans="3:6" x14ac:dyDescent="0.55000000000000004">
      <c r="C6">
        <v>1</v>
      </c>
      <c r="D6" s="3">
        <v>2.054401878075897E-5</v>
      </c>
      <c r="E6" t="s">
        <v>853</v>
      </c>
      <c r="F6" t="s">
        <v>852</v>
      </c>
    </row>
    <row r="7" spans="3:6" x14ac:dyDescent="0.55000000000000004">
      <c r="C7">
        <v>2</v>
      </c>
      <c r="D7" s="3">
        <v>7.8706141468400807E-7</v>
      </c>
      <c r="E7" t="s">
        <v>856</v>
      </c>
    </row>
    <row r="8" spans="3:6" x14ac:dyDescent="0.55000000000000004">
      <c r="C8">
        <v>3</v>
      </c>
      <c r="D8" s="3">
        <v>1.7106496552508074E-7</v>
      </c>
      <c r="E8" t="s">
        <v>857</v>
      </c>
    </row>
    <row r="9" spans="3:6" x14ac:dyDescent="0.55000000000000004">
      <c r="C9">
        <v>4</v>
      </c>
      <c r="D9" s="3">
        <v>1.2770256420091134E-7</v>
      </c>
      <c r="E9" t="s">
        <v>855</v>
      </c>
    </row>
    <row r="10" spans="3:6" x14ac:dyDescent="0.55000000000000004">
      <c r="C10">
        <v>5</v>
      </c>
      <c r="D10" s="3">
        <v>9.5503504177621294E-8</v>
      </c>
      <c r="E10" t="s">
        <v>644</v>
      </c>
    </row>
    <row r="11" spans="3:6" x14ac:dyDescent="0.55000000000000004">
      <c r="C11">
        <v>6</v>
      </c>
      <c r="D11" s="3">
        <v>2.3972231589317141E-11</v>
      </c>
      <c r="E11" t="s">
        <v>854</v>
      </c>
    </row>
    <row r="12" spans="3:6" x14ac:dyDescent="0.55000000000000004">
      <c r="C12">
        <v>7</v>
      </c>
      <c r="D12" s="3">
        <v>-1.7763568394002502E-10</v>
      </c>
      <c r="E12" s="2" t="s">
        <v>858</v>
      </c>
    </row>
  </sheetData>
  <sortState xmlns:xlrd2="http://schemas.microsoft.com/office/spreadsheetml/2017/richdata2" ref="A6:F12">
    <sortCondition descending="1" ref="D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9DA6D-784B-45BF-9CE9-05E47A2D7E9F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231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232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1.425243340236193E-6</v>
      </c>
      <c r="D6">
        <v>5.3246918832883239E-4</v>
      </c>
      <c r="E6">
        <f>D6-C6</f>
        <v>5.3104394498859619E-4</v>
      </c>
      <c r="F6">
        <v>72364</v>
      </c>
      <c r="G6" t="s">
        <v>134</v>
      </c>
      <c r="H6">
        <f>1-E6</f>
        <v>0.9994689560550114</v>
      </c>
      <c r="J6" t="e">
        <f>VLOOKUP(B6,input0,6,FALSE)</f>
        <v>#N/A</v>
      </c>
      <c r="K6" t="e">
        <f>VLOOKUP(B6,input0,7,FALSE)</f>
        <v>#N/A</v>
      </c>
      <c r="L6">
        <v>5.3104394498859619E-4</v>
      </c>
    </row>
    <row r="7" spans="1:12" x14ac:dyDescent="0.55000000000000004">
      <c r="B7" t="s">
        <v>135</v>
      </c>
      <c r="C7">
        <v>3.5131509434904729E-7</v>
      </c>
      <c r="D7">
        <v>3.5131509434904729E-7</v>
      </c>
      <c r="E7">
        <f>D7-C7</f>
        <v>0</v>
      </c>
      <c r="F7">
        <v>147155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1.7765584345852403E-6</v>
      </c>
      <c r="D11">
        <f>SUM(D6:D9)</f>
        <v>5.3282050342318144E-4</v>
      </c>
      <c r="E11">
        <f>SUM(E6:E9)</f>
        <v>5.3104394498859619E-4</v>
      </c>
      <c r="F11">
        <f>SUM(F6:F9)</f>
        <v>219519</v>
      </c>
      <c r="L11">
        <f>SUM(L6:L9)</f>
        <v>5.3104394498859619E-4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47CF-411F-4582-802E-96A873F56064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229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230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2.2239998731521382E-10</v>
      </c>
      <c r="D6">
        <v>2.2239998731521382E-10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1.373121061298832E-10</v>
      </c>
      <c r="D7">
        <v>1.373121061298832E-10</v>
      </c>
      <c r="E7">
        <f>D7-C7</f>
        <v>0</v>
      </c>
      <c r="F7">
        <v>11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3.5971209344509703E-10</v>
      </c>
      <c r="D11">
        <f>SUM(D6:D9)</f>
        <v>3.5971209344509703E-10</v>
      </c>
      <c r="E11">
        <f>SUM(E6:E9)</f>
        <v>0</v>
      </c>
      <c r="F11">
        <f>SUM(F6:F9)</f>
        <v>13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A0E8A-AB95-401A-9878-E437C11BAFB2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227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228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7.9204914982256014E-7</v>
      </c>
      <c r="D6">
        <v>7.9204914982256014E-7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4.8902558091867832E-7</v>
      </c>
      <c r="D7">
        <v>4.8902558091867832E-7</v>
      </c>
      <c r="E7">
        <f>D7-C7</f>
        <v>0</v>
      </c>
      <c r="F7">
        <v>14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1.2810747307412385E-6</v>
      </c>
      <c r="D11">
        <f>SUM(D6:D9)</f>
        <v>1.2810747307412385E-6</v>
      </c>
      <c r="E11">
        <f>SUM(E6:E9)</f>
        <v>0</v>
      </c>
      <c r="F11">
        <f>SUM(F6:F9)</f>
        <v>16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CAD0-48AC-4C44-BAB0-645FD79B1A27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225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226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2.0000001313746907E-5</v>
      </c>
      <c r="D6">
        <v>2.0000001313746907E-5</v>
      </c>
      <c r="E6">
        <f>D6-C6</f>
        <v>0</v>
      </c>
      <c r="F6">
        <v>1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1.2347209121799096E-5</v>
      </c>
      <c r="D7">
        <v>1.2347209121799096E-5</v>
      </c>
      <c r="E7">
        <f>D7-C7</f>
        <v>0</v>
      </c>
      <c r="F7">
        <v>7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3.2347210435546003E-5</v>
      </c>
      <c r="D11">
        <f>SUM(D6:D9)</f>
        <v>3.2347210435546003E-5</v>
      </c>
      <c r="E11">
        <f>SUM(E6:E9)</f>
        <v>0</v>
      </c>
      <c r="F11">
        <f>SUM(F6:F9)</f>
        <v>8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6E2F-5126-4C22-B586-801BF6B9D04B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223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224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2.6892394561217614E-12</v>
      </c>
      <c r="D6">
        <v>1.0477895218130584E-9</v>
      </c>
      <c r="E6">
        <f>D6-C6</f>
        <v>1.0451002823569366E-9</v>
      </c>
      <c r="F6">
        <v>53</v>
      </c>
      <c r="G6" t="s">
        <v>134</v>
      </c>
      <c r="H6">
        <f>1-E6</f>
        <v>0.99999999895489977</v>
      </c>
      <c r="J6" t="e">
        <f>VLOOKUP(B6,input0,6,FALSE)</f>
        <v>#N/A</v>
      </c>
      <c r="K6" t="e">
        <f>VLOOKUP(B6,input0,7,FALSE)</f>
        <v>#N/A</v>
      </c>
      <c r="L6">
        <v>1.0451002823569366E-9</v>
      </c>
    </row>
    <row r="7" spans="1:12" x14ac:dyDescent="0.55000000000000004">
      <c r="B7" t="s">
        <v>135</v>
      </c>
      <c r="C7">
        <v>5.7586043138851961E-13</v>
      </c>
      <c r="D7">
        <v>5.7586043138851961E-13</v>
      </c>
      <c r="E7">
        <f>D7-C7</f>
        <v>0</v>
      </c>
      <c r="F7">
        <v>52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3.265099887510281E-12</v>
      </c>
      <c r="D11">
        <f>SUM(D6:D9)</f>
        <v>1.0483653822444469E-9</v>
      </c>
      <c r="E11">
        <f>SUM(E6:E9)</f>
        <v>1.0451002823569366E-9</v>
      </c>
      <c r="F11">
        <f>SUM(F6:F9)</f>
        <v>105</v>
      </c>
      <c r="L11">
        <f>SUM(L6:L9)</f>
        <v>1.0451002823569366E-9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1CA3-5010-4D28-AE15-FFF299713926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221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222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1.1286734746818183E-7</v>
      </c>
      <c r="D6">
        <v>4.2174491682089865E-5</v>
      </c>
      <c r="E6">
        <f>D6-C6</f>
        <v>4.2061624334621683E-5</v>
      </c>
      <c r="F6">
        <v>62964</v>
      </c>
      <c r="G6" t="s">
        <v>134</v>
      </c>
      <c r="H6">
        <f>1-E6</f>
        <v>0.99995793837566538</v>
      </c>
      <c r="J6" t="e">
        <f>VLOOKUP(B6,input0,6,FALSE)</f>
        <v>#N/A</v>
      </c>
      <c r="K6" t="e">
        <f>VLOOKUP(B6,input0,7,FALSE)</f>
        <v>#N/A</v>
      </c>
      <c r="L6">
        <v>4.2061624334621683E-5</v>
      </c>
    </row>
    <row r="7" spans="1:12" x14ac:dyDescent="0.55000000000000004">
      <c r="B7" t="s">
        <v>135</v>
      </c>
      <c r="C7">
        <v>2.7778977340631172E-8</v>
      </c>
      <c r="D7">
        <v>2.7778977340631172E-8</v>
      </c>
      <c r="E7">
        <f>D7-C7</f>
        <v>0</v>
      </c>
      <c r="F7">
        <v>100290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1.4064632480881301E-7</v>
      </c>
      <c r="D11">
        <f>SUM(D6:D9)</f>
        <v>4.2202270659430496E-5</v>
      </c>
      <c r="E11">
        <f>SUM(E6:E9)</f>
        <v>4.2061624334621683E-5</v>
      </c>
      <c r="F11">
        <f>SUM(F6:F9)</f>
        <v>163254</v>
      </c>
      <c r="L11">
        <f>SUM(L6:L9)</f>
        <v>4.2061624334621683E-5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3EAB-1CB7-4700-B30F-C4F704C4A83C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219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220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2.8504582587629557E-6</v>
      </c>
      <c r="D6">
        <v>1.0645751608535647E-3</v>
      </c>
      <c r="E6">
        <f>D6-C6</f>
        <v>1.0617247025948018E-3</v>
      </c>
      <c r="F6">
        <v>81664</v>
      </c>
      <c r="G6" t="s">
        <v>134</v>
      </c>
      <c r="H6">
        <f>1-E6</f>
        <v>0.9989382752974052</v>
      </c>
      <c r="J6" t="e">
        <f>VLOOKUP(B6,input0,6,FALSE)</f>
        <v>#N/A</v>
      </c>
      <c r="K6" t="e">
        <f>VLOOKUP(B6,input0,7,FALSE)</f>
        <v>#N/A</v>
      </c>
      <c r="L6">
        <v>1.0617247025948018E-3</v>
      </c>
    </row>
    <row r="7" spans="1:12" x14ac:dyDescent="0.55000000000000004">
      <c r="B7" t="s">
        <v>135</v>
      </c>
      <c r="C7">
        <v>7.026661137388146E-7</v>
      </c>
      <c r="D7">
        <v>7.026661137388146E-7</v>
      </c>
      <c r="E7">
        <f>D7-C7</f>
        <v>0</v>
      </c>
      <c r="F7">
        <v>174828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3.5531243725017703E-6</v>
      </c>
      <c r="D11">
        <f>SUM(D6:D9)</f>
        <v>1.0652778269673036E-3</v>
      </c>
      <c r="E11">
        <f>SUM(E6:E9)</f>
        <v>1.0617247025948018E-3</v>
      </c>
      <c r="F11">
        <f>SUM(F6:F9)</f>
        <v>256492</v>
      </c>
      <c r="L11">
        <f>SUM(L6:L9)</f>
        <v>1.0617247025948018E-3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C95C-FD5B-4CA6-ABAD-542CFFC7F1CF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217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218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4.4479997463042764E-10</v>
      </c>
      <c r="D6">
        <v>4.4479997463042764E-10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2.7462759843999152E-10</v>
      </c>
      <c r="D7">
        <v>2.7462759843999152E-10</v>
      </c>
      <c r="E7">
        <f>D7-C7</f>
        <v>0</v>
      </c>
      <c r="F7">
        <v>14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7.1942757307041916E-10</v>
      </c>
      <c r="D11">
        <f>SUM(D6:D9)</f>
        <v>7.1942757307041916E-10</v>
      </c>
      <c r="E11">
        <f>SUM(E6:E9)</f>
        <v>0</v>
      </c>
      <c r="F11">
        <f>SUM(F6:F9)</f>
        <v>16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7DF1-CCE5-4200-897C-634A04AF8A14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215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216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1.5840904552533175E-6</v>
      </c>
      <c r="D6">
        <v>1.5840904552533175E-6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9.780462733033346E-7</v>
      </c>
      <c r="D7">
        <v>9.780462733033346E-7</v>
      </c>
      <c r="E7">
        <f>D7-C7</f>
        <v>0</v>
      </c>
      <c r="F7">
        <v>14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2.5621367285566521E-6</v>
      </c>
      <c r="D11">
        <f>SUM(D6:D9)</f>
        <v>2.5621367285566521E-6</v>
      </c>
      <c r="E11">
        <f>SUM(E6:E9)</f>
        <v>0</v>
      </c>
      <c r="F11">
        <f>SUM(F6:F9)</f>
        <v>16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C543-0445-4A59-9786-C405DD1A23F3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213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214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4.0000002627493814E-5</v>
      </c>
      <c r="D6">
        <v>4.0000002627493814E-5</v>
      </c>
      <c r="E6">
        <f>D6-C6</f>
        <v>0</v>
      </c>
      <c r="F6">
        <v>1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2.469210812705569E-5</v>
      </c>
      <c r="D7">
        <v>2.469210812705569E-5</v>
      </c>
      <c r="E7">
        <f>D7-C7</f>
        <v>0</v>
      </c>
      <c r="F7">
        <v>7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6.4692110754549503E-5</v>
      </c>
      <c r="D11">
        <f>SUM(D6:D9)</f>
        <v>6.4692110754549503E-5</v>
      </c>
      <c r="E11">
        <f>SUM(E6:E9)</f>
        <v>0</v>
      </c>
      <c r="F11">
        <f>SUM(F6:F9)</f>
        <v>8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6A8D-5A09-40A1-AE83-26471791D85A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BC0CC-E508-47EC-AF90-6BFBF0E401F5}">
  <dimension ref="A1:L11"/>
  <sheetViews>
    <sheetView tabSelected="1"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211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212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4.4658991100732237E-6</v>
      </c>
      <c r="D6">
        <v>4.4658991100732237E-6</v>
      </c>
      <c r="E6">
        <f>D6-C6</f>
        <v>0</v>
      </c>
      <c r="F6">
        <v>5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1.6074354789452627E-6</v>
      </c>
      <c r="D7">
        <v>1.6074354789452627E-6</v>
      </c>
      <c r="E7">
        <f>D7-C7</f>
        <v>0</v>
      </c>
      <c r="F7">
        <v>5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6.0733345890184864E-6</v>
      </c>
      <c r="D11">
        <f>SUM(D6:D9)</f>
        <v>6.0733345890184864E-6</v>
      </c>
      <c r="E11">
        <f>SUM(E6:E9)</f>
        <v>0</v>
      </c>
      <c r="F11">
        <f>SUM(F6:F9)</f>
        <v>10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73804-6DAB-479F-8BA0-0064E3172ABE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209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210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4.0000001899898052E-4</v>
      </c>
      <c r="D6">
        <v>4.0000001899898052E-4</v>
      </c>
      <c r="E6">
        <f>D6-C6</f>
        <v>0</v>
      </c>
      <c r="F6">
        <v>1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1.0903645986104493E-8</v>
      </c>
      <c r="D7">
        <v>1.0903645986104493E-8</v>
      </c>
      <c r="E7">
        <f>D7-C7</f>
        <v>0</v>
      </c>
      <c r="F7">
        <v>12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4.0001092264496663E-4</v>
      </c>
      <c r="D11">
        <f>SUM(D6:D9)</f>
        <v>4.0001092264496663E-4</v>
      </c>
      <c r="E11">
        <f>SUM(E6:E9)</f>
        <v>0</v>
      </c>
      <c r="F11">
        <f>SUM(F6:F9)</f>
        <v>13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988E-6125-48DE-853E-A658E6F06106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207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208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5.096698174611447E-8</v>
      </c>
      <c r="D6">
        <v>4.6521534386556596E-5</v>
      </c>
      <c r="E6">
        <f>D6-C6</f>
        <v>4.6470567404810481E-5</v>
      </c>
      <c r="F6">
        <v>25</v>
      </c>
      <c r="G6" t="s">
        <v>134</v>
      </c>
      <c r="H6">
        <f>1-E6</f>
        <v>0.99995352943259519</v>
      </c>
      <c r="J6" t="e">
        <f>VLOOKUP(B6,input0,6,FALSE)</f>
        <v>#N/A</v>
      </c>
      <c r="K6" t="e">
        <f>VLOOKUP(B6,input0,7,FALSE)</f>
        <v>#N/A</v>
      </c>
      <c r="L6">
        <v>4.6470567404810481E-5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5.096698174611447E-8</v>
      </c>
      <c r="D11">
        <f>SUM(D6:D9)</f>
        <v>4.6521534386556596E-5</v>
      </c>
      <c r="E11">
        <f>SUM(E6:E9)</f>
        <v>4.6470567404810481E-5</v>
      </c>
      <c r="F11">
        <f>SUM(F6:F9)</f>
        <v>25</v>
      </c>
      <c r="L11">
        <f>SUM(L6:L9)</f>
        <v>4.6470567404810481E-5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06EB-1E1C-4D65-8B14-B8765FEBC95F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205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206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2.9980580507071863E-7</v>
      </c>
      <c r="D6">
        <v>4.6521556214429438E-5</v>
      </c>
      <c r="E6">
        <f>D6-C6</f>
        <v>4.6221750409358719E-5</v>
      </c>
      <c r="F6">
        <v>37</v>
      </c>
      <c r="G6" t="s">
        <v>134</v>
      </c>
      <c r="H6">
        <f>1-E6</f>
        <v>0.99995377824959064</v>
      </c>
      <c r="J6" t="e">
        <f>VLOOKUP(B6,input0,6,FALSE)</f>
        <v>#N/A</v>
      </c>
      <c r="K6" t="e">
        <f>VLOOKUP(B6,input0,7,FALSE)</f>
        <v>#N/A</v>
      </c>
      <c r="L6">
        <v>4.6221750409358719E-5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2.9980580507071863E-7</v>
      </c>
      <c r="D11">
        <f>SUM(D6:D9)</f>
        <v>4.6521556214429438E-5</v>
      </c>
      <c r="E11">
        <f>SUM(E6:E9)</f>
        <v>4.6221750409358719E-5</v>
      </c>
      <c r="F11">
        <f>SUM(F6:F9)</f>
        <v>37</v>
      </c>
      <c r="L11">
        <f>SUM(L6:L9)</f>
        <v>4.6221750409358719E-5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F86B-EB0A-461F-BBB9-ED264DC38B9D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203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204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6.8802421537839109E-9</v>
      </c>
      <c r="D6">
        <v>1.5751066384837031E-3</v>
      </c>
      <c r="E6">
        <f>D6-C6</f>
        <v>1.5750997582415494E-3</v>
      </c>
      <c r="F6">
        <v>123157</v>
      </c>
      <c r="G6" t="s">
        <v>134</v>
      </c>
      <c r="H6">
        <f>1-E6</f>
        <v>0.99842490024175845</v>
      </c>
      <c r="J6" t="e">
        <f>VLOOKUP(B6,input0,6,FALSE)</f>
        <v>#N/A</v>
      </c>
      <c r="K6" t="e">
        <f>VLOOKUP(B6,input0,7,FALSE)</f>
        <v>#N/A</v>
      </c>
      <c r="L6">
        <v>1.5750997582415494E-3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6.8802421537839109E-9</v>
      </c>
      <c r="D11">
        <f>SUM(D6:D9)</f>
        <v>1.5751066384837031E-3</v>
      </c>
      <c r="E11">
        <f>SUM(E6:E9)</f>
        <v>1.5750997582415494E-3</v>
      </c>
      <c r="F11">
        <f>SUM(F6:F9)</f>
        <v>123157</v>
      </c>
      <c r="L11">
        <f>SUM(L6:L9)</f>
        <v>1.5750997582415494E-3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AA1E-A09B-4A5F-AEE7-5DE300938249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201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202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1.2161152085354843E-7</v>
      </c>
      <c r="D6">
        <v>1.3742485862167086E-5</v>
      </c>
      <c r="E6">
        <f>D6-C6</f>
        <v>1.3620874341313538E-5</v>
      </c>
      <c r="F6">
        <v>42003</v>
      </c>
      <c r="G6" t="s">
        <v>134</v>
      </c>
      <c r="H6">
        <f>1-E6</f>
        <v>0.99998637912565869</v>
      </c>
      <c r="J6" t="e">
        <f>VLOOKUP(B6,input0,6,FALSE)</f>
        <v>#N/A</v>
      </c>
      <c r="K6" t="e">
        <f>VLOOKUP(B6,input0,7,FALSE)</f>
        <v>#N/A</v>
      </c>
      <c r="L6">
        <v>1.3620874341313538E-5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1.2161152085354843E-7</v>
      </c>
      <c r="D11">
        <f>SUM(D6:D9)</f>
        <v>1.3742485862167086E-5</v>
      </c>
      <c r="E11">
        <f>SUM(E6:E9)</f>
        <v>1.3620874341313538E-5</v>
      </c>
      <c r="F11">
        <f>SUM(F6:F9)</f>
        <v>42003</v>
      </c>
      <c r="L11">
        <f>SUM(L6:L9)</f>
        <v>1.3620874341313538E-5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FDC06-F360-4395-8288-914415AE99C6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199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200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1.7657185935604502E-6</v>
      </c>
      <c r="D6">
        <v>1.7657185935604502E-6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1.7657185935604502E-6</v>
      </c>
      <c r="D11">
        <f>SUM(D6:D9)</f>
        <v>1.7657185935604502E-6</v>
      </c>
      <c r="E11">
        <f>SUM(E6:E9)</f>
        <v>0</v>
      </c>
      <c r="F11">
        <f>SUM(F6:F9)</f>
        <v>2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66D0-9058-4C7D-B289-08C411F0DA1A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197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198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6.3845498332604222E-11</v>
      </c>
      <c r="D6">
        <v>9.1017122727521382E-9</v>
      </c>
      <c r="E6">
        <f>D6-C6</f>
        <v>9.037866774419534E-9</v>
      </c>
      <c r="F6">
        <v>17</v>
      </c>
      <c r="G6" t="s">
        <v>134</v>
      </c>
      <c r="H6">
        <f>1-E6</f>
        <v>0.99999999096213321</v>
      </c>
      <c r="J6" t="e">
        <f>VLOOKUP(B6,input0,6,FALSE)</f>
        <v>#N/A</v>
      </c>
      <c r="K6" t="e">
        <f>VLOOKUP(B6,input0,7,FALSE)</f>
        <v>#N/A</v>
      </c>
      <c r="L6">
        <v>9.037866774419534E-9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6.3845498332604222E-11</v>
      </c>
      <c r="D11">
        <f>SUM(D6:D9)</f>
        <v>9.1017122727521382E-9</v>
      </c>
      <c r="E11">
        <f>SUM(E6:E9)</f>
        <v>9.037866774419534E-9</v>
      </c>
      <c r="F11">
        <f>SUM(F6:F9)</f>
        <v>17</v>
      </c>
      <c r="L11">
        <f>SUM(L6:L9)</f>
        <v>9.037866774419534E-9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DFD5-8551-4499-A071-52284ED87217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195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196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1.9706569709398991E-11</v>
      </c>
      <c r="D6">
        <v>9.8666879111419803E-9</v>
      </c>
      <c r="E6">
        <f>D6-C6</f>
        <v>9.8469813414325813E-9</v>
      </c>
      <c r="F6">
        <v>302</v>
      </c>
      <c r="G6" t="s">
        <v>134</v>
      </c>
      <c r="H6">
        <f>1-E6</f>
        <v>0.99999999015301866</v>
      </c>
      <c r="J6" t="e">
        <f>VLOOKUP(B6,input0,6,FALSE)</f>
        <v>#N/A</v>
      </c>
      <c r="K6" t="e">
        <f>VLOOKUP(B6,input0,7,FALSE)</f>
        <v>#N/A</v>
      </c>
      <c r="L6">
        <v>9.8469813414325813E-9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1.9706569709398991E-11</v>
      </c>
      <c r="D11">
        <f>SUM(D6:D9)</f>
        <v>9.8666879111419803E-9</v>
      </c>
      <c r="E11">
        <f>SUM(E6:E9)</f>
        <v>9.8469813414325813E-9</v>
      </c>
      <c r="F11">
        <f>SUM(F6:F9)</f>
        <v>302</v>
      </c>
      <c r="L11">
        <f>SUM(L6:L9)</f>
        <v>9.8469813414325813E-9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E911-1943-4459-AF1C-93D7F5A5765D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193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194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3.7603262170726737E-10</v>
      </c>
      <c r="D6">
        <v>3.7603262170726737E-10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3.7603262170726737E-10</v>
      </c>
      <c r="D11">
        <f>SUM(D6:D9)</f>
        <v>3.7603262170726737E-10</v>
      </c>
      <c r="E11">
        <f>SUM(E6:E9)</f>
        <v>0</v>
      </c>
      <c r="F11">
        <f>SUM(F6:F9)</f>
        <v>2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2F62-5E52-482E-9085-1EA80D791E2F}">
  <dimension ref="C1:G88"/>
  <sheetViews>
    <sheetView topLeftCell="A60" workbookViewId="0">
      <selection activeCell="E6" sqref="E6:G88"/>
    </sheetView>
  </sheetViews>
  <sheetFormatPr defaultRowHeight="14.4" x14ac:dyDescent="0.55000000000000004"/>
  <sheetData>
    <row r="1" spans="3:7" x14ac:dyDescent="0.55000000000000004">
      <c r="D1" t="s">
        <v>850</v>
      </c>
      <c r="E1" t="s">
        <v>717</v>
      </c>
    </row>
    <row r="2" spans="3:7" x14ac:dyDescent="0.55000000000000004">
      <c r="D2" t="s">
        <v>700</v>
      </c>
      <c r="E2" t="s">
        <v>240</v>
      </c>
    </row>
    <row r="3" spans="3:7" x14ac:dyDescent="0.55000000000000004">
      <c r="D3" t="s">
        <v>697</v>
      </c>
      <c r="E3" t="s">
        <v>241</v>
      </c>
    </row>
    <row r="4" spans="3:7" x14ac:dyDescent="0.55000000000000004">
      <c r="D4" t="s">
        <v>699</v>
      </c>
      <c r="E4">
        <f>COUNTA(E6:E10000)</f>
        <v>83</v>
      </c>
      <c r="F4">
        <f>COUNTA(F6:F10000)</f>
        <v>29</v>
      </c>
      <c r="G4">
        <f>COUNTA(G6:G10000)</f>
        <v>35</v>
      </c>
    </row>
    <row r="5" spans="3:7" x14ac:dyDescent="0.55000000000000004">
      <c r="D5" s="1" t="s">
        <v>701</v>
      </c>
      <c r="E5" s="1" t="s">
        <v>242</v>
      </c>
    </row>
    <row r="6" spans="3:7" x14ac:dyDescent="0.55000000000000004">
      <c r="C6">
        <v>1</v>
      </c>
      <c r="D6" s="3">
        <v>1.5746072220305888E-3</v>
      </c>
      <c r="E6" t="s">
        <v>511</v>
      </c>
      <c r="F6" t="s">
        <v>755</v>
      </c>
      <c r="G6" t="s">
        <v>718</v>
      </c>
    </row>
    <row r="7" spans="3:7" x14ac:dyDescent="0.55000000000000004">
      <c r="C7">
        <v>2</v>
      </c>
      <c r="D7" s="3">
        <v>2.1022175252015157E-4</v>
      </c>
      <c r="E7" s="2" t="s">
        <v>808</v>
      </c>
      <c r="G7" t="s">
        <v>719</v>
      </c>
    </row>
    <row r="8" spans="3:7" x14ac:dyDescent="0.55000000000000004">
      <c r="C8">
        <v>3</v>
      </c>
      <c r="D8" s="3">
        <v>2.1022175252015157E-4</v>
      </c>
      <c r="E8" s="2" t="s">
        <v>809</v>
      </c>
      <c r="G8" t="s">
        <v>720</v>
      </c>
    </row>
    <row r="9" spans="3:7" x14ac:dyDescent="0.55000000000000004">
      <c r="C9">
        <v>4</v>
      </c>
      <c r="D9" s="3">
        <v>2.1022175252015157E-4</v>
      </c>
      <c r="E9" s="2" t="s">
        <v>810</v>
      </c>
      <c r="G9" t="s">
        <v>721</v>
      </c>
    </row>
    <row r="10" spans="3:7" x14ac:dyDescent="0.55000000000000004">
      <c r="C10">
        <v>5</v>
      </c>
      <c r="D10" s="3">
        <v>1.7478087934846444E-4</v>
      </c>
      <c r="E10" s="2" t="s">
        <v>706</v>
      </c>
      <c r="F10" t="s">
        <v>778</v>
      </c>
      <c r="G10" t="s">
        <v>722</v>
      </c>
    </row>
    <row r="11" spans="3:7" x14ac:dyDescent="0.55000000000000004">
      <c r="C11">
        <v>6</v>
      </c>
      <c r="D11" s="3">
        <v>1.7478087934846444E-4</v>
      </c>
      <c r="E11" s="2" t="s">
        <v>707</v>
      </c>
      <c r="F11" t="s">
        <v>779</v>
      </c>
      <c r="G11" t="s">
        <v>723</v>
      </c>
    </row>
    <row r="12" spans="3:7" x14ac:dyDescent="0.55000000000000004">
      <c r="C12">
        <v>7</v>
      </c>
      <c r="D12" s="3">
        <v>1.7478087934846444E-4</v>
      </c>
      <c r="E12" s="2" t="s">
        <v>708</v>
      </c>
      <c r="F12" t="s">
        <v>487</v>
      </c>
      <c r="G12" t="s">
        <v>724</v>
      </c>
    </row>
    <row r="13" spans="3:7" x14ac:dyDescent="0.55000000000000004">
      <c r="C13">
        <v>8</v>
      </c>
      <c r="D13" s="3">
        <v>1.7478087934846444E-4</v>
      </c>
      <c r="E13" s="2" t="s">
        <v>709</v>
      </c>
      <c r="F13" t="s">
        <v>780</v>
      </c>
      <c r="G13" t="s">
        <v>725</v>
      </c>
    </row>
    <row r="14" spans="3:7" x14ac:dyDescent="0.55000000000000004">
      <c r="C14">
        <v>9</v>
      </c>
      <c r="D14" s="3">
        <v>1.7478087934846444E-4</v>
      </c>
      <c r="E14" s="2" t="s">
        <v>710</v>
      </c>
      <c r="G14" t="s">
        <v>726</v>
      </c>
    </row>
    <row r="15" spans="3:7" x14ac:dyDescent="0.55000000000000004">
      <c r="C15">
        <v>10</v>
      </c>
      <c r="D15" s="3">
        <v>1.7478087934846444E-4</v>
      </c>
      <c r="E15" s="2" t="s">
        <v>711</v>
      </c>
      <c r="G15" t="s">
        <v>727</v>
      </c>
    </row>
    <row r="16" spans="3:7" x14ac:dyDescent="0.55000000000000004">
      <c r="C16">
        <v>11</v>
      </c>
      <c r="D16" s="3">
        <v>1.7478087934846444E-4</v>
      </c>
      <c r="E16" s="2" t="s">
        <v>712</v>
      </c>
      <c r="G16" t="s">
        <v>728</v>
      </c>
    </row>
    <row r="17" spans="3:7" x14ac:dyDescent="0.55000000000000004">
      <c r="C17">
        <v>12</v>
      </c>
      <c r="D17" s="3">
        <v>1.7478087934846444E-4</v>
      </c>
      <c r="E17" s="2" t="s">
        <v>713</v>
      </c>
      <c r="G17" t="s">
        <v>729</v>
      </c>
    </row>
    <row r="18" spans="3:7" x14ac:dyDescent="0.55000000000000004">
      <c r="C18">
        <v>13</v>
      </c>
      <c r="D18" s="3">
        <v>1.261207505183794E-4</v>
      </c>
      <c r="E18" s="2" t="s">
        <v>802</v>
      </c>
      <c r="G18" t="s">
        <v>730</v>
      </c>
    </row>
    <row r="19" spans="3:7" x14ac:dyDescent="0.55000000000000004">
      <c r="C19">
        <v>14</v>
      </c>
      <c r="D19" s="3">
        <v>1.261207505183794E-4</v>
      </c>
      <c r="E19" s="2" t="s">
        <v>803</v>
      </c>
      <c r="G19" t="s">
        <v>731</v>
      </c>
    </row>
    <row r="20" spans="3:7" x14ac:dyDescent="0.55000000000000004">
      <c r="C20">
        <v>15</v>
      </c>
      <c r="D20" s="3">
        <v>1.2611218525232585E-4</v>
      </c>
      <c r="E20" s="2" t="s">
        <v>811</v>
      </c>
      <c r="G20" t="s">
        <v>732</v>
      </c>
    </row>
    <row r="21" spans="3:7" x14ac:dyDescent="0.55000000000000004">
      <c r="C21">
        <v>16</v>
      </c>
      <c r="D21" s="3">
        <v>1.2611218525232585E-4</v>
      </c>
      <c r="E21" s="2" t="s">
        <v>812</v>
      </c>
      <c r="G21" t="s">
        <v>733</v>
      </c>
    </row>
    <row r="22" spans="3:7" x14ac:dyDescent="0.55000000000000004">
      <c r="C22">
        <v>17</v>
      </c>
      <c r="D22" s="3">
        <v>1.2611218525232585E-4</v>
      </c>
      <c r="E22" s="2" t="s">
        <v>849</v>
      </c>
      <c r="G22" t="s">
        <v>734</v>
      </c>
    </row>
    <row r="23" spans="3:7" x14ac:dyDescent="0.55000000000000004">
      <c r="C23">
        <v>18</v>
      </c>
      <c r="D23" s="3">
        <v>8.4199822779779947E-5</v>
      </c>
      <c r="E23" s="2" t="s">
        <v>804</v>
      </c>
      <c r="G23" t="s">
        <v>735</v>
      </c>
    </row>
    <row r="24" spans="3:7" x14ac:dyDescent="0.55000000000000004">
      <c r="C24">
        <v>19</v>
      </c>
      <c r="D24" s="3">
        <v>8.4199822779779947E-5</v>
      </c>
      <c r="E24" s="2" t="s">
        <v>805</v>
      </c>
      <c r="G24" t="s">
        <v>736</v>
      </c>
    </row>
    <row r="25" spans="3:7" x14ac:dyDescent="0.55000000000000004">
      <c r="C25">
        <v>20</v>
      </c>
      <c r="D25" s="3">
        <v>8.4199822779779947E-5</v>
      </c>
      <c r="E25" s="2" t="s">
        <v>806</v>
      </c>
      <c r="G25" t="s">
        <v>737</v>
      </c>
    </row>
    <row r="26" spans="3:7" x14ac:dyDescent="0.55000000000000004">
      <c r="C26">
        <v>21</v>
      </c>
      <c r="D26" s="3">
        <v>8.4199822779779947E-5</v>
      </c>
      <c r="E26" s="2" t="s">
        <v>807</v>
      </c>
      <c r="G26" t="s">
        <v>738</v>
      </c>
    </row>
    <row r="27" spans="3:7" x14ac:dyDescent="0.55000000000000004">
      <c r="C27">
        <v>22</v>
      </c>
      <c r="D27" s="3">
        <v>4.5799620238110085E-5</v>
      </c>
      <c r="E27" s="2" t="s">
        <v>714</v>
      </c>
      <c r="G27" t="s">
        <v>739</v>
      </c>
    </row>
    <row r="28" spans="3:7" x14ac:dyDescent="0.55000000000000004">
      <c r="C28">
        <v>23</v>
      </c>
      <c r="D28" s="3">
        <v>4.904871053578948E-6</v>
      </c>
      <c r="E28" t="s">
        <v>782</v>
      </c>
      <c r="F28" t="s">
        <v>756</v>
      </c>
      <c r="G28" t="s">
        <v>740</v>
      </c>
    </row>
    <row r="29" spans="3:7" x14ac:dyDescent="0.55000000000000004">
      <c r="C29">
        <v>24</v>
      </c>
      <c r="D29" s="3">
        <v>1.7565746328736138E-6</v>
      </c>
      <c r="E29" t="s">
        <v>789</v>
      </c>
      <c r="F29" t="s">
        <v>764</v>
      </c>
      <c r="G29" t="s">
        <v>741</v>
      </c>
    </row>
    <row r="30" spans="3:7" x14ac:dyDescent="0.55000000000000004">
      <c r="C30">
        <v>25</v>
      </c>
      <c r="D30" s="3">
        <v>1.7565734051882785E-6</v>
      </c>
      <c r="E30" t="s">
        <v>787</v>
      </c>
      <c r="F30" t="s">
        <v>762</v>
      </c>
      <c r="G30" t="s">
        <v>742</v>
      </c>
    </row>
    <row r="31" spans="3:7" x14ac:dyDescent="0.55000000000000004">
      <c r="C31">
        <v>26</v>
      </c>
      <c r="D31" s="3">
        <v>1.7565734051882785E-6</v>
      </c>
      <c r="E31" t="s">
        <v>788</v>
      </c>
      <c r="F31" t="s">
        <v>763</v>
      </c>
      <c r="G31" t="s">
        <v>743</v>
      </c>
    </row>
    <row r="32" spans="3:7" x14ac:dyDescent="0.55000000000000004">
      <c r="C32">
        <v>27</v>
      </c>
      <c r="D32" s="3">
        <v>1.2622074213072211E-6</v>
      </c>
      <c r="E32" t="s">
        <v>796</v>
      </c>
      <c r="F32" t="s">
        <v>772</v>
      </c>
      <c r="G32" t="s">
        <v>744</v>
      </c>
    </row>
    <row r="33" spans="3:7" x14ac:dyDescent="0.55000000000000004">
      <c r="C33">
        <v>28</v>
      </c>
      <c r="D33" s="3">
        <v>1.2622074213072211E-6</v>
      </c>
      <c r="E33" t="s">
        <v>797</v>
      </c>
      <c r="F33" t="s">
        <v>773</v>
      </c>
      <c r="G33" t="s">
        <v>745</v>
      </c>
    </row>
    <row r="34" spans="3:7" x14ac:dyDescent="0.55000000000000004">
      <c r="C34">
        <v>29</v>
      </c>
      <c r="D34" s="3">
        <v>1.2622074213072211E-6</v>
      </c>
      <c r="E34" t="s">
        <v>798</v>
      </c>
      <c r="F34" t="s">
        <v>774</v>
      </c>
      <c r="G34" t="s">
        <v>746</v>
      </c>
    </row>
    <row r="35" spans="3:7" x14ac:dyDescent="0.55000000000000004">
      <c r="C35">
        <v>30</v>
      </c>
      <c r="D35" s="3">
        <v>1.2622074213072211E-6</v>
      </c>
      <c r="E35" t="s">
        <v>799</v>
      </c>
      <c r="F35" t="s">
        <v>775</v>
      </c>
      <c r="G35" t="s">
        <v>747</v>
      </c>
    </row>
    <row r="36" spans="3:7" x14ac:dyDescent="0.55000000000000004">
      <c r="C36">
        <v>31</v>
      </c>
      <c r="D36" s="3">
        <v>1.2622074213072211E-6</v>
      </c>
      <c r="E36" t="s">
        <v>800</v>
      </c>
      <c r="F36" t="s">
        <v>776</v>
      </c>
      <c r="G36" t="s">
        <v>748</v>
      </c>
    </row>
    <row r="37" spans="3:7" x14ac:dyDescent="0.55000000000000004">
      <c r="C37">
        <v>32</v>
      </c>
      <c r="D37" s="3">
        <v>1.2622063572980991E-6</v>
      </c>
      <c r="E37" t="s">
        <v>793</v>
      </c>
      <c r="F37" t="s">
        <v>769</v>
      </c>
      <c r="G37" t="s">
        <v>749</v>
      </c>
    </row>
    <row r="38" spans="3:7" x14ac:dyDescent="0.55000000000000004">
      <c r="C38">
        <v>33</v>
      </c>
      <c r="D38" s="3">
        <v>1.2622063572980991E-6</v>
      </c>
      <c r="E38" t="s">
        <v>794</v>
      </c>
      <c r="F38" t="s">
        <v>770</v>
      </c>
      <c r="G38" t="s">
        <v>750</v>
      </c>
    </row>
    <row r="39" spans="3:7" x14ac:dyDescent="0.55000000000000004">
      <c r="C39">
        <v>34</v>
      </c>
      <c r="D39" s="3">
        <v>1.2622063572980991E-6</v>
      </c>
      <c r="E39" t="s">
        <v>795</v>
      </c>
      <c r="F39" t="s">
        <v>771</v>
      </c>
      <c r="G39" t="s">
        <v>751</v>
      </c>
    </row>
    <row r="40" spans="3:7" x14ac:dyDescent="0.55000000000000004">
      <c r="C40">
        <v>35</v>
      </c>
      <c r="D40" s="3">
        <v>1.0501080175148223E-6</v>
      </c>
      <c r="E40" t="s">
        <v>791</v>
      </c>
      <c r="F40" t="s">
        <v>767</v>
      </c>
      <c r="G40" t="s">
        <v>752</v>
      </c>
    </row>
    <row r="41" spans="3:7" x14ac:dyDescent="0.55000000000000004">
      <c r="C41">
        <v>36</v>
      </c>
      <c r="D41" s="3">
        <v>1.0501080175148223E-6</v>
      </c>
      <c r="E41" t="s">
        <v>792</v>
      </c>
      <c r="F41" t="s">
        <v>768</v>
      </c>
    </row>
    <row r="42" spans="3:7" x14ac:dyDescent="0.55000000000000004">
      <c r="C42">
        <v>37</v>
      </c>
      <c r="D42" s="3">
        <v>1.0501067898294872E-6</v>
      </c>
      <c r="E42" t="s">
        <v>790</v>
      </c>
      <c r="F42" t="s">
        <v>766</v>
      </c>
    </row>
    <row r="43" spans="3:7" x14ac:dyDescent="0.55000000000000004">
      <c r="C43">
        <v>38</v>
      </c>
      <c r="D43" s="3">
        <v>7.0112741183631434E-7</v>
      </c>
      <c r="E43" t="s">
        <v>783</v>
      </c>
      <c r="F43" t="s">
        <v>758</v>
      </c>
    </row>
    <row r="44" spans="3:7" x14ac:dyDescent="0.55000000000000004">
      <c r="C44">
        <v>39</v>
      </c>
      <c r="D44" s="3">
        <v>7.0112741183631434E-7</v>
      </c>
      <c r="E44" t="s">
        <v>784</v>
      </c>
      <c r="F44" t="s">
        <v>759</v>
      </c>
    </row>
    <row r="45" spans="3:7" x14ac:dyDescent="0.55000000000000004">
      <c r="C45">
        <v>40</v>
      </c>
      <c r="D45" s="3">
        <v>7.0112741183631434E-7</v>
      </c>
      <c r="E45" t="s">
        <v>785</v>
      </c>
      <c r="F45" t="s">
        <v>760</v>
      </c>
    </row>
    <row r="46" spans="3:7" x14ac:dyDescent="0.55000000000000004">
      <c r="C46">
        <v>41</v>
      </c>
      <c r="D46" s="3">
        <v>7.0112741183631434E-7</v>
      </c>
      <c r="E46" t="s">
        <v>786</v>
      </c>
      <c r="F46" t="s">
        <v>761</v>
      </c>
    </row>
    <row r="47" spans="3:7" x14ac:dyDescent="0.55000000000000004">
      <c r="C47">
        <v>42</v>
      </c>
      <c r="D47" s="3">
        <v>3.9222336623776584E-7</v>
      </c>
      <c r="E47" t="s">
        <v>801</v>
      </c>
      <c r="F47" t="s">
        <v>777</v>
      </c>
    </row>
    <row r="48" spans="3:7" x14ac:dyDescent="0.55000000000000004">
      <c r="C48">
        <v>43</v>
      </c>
      <c r="D48" s="3">
        <v>3.8135344028053138E-7</v>
      </c>
      <c r="E48" t="s">
        <v>546</v>
      </c>
      <c r="F48" t="s">
        <v>753</v>
      </c>
    </row>
    <row r="49" spans="3:5" x14ac:dyDescent="0.55000000000000004">
      <c r="C49">
        <v>44</v>
      </c>
      <c r="D49" s="3">
        <v>3.5292515866027826E-7</v>
      </c>
      <c r="E49" s="2" t="s">
        <v>813</v>
      </c>
    </row>
    <row r="50" spans="3:5" x14ac:dyDescent="0.55000000000000004">
      <c r="C50">
        <v>45</v>
      </c>
      <c r="D50" s="3">
        <v>3.5292515866027826E-7</v>
      </c>
      <c r="E50" s="2" t="s">
        <v>814</v>
      </c>
    </row>
    <row r="51" spans="3:5" x14ac:dyDescent="0.55000000000000004">
      <c r="C51">
        <v>46</v>
      </c>
      <c r="D51" s="3">
        <v>3.5292515866027826E-7</v>
      </c>
      <c r="E51" s="2" t="s">
        <v>815</v>
      </c>
    </row>
    <row r="52" spans="3:5" x14ac:dyDescent="0.55000000000000004">
      <c r="C52">
        <v>47</v>
      </c>
      <c r="D52" s="3">
        <v>3.5292515866027826E-7</v>
      </c>
      <c r="E52" s="2" t="s">
        <v>816</v>
      </c>
    </row>
    <row r="53" spans="3:5" x14ac:dyDescent="0.55000000000000004">
      <c r="C53">
        <v>48</v>
      </c>
      <c r="D53" s="3">
        <v>3.5292515866027826E-7</v>
      </c>
      <c r="E53" s="2" t="s">
        <v>817</v>
      </c>
    </row>
    <row r="54" spans="3:5" x14ac:dyDescent="0.55000000000000004">
      <c r="C54">
        <v>49</v>
      </c>
      <c r="D54" s="3">
        <v>3.5292515866027826E-7</v>
      </c>
      <c r="E54" s="2" t="s">
        <v>818</v>
      </c>
    </row>
    <row r="55" spans="3:5" x14ac:dyDescent="0.55000000000000004">
      <c r="C55">
        <v>50</v>
      </c>
      <c r="D55" s="3">
        <v>3.4987313291714692E-7</v>
      </c>
      <c r="E55" s="2" t="s">
        <v>836</v>
      </c>
    </row>
    <row r="56" spans="3:5" x14ac:dyDescent="0.55000000000000004">
      <c r="C56">
        <v>51</v>
      </c>
      <c r="D56" s="3">
        <v>3.4987313291714692E-7</v>
      </c>
      <c r="E56" s="2" t="s">
        <v>837</v>
      </c>
    </row>
    <row r="57" spans="3:5" x14ac:dyDescent="0.55000000000000004">
      <c r="C57">
        <v>52</v>
      </c>
      <c r="D57" s="3">
        <v>3.4987313291714692E-7</v>
      </c>
      <c r="E57" s="2" t="s">
        <v>838</v>
      </c>
    </row>
    <row r="58" spans="3:5" x14ac:dyDescent="0.55000000000000004">
      <c r="C58">
        <v>53</v>
      </c>
      <c r="D58" s="3">
        <v>3.4987313291714692E-7</v>
      </c>
      <c r="E58" s="2" t="s">
        <v>839</v>
      </c>
    </row>
    <row r="59" spans="3:5" x14ac:dyDescent="0.55000000000000004">
      <c r="C59">
        <v>54</v>
      </c>
      <c r="D59" s="3">
        <v>3.4987313291714692E-7</v>
      </c>
      <c r="E59" s="2" t="s">
        <v>840</v>
      </c>
    </row>
    <row r="60" spans="3:5" x14ac:dyDescent="0.55000000000000004">
      <c r="C60">
        <v>55</v>
      </c>
      <c r="D60" s="3">
        <v>3.4987313291714692E-7</v>
      </c>
      <c r="E60" s="2" t="s">
        <v>841</v>
      </c>
    </row>
    <row r="61" spans="3:5" x14ac:dyDescent="0.55000000000000004">
      <c r="C61">
        <v>56</v>
      </c>
      <c r="D61" s="3">
        <v>3.4987313291714692E-7</v>
      </c>
      <c r="E61" s="2" t="s">
        <v>842</v>
      </c>
    </row>
    <row r="62" spans="3:5" x14ac:dyDescent="0.55000000000000004">
      <c r="C62">
        <v>57</v>
      </c>
      <c r="D62" s="3">
        <v>3.4987313291714692E-7</v>
      </c>
      <c r="E62" s="2" t="s">
        <v>843</v>
      </c>
    </row>
    <row r="63" spans="3:5" x14ac:dyDescent="0.55000000000000004">
      <c r="C63">
        <v>58</v>
      </c>
      <c r="D63" s="3">
        <v>3.4987313291714692E-7</v>
      </c>
      <c r="E63" s="2" t="s">
        <v>844</v>
      </c>
    </row>
    <row r="64" spans="3:5" x14ac:dyDescent="0.55000000000000004">
      <c r="C64">
        <v>59</v>
      </c>
      <c r="D64" s="3">
        <v>3.4987313291714692E-7</v>
      </c>
      <c r="E64" s="2" t="s">
        <v>845</v>
      </c>
    </row>
    <row r="65" spans="3:5" x14ac:dyDescent="0.55000000000000004">
      <c r="C65">
        <v>60</v>
      </c>
      <c r="D65" s="3">
        <v>3.4987313291714692E-7</v>
      </c>
      <c r="E65" s="2" t="s">
        <v>846</v>
      </c>
    </row>
    <row r="66" spans="3:5" x14ac:dyDescent="0.55000000000000004">
      <c r="C66">
        <v>61</v>
      </c>
      <c r="D66" s="3">
        <v>3.4987313291714692E-7</v>
      </c>
      <c r="E66" s="2" t="s">
        <v>847</v>
      </c>
    </row>
    <row r="67" spans="3:5" x14ac:dyDescent="0.55000000000000004">
      <c r="C67">
        <v>62</v>
      </c>
      <c r="D67" s="3">
        <v>3.4987313291714692E-7</v>
      </c>
      <c r="E67" s="2" t="s">
        <v>848</v>
      </c>
    </row>
    <row r="68" spans="3:5" x14ac:dyDescent="0.55000000000000004">
      <c r="C68">
        <v>63</v>
      </c>
      <c r="D68" s="3">
        <v>3.0322663965879616E-7</v>
      </c>
      <c r="E68" s="2" t="s">
        <v>820</v>
      </c>
    </row>
    <row r="69" spans="3:5" x14ac:dyDescent="0.55000000000000004">
      <c r="C69">
        <v>64</v>
      </c>
      <c r="D69" s="3">
        <v>3.0322663965879616E-7</v>
      </c>
      <c r="E69" s="2" t="s">
        <v>821</v>
      </c>
    </row>
    <row r="70" spans="3:5" x14ac:dyDescent="0.55000000000000004">
      <c r="C70">
        <v>65</v>
      </c>
      <c r="D70" s="3">
        <v>3.0322663965879616E-7</v>
      </c>
      <c r="E70" s="2" t="s">
        <v>822</v>
      </c>
    </row>
    <row r="71" spans="3:5" x14ac:dyDescent="0.55000000000000004">
      <c r="C71">
        <v>66</v>
      </c>
      <c r="D71" s="3">
        <v>3.0322663965879616E-7</v>
      </c>
      <c r="E71" s="2" t="s">
        <v>823</v>
      </c>
    </row>
    <row r="72" spans="3:5" x14ac:dyDescent="0.55000000000000004">
      <c r="C72">
        <v>67</v>
      </c>
      <c r="D72" s="3">
        <v>3.0322663965879616E-7</v>
      </c>
      <c r="E72" s="2" t="s">
        <v>824</v>
      </c>
    </row>
    <row r="73" spans="3:5" x14ac:dyDescent="0.55000000000000004">
      <c r="C73">
        <v>68</v>
      </c>
      <c r="D73" s="3">
        <v>3.0322663965879616E-7</v>
      </c>
      <c r="E73" s="2" t="s">
        <v>825</v>
      </c>
    </row>
    <row r="74" spans="3:5" x14ac:dyDescent="0.55000000000000004">
      <c r="C74">
        <v>69</v>
      </c>
      <c r="D74" s="3">
        <v>3.0322663965879616E-7</v>
      </c>
      <c r="E74" s="2" t="s">
        <v>826</v>
      </c>
    </row>
    <row r="75" spans="3:5" x14ac:dyDescent="0.55000000000000004">
      <c r="C75">
        <v>70</v>
      </c>
      <c r="D75" s="3">
        <v>3.0322663965879616E-7</v>
      </c>
      <c r="E75" s="2" t="s">
        <v>827</v>
      </c>
    </row>
    <row r="76" spans="3:5" x14ac:dyDescent="0.55000000000000004">
      <c r="C76">
        <v>71</v>
      </c>
      <c r="D76" s="3">
        <v>3.0322663965879616E-7</v>
      </c>
      <c r="E76" s="2" t="s">
        <v>828</v>
      </c>
    </row>
    <row r="77" spans="3:5" x14ac:dyDescent="0.55000000000000004">
      <c r="C77">
        <v>72</v>
      </c>
      <c r="D77" s="3">
        <v>3.0322663965879616E-7</v>
      </c>
      <c r="E77" s="2" t="s">
        <v>829</v>
      </c>
    </row>
    <row r="78" spans="3:5" x14ac:dyDescent="0.55000000000000004">
      <c r="C78">
        <v>73</v>
      </c>
      <c r="D78" s="3">
        <v>3.0322663965879616E-7</v>
      </c>
      <c r="E78" s="2" t="s">
        <v>830</v>
      </c>
    </row>
    <row r="79" spans="3:5" x14ac:dyDescent="0.55000000000000004">
      <c r="C79">
        <v>74</v>
      </c>
      <c r="D79" s="3">
        <v>3.0322663965879616E-7</v>
      </c>
      <c r="E79" s="2" t="s">
        <v>831</v>
      </c>
    </row>
    <row r="80" spans="3:5" x14ac:dyDescent="0.55000000000000004">
      <c r="C80">
        <v>75</v>
      </c>
      <c r="D80" s="3">
        <v>3.0322663965879616E-7</v>
      </c>
      <c r="E80" s="2" t="s">
        <v>832</v>
      </c>
    </row>
    <row r="81" spans="3:6" x14ac:dyDescent="0.55000000000000004">
      <c r="C81">
        <v>76</v>
      </c>
      <c r="D81" s="3">
        <v>3.0322663965879616E-7</v>
      </c>
      <c r="E81" s="2" t="s">
        <v>833</v>
      </c>
    </row>
    <row r="82" spans="3:6" x14ac:dyDescent="0.55000000000000004">
      <c r="C82">
        <v>77</v>
      </c>
      <c r="D82" s="3">
        <v>3.0322663965879616E-7</v>
      </c>
      <c r="E82" s="2" t="s">
        <v>834</v>
      </c>
    </row>
    <row r="83" spans="3:6" x14ac:dyDescent="0.55000000000000004">
      <c r="C83">
        <v>78</v>
      </c>
      <c r="D83" s="3">
        <v>3.0322663965879616E-7</v>
      </c>
      <c r="E83" s="2" t="s">
        <v>835</v>
      </c>
    </row>
    <row r="84" spans="3:6" x14ac:dyDescent="0.55000000000000004">
      <c r="C84">
        <v>79</v>
      </c>
      <c r="D84" s="3">
        <v>1.3756029225102639E-7</v>
      </c>
      <c r="E84" t="s">
        <v>533</v>
      </c>
      <c r="F84" t="s">
        <v>765</v>
      </c>
    </row>
    <row r="85" spans="3:6" x14ac:dyDescent="0.55000000000000004">
      <c r="C85">
        <v>80</v>
      </c>
      <c r="D85" s="3">
        <v>1.0527122043647677E-7</v>
      </c>
      <c r="E85" s="2" t="s">
        <v>819</v>
      </c>
    </row>
    <row r="86" spans="3:6" x14ac:dyDescent="0.55000000000000004">
      <c r="C86">
        <v>81</v>
      </c>
      <c r="D86" s="3">
        <v>4.1165699592605326E-9</v>
      </c>
      <c r="E86" t="s">
        <v>514</v>
      </c>
      <c r="F86" t="s">
        <v>757</v>
      </c>
    </row>
    <row r="87" spans="3:6" x14ac:dyDescent="0.55000000000000004">
      <c r="C87">
        <v>82</v>
      </c>
      <c r="D87" s="3">
        <v>2.9649105063721689E-9</v>
      </c>
      <c r="E87" s="2" t="s">
        <v>644</v>
      </c>
    </row>
    <row r="88" spans="3:6" x14ac:dyDescent="0.55000000000000004">
      <c r="C88">
        <v>83</v>
      </c>
      <c r="D88" s="3">
        <v>0</v>
      </c>
      <c r="E88" t="s">
        <v>781</v>
      </c>
      <c r="F88" t="s">
        <v>754</v>
      </c>
    </row>
  </sheetData>
  <sortState xmlns:xlrd2="http://schemas.microsoft.com/office/spreadsheetml/2017/richdata2" ref="A6:F88">
    <sortCondition descending="1" ref="D6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CD231-E367-480C-9331-CBD3C2CAD8CE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191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192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9.1007208713467236E-11</v>
      </c>
      <c r="D6">
        <v>9.1183477435308191E-11</v>
      </c>
      <c r="E6">
        <f>D6-C6</f>
        <v>1.7626872184095532E-13</v>
      </c>
      <c r="F6">
        <v>202</v>
      </c>
      <c r="G6" t="s">
        <v>134</v>
      </c>
      <c r="H6">
        <f>1-E6</f>
        <v>0.9999999999998237</v>
      </c>
      <c r="J6" t="e">
        <f>VLOOKUP(B6,input0,6,FALSE)</f>
        <v>#N/A</v>
      </c>
      <c r="K6" t="e">
        <f>VLOOKUP(B6,input0,7,FALSE)</f>
        <v>#N/A</v>
      </c>
      <c r="L6">
        <v>1.7626872184095532E-13</v>
      </c>
    </row>
    <row r="7" spans="1:12" x14ac:dyDescent="0.55000000000000004">
      <c r="B7" t="s">
        <v>135</v>
      </c>
      <c r="C7">
        <v>9.5863636473403346E-11</v>
      </c>
      <c r="D7">
        <v>9.5863636473403346E-11</v>
      </c>
      <c r="E7">
        <f>D7-C7</f>
        <v>0</v>
      </c>
      <c r="F7">
        <v>1868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1.8687084518687058E-10</v>
      </c>
      <c r="D11">
        <f>SUM(D6:D9)</f>
        <v>1.8704711390871154E-10</v>
      </c>
      <c r="E11">
        <f>SUM(E6:E9)</f>
        <v>1.7626872184095532E-13</v>
      </c>
      <c r="F11">
        <f>SUM(F6:F9)</f>
        <v>2070</v>
      </c>
      <c r="L11">
        <f>SUM(L6:L9)</f>
        <v>1.7626872184095532E-13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BDAB-2C94-40E6-B7C1-AF6C049DF452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187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188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5.0479918911605637E-8</v>
      </c>
      <c r="D6">
        <v>6.645500980084762E-5</v>
      </c>
      <c r="E6">
        <f>D6-C6</f>
        <v>6.6404529881936014E-5</v>
      </c>
      <c r="F6">
        <v>137198</v>
      </c>
      <c r="G6" t="s">
        <v>134</v>
      </c>
      <c r="H6">
        <f>1-E6</f>
        <v>0.99993359547011806</v>
      </c>
      <c r="J6" t="e">
        <f>VLOOKUP(B6,input0,6,FALSE)</f>
        <v>#N/A</v>
      </c>
      <c r="K6" t="e">
        <f>VLOOKUP(B6,input0,7,FALSE)</f>
        <v>#N/A</v>
      </c>
      <c r="L6">
        <v>6.6404529881936014E-5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5.0479918911605637E-8</v>
      </c>
      <c r="D11">
        <f>SUM(D6:D9)</f>
        <v>6.645500980084762E-5</v>
      </c>
      <c r="E11">
        <f>SUM(E6:E9)</f>
        <v>6.6404529881936014E-5</v>
      </c>
      <c r="F11">
        <f>SUM(F6:F9)</f>
        <v>137198</v>
      </c>
      <c r="L11">
        <f>SUM(L6:L9)</f>
        <v>6.6404529881936014E-5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B22E6-F383-48B5-8F98-75CF236E6371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185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186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7.8416677595782858E-9</v>
      </c>
      <c r="D6">
        <v>6.3293526181951165E-5</v>
      </c>
      <c r="E6">
        <f>D6-C6</f>
        <v>6.3285684514191587E-5</v>
      </c>
      <c r="F6">
        <v>199314</v>
      </c>
      <c r="G6" t="s">
        <v>134</v>
      </c>
      <c r="H6">
        <f>1-E6</f>
        <v>0.99993671431548581</v>
      </c>
      <c r="J6" t="e">
        <f>VLOOKUP(B6,input0,6,FALSE)</f>
        <v>#N/A</v>
      </c>
      <c r="K6" t="e">
        <f>VLOOKUP(B6,input0,7,FALSE)</f>
        <v>#N/A</v>
      </c>
      <c r="L6">
        <v>6.3285684514191587E-5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7.8416677595782858E-9</v>
      </c>
      <c r="D11">
        <f>SUM(D6:D9)</f>
        <v>6.3293526181951165E-5</v>
      </c>
      <c r="E11">
        <f>SUM(E6:E9)</f>
        <v>6.3285684514191587E-5</v>
      </c>
      <c r="F11">
        <f>SUM(F6:F9)</f>
        <v>199314</v>
      </c>
      <c r="L11">
        <f>SUM(L6:L9)</f>
        <v>6.3285684514191587E-5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59E4-65C9-4789-AB96-3FCCFCB03566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189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190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2.9557506309174642E-7</v>
      </c>
      <c r="D6">
        <v>3.9553182432428002E-4</v>
      </c>
      <c r="E6">
        <f>D6-C6</f>
        <v>3.9523624926118828E-4</v>
      </c>
      <c r="F6">
        <v>122860</v>
      </c>
      <c r="G6" t="s">
        <v>134</v>
      </c>
      <c r="H6">
        <f>1-E6</f>
        <v>0.99960476375073881</v>
      </c>
      <c r="J6" t="e">
        <f>VLOOKUP(B6,input0,6,FALSE)</f>
        <v>#N/A</v>
      </c>
      <c r="K6" t="e">
        <f>VLOOKUP(B6,input0,7,FALSE)</f>
        <v>#N/A</v>
      </c>
      <c r="L6">
        <v>3.9523624926118828E-4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2.9557506309174642E-7</v>
      </c>
      <c r="D11">
        <f>SUM(D6:D9)</f>
        <v>3.9553182432428002E-4</v>
      </c>
      <c r="E11">
        <f>SUM(E6:E9)</f>
        <v>3.9523624926118828E-4</v>
      </c>
      <c r="F11">
        <f>SUM(F6:F9)</f>
        <v>122860</v>
      </c>
      <c r="L11">
        <f>SUM(L6:L9)</f>
        <v>3.9523624926118828E-4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DF3B4-6277-4EB6-959E-38205B6793DA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183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184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1.4434957396058934E-10</v>
      </c>
      <c r="D6">
        <v>2.2398602084194863E-8</v>
      </c>
      <c r="E6">
        <f>D6-C6</f>
        <v>2.2254252510234274E-8</v>
      </c>
      <c r="F6">
        <v>19</v>
      </c>
      <c r="G6" t="s">
        <v>134</v>
      </c>
      <c r="H6">
        <f>1-E6</f>
        <v>0.99999997774574745</v>
      </c>
      <c r="J6" t="e">
        <f>VLOOKUP(B6,input0,6,FALSE)</f>
        <v>#N/A</v>
      </c>
      <c r="K6" t="e">
        <f>VLOOKUP(B6,input0,7,FALSE)</f>
        <v>#N/A</v>
      </c>
      <c r="L6">
        <v>2.2254252510234274E-8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1.4434957396058934E-10</v>
      </c>
      <c r="D11">
        <f>SUM(D6:D9)</f>
        <v>2.2398602084194863E-8</v>
      </c>
      <c r="E11">
        <f>SUM(E6:E9)</f>
        <v>2.2254252510234274E-8</v>
      </c>
      <c r="F11">
        <f>SUM(F6:F9)</f>
        <v>19</v>
      </c>
      <c r="L11">
        <f>SUM(L6:L9)</f>
        <v>2.2254252510234274E-8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7DF7-8DBA-40FD-ACB8-B8ECFBFB6D14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181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182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5.7016797533337993E-11</v>
      </c>
      <c r="D6">
        <v>2.9822760927444847E-10</v>
      </c>
      <c r="E6">
        <f>D6-C6</f>
        <v>2.4121081174111048E-10</v>
      </c>
      <c r="F6">
        <v>1961</v>
      </c>
      <c r="G6" t="s">
        <v>134</v>
      </c>
      <c r="H6">
        <f>1-E6</f>
        <v>0.99999999975878917</v>
      </c>
      <c r="J6" t="e">
        <f>VLOOKUP(B6,input0,6,FALSE)</f>
        <v>#N/A</v>
      </c>
      <c r="K6" t="e">
        <f>VLOOKUP(B6,input0,7,FALSE)</f>
        <v>#N/A</v>
      </c>
      <c r="L6">
        <v>2.4121081174111048E-10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5.7016797533337993E-11</v>
      </c>
      <c r="D11">
        <f>SUM(D6:D9)</f>
        <v>2.9822760927444847E-10</v>
      </c>
      <c r="E11">
        <f>SUM(E6:E9)</f>
        <v>2.4121081174111048E-10</v>
      </c>
      <c r="F11">
        <f>SUM(F6:F9)</f>
        <v>1961</v>
      </c>
      <c r="L11">
        <f>SUM(L6:L9)</f>
        <v>2.4121081174111048E-10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C9C23-4B49-4618-A4D8-0462ED44407A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179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180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8.5016066408982738E-10</v>
      </c>
      <c r="D6">
        <v>8.5016066408982738E-10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8.5016066408982738E-10</v>
      </c>
      <c r="D11">
        <f>SUM(D6:D9)</f>
        <v>8.5016066408982738E-10</v>
      </c>
      <c r="E11">
        <f>SUM(E6:E9)</f>
        <v>0</v>
      </c>
      <c r="F11">
        <f>SUM(F6:F9)</f>
        <v>2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8BEEF-FA8D-4F33-A5D3-BD1558A15734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177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178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5.2928655902562127E-10</v>
      </c>
      <c r="D6">
        <v>8.2130462430995976E-8</v>
      </c>
      <c r="E6">
        <f>D6-C6</f>
        <v>8.1601175871970355E-8</v>
      </c>
      <c r="F6">
        <v>21</v>
      </c>
      <c r="G6" t="s">
        <v>134</v>
      </c>
      <c r="H6">
        <f>1-E6</f>
        <v>0.99999991839882418</v>
      </c>
      <c r="J6" t="e">
        <f>VLOOKUP(B6,input0,6,FALSE)</f>
        <v>#N/A</v>
      </c>
      <c r="K6" t="e">
        <f>VLOOKUP(B6,input0,7,FALSE)</f>
        <v>#N/A</v>
      </c>
      <c r="L6">
        <v>8.1601175871970355E-8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5.2928655902562127E-10</v>
      </c>
      <c r="D11">
        <f>SUM(D6:D9)</f>
        <v>8.2130462430995976E-8</v>
      </c>
      <c r="E11">
        <f>SUM(E6:E9)</f>
        <v>8.1601175871970355E-8</v>
      </c>
      <c r="F11">
        <f>SUM(F6:F9)</f>
        <v>21</v>
      </c>
      <c r="L11">
        <f>SUM(L6:L9)</f>
        <v>8.1601175871970355E-8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86B5-0FFB-469E-A192-BCDA78552F91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175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176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5.9097005067343389E-11</v>
      </c>
      <c r="D6">
        <v>2.7005772618160506E-10</v>
      </c>
      <c r="E6">
        <f>D6-C6</f>
        <v>2.1096072111426167E-10</v>
      </c>
      <c r="F6">
        <v>3844</v>
      </c>
      <c r="G6" t="s">
        <v>134</v>
      </c>
      <c r="H6">
        <f>1-E6</f>
        <v>0.99999999978903931</v>
      </c>
      <c r="J6" t="e">
        <f>VLOOKUP(B6,input0,6,FALSE)</f>
        <v>#N/A</v>
      </c>
      <c r="K6" t="e">
        <f>VLOOKUP(B6,input0,7,FALSE)</f>
        <v>#N/A</v>
      </c>
      <c r="L6">
        <v>2.1096072111426167E-10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5.9097005067343389E-11</v>
      </c>
      <c r="D11">
        <f>SUM(D6:D9)</f>
        <v>2.7005772618160506E-10</v>
      </c>
      <c r="E11">
        <f>SUM(E6:E9)</f>
        <v>2.1096072111426167E-10</v>
      </c>
      <c r="F11">
        <f>SUM(F6:F9)</f>
        <v>3844</v>
      </c>
      <c r="L11">
        <f>SUM(L6:L9)</f>
        <v>2.1096072111426167E-10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DB3DE-5B2C-45D4-900E-41F85AC6FDF3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173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174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2.0625451346845125E-10</v>
      </c>
      <c r="D6">
        <v>1.4859504737785301E-9</v>
      </c>
      <c r="E6">
        <f>D6-C6</f>
        <v>1.2796959603100788E-9</v>
      </c>
      <c r="F6">
        <v>3874</v>
      </c>
      <c r="G6" t="s">
        <v>134</v>
      </c>
      <c r="H6">
        <f>1-E6</f>
        <v>0.9999999987203041</v>
      </c>
      <c r="J6" t="e">
        <f>VLOOKUP(B6,input0,6,FALSE)</f>
        <v>#N/A</v>
      </c>
      <c r="K6" t="e">
        <f>VLOOKUP(B6,input0,7,FALSE)</f>
        <v>#N/A</v>
      </c>
      <c r="L6">
        <v>1.2796959603100788E-9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2.0625451346845125E-10</v>
      </c>
      <c r="D11">
        <f>SUM(D6:D9)</f>
        <v>1.4859504737785301E-9</v>
      </c>
      <c r="E11">
        <f>SUM(E6:E9)</f>
        <v>1.2796959603100788E-9</v>
      </c>
      <c r="F11">
        <f>SUM(F6:F9)</f>
        <v>3874</v>
      </c>
      <c r="L11">
        <f>SUM(L6:L9)</f>
        <v>1.2796959603100788E-9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0861-B307-49DF-A162-13B426FC8330}">
  <dimension ref="C1:F17"/>
  <sheetViews>
    <sheetView workbookViewId="0">
      <selection activeCell="P18" sqref="P18"/>
    </sheetView>
  </sheetViews>
  <sheetFormatPr defaultRowHeight="14.4" x14ac:dyDescent="0.55000000000000004"/>
  <cols>
    <col min="5" max="5" width="40" customWidth="1"/>
    <col min="6" max="6" width="25.83984375" customWidth="1"/>
  </cols>
  <sheetData>
    <row r="1" spans="3:6" x14ac:dyDescent="0.55000000000000004">
      <c r="D1" t="s">
        <v>716</v>
      </c>
      <c r="E1" t="s">
        <v>702</v>
      </c>
    </row>
    <row r="2" spans="3:6" x14ac:dyDescent="0.55000000000000004">
      <c r="D2" t="s">
        <v>700</v>
      </c>
      <c r="E2" t="s">
        <v>240</v>
      </c>
    </row>
    <row r="3" spans="3:6" x14ac:dyDescent="0.55000000000000004">
      <c r="D3" t="s">
        <v>697</v>
      </c>
      <c r="E3" t="s">
        <v>241</v>
      </c>
    </row>
    <row r="4" spans="3:6" x14ac:dyDescent="0.55000000000000004">
      <c r="D4" t="s">
        <v>699</v>
      </c>
      <c r="E4">
        <f>COUNTA(E6:E10000)</f>
        <v>12</v>
      </c>
      <c r="F4">
        <f>COUNTA(F6:F10000)</f>
        <v>1</v>
      </c>
    </row>
    <row r="5" spans="3:6" x14ac:dyDescent="0.55000000000000004">
      <c r="D5" s="1" t="s">
        <v>701</v>
      </c>
      <c r="E5" s="1" t="s">
        <v>242</v>
      </c>
    </row>
    <row r="6" spans="3:6" x14ac:dyDescent="0.55000000000000004">
      <c r="C6">
        <v>1</v>
      </c>
      <c r="D6" s="3">
        <v>1.3812241697796772E-3</v>
      </c>
      <c r="E6" t="s">
        <v>714</v>
      </c>
    </row>
    <row r="7" spans="3:6" x14ac:dyDescent="0.55000000000000004">
      <c r="C7">
        <v>2</v>
      </c>
      <c r="D7" s="3">
        <v>1.1429265809261336E-3</v>
      </c>
      <c r="E7" t="s">
        <v>705</v>
      </c>
    </row>
    <row r="8" spans="3:6" x14ac:dyDescent="0.55000000000000004">
      <c r="C8">
        <v>3</v>
      </c>
      <c r="D8" s="3">
        <v>1.3271250831832139E-5</v>
      </c>
      <c r="E8" t="s">
        <v>706</v>
      </c>
    </row>
    <row r="9" spans="3:6" x14ac:dyDescent="0.55000000000000004">
      <c r="C9">
        <v>4</v>
      </c>
      <c r="D9" s="3">
        <v>1.3271250831832139E-5</v>
      </c>
      <c r="E9" t="s">
        <v>707</v>
      </c>
    </row>
    <row r="10" spans="3:6" x14ac:dyDescent="0.55000000000000004">
      <c r="C10">
        <v>5</v>
      </c>
      <c r="D10" s="3">
        <v>1.3271250831832139E-5</v>
      </c>
      <c r="E10" t="s">
        <v>708</v>
      </c>
    </row>
    <row r="11" spans="3:6" x14ac:dyDescent="0.55000000000000004">
      <c r="C11">
        <v>6</v>
      </c>
      <c r="D11" s="3">
        <v>1.3271250831832139E-5</v>
      </c>
      <c r="E11" t="s">
        <v>709</v>
      </c>
    </row>
    <row r="12" spans="3:6" x14ac:dyDescent="0.55000000000000004">
      <c r="C12">
        <v>7</v>
      </c>
      <c r="D12" s="3">
        <v>1.3271250831832139E-5</v>
      </c>
      <c r="E12" t="s">
        <v>710</v>
      </c>
    </row>
    <row r="13" spans="3:6" x14ac:dyDescent="0.55000000000000004">
      <c r="C13">
        <v>8</v>
      </c>
      <c r="D13" s="3">
        <v>1.3271250831832139E-5</v>
      </c>
      <c r="E13" t="s">
        <v>711</v>
      </c>
    </row>
    <row r="14" spans="3:6" x14ac:dyDescent="0.55000000000000004">
      <c r="C14">
        <v>9</v>
      </c>
      <c r="D14" s="3">
        <v>1.3271250831832139E-5</v>
      </c>
      <c r="E14" t="s">
        <v>712</v>
      </c>
    </row>
    <row r="15" spans="3:6" x14ac:dyDescent="0.55000000000000004">
      <c r="C15">
        <v>10</v>
      </c>
      <c r="D15" s="3">
        <v>1.3271250831832139E-5</v>
      </c>
      <c r="E15" t="s">
        <v>713</v>
      </c>
    </row>
    <row r="16" spans="3:6" x14ac:dyDescent="0.55000000000000004">
      <c r="C16">
        <v>11</v>
      </c>
      <c r="D16" s="3">
        <v>8.9846005871311673E-6</v>
      </c>
      <c r="E16" s="2" t="s">
        <v>715</v>
      </c>
    </row>
    <row r="17" spans="3:6" x14ac:dyDescent="0.55000000000000004">
      <c r="C17">
        <v>12</v>
      </c>
      <c r="D17" s="3">
        <v>8.9845996663671648E-6</v>
      </c>
      <c r="E17" t="s">
        <v>704</v>
      </c>
      <c r="F17" t="s">
        <v>703</v>
      </c>
    </row>
  </sheetData>
  <sortState xmlns:xlrd2="http://schemas.microsoft.com/office/spreadsheetml/2017/richdata2" ref="A6:F17">
    <sortCondition descending="1" ref="D6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39D7-CBDD-440F-8FED-7C8290EB2E13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171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172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8.8775092832449332E-10</v>
      </c>
      <c r="D6">
        <v>8.177935484354748E-8</v>
      </c>
      <c r="E6">
        <f>D6-C6</f>
        <v>8.0891603915222987E-8</v>
      </c>
      <c r="F6">
        <v>583</v>
      </c>
      <c r="G6" t="s">
        <v>134</v>
      </c>
      <c r="H6">
        <f>1-E6</f>
        <v>0.99999991910839614</v>
      </c>
      <c r="J6" t="e">
        <f>VLOOKUP(B6,input0,6,FALSE)</f>
        <v>#N/A</v>
      </c>
      <c r="K6" t="e">
        <f>VLOOKUP(B6,input0,7,FALSE)</f>
        <v>#N/A</v>
      </c>
      <c r="L6">
        <v>8.0891603915222987E-8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8.8775092832449332E-10</v>
      </c>
      <c r="D11">
        <f>SUM(D6:D9)</f>
        <v>8.177935484354748E-8</v>
      </c>
      <c r="E11">
        <f>SUM(E6:E9)</f>
        <v>8.0891603915222987E-8</v>
      </c>
      <c r="F11">
        <f>SUM(F6:F9)</f>
        <v>583</v>
      </c>
      <c r="L11">
        <f>SUM(L6:L9)</f>
        <v>8.0891603915222987E-8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04844-EAEC-42C7-A58E-47864CFDB547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169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170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3.1172557868330841E-9</v>
      </c>
      <c r="D6">
        <v>3.1172557868330841E-9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3.1172557868330841E-9</v>
      </c>
      <c r="D11">
        <f>SUM(D6:D9)</f>
        <v>3.1172557868330841E-9</v>
      </c>
      <c r="E11">
        <f>SUM(E6:E9)</f>
        <v>0</v>
      </c>
      <c r="F11">
        <f>SUM(F6:F9)</f>
        <v>2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4B600-80ED-4259-8EAC-9040E380A4D0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167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168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1.6557884009671398E-5</v>
      </c>
      <c r="D6">
        <v>1.0586868738755584E-3</v>
      </c>
      <c r="E6">
        <f>D6-C6</f>
        <v>1.042128989865887E-3</v>
      </c>
      <c r="F6">
        <v>6557</v>
      </c>
      <c r="G6" t="s">
        <v>134</v>
      </c>
      <c r="H6">
        <f>1-E6</f>
        <v>0.99895787101013411</v>
      </c>
      <c r="J6" t="e">
        <f>VLOOKUP(B6,input0,6,FALSE)</f>
        <v>#N/A</v>
      </c>
      <c r="K6" t="e">
        <f>VLOOKUP(B6,input0,7,FALSE)</f>
        <v>#N/A</v>
      </c>
      <c r="L6">
        <v>1.042128989865887E-3</v>
      </c>
    </row>
    <row r="7" spans="1:12" x14ac:dyDescent="0.55000000000000004">
      <c r="B7" t="s">
        <v>135</v>
      </c>
      <c r="C7">
        <v>1.2743863408104517E-5</v>
      </c>
      <c r="D7">
        <v>1.2743863408104517E-5</v>
      </c>
      <c r="E7">
        <f>D7-C7</f>
        <v>0</v>
      </c>
      <c r="F7">
        <v>12975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2.9301747417775914E-5</v>
      </c>
      <c r="D11">
        <f>SUM(D6:D9)</f>
        <v>1.0714307372836629E-3</v>
      </c>
      <c r="E11">
        <f>SUM(E6:E9)</f>
        <v>1.042128989865887E-3</v>
      </c>
      <c r="F11">
        <f>SUM(F6:F9)</f>
        <v>19532</v>
      </c>
      <c r="L11">
        <f>SUM(L6:L9)</f>
        <v>1.042128989865887E-3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B267-E195-48CB-BBB9-8ADA1D64960D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163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164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7.6987133335038038E-10</v>
      </c>
      <c r="D6">
        <v>1.19462484349242E-7</v>
      </c>
      <c r="E6">
        <f>D6-C6</f>
        <v>1.1869261301589162E-7</v>
      </c>
      <c r="F6">
        <v>21</v>
      </c>
      <c r="G6" t="s">
        <v>134</v>
      </c>
      <c r="H6">
        <f>1-E6</f>
        <v>0.99999988130738693</v>
      </c>
      <c r="J6" t="e">
        <f>VLOOKUP(B6,input0,6,FALSE)</f>
        <v>#N/A</v>
      </c>
      <c r="K6" t="e">
        <f>VLOOKUP(B6,input0,7,FALSE)</f>
        <v>#N/A</v>
      </c>
      <c r="L6">
        <v>1.1869261301589162E-7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7.6987133335038038E-10</v>
      </c>
      <c r="D11">
        <f>SUM(D6:D9)</f>
        <v>1.19462484349242E-7</v>
      </c>
      <c r="E11">
        <f>SUM(E6:E9)</f>
        <v>1.1869261301589162E-7</v>
      </c>
      <c r="F11">
        <f>SUM(F6:F9)</f>
        <v>21</v>
      </c>
      <c r="L11">
        <f>SUM(L6:L9)</f>
        <v>1.1869261301589162E-7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C13A-B36B-414A-B2BF-CC8802129E39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161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162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8.6910881269552931E-11</v>
      </c>
      <c r="D6">
        <v>4.0995726258152843E-10</v>
      </c>
      <c r="E6">
        <f>D6-C6</f>
        <v>3.2304638131197549E-10</v>
      </c>
      <c r="F6">
        <v>4619</v>
      </c>
      <c r="G6" t="s">
        <v>134</v>
      </c>
      <c r="H6">
        <f>1-E6</f>
        <v>0.99999999967695363</v>
      </c>
      <c r="J6" t="e">
        <f>VLOOKUP(B6,input0,6,FALSE)</f>
        <v>#N/A</v>
      </c>
      <c r="K6" t="e">
        <f>VLOOKUP(B6,input0,7,FALSE)</f>
        <v>#N/A</v>
      </c>
      <c r="L6">
        <v>3.2304638131197549E-10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8.6910881269552931E-11</v>
      </c>
      <c r="D11">
        <f>SUM(D6:D9)</f>
        <v>4.0995726258152843E-10</v>
      </c>
      <c r="E11">
        <f>SUM(E6:E9)</f>
        <v>3.2304638131197549E-10</v>
      </c>
      <c r="F11">
        <f>SUM(F6:F9)</f>
        <v>4619</v>
      </c>
      <c r="L11">
        <f>SUM(L6:L9)</f>
        <v>3.2304638131197549E-10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26FB-FC9F-4BB0-840C-4A5901C65AC8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157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158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3.0062358158389202E-10</v>
      </c>
      <c r="D6">
        <v>2.1725614640644153E-9</v>
      </c>
      <c r="E6">
        <f>D6-C6</f>
        <v>1.8719378824805233E-9</v>
      </c>
      <c r="F6">
        <v>4436</v>
      </c>
      <c r="G6" t="s">
        <v>134</v>
      </c>
      <c r="H6">
        <f>1-E6</f>
        <v>0.99999999812806206</v>
      </c>
      <c r="J6" t="e">
        <f>VLOOKUP(B6,input0,6,FALSE)</f>
        <v>#N/A</v>
      </c>
      <c r="K6" t="e">
        <f>VLOOKUP(B6,input0,7,FALSE)</f>
        <v>#N/A</v>
      </c>
      <c r="L6">
        <v>1.8719378824805233E-9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3.0062358158389202E-10</v>
      </c>
      <c r="D11">
        <f>SUM(D6:D9)</f>
        <v>2.1725614640644153E-9</v>
      </c>
      <c r="E11">
        <f>SUM(E6:E9)</f>
        <v>1.8719378824805233E-9</v>
      </c>
      <c r="F11">
        <f>SUM(F6:F9)</f>
        <v>4436</v>
      </c>
      <c r="L11">
        <f>SUM(L6:L9)</f>
        <v>1.8719378824805233E-9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674A0-BBC1-49C2-9554-BD1379E19585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155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156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1.2913358160560051E-9</v>
      </c>
      <c r="D6">
        <v>1.1895184570676065E-7</v>
      </c>
      <c r="E6">
        <f>D6-C6</f>
        <v>1.1766050989070465E-7</v>
      </c>
      <c r="F6">
        <v>639</v>
      </c>
      <c r="G6" t="s">
        <v>134</v>
      </c>
      <c r="H6">
        <f>1-E6</f>
        <v>0.99999988233949011</v>
      </c>
      <c r="J6" t="e">
        <f>VLOOKUP(B6,input0,6,FALSE)</f>
        <v>#N/A</v>
      </c>
      <c r="K6" t="e">
        <f>VLOOKUP(B6,input0,7,FALSE)</f>
        <v>#N/A</v>
      </c>
      <c r="L6">
        <v>1.1766050989070465E-7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1.2913358160560051E-9</v>
      </c>
      <c r="D11">
        <f>SUM(D6:D9)</f>
        <v>1.1895184570676065E-7</v>
      </c>
      <c r="E11">
        <f>SUM(E6:E9)</f>
        <v>1.1766050989070465E-7</v>
      </c>
      <c r="F11">
        <f>SUM(F6:F9)</f>
        <v>639</v>
      </c>
      <c r="L11">
        <f>SUM(L6:L9)</f>
        <v>1.1766050989070465E-7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F436-B715-4831-9B69-F1C3AC1B371F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153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154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4.534190356508816E-9</v>
      </c>
      <c r="D6">
        <v>4.534190356508816E-9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4.534190356508816E-9</v>
      </c>
      <c r="D11">
        <f>SUM(D6:D9)</f>
        <v>4.534190356508816E-9</v>
      </c>
      <c r="E11">
        <f>SUM(E6:E9)</f>
        <v>0</v>
      </c>
      <c r="F11">
        <f>SUM(F6:F9)</f>
        <v>2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EA4C-A19C-4108-ACE7-D1E76E3EE0D5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165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166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2.4294417016790248E-5</v>
      </c>
      <c r="D6">
        <v>1.5818894607946277E-3</v>
      </c>
      <c r="E6">
        <f>D6-C6</f>
        <v>1.5575950437778374E-3</v>
      </c>
      <c r="F6">
        <v>8221</v>
      </c>
      <c r="G6" t="s">
        <v>134</v>
      </c>
      <c r="H6">
        <f>1-E6</f>
        <v>0.99844240495622216</v>
      </c>
      <c r="J6" t="e">
        <f>VLOOKUP(B6,input0,6,FALSE)</f>
        <v>#N/A</v>
      </c>
      <c r="K6" t="e">
        <f>VLOOKUP(B6,input0,7,FALSE)</f>
        <v>#N/A</v>
      </c>
      <c r="L6">
        <v>1.5575950437778374E-3</v>
      </c>
    </row>
    <row r="7" spans="1:12" x14ac:dyDescent="0.55000000000000004">
      <c r="B7" t="s">
        <v>135</v>
      </c>
      <c r="C7">
        <v>1.9279108528280631E-5</v>
      </c>
      <c r="D7">
        <v>1.9279108528280631E-5</v>
      </c>
      <c r="E7">
        <f>D7-C7</f>
        <v>0</v>
      </c>
      <c r="F7">
        <v>19145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4.3573525545070879E-5</v>
      </c>
      <c r="D11">
        <f>SUM(D6:D9)</f>
        <v>1.6011685693229083E-3</v>
      </c>
      <c r="E11">
        <f>SUM(E6:E9)</f>
        <v>1.5575950437778374E-3</v>
      </c>
      <c r="F11">
        <f>SUM(F6:F9)</f>
        <v>27366</v>
      </c>
      <c r="L11">
        <f>SUM(L6:L9)</f>
        <v>1.5575950437778374E-3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4954-8017-4BCF-8045-CA25183EC25F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159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160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3.320070440793188E-9</v>
      </c>
      <c r="D6">
        <v>5.1518190957722254E-7</v>
      </c>
      <c r="E6">
        <f>D6-C6</f>
        <v>5.1186183913642935E-7</v>
      </c>
      <c r="F6">
        <v>21</v>
      </c>
      <c r="G6" t="s">
        <v>134</v>
      </c>
      <c r="H6">
        <f>1-E6</f>
        <v>0.99999948813816086</v>
      </c>
      <c r="J6" t="e">
        <f>VLOOKUP(B6,input0,6,FALSE)</f>
        <v>#N/A</v>
      </c>
      <c r="K6" t="e">
        <f>VLOOKUP(B6,input0,7,FALSE)</f>
        <v>#N/A</v>
      </c>
      <c r="L6">
        <v>5.1186183913642935E-7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3.320070440793188E-9</v>
      </c>
      <c r="D11">
        <f>SUM(D6:D9)</f>
        <v>5.1518190957722254E-7</v>
      </c>
      <c r="E11">
        <f>SUM(E6:E9)</f>
        <v>5.1186183913642935E-7</v>
      </c>
      <c r="F11">
        <f>SUM(F6:F9)</f>
        <v>21</v>
      </c>
      <c r="L11">
        <f>SUM(L6:L9)</f>
        <v>5.1186183913642935E-7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5F44-D247-42F7-9B9F-3836C5E8434E}">
  <dimension ref="C1:G191"/>
  <sheetViews>
    <sheetView workbookViewId="0">
      <selection activeCell="G191" sqref="E6:G191"/>
    </sheetView>
  </sheetViews>
  <sheetFormatPr defaultRowHeight="14.4" x14ac:dyDescent="0.55000000000000004"/>
  <cols>
    <col min="4" max="4" width="110.83984375" bestFit="1" customWidth="1"/>
    <col min="5" max="5" width="26.41796875" customWidth="1"/>
    <col min="7" max="7" width="54.68359375" customWidth="1"/>
  </cols>
  <sheetData>
    <row r="1" spans="3:7" x14ac:dyDescent="0.55000000000000004">
      <c r="D1" t="s">
        <v>698</v>
      </c>
      <c r="E1" t="s">
        <v>239</v>
      </c>
    </row>
    <row r="2" spans="3:7" x14ac:dyDescent="0.55000000000000004">
      <c r="D2" t="s">
        <v>700</v>
      </c>
      <c r="E2" t="s">
        <v>240</v>
      </c>
    </row>
    <row r="3" spans="3:7" x14ac:dyDescent="0.55000000000000004">
      <c r="D3" t="s">
        <v>697</v>
      </c>
      <c r="E3" t="s">
        <v>241</v>
      </c>
    </row>
    <row r="4" spans="3:7" x14ac:dyDescent="0.55000000000000004">
      <c r="D4" t="s">
        <v>699</v>
      </c>
      <c r="E4">
        <f>COUNTA(E6:E10000)</f>
        <v>186</v>
      </c>
      <c r="F4">
        <f>COUNTA(F6:F10000)</f>
        <v>149</v>
      </c>
      <c r="G4">
        <f>COUNTA(G6:G10000)</f>
        <v>119</v>
      </c>
    </row>
    <row r="5" spans="3:7" x14ac:dyDescent="0.55000000000000004">
      <c r="D5" s="1" t="s">
        <v>701</v>
      </c>
      <c r="E5" s="1" t="s">
        <v>242</v>
      </c>
    </row>
    <row r="6" spans="3:7" x14ac:dyDescent="0.55000000000000004">
      <c r="C6">
        <v>1</v>
      </c>
      <c r="D6" s="3">
        <v>6.6179517793460355E-6</v>
      </c>
      <c r="E6" t="s">
        <v>544</v>
      </c>
      <c r="F6" t="s">
        <v>395</v>
      </c>
      <c r="G6" t="s">
        <v>243</v>
      </c>
    </row>
    <row r="7" spans="3:7" x14ac:dyDescent="0.55000000000000004">
      <c r="C7">
        <v>2</v>
      </c>
      <c r="D7" s="3">
        <v>6.6179517793460355E-6</v>
      </c>
      <c r="E7" t="s">
        <v>545</v>
      </c>
      <c r="F7" t="s">
        <v>396</v>
      </c>
      <c r="G7" t="s">
        <v>244</v>
      </c>
    </row>
    <row r="8" spans="3:7" x14ac:dyDescent="0.55000000000000004">
      <c r="C8">
        <v>3</v>
      </c>
      <c r="D8" s="3">
        <v>6.6179477792422061E-6</v>
      </c>
      <c r="E8" t="s">
        <v>538</v>
      </c>
      <c r="F8" t="s">
        <v>389</v>
      </c>
      <c r="G8" t="s">
        <v>245</v>
      </c>
    </row>
    <row r="9" spans="3:7" x14ac:dyDescent="0.55000000000000004">
      <c r="C9">
        <v>4</v>
      </c>
      <c r="D9" s="3">
        <v>6.6179477792422061E-6</v>
      </c>
      <c r="E9" t="s">
        <v>539</v>
      </c>
      <c r="F9" t="s">
        <v>390</v>
      </c>
      <c r="G9" t="s">
        <v>246</v>
      </c>
    </row>
    <row r="10" spans="3:7" x14ac:dyDescent="0.55000000000000004">
      <c r="C10">
        <v>5</v>
      </c>
      <c r="D10" s="3">
        <v>6.6179477792422061E-6</v>
      </c>
      <c r="E10" t="s">
        <v>540</v>
      </c>
      <c r="F10" t="s">
        <v>391</v>
      </c>
      <c r="G10" t="s">
        <v>247</v>
      </c>
    </row>
    <row r="11" spans="3:7" x14ac:dyDescent="0.55000000000000004">
      <c r="C11">
        <v>6</v>
      </c>
      <c r="D11" s="3">
        <v>6.6179477792422061E-6</v>
      </c>
      <c r="E11" t="s">
        <v>541</v>
      </c>
      <c r="F11" t="s">
        <v>392</v>
      </c>
      <c r="G11" t="s">
        <v>248</v>
      </c>
    </row>
    <row r="12" spans="3:7" x14ac:dyDescent="0.55000000000000004">
      <c r="C12">
        <v>7</v>
      </c>
      <c r="D12" s="3">
        <v>6.6179477792422061E-6</v>
      </c>
      <c r="E12" t="s">
        <v>542</v>
      </c>
      <c r="F12" t="s">
        <v>393</v>
      </c>
      <c r="G12" t="s">
        <v>249</v>
      </c>
    </row>
    <row r="13" spans="3:7" x14ac:dyDescent="0.55000000000000004">
      <c r="C13">
        <v>8</v>
      </c>
      <c r="D13" s="3">
        <v>6.6179477792422061E-6</v>
      </c>
      <c r="E13" t="s">
        <v>543</v>
      </c>
      <c r="F13" t="s">
        <v>394</v>
      </c>
      <c r="G13" t="s">
        <v>250</v>
      </c>
    </row>
    <row r="14" spans="3:7" x14ac:dyDescent="0.55000000000000004">
      <c r="C14">
        <v>9</v>
      </c>
      <c r="D14" s="3">
        <v>6.3811673832346594E-6</v>
      </c>
      <c r="E14" s="2" t="s">
        <v>665</v>
      </c>
      <c r="F14" t="s">
        <v>411</v>
      </c>
      <c r="G14" t="s">
        <v>251</v>
      </c>
    </row>
    <row r="15" spans="3:7" x14ac:dyDescent="0.55000000000000004">
      <c r="C15">
        <v>10</v>
      </c>
      <c r="D15" s="3">
        <v>6.3811673832346594E-6</v>
      </c>
      <c r="E15" s="2" t="s">
        <v>666</v>
      </c>
      <c r="F15" t="s">
        <v>414</v>
      </c>
      <c r="G15" t="s">
        <v>252</v>
      </c>
    </row>
    <row r="16" spans="3:7" x14ac:dyDescent="0.55000000000000004">
      <c r="C16">
        <v>11</v>
      </c>
      <c r="D16" s="3">
        <v>6.3811673832346594E-6</v>
      </c>
      <c r="E16" s="2" t="s">
        <v>667</v>
      </c>
      <c r="F16" t="s">
        <v>416</v>
      </c>
      <c r="G16" t="s">
        <v>253</v>
      </c>
    </row>
    <row r="17" spans="3:7" x14ac:dyDescent="0.55000000000000004">
      <c r="C17">
        <v>12</v>
      </c>
      <c r="D17" s="3">
        <v>6.3811673832346594E-6</v>
      </c>
      <c r="E17" s="2" t="s">
        <v>668</v>
      </c>
      <c r="F17" t="s">
        <v>419</v>
      </c>
      <c r="G17" t="s">
        <v>254</v>
      </c>
    </row>
    <row r="18" spans="3:7" x14ac:dyDescent="0.55000000000000004">
      <c r="C18">
        <v>13</v>
      </c>
      <c r="D18" s="3">
        <v>6.3811673832346594E-6</v>
      </c>
      <c r="E18" s="2" t="s">
        <v>669</v>
      </c>
      <c r="F18" t="s">
        <v>421</v>
      </c>
      <c r="G18" t="s">
        <v>255</v>
      </c>
    </row>
    <row r="19" spans="3:7" x14ac:dyDescent="0.55000000000000004">
      <c r="C19">
        <v>14</v>
      </c>
      <c r="D19" s="3">
        <v>6.3811673832346594E-6</v>
      </c>
      <c r="E19" s="2" t="s">
        <v>670</v>
      </c>
      <c r="F19" t="s">
        <v>424</v>
      </c>
      <c r="G19" t="s">
        <v>256</v>
      </c>
    </row>
    <row r="20" spans="3:7" x14ac:dyDescent="0.55000000000000004">
      <c r="C20">
        <v>15</v>
      </c>
      <c r="D20" s="3">
        <v>6.3811673832346594E-6</v>
      </c>
      <c r="E20" s="2" t="s">
        <v>671</v>
      </c>
      <c r="F20" t="s">
        <v>425</v>
      </c>
      <c r="G20" t="s">
        <v>257</v>
      </c>
    </row>
    <row r="21" spans="3:7" x14ac:dyDescent="0.55000000000000004">
      <c r="C21">
        <v>16</v>
      </c>
      <c r="D21" s="3">
        <v>6.3811673832346594E-6</v>
      </c>
      <c r="E21" s="2" t="s">
        <v>672</v>
      </c>
      <c r="F21" t="s">
        <v>426</v>
      </c>
      <c r="G21" t="s">
        <v>258</v>
      </c>
    </row>
    <row r="22" spans="3:7" x14ac:dyDescent="0.55000000000000004">
      <c r="C22">
        <v>17</v>
      </c>
      <c r="D22" s="3">
        <v>4.8330492792142662E-6</v>
      </c>
      <c r="E22" t="s">
        <v>519</v>
      </c>
      <c r="F22" t="s">
        <v>370</v>
      </c>
      <c r="G22" t="s">
        <v>259</v>
      </c>
    </row>
    <row r="23" spans="3:7" x14ac:dyDescent="0.55000000000000004">
      <c r="C23">
        <v>18</v>
      </c>
      <c r="D23" s="3">
        <v>4.8330492792142662E-6</v>
      </c>
      <c r="E23" t="s">
        <v>520</v>
      </c>
      <c r="F23" t="s">
        <v>371</v>
      </c>
      <c r="G23" t="s">
        <v>260</v>
      </c>
    </row>
    <row r="24" spans="3:7" x14ac:dyDescent="0.55000000000000004">
      <c r="C24">
        <v>19</v>
      </c>
      <c r="D24" s="3">
        <v>4.8330446717553883E-6</v>
      </c>
      <c r="E24" t="s">
        <v>518</v>
      </c>
      <c r="F24" t="s">
        <v>369</v>
      </c>
      <c r="G24" t="s">
        <v>261</v>
      </c>
    </row>
    <row r="25" spans="3:7" x14ac:dyDescent="0.55000000000000004">
      <c r="C25">
        <v>20</v>
      </c>
      <c r="D25" s="3">
        <v>4.7130837205522537E-6</v>
      </c>
      <c r="E25" s="2" t="s">
        <v>691</v>
      </c>
      <c r="G25" t="s">
        <v>262</v>
      </c>
    </row>
    <row r="26" spans="3:7" x14ac:dyDescent="0.55000000000000004">
      <c r="C26">
        <v>21</v>
      </c>
      <c r="D26" s="3">
        <v>4.7130837205522537E-6</v>
      </c>
      <c r="E26" s="2" t="s">
        <v>692</v>
      </c>
      <c r="G26" t="s">
        <v>263</v>
      </c>
    </row>
    <row r="27" spans="3:7" x14ac:dyDescent="0.55000000000000004">
      <c r="C27">
        <v>22</v>
      </c>
      <c r="D27" s="3">
        <v>4.7130837205522537E-6</v>
      </c>
      <c r="E27" s="2" t="s">
        <v>693</v>
      </c>
      <c r="G27" t="s">
        <v>264</v>
      </c>
    </row>
    <row r="28" spans="3:7" x14ac:dyDescent="0.55000000000000004">
      <c r="C28">
        <v>23</v>
      </c>
      <c r="D28" s="3">
        <v>3.3394309050119541E-6</v>
      </c>
      <c r="E28" t="s">
        <v>534</v>
      </c>
      <c r="F28" t="s">
        <v>385</v>
      </c>
      <c r="G28" t="s">
        <v>265</v>
      </c>
    </row>
    <row r="29" spans="3:7" x14ac:dyDescent="0.55000000000000004">
      <c r="C29">
        <v>24</v>
      </c>
      <c r="D29" s="3">
        <v>3.3394309050119541E-6</v>
      </c>
      <c r="E29" t="s">
        <v>535</v>
      </c>
      <c r="F29" t="s">
        <v>386</v>
      </c>
      <c r="G29" t="s">
        <v>266</v>
      </c>
    </row>
    <row r="30" spans="3:7" x14ac:dyDescent="0.55000000000000004">
      <c r="C30">
        <v>25</v>
      </c>
      <c r="D30" s="3">
        <v>3.3394309050119541E-6</v>
      </c>
      <c r="E30" t="s">
        <v>536</v>
      </c>
      <c r="F30" t="s">
        <v>387</v>
      </c>
      <c r="G30" t="s">
        <v>267</v>
      </c>
    </row>
    <row r="31" spans="3:7" x14ac:dyDescent="0.55000000000000004">
      <c r="C31">
        <v>26</v>
      </c>
      <c r="D31" s="3">
        <v>3.3394309050119541E-6</v>
      </c>
      <c r="E31" t="s">
        <v>537</v>
      </c>
      <c r="F31" t="s">
        <v>388</v>
      </c>
      <c r="G31" t="s">
        <v>268</v>
      </c>
    </row>
    <row r="32" spans="3:7" x14ac:dyDescent="0.55000000000000004">
      <c r="C32">
        <v>27</v>
      </c>
      <c r="D32" s="3">
        <v>3.2818172234425984E-6</v>
      </c>
      <c r="E32" s="2" t="s">
        <v>673</v>
      </c>
      <c r="F32" t="s">
        <v>429</v>
      </c>
      <c r="G32" t="s">
        <v>269</v>
      </c>
    </row>
    <row r="33" spans="3:7" x14ac:dyDescent="0.55000000000000004">
      <c r="C33">
        <v>28</v>
      </c>
      <c r="D33" s="3">
        <v>3.2818172234425984E-6</v>
      </c>
      <c r="E33" s="2" t="s">
        <v>674</v>
      </c>
      <c r="F33" t="s">
        <v>430</v>
      </c>
      <c r="G33" t="s">
        <v>270</v>
      </c>
    </row>
    <row r="34" spans="3:7" x14ac:dyDescent="0.55000000000000004">
      <c r="C34">
        <v>29</v>
      </c>
      <c r="D34" s="3">
        <v>3.2818172234425984E-6</v>
      </c>
      <c r="E34" s="2" t="s">
        <v>675</v>
      </c>
      <c r="F34" t="s">
        <v>431</v>
      </c>
      <c r="G34" t="s">
        <v>271</v>
      </c>
    </row>
    <row r="35" spans="3:7" x14ac:dyDescent="0.55000000000000004">
      <c r="C35">
        <v>30</v>
      </c>
      <c r="D35" s="3">
        <v>3.2818172234425984E-6</v>
      </c>
      <c r="E35" s="2" t="s">
        <v>676</v>
      </c>
      <c r="F35" t="s">
        <v>432</v>
      </c>
      <c r="G35" t="s">
        <v>272</v>
      </c>
    </row>
    <row r="36" spans="3:7" x14ac:dyDescent="0.55000000000000004">
      <c r="C36">
        <v>31</v>
      </c>
      <c r="D36" s="3">
        <v>2.0130725029859809E-6</v>
      </c>
      <c r="E36" t="s">
        <v>529</v>
      </c>
      <c r="F36" t="s">
        <v>380</v>
      </c>
      <c r="G36" t="s">
        <v>273</v>
      </c>
    </row>
    <row r="37" spans="3:7" x14ac:dyDescent="0.55000000000000004">
      <c r="C37">
        <v>32</v>
      </c>
      <c r="D37" s="3">
        <v>2.0130725029859809E-6</v>
      </c>
      <c r="E37" t="s">
        <v>530</v>
      </c>
      <c r="F37" t="s">
        <v>381</v>
      </c>
      <c r="G37" t="s">
        <v>274</v>
      </c>
    </row>
    <row r="38" spans="3:7" x14ac:dyDescent="0.55000000000000004">
      <c r="C38">
        <v>33</v>
      </c>
      <c r="D38" s="3">
        <v>2.0130725029859809E-6</v>
      </c>
      <c r="E38" t="s">
        <v>531</v>
      </c>
      <c r="F38" t="s">
        <v>382</v>
      </c>
      <c r="G38" t="s">
        <v>275</v>
      </c>
    </row>
    <row r="39" spans="3:7" x14ac:dyDescent="0.55000000000000004">
      <c r="C39">
        <v>34</v>
      </c>
      <c r="D39" s="3">
        <v>2.0130725029859809E-6</v>
      </c>
      <c r="E39" t="s">
        <v>532</v>
      </c>
      <c r="F39" t="s">
        <v>383</v>
      </c>
      <c r="G39" t="s">
        <v>276</v>
      </c>
    </row>
    <row r="40" spans="3:7" x14ac:dyDescent="0.55000000000000004">
      <c r="C40">
        <v>35</v>
      </c>
      <c r="D40" s="3">
        <v>1.798802051948651E-6</v>
      </c>
      <c r="E40" s="2" t="s">
        <v>677</v>
      </c>
      <c r="F40" t="s">
        <v>459</v>
      </c>
      <c r="G40" t="s">
        <v>277</v>
      </c>
    </row>
    <row r="41" spans="3:7" x14ac:dyDescent="0.55000000000000004">
      <c r="C41">
        <v>36</v>
      </c>
      <c r="D41" s="3">
        <v>1.798802051948651E-6</v>
      </c>
      <c r="E41" s="2" t="s">
        <v>678</v>
      </c>
      <c r="F41" t="s">
        <v>460</v>
      </c>
      <c r="G41" t="s">
        <v>278</v>
      </c>
    </row>
    <row r="42" spans="3:7" x14ac:dyDescent="0.55000000000000004">
      <c r="C42">
        <v>37</v>
      </c>
      <c r="D42" s="3">
        <v>1.798802051948651E-6</v>
      </c>
      <c r="E42" s="2" t="s">
        <v>679</v>
      </c>
      <c r="F42" t="s">
        <v>461</v>
      </c>
      <c r="G42" t="s">
        <v>279</v>
      </c>
    </row>
    <row r="43" spans="3:7" x14ac:dyDescent="0.55000000000000004">
      <c r="C43">
        <v>38</v>
      </c>
      <c r="D43" s="3">
        <v>1.798802051948651E-6</v>
      </c>
      <c r="E43" s="2" t="s">
        <v>680</v>
      </c>
      <c r="F43" t="s">
        <v>462</v>
      </c>
      <c r="G43" t="s">
        <v>280</v>
      </c>
    </row>
    <row r="44" spans="3:7" x14ac:dyDescent="0.55000000000000004">
      <c r="C44">
        <v>39</v>
      </c>
      <c r="D44" s="3">
        <v>1.7421170613093207E-6</v>
      </c>
      <c r="E44" t="s">
        <v>547</v>
      </c>
      <c r="F44" t="s">
        <v>398</v>
      </c>
      <c r="G44" t="s">
        <v>281</v>
      </c>
    </row>
    <row r="45" spans="3:7" x14ac:dyDescent="0.55000000000000004">
      <c r="C45">
        <v>40</v>
      </c>
      <c r="D45" s="3">
        <v>1.7261488049068281E-6</v>
      </c>
      <c r="E45" t="s">
        <v>521</v>
      </c>
      <c r="F45" t="s">
        <v>372</v>
      </c>
      <c r="G45" t="s">
        <v>282</v>
      </c>
    </row>
    <row r="46" spans="3:7" x14ac:dyDescent="0.55000000000000004">
      <c r="C46">
        <v>41</v>
      </c>
      <c r="D46" s="3">
        <v>1.7261488049068281E-6</v>
      </c>
      <c r="E46" t="s">
        <v>522</v>
      </c>
      <c r="F46" t="s">
        <v>373</v>
      </c>
      <c r="G46" t="s">
        <v>283</v>
      </c>
    </row>
    <row r="47" spans="3:7" x14ac:dyDescent="0.55000000000000004">
      <c r="C47">
        <v>42</v>
      </c>
      <c r="D47" s="3">
        <v>1.7261488049068281E-6</v>
      </c>
      <c r="E47" t="s">
        <v>523</v>
      </c>
      <c r="F47" t="s">
        <v>374</v>
      </c>
      <c r="G47" t="s">
        <v>284</v>
      </c>
    </row>
    <row r="48" spans="3:7" x14ac:dyDescent="0.55000000000000004">
      <c r="C48">
        <v>43</v>
      </c>
      <c r="D48" s="3">
        <v>1.7261488049068281E-6</v>
      </c>
      <c r="E48" t="s">
        <v>524</v>
      </c>
      <c r="F48" t="s">
        <v>375</v>
      </c>
      <c r="G48" t="s">
        <v>285</v>
      </c>
    </row>
    <row r="49" spans="3:7" x14ac:dyDescent="0.55000000000000004">
      <c r="C49">
        <v>44</v>
      </c>
      <c r="D49" s="3">
        <v>1.7261488049068281E-6</v>
      </c>
      <c r="E49" t="s">
        <v>525</v>
      </c>
      <c r="F49" t="s">
        <v>376</v>
      </c>
      <c r="G49" t="s">
        <v>286</v>
      </c>
    </row>
    <row r="50" spans="3:7" x14ac:dyDescent="0.55000000000000004">
      <c r="C50">
        <v>45</v>
      </c>
      <c r="D50" s="3">
        <v>1.7261488049068281E-6</v>
      </c>
      <c r="E50" t="s">
        <v>526</v>
      </c>
      <c r="F50" t="s">
        <v>377</v>
      </c>
      <c r="G50" t="s">
        <v>287</v>
      </c>
    </row>
    <row r="51" spans="3:7" x14ac:dyDescent="0.55000000000000004">
      <c r="C51">
        <v>46</v>
      </c>
      <c r="D51" s="3">
        <v>1.7261488049068281E-6</v>
      </c>
      <c r="E51" t="s">
        <v>527</v>
      </c>
      <c r="F51" t="s">
        <v>378</v>
      </c>
      <c r="G51" t="s">
        <v>288</v>
      </c>
    </row>
    <row r="52" spans="3:7" x14ac:dyDescent="0.55000000000000004">
      <c r="C52">
        <v>47</v>
      </c>
      <c r="D52" s="3">
        <v>1.7261488049068281E-6</v>
      </c>
      <c r="E52" t="s">
        <v>528</v>
      </c>
      <c r="F52" t="s">
        <v>379</v>
      </c>
      <c r="G52" t="s">
        <v>289</v>
      </c>
    </row>
    <row r="53" spans="3:7" x14ac:dyDescent="0.55000000000000004">
      <c r="C53">
        <v>48</v>
      </c>
      <c r="D53" s="3">
        <v>1.6962817724283093E-6</v>
      </c>
      <c r="E53" s="2" t="s">
        <v>696</v>
      </c>
      <c r="G53" t="s">
        <v>290</v>
      </c>
    </row>
    <row r="54" spans="3:7" x14ac:dyDescent="0.55000000000000004">
      <c r="C54">
        <v>49</v>
      </c>
      <c r="D54" s="3">
        <v>1.696245200723468E-6</v>
      </c>
      <c r="E54" t="s">
        <v>511</v>
      </c>
      <c r="F54" t="s">
        <v>362</v>
      </c>
      <c r="G54" t="s">
        <v>291</v>
      </c>
    </row>
    <row r="55" spans="3:7" x14ac:dyDescent="0.55000000000000004">
      <c r="C55">
        <v>50</v>
      </c>
      <c r="D55" s="3">
        <v>1.5835006819874479E-6</v>
      </c>
      <c r="E55" s="2" t="s">
        <v>548</v>
      </c>
      <c r="F55" t="s">
        <v>399</v>
      </c>
      <c r="G55" t="s">
        <v>292</v>
      </c>
    </row>
    <row r="56" spans="3:7" x14ac:dyDescent="0.55000000000000004">
      <c r="C56">
        <v>51</v>
      </c>
      <c r="D56" s="3">
        <v>1.5835006819874479E-6</v>
      </c>
      <c r="E56" s="2" t="s">
        <v>549</v>
      </c>
      <c r="F56" t="s">
        <v>400</v>
      </c>
      <c r="G56" t="s">
        <v>293</v>
      </c>
    </row>
    <row r="57" spans="3:7" x14ac:dyDescent="0.55000000000000004">
      <c r="C57">
        <v>52</v>
      </c>
      <c r="D57" s="3">
        <v>1.5835006819874479E-6</v>
      </c>
      <c r="E57" s="2" t="s">
        <v>550</v>
      </c>
      <c r="F57" t="s">
        <v>401</v>
      </c>
      <c r="G57" t="s">
        <v>294</v>
      </c>
    </row>
    <row r="58" spans="3:7" x14ac:dyDescent="0.55000000000000004">
      <c r="C58">
        <v>53</v>
      </c>
      <c r="D58" s="3">
        <v>1.5835006819874479E-6</v>
      </c>
      <c r="E58" s="2" t="s">
        <v>551</v>
      </c>
      <c r="F58" t="s">
        <v>402</v>
      </c>
      <c r="G58" t="s">
        <v>295</v>
      </c>
    </row>
    <row r="59" spans="3:7" x14ac:dyDescent="0.55000000000000004">
      <c r="C59">
        <v>54</v>
      </c>
      <c r="D59" s="3">
        <v>1.5813397837738315E-6</v>
      </c>
      <c r="E59" s="2" t="s">
        <v>586</v>
      </c>
      <c r="F59" t="s">
        <v>449</v>
      </c>
      <c r="G59" t="s">
        <v>296</v>
      </c>
    </row>
    <row r="60" spans="3:7" x14ac:dyDescent="0.55000000000000004">
      <c r="C60">
        <v>55</v>
      </c>
      <c r="D60" s="3">
        <v>1.5813397837738315E-6</v>
      </c>
      <c r="E60" s="2" t="s">
        <v>587</v>
      </c>
      <c r="F60" t="s">
        <v>450</v>
      </c>
      <c r="G60" t="s">
        <v>297</v>
      </c>
    </row>
    <row r="61" spans="3:7" x14ac:dyDescent="0.55000000000000004">
      <c r="C61">
        <v>56</v>
      </c>
      <c r="D61" s="3">
        <v>1.5813397837738315E-6</v>
      </c>
      <c r="E61" s="2" t="s">
        <v>589</v>
      </c>
      <c r="F61" t="s">
        <v>452</v>
      </c>
      <c r="G61" t="s">
        <v>298</v>
      </c>
    </row>
    <row r="62" spans="3:7" x14ac:dyDescent="0.55000000000000004">
      <c r="C62">
        <v>57</v>
      </c>
      <c r="D62" s="3">
        <v>1.5813397837738315E-6</v>
      </c>
      <c r="E62" s="2" t="s">
        <v>590</v>
      </c>
      <c r="F62" t="s">
        <v>453</v>
      </c>
      <c r="G62" t="s">
        <v>299</v>
      </c>
    </row>
    <row r="63" spans="3:7" x14ac:dyDescent="0.55000000000000004">
      <c r="C63">
        <v>58</v>
      </c>
      <c r="D63" s="3">
        <v>1.5813397837738315E-6</v>
      </c>
      <c r="E63" s="2" t="s">
        <v>592</v>
      </c>
      <c r="F63" t="s">
        <v>455</v>
      </c>
      <c r="G63" t="s">
        <v>300</v>
      </c>
    </row>
    <row r="64" spans="3:7" x14ac:dyDescent="0.55000000000000004">
      <c r="C64">
        <v>59</v>
      </c>
      <c r="D64" s="3">
        <v>1.5813397837738315E-6</v>
      </c>
      <c r="E64" s="2" t="s">
        <v>593</v>
      </c>
      <c r="F64" t="s">
        <v>456</v>
      </c>
      <c r="G64" t="s">
        <v>301</v>
      </c>
    </row>
    <row r="65" spans="3:7" x14ac:dyDescent="0.55000000000000004">
      <c r="C65">
        <v>60</v>
      </c>
      <c r="D65" s="3">
        <v>1.5407819934197221E-6</v>
      </c>
      <c r="E65" s="2" t="s">
        <v>681</v>
      </c>
      <c r="F65" t="s">
        <v>463</v>
      </c>
      <c r="G65" t="s">
        <v>302</v>
      </c>
    </row>
    <row r="66" spans="3:7" x14ac:dyDescent="0.55000000000000004">
      <c r="C66">
        <v>61</v>
      </c>
      <c r="D66" s="3">
        <v>1.5407819934197221E-6</v>
      </c>
      <c r="E66" s="2" t="s">
        <v>682</v>
      </c>
      <c r="F66" t="s">
        <v>464</v>
      </c>
      <c r="G66" t="s">
        <v>303</v>
      </c>
    </row>
    <row r="67" spans="3:7" x14ac:dyDescent="0.55000000000000004">
      <c r="C67">
        <v>62</v>
      </c>
      <c r="D67" s="3">
        <v>1.5407819934197221E-6</v>
      </c>
      <c r="E67" s="2" t="s">
        <v>683</v>
      </c>
      <c r="F67" t="s">
        <v>465</v>
      </c>
      <c r="G67" t="s">
        <v>304</v>
      </c>
    </row>
    <row r="68" spans="3:7" x14ac:dyDescent="0.55000000000000004">
      <c r="C68">
        <v>63</v>
      </c>
      <c r="D68" s="3">
        <v>1.5407819934197221E-6</v>
      </c>
      <c r="E68" s="2" t="s">
        <v>684</v>
      </c>
      <c r="F68" t="s">
        <v>466</v>
      </c>
      <c r="G68" t="s">
        <v>305</v>
      </c>
    </row>
    <row r="69" spans="3:7" x14ac:dyDescent="0.55000000000000004">
      <c r="C69">
        <v>64</v>
      </c>
      <c r="D69" s="3">
        <v>1.5407819934197221E-6</v>
      </c>
      <c r="E69" s="2" t="s">
        <v>685</v>
      </c>
      <c r="F69" t="s">
        <v>467</v>
      </c>
      <c r="G69" t="s">
        <v>306</v>
      </c>
    </row>
    <row r="70" spans="3:7" x14ac:dyDescent="0.55000000000000004">
      <c r="C70">
        <v>65</v>
      </c>
      <c r="D70" s="3">
        <v>1.5407819934197221E-6</v>
      </c>
      <c r="E70" s="2" t="s">
        <v>686</v>
      </c>
      <c r="F70" t="s">
        <v>468</v>
      </c>
      <c r="G70" t="s">
        <v>307</v>
      </c>
    </row>
    <row r="71" spans="3:7" x14ac:dyDescent="0.55000000000000004">
      <c r="C71">
        <v>66</v>
      </c>
      <c r="D71" s="3">
        <v>1.5407819934197221E-6</v>
      </c>
      <c r="E71" s="2" t="s">
        <v>687</v>
      </c>
      <c r="F71" t="s">
        <v>469</v>
      </c>
      <c r="G71" t="s">
        <v>308</v>
      </c>
    </row>
    <row r="72" spans="3:7" x14ac:dyDescent="0.55000000000000004">
      <c r="C72">
        <v>67</v>
      </c>
      <c r="D72" s="3">
        <v>1.5407819934197221E-6</v>
      </c>
      <c r="E72" s="2" t="s">
        <v>688</v>
      </c>
      <c r="F72" t="s">
        <v>470</v>
      </c>
      <c r="G72" t="s">
        <v>309</v>
      </c>
    </row>
    <row r="73" spans="3:7" x14ac:dyDescent="0.55000000000000004">
      <c r="C73">
        <v>68</v>
      </c>
      <c r="D73" s="3">
        <v>1.374055665775689E-6</v>
      </c>
      <c r="E73" s="2" t="s">
        <v>552</v>
      </c>
      <c r="F73" t="s">
        <v>403</v>
      </c>
      <c r="G73" t="s">
        <v>310</v>
      </c>
    </row>
    <row r="74" spans="3:7" x14ac:dyDescent="0.55000000000000004">
      <c r="C74">
        <v>69</v>
      </c>
      <c r="D74" s="3">
        <v>1.374055665775689E-6</v>
      </c>
      <c r="E74" s="2" t="s">
        <v>553</v>
      </c>
      <c r="F74" t="s">
        <v>404</v>
      </c>
      <c r="G74" t="s">
        <v>311</v>
      </c>
    </row>
    <row r="75" spans="3:7" x14ac:dyDescent="0.55000000000000004">
      <c r="C75">
        <v>70</v>
      </c>
      <c r="D75" s="3">
        <v>1.374055665775689E-6</v>
      </c>
      <c r="E75" s="2" t="s">
        <v>554</v>
      </c>
      <c r="F75" t="s">
        <v>405</v>
      </c>
      <c r="G75" t="s">
        <v>312</v>
      </c>
    </row>
    <row r="76" spans="3:7" x14ac:dyDescent="0.55000000000000004">
      <c r="C76">
        <v>71</v>
      </c>
      <c r="D76" s="3">
        <v>1.374055665775689E-6</v>
      </c>
      <c r="E76" s="2" t="s">
        <v>555</v>
      </c>
      <c r="F76" t="s">
        <v>406</v>
      </c>
      <c r="G76" t="s">
        <v>313</v>
      </c>
    </row>
    <row r="77" spans="3:7" x14ac:dyDescent="0.55000000000000004">
      <c r="C77">
        <v>72</v>
      </c>
      <c r="D77" s="3">
        <v>1.374055665775689E-6</v>
      </c>
      <c r="E77" s="2" t="s">
        <v>556</v>
      </c>
      <c r="F77" t="s">
        <v>407</v>
      </c>
      <c r="G77" t="s">
        <v>314</v>
      </c>
    </row>
    <row r="78" spans="3:7" x14ac:dyDescent="0.55000000000000004">
      <c r="C78">
        <v>73</v>
      </c>
      <c r="D78" s="3">
        <v>1.374055665775689E-6</v>
      </c>
      <c r="E78" s="2" t="s">
        <v>557</v>
      </c>
      <c r="F78" t="s">
        <v>408</v>
      </c>
      <c r="G78" t="s">
        <v>315</v>
      </c>
    </row>
    <row r="79" spans="3:7" x14ac:dyDescent="0.55000000000000004">
      <c r="C79">
        <v>74</v>
      </c>
      <c r="D79" s="3">
        <v>1.374055665775689E-6</v>
      </c>
      <c r="E79" s="2" t="s">
        <v>558</v>
      </c>
      <c r="F79" t="s">
        <v>409</v>
      </c>
      <c r="G79" t="s">
        <v>316</v>
      </c>
    </row>
    <row r="80" spans="3:7" x14ac:dyDescent="0.55000000000000004">
      <c r="C80">
        <v>75</v>
      </c>
      <c r="D80" s="3">
        <v>1.374055665775689E-6</v>
      </c>
      <c r="E80" s="2" t="s">
        <v>559</v>
      </c>
      <c r="F80" t="s">
        <v>410</v>
      </c>
      <c r="G80" t="s">
        <v>317</v>
      </c>
    </row>
    <row r="81" spans="3:7" x14ac:dyDescent="0.55000000000000004">
      <c r="C81">
        <v>76</v>
      </c>
      <c r="D81" s="3">
        <v>1.374055665775689E-6</v>
      </c>
      <c r="E81" s="2" t="s">
        <v>560</v>
      </c>
      <c r="F81" t="s">
        <v>412</v>
      </c>
      <c r="G81" t="s">
        <v>318</v>
      </c>
    </row>
    <row r="82" spans="3:7" x14ac:dyDescent="0.55000000000000004">
      <c r="C82">
        <v>77</v>
      </c>
      <c r="D82" s="3">
        <v>1.374055665775689E-6</v>
      </c>
      <c r="E82" s="2" t="s">
        <v>561</v>
      </c>
      <c r="F82" t="s">
        <v>413</v>
      </c>
      <c r="G82" t="s">
        <v>319</v>
      </c>
    </row>
    <row r="83" spans="3:7" x14ac:dyDescent="0.55000000000000004">
      <c r="C83">
        <v>78</v>
      </c>
      <c r="D83" s="3">
        <v>1.374055665775689E-6</v>
      </c>
      <c r="E83" s="2" t="s">
        <v>562</v>
      </c>
      <c r="F83" t="s">
        <v>415</v>
      </c>
      <c r="G83" t="s">
        <v>320</v>
      </c>
    </row>
    <row r="84" spans="3:7" x14ac:dyDescent="0.55000000000000004">
      <c r="C84">
        <v>79</v>
      </c>
      <c r="D84" s="3">
        <v>1.374055665775689E-6</v>
      </c>
      <c r="E84" s="2" t="s">
        <v>563</v>
      </c>
      <c r="F84" t="s">
        <v>417</v>
      </c>
      <c r="G84" t="s">
        <v>321</v>
      </c>
    </row>
    <row r="85" spans="3:7" x14ac:dyDescent="0.55000000000000004">
      <c r="C85">
        <v>80</v>
      </c>
      <c r="D85" s="3">
        <v>1.374055665775689E-6</v>
      </c>
      <c r="E85" s="2" t="s">
        <v>564</v>
      </c>
      <c r="F85" t="s">
        <v>418</v>
      </c>
      <c r="G85" t="s">
        <v>322</v>
      </c>
    </row>
    <row r="86" spans="3:7" x14ac:dyDescent="0.55000000000000004">
      <c r="C86">
        <v>81</v>
      </c>
      <c r="D86" s="3">
        <v>1.374055665775689E-6</v>
      </c>
      <c r="E86" s="2" t="s">
        <v>565</v>
      </c>
      <c r="F86" t="s">
        <v>420</v>
      </c>
      <c r="G86" t="s">
        <v>323</v>
      </c>
    </row>
    <row r="87" spans="3:7" x14ac:dyDescent="0.55000000000000004">
      <c r="C87">
        <v>82</v>
      </c>
      <c r="D87" s="3">
        <v>1.374055665775689E-6</v>
      </c>
      <c r="E87" s="2" t="s">
        <v>566</v>
      </c>
      <c r="F87" t="s">
        <v>422</v>
      </c>
      <c r="G87" t="s">
        <v>324</v>
      </c>
    </row>
    <row r="88" spans="3:7" x14ac:dyDescent="0.55000000000000004">
      <c r="C88">
        <v>83</v>
      </c>
      <c r="D88" s="3">
        <v>1.374055665775689E-6</v>
      </c>
      <c r="E88" s="2" t="s">
        <v>567</v>
      </c>
      <c r="F88" t="s">
        <v>423</v>
      </c>
      <c r="G88" t="s">
        <v>325</v>
      </c>
    </row>
    <row r="89" spans="3:7" x14ac:dyDescent="0.55000000000000004">
      <c r="C89">
        <v>84</v>
      </c>
      <c r="D89" s="3">
        <v>8.3255253659884717E-7</v>
      </c>
      <c r="E89" t="s">
        <v>515</v>
      </c>
      <c r="F89" t="s">
        <v>366</v>
      </c>
      <c r="G89" t="s">
        <v>326</v>
      </c>
    </row>
    <row r="90" spans="3:7" x14ac:dyDescent="0.55000000000000004">
      <c r="C90">
        <v>85</v>
      </c>
      <c r="D90" s="3">
        <v>8.3255253659884717E-7</v>
      </c>
      <c r="E90" t="s">
        <v>516</v>
      </c>
      <c r="F90" t="s">
        <v>367</v>
      </c>
      <c r="G90" t="s">
        <v>327</v>
      </c>
    </row>
    <row r="91" spans="3:7" x14ac:dyDescent="0.55000000000000004">
      <c r="C91">
        <v>86</v>
      </c>
      <c r="D91" s="3">
        <v>8.3255253659884717E-7</v>
      </c>
      <c r="E91" t="s">
        <v>517</v>
      </c>
      <c r="F91" t="s">
        <v>368</v>
      </c>
      <c r="G91" t="s">
        <v>328</v>
      </c>
    </row>
    <row r="92" spans="3:7" x14ac:dyDescent="0.55000000000000004">
      <c r="C92">
        <v>87</v>
      </c>
      <c r="D92" s="3">
        <v>8.1927351641287964E-7</v>
      </c>
      <c r="E92" s="2" t="s">
        <v>694</v>
      </c>
      <c r="G92" t="s">
        <v>329</v>
      </c>
    </row>
    <row r="93" spans="3:7" x14ac:dyDescent="0.55000000000000004">
      <c r="C93">
        <v>88</v>
      </c>
      <c r="D93" s="3">
        <v>8.1927351641287964E-7</v>
      </c>
      <c r="E93" s="2" t="s">
        <v>695</v>
      </c>
      <c r="G93" t="s">
        <v>330</v>
      </c>
    </row>
    <row r="94" spans="3:7" x14ac:dyDescent="0.55000000000000004">
      <c r="C94">
        <v>89</v>
      </c>
      <c r="D94" s="3">
        <v>8.1927351641287964E-7</v>
      </c>
      <c r="E94" s="2" t="s">
        <v>645</v>
      </c>
      <c r="G94" t="s">
        <v>331</v>
      </c>
    </row>
    <row r="95" spans="3:7" x14ac:dyDescent="0.55000000000000004">
      <c r="C95">
        <v>90</v>
      </c>
      <c r="D95" s="3">
        <v>6.3635461845939443E-7</v>
      </c>
      <c r="E95" t="s">
        <v>546</v>
      </c>
      <c r="F95" t="s">
        <v>397</v>
      </c>
      <c r="G95" t="s">
        <v>332</v>
      </c>
    </row>
    <row r="96" spans="3:7" x14ac:dyDescent="0.55000000000000004">
      <c r="C96">
        <v>91</v>
      </c>
      <c r="D96" s="3">
        <v>6.1761143271305879E-7</v>
      </c>
      <c r="E96" s="2" t="s">
        <v>568</v>
      </c>
      <c r="F96" t="s">
        <v>427</v>
      </c>
      <c r="G96" t="s">
        <v>333</v>
      </c>
    </row>
    <row r="97" spans="3:7" x14ac:dyDescent="0.55000000000000004">
      <c r="C97">
        <v>92</v>
      </c>
      <c r="D97" s="3">
        <v>6.1761143271305879E-7</v>
      </c>
      <c r="E97" s="2" t="s">
        <v>569</v>
      </c>
      <c r="F97" t="s">
        <v>428</v>
      </c>
      <c r="G97" t="s">
        <v>334</v>
      </c>
    </row>
    <row r="98" spans="3:7" x14ac:dyDescent="0.55000000000000004">
      <c r="C98">
        <v>93</v>
      </c>
      <c r="D98" s="3">
        <v>6.1736262993366586E-7</v>
      </c>
      <c r="E98" s="2" t="s">
        <v>570</v>
      </c>
      <c r="F98" t="s">
        <v>433</v>
      </c>
      <c r="G98" t="s">
        <v>335</v>
      </c>
    </row>
    <row r="99" spans="3:7" x14ac:dyDescent="0.55000000000000004">
      <c r="C99">
        <v>94</v>
      </c>
      <c r="D99" s="3">
        <v>6.1736262993366586E-7</v>
      </c>
      <c r="E99" s="2" t="s">
        <v>571</v>
      </c>
      <c r="F99" t="s">
        <v>434</v>
      </c>
      <c r="G99" t="s">
        <v>336</v>
      </c>
    </row>
    <row r="100" spans="3:7" x14ac:dyDescent="0.55000000000000004">
      <c r="C100">
        <v>95</v>
      </c>
      <c r="D100" s="3">
        <v>6.1736262993366586E-7</v>
      </c>
      <c r="E100" s="2" t="s">
        <v>572</v>
      </c>
      <c r="F100" t="s">
        <v>435</v>
      </c>
      <c r="G100" t="s">
        <v>337</v>
      </c>
    </row>
    <row r="101" spans="3:7" x14ac:dyDescent="0.55000000000000004">
      <c r="C101">
        <v>96</v>
      </c>
      <c r="D101" s="3">
        <v>6.1736262993366586E-7</v>
      </c>
      <c r="E101" s="2" t="s">
        <v>573</v>
      </c>
      <c r="F101" t="s">
        <v>436</v>
      </c>
      <c r="G101" t="s">
        <v>338</v>
      </c>
    </row>
    <row r="102" spans="3:7" x14ac:dyDescent="0.55000000000000004">
      <c r="C102">
        <v>97</v>
      </c>
      <c r="D102" s="3">
        <v>6.1736262993366586E-7</v>
      </c>
      <c r="E102" s="2" t="s">
        <v>574</v>
      </c>
      <c r="F102" t="s">
        <v>437</v>
      </c>
      <c r="G102" t="s">
        <v>339</v>
      </c>
    </row>
    <row r="103" spans="3:7" x14ac:dyDescent="0.55000000000000004">
      <c r="C103">
        <v>98</v>
      </c>
      <c r="D103" s="3">
        <v>6.1736262993366586E-7</v>
      </c>
      <c r="E103" s="2" t="s">
        <v>575</v>
      </c>
      <c r="F103" t="s">
        <v>438</v>
      </c>
      <c r="G103" t="s">
        <v>340</v>
      </c>
    </row>
    <row r="104" spans="3:7" x14ac:dyDescent="0.55000000000000004">
      <c r="C104">
        <v>99</v>
      </c>
      <c r="D104" s="3">
        <v>6.1736262993366586E-7</v>
      </c>
      <c r="E104" s="2" t="s">
        <v>576</v>
      </c>
      <c r="F104" t="s">
        <v>439</v>
      </c>
      <c r="G104" t="s">
        <v>341</v>
      </c>
    </row>
    <row r="105" spans="3:7" x14ac:dyDescent="0.55000000000000004">
      <c r="C105">
        <v>100</v>
      </c>
      <c r="D105" s="3">
        <v>6.1736262993366586E-7</v>
      </c>
      <c r="E105" s="2" t="s">
        <v>577</v>
      </c>
      <c r="F105" t="s">
        <v>440</v>
      </c>
      <c r="G105" t="s">
        <v>342</v>
      </c>
    </row>
    <row r="106" spans="3:7" x14ac:dyDescent="0.55000000000000004">
      <c r="C106">
        <v>101</v>
      </c>
      <c r="D106" s="3">
        <v>5.358059076849595E-7</v>
      </c>
      <c r="E106" s="2" t="s">
        <v>578</v>
      </c>
      <c r="F106" t="s">
        <v>441</v>
      </c>
      <c r="G106" t="s">
        <v>343</v>
      </c>
    </row>
    <row r="107" spans="3:7" x14ac:dyDescent="0.55000000000000004">
      <c r="C107">
        <v>102</v>
      </c>
      <c r="D107" s="3">
        <v>5.358059076849595E-7</v>
      </c>
      <c r="E107" s="2" t="s">
        <v>579</v>
      </c>
      <c r="F107" t="s">
        <v>442</v>
      </c>
      <c r="G107" t="s">
        <v>344</v>
      </c>
    </row>
    <row r="108" spans="3:7" x14ac:dyDescent="0.55000000000000004">
      <c r="C108">
        <v>103</v>
      </c>
      <c r="D108" s="3">
        <v>5.358059076849595E-7</v>
      </c>
      <c r="E108" s="2" t="s">
        <v>580</v>
      </c>
      <c r="F108" t="s">
        <v>443</v>
      </c>
      <c r="G108" t="s">
        <v>345</v>
      </c>
    </row>
    <row r="109" spans="3:7" x14ac:dyDescent="0.55000000000000004">
      <c r="C109">
        <v>104</v>
      </c>
      <c r="D109" s="3">
        <v>5.358059076849595E-7</v>
      </c>
      <c r="E109" s="2" t="s">
        <v>581</v>
      </c>
      <c r="F109" t="s">
        <v>444</v>
      </c>
      <c r="G109" t="s">
        <v>346</v>
      </c>
    </row>
    <row r="110" spans="3:7" x14ac:dyDescent="0.55000000000000004">
      <c r="C110">
        <v>105</v>
      </c>
      <c r="D110" s="3">
        <v>5.358059076849595E-7</v>
      </c>
      <c r="E110" s="2" t="s">
        <v>582</v>
      </c>
      <c r="F110" t="s">
        <v>445</v>
      </c>
      <c r="G110" t="s">
        <v>347</v>
      </c>
    </row>
    <row r="111" spans="3:7" x14ac:dyDescent="0.55000000000000004">
      <c r="C111">
        <v>106</v>
      </c>
      <c r="D111" s="3">
        <v>5.358059076849595E-7</v>
      </c>
      <c r="E111" s="2" t="s">
        <v>583</v>
      </c>
      <c r="F111" t="s">
        <v>446</v>
      </c>
      <c r="G111" t="s">
        <v>348</v>
      </c>
    </row>
    <row r="112" spans="3:7" x14ac:dyDescent="0.55000000000000004">
      <c r="C112">
        <v>107</v>
      </c>
      <c r="D112" s="3">
        <v>5.358059076849595E-7</v>
      </c>
      <c r="E112" s="2" t="s">
        <v>584</v>
      </c>
      <c r="F112" t="s">
        <v>447</v>
      </c>
      <c r="G112" t="s">
        <v>349</v>
      </c>
    </row>
    <row r="113" spans="3:7" x14ac:dyDescent="0.55000000000000004">
      <c r="C113">
        <v>108</v>
      </c>
      <c r="D113" s="3">
        <v>5.358059076849595E-7</v>
      </c>
      <c r="E113" s="2" t="s">
        <v>585</v>
      </c>
      <c r="F113" t="s">
        <v>448</v>
      </c>
      <c r="G113" t="s">
        <v>350</v>
      </c>
    </row>
    <row r="114" spans="3:7" x14ac:dyDescent="0.55000000000000004">
      <c r="C114">
        <v>109</v>
      </c>
      <c r="D114" s="3">
        <v>2.6280884029532834E-7</v>
      </c>
      <c r="E114" s="2" t="s">
        <v>588</v>
      </c>
      <c r="F114" t="s">
        <v>451</v>
      </c>
      <c r="G114" t="s">
        <v>351</v>
      </c>
    </row>
    <row r="115" spans="3:7" x14ac:dyDescent="0.55000000000000004">
      <c r="C115">
        <v>110</v>
      </c>
      <c r="D115" s="3">
        <v>2.6280884029532834E-7</v>
      </c>
      <c r="E115" s="2" t="s">
        <v>591</v>
      </c>
      <c r="F115" t="s">
        <v>454</v>
      </c>
      <c r="G115" t="s">
        <v>352</v>
      </c>
    </row>
    <row r="116" spans="3:7" x14ac:dyDescent="0.55000000000000004">
      <c r="C116">
        <v>111</v>
      </c>
      <c r="D116" s="3">
        <v>2.6280884029532834E-7</v>
      </c>
      <c r="E116" s="2" t="s">
        <v>594</v>
      </c>
      <c r="F116" t="s">
        <v>457</v>
      </c>
      <c r="G116" t="s">
        <v>353</v>
      </c>
    </row>
    <row r="117" spans="3:7" x14ac:dyDescent="0.55000000000000004">
      <c r="C117">
        <v>112</v>
      </c>
      <c r="D117" s="3">
        <v>1.6671629202877606E-7</v>
      </c>
      <c r="E117" t="s">
        <v>533</v>
      </c>
      <c r="F117" t="s">
        <v>384</v>
      </c>
      <c r="G117" t="s">
        <v>354</v>
      </c>
    </row>
    <row r="118" spans="3:7" x14ac:dyDescent="0.55000000000000004">
      <c r="C118">
        <v>113</v>
      </c>
      <c r="D118" s="3">
        <v>4.4005839740405709E-8</v>
      </c>
      <c r="E118" s="2" t="s">
        <v>596</v>
      </c>
      <c r="F118" t="s">
        <v>471</v>
      </c>
      <c r="G118" t="s">
        <v>355</v>
      </c>
    </row>
    <row r="119" spans="3:7" x14ac:dyDescent="0.55000000000000004">
      <c r="C119">
        <v>114</v>
      </c>
      <c r="D119" s="3">
        <v>4.4005839740405709E-8</v>
      </c>
      <c r="E119" s="2" t="s">
        <v>597</v>
      </c>
      <c r="F119" t="s">
        <v>472</v>
      </c>
      <c r="G119" t="s">
        <v>356</v>
      </c>
    </row>
    <row r="120" spans="3:7" x14ac:dyDescent="0.55000000000000004">
      <c r="C120">
        <v>115</v>
      </c>
      <c r="D120" s="3">
        <v>4.4005839740405709E-8</v>
      </c>
      <c r="E120" s="2" t="s">
        <v>598</v>
      </c>
      <c r="F120" t="s">
        <v>473</v>
      </c>
      <c r="G120" t="s">
        <v>357</v>
      </c>
    </row>
    <row r="121" spans="3:7" x14ac:dyDescent="0.55000000000000004">
      <c r="C121">
        <v>116</v>
      </c>
      <c r="D121" s="3">
        <v>4.4005839740405709E-8</v>
      </c>
      <c r="E121" s="2" t="s">
        <v>599</v>
      </c>
      <c r="F121" t="s">
        <v>474</v>
      </c>
      <c r="G121" t="s">
        <v>358</v>
      </c>
    </row>
    <row r="122" spans="3:7" x14ac:dyDescent="0.55000000000000004">
      <c r="C122">
        <v>117</v>
      </c>
      <c r="D122" s="3">
        <v>4.4005839740405709E-8</v>
      </c>
      <c r="E122" s="2" t="s">
        <v>600</v>
      </c>
      <c r="F122" t="s">
        <v>475</v>
      </c>
      <c r="G122" t="s">
        <v>359</v>
      </c>
    </row>
    <row r="123" spans="3:7" x14ac:dyDescent="0.55000000000000004">
      <c r="C123">
        <v>118</v>
      </c>
      <c r="D123" s="3">
        <v>4.4005839740405709E-8</v>
      </c>
      <c r="E123" s="2" t="s">
        <v>601</v>
      </c>
      <c r="F123" t="s">
        <v>476</v>
      </c>
      <c r="G123" t="s">
        <v>360</v>
      </c>
    </row>
    <row r="124" spans="3:7" x14ac:dyDescent="0.55000000000000004">
      <c r="C124">
        <v>119</v>
      </c>
      <c r="D124" s="3">
        <v>4.4005839740405709E-8</v>
      </c>
      <c r="E124" s="2" t="s">
        <v>602</v>
      </c>
      <c r="F124" t="s">
        <v>479</v>
      </c>
      <c r="G124" t="s">
        <v>361</v>
      </c>
    </row>
    <row r="125" spans="3:7" x14ac:dyDescent="0.55000000000000004">
      <c r="C125">
        <v>120</v>
      </c>
      <c r="D125" s="3">
        <v>4.4005839740405709E-8</v>
      </c>
      <c r="E125" s="2" t="s">
        <v>603</v>
      </c>
      <c r="F125" t="s">
        <v>480</v>
      </c>
    </row>
    <row r="126" spans="3:7" x14ac:dyDescent="0.55000000000000004">
      <c r="C126">
        <v>121</v>
      </c>
      <c r="D126" s="3">
        <v>4.4005839740405709E-8</v>
      </c>
      <c r="E126" s="2" t="s">
        <v>604</v>
      </c>
      <c r="F126" t="s">
        <v>481</v>
      </c>
    </row>
    <row r="127" spans="3:7" x14ac:dyDescent="0.55000000000000004">
      <c r="C127">
        <v>122</v>
      </c>
      <c r="D127" s="3">
        <v>4.4005839740405709E-8</v>
      </c>
      <c r="E127" s="2" t="s">
        <v>605</v>
      </c>
      <c r="F127" t="s">
        <v>482</v>
      </c>
    </row>
    <row r="128" spans="3:7" x14ac:dyDescent="0.55000000000000004">
      <c r="C128">
        <v>123</v>
      </c>
      <c r="D128" s="3">
        <v>4.4005839740405709E-8</v>
      </c>
      <c r="E128" s="2" t="s">
        <v>606</v>
      </c>
      <c r="F128" t="s">
        <v>483</v>
      </c>
    </row>
    <row r="129" spans="3:6" x14ac:dyDescent="0.55000000000000004">
      <c r="C129">
        <v>124</v>
      </c>
      <c r="D129" s="3">
        <v>4.4005839740405709E-8</v>
      </c>
      <c r="E129" s="2" t="s">
        <v>607</v>
      </c>
      <c r="F129" t="s">
        <v>484</v>
      </c>
    </row>
    <row r="130" spans="3:6" x14ac:dyDescent="0.55000000000000004">
      <c r="C130">
        <v>125</v>
      </c>
      <c r="D130" s="3">
        <v>4.4005839740405709E-8</v>
      </c>
      <c r="E130" s="2" t="s">
        <v>608</v>
      </c>
      <c r="F130" t="s">
        <v>485</v>
      </c>
    </row>
    <row r="131" spans="3:6" x14ac:dyDescent="0.55000000000000004">
      <c r="C131">
        <v>126</v>
      </c>
      <c r="D131" s="3">
        <v>4.4005839740405709E-8</v>
      </c>
      <c r="E131" s="2" t="s">
        <v>609</v>
      </c>
      <c r="F131" t="s">
        <v>486</v>
      </c>
    </row>
    <row r="132" spans="3:6" x14ac:dyDescent="0.55000000000000004">
      <c r="C132">
        <v>127</v>
      </c>
      <c r="D132" s="3">
        <v>4.4005839740405709E-8</v>
      </c>
      <c r="E132" s="2" t="s">
        <v>610</v>
      </c>
      <c r="F132" t="s">
        <v>487</v>
      </c>
    </row>
    <row r="133" spans="3:6" x14ac:dyDescent="0.55000000000000004">
      <c r="C133">
        <v>128</v>
      </c>
      <c r="D133" s="3">
        <v>4.4005839740405709E-8</v>
      </c>
      <c r="E133" s="2" t="s">
        <v>611</v>
      </c>
      <c r="F133" t="s">
        <v>488</v>
      </c>
    </row>
    <row r="134" spans="3:6" x14ac:dyDescent="0.55000000000000004">
      <c r="C134">
        <v>129</v>
      </c>
      <c r="D134" s="3">
        <v>3.820099156681222E-8</v>
      </c>
      <c r="E134" s="2" t="s">
        <v>612</v>
      </c>
      <c r="F134" t="s">
        <v>489</v>
      </c>
    </row>
    <row r="135" spans="3:6" x14ac:dyDescent="0.55000000000000004">
      <c r="C135">
        <v>130</v>
      </c>
      <c r="D135" s="3">
        <v>3.820099156681222E-8</v>
      </c>
      <c r="E135" s="2" t="s">
        <v>613</v>
      </c>
      <c r="F135" t="s">
        <v>490</v>
      </c>
    </row>
    <row r="136" spans="3:6" x14ac:dyDescent="0.55000000000000004">
      <c r="C136">
        <v>131</v>
      </c>
      <c r="D136" s="3">
        <v>3.820099156681222E-8</v>
      </c>
      <c r="E136" s="2" t="s">
        <v>614</v>
      </c>
      <c r="F136" t="s">
        <v>491</v>
      </c>
    </row>
    <row r="137" spans="3:6" x14ac:dyDescent="0.55000000000000004">
      <c r="C137">
        <v>132</v>
      </c>
      <c r="D137" s="3">
        <v>3.820099156681222E-8</v>
      </c>
      <c r="E137" s="2" t="s">
        <v>615</v>
      </c>
      <c r="F137" t="s">
        <v>492</v>
      </c>
    </row>
    <row r="138" spans="3:6" x14ac:dyDescent="0.55000000000000004">
      <c r="C138">
        <v>133</v>
      </c>
      <c r="D138" s="3">
        <v>3.820099156681222E-8</v>
      </c>
      <c r="E138" s="2" t="s">
        <v>616</v>
      </c>
      <c r="F138" t="s">
        <v>493</v>
      </c>
    </row>
    <row r="139" spans="3:6" x14ac:dyDescent="0.55000000000000004">
      <c r="C139">
        <v>134</v>
      </c>
      <c r="D139" s="3">
        <v>3.820099156681222E-8</v>
      </c>
      <c r="E139" s="2" t="s">
        <v>617</v>
      </c>
      <c r="F139" t="s">
        <v>494</v>
      </c>
    </row>
    <row r="140" spans="3:6" x14ac:dyDescent="0.55000000000000004">
      <c r="C140">
        <v>135</v>
      </c>
      <c r="D140" s="3">
        <v>3.820099156681222E-8</v>
      </c>
      <c r="E140" s="2" t="s">
        <v>618</v>
      </c>
      <c r="F140" t="s">
        <v>495</v>
      </c>
    </row>
    <row r="141" spans="3:6" x14ac:dyDescent="0.55000000000000004">
      <c r="C141">
        <v>136</v>
      </c>
      <c r="D141" s="3">
        <v>3.820099156681222E-8</v>
      </c>
      <c r="E141" s="2" t="s">
        <v>619</v>
      </c>
      <c r="F141" t="s">
        <v>496</v>
      </c>
    </row>
    <row r="142" spans="3:6" x14ac:dyDescent="0.55000000000000004">
      <c r="C142">
        <v>137</v>
      </c>
      <c r="D142" s="3">
        <v>3.820099156681222E-8</v>
      </c>
      <c r="E142" s="2" t="s">
        <v>620</v>
      </c>
      <c r="F142" t="s">
        <v>497</v>
      </c>
    </row>
    <row r="143" spans="3:6" x14ac:dyDescent="0.55000000000000004">
      <c r="C143">
        <v>138</v>
      </c>
      <c r="D143" s="3">
        <v>3.820099156681222E-8</v>
      </c>
      <c r="E143" s="2" t="s">
        <v>621</v>
      </c>
      <c r="F143" t="s">
        <v>498</v>
      </c>
    </row>
    <row r="144" spans="3:6" x14ac:dyDescent="0.55000000000000004">
      <c r="C144">
        <v>139</v>
      </c>
      <c r="D144" s="3">
        <v>3.820099156681222E-8</v>
      </c>
      <c r="E144" s="2" t="s">
        <v>622</v>
      </c>
      <c r="F144" t="s">
        <v>499</v>
      </c>
    </row>
    <row r="145" spans="3:6" x14ac:dyDescent="0.55000000000000004">
      <c r="C145">
        <v>140</v>
      </c>
      <c r="D145" s="3">
        <v>3.820099156681222E-8</v>
      </c>
      <c r="E145" s="2" t="s">
        <v>623</v>
      </c>
      <c r="F145" t="s">
        <v>500</v>
      </c>
    </row>
    <row r="146" spans="3:6" x14ac:dyDescent="0.55000000000000004">
      <c r="C146">
        <v>141</v>
      </c>
      <c r="D146" s="3">
        <v>3.820099156681222E-8</v>
      </c>
      <c r="E146" s="2" t="s">
        <v>624</v>
      </c>
      <c r="F146" t="s">
        <v>501</v>
      </c>
    </row>
    <row r="147" spans="3:6" x14ac:dyDescent="0.55000000000000004">
      <c r="C147">
        <v>142</v>
      </c>
      <c r="D147" s="3">
        <v>3.820099156681222E-8</v>
      </c>
      <c r="E147" s="2" t="s">
        <v>625</v>
      </c>
      <c r="F147" t="s">
        <v>502</v>
      </c>
    </row>
    <row r="148" spans="3:6" x14ac:dyDescent="0.55000000000000004">
      <c r="C148">
        <v>143</v>
      </c>
      <c r="D148" s="3">
        <v>3.820099156681222E-8</v>
      </c>
      <c r="E148" s="2" t="s">
        <v>626</v>
      </c>
      <c r="F148" t="s">
        <v>503</v>
      </c>
    </row>
    <row r="149" spans="3:6" x14ac:dyDescent="0.55000000000000004">
      <c r="C149">
        <v>144</v>
      </c>
      <c r="D149" s="3">
        <v>3.820099156681222E-8</v>
      </c>
      <c r="E149" s="2" t="s">
        <v>627</v>
      </c>
      <c r="F149" t="s">
        <v>504</v>
      </c>
    </row>
    <row r="150" spans="3:6" x14ac:dyDescent="0.55000000000000004">
      <c r="C150">
        <v>145</v>
      </c>
      <c r="D150" s="3">
        <v>3.820099156681222E-8</v>
      </c>
      <c r="E150" s="2" t="s">
        <v>628</v>
      </c>
      <c r="F150" t="s">
        <v>505</v>
      </c>
    </row>
    <row r="151" spans="3:6" x14ac:dyDescent="0.55000000000000004">
      <c r="C151">
        <v>146</v>
      </c>
      <c r="D151" s="3">
        <v>3.820099156681222E-8</v>
      </c>
      <c r="E151" s="2" t="s">
        <v>629</v>
      </c>
      <c r="F151" t="s">
        <v>506</v>
      </c>
    </row>
    <row r="152" spans="3:6" x14ac:dyDescent="0.55000000000000004">
      <c r="C152">
        <v>147</v>
      </c>
      <c r="D152" s="3">
        <v>3.820099156681222E-8</v>
      </c>
      <c r="E152" s="2" t="s">
        <v>630</v>
      </c>
      <c r="F152" t="s">
        <v>507</v>
      </c>
    </row>
    <row r="153" spans="3:6" x14ac:dyDescent="0.55000000000000004">
      <c r="C153">
        <v>148</v>
      </c>
      <c r="D153" s="3">
        <v>3.820099156681222E-8</v>
      </c>
      <c r="E153" s="2" t="s">
        <v>631</v>
      </c>
      <c r="F153" t="s">
        <v>508</v>
      </c>
    </row>
    <row r="154" spans="3:6" x14ac:dyDescent="0.55000000000000004">
      <c r="C154">
        <v>149</v>
      </c>
      <c r="D154" s="3">
        <v>3.820099156681222E-8</v>
      </c>
      <c r="E154" s="2" t="s">
        <v>632</v>
      </c>
      <c r="F154" t="s">
        <v>509</v>
      </c>
    </row>
    <row r="155" spans="3:6" x14ac:dyDescent="0.55000000000000004">
      <c r="C155">
        <v>150</v>
      </c>
      <c r="D155" s="3">
        <v>3.820099156681222E-8</v>
      </c>
      <c r="E155" s="2" t="s">
        <v>633</v>
      </c>
      <c r="F155" t="s">
        <v>510</v>
      </c>
    </row>
    <row r="156" spans="3:6" x14ac:dyDescent="0.55000000000000004">
      <c r="C156">
        <v>151</v>
      </c>
      <c r="D156" s="3">
        <v>3.820099156681222E-8</v>
      </c>
      <c r="E156" s="2" t="s">
        <v>634</v>
      </c>
    </row>
    <row r="157" spans="3:6" x14ac:dyDescent="0.55000000000000004">
      <c r="C157">
        <v>152</v>
      </c>
      <c r="D157" s="3">
        <v>3.820099156681222E-8</v>
      </c>
      <c r="E157" s="2" t="s">
        <v>635</v>
      </c>
    </row>
    <row r="158" spans="3:6" x14ac:dyDescent="0.55000000000000004">
      <c r="C158">
        <v>153</v>
      </c>
      <c r="D158" s="3">
        <v>3.820099156681222E-8</v>
      </c>
      <c r="E158" s="2" t="s">
        <v>636</v>
      </c>
    </row>
    <row r="159" spans="3:6" x14ac:dyDescent="0.55000000000000004">
      <c r="C159">
        <v>154</v>
      </c>
      <c r="D159" s="3">
        <v>3.820099156681222E-8</v>
      </c>
      <c r="E159" s="2" t="s">
        <v>637</v>
      </c>
    </row>
    <row r="160" spans="3:6" x14ac:dyDescent="0.55000000000000004">
      <c r="C160">
        <v>155</v>
      </c>
      <c r="D160" s="3">
        <v>3.820099156681222E-8</v>
      </c>
      <c r="E160" s="2" t="s">
        <v>638</v>
      </c>
    </row>
    <row r="161" spans="3:6" x14ac:dyDescent="0.55000000000000004">
      <c r="C161">
        <v>156</v>
      </c>
      <c r="D161" s="3">
        <v>3.820099156681222E-8</v>
      </c>
      <c r="E161" s="2" t="s">
        <v>639</v>
      </c>
    </row>
    <row r="162" spans="3:6" x14ac:dyDescent="0.55000000000000004">
      <c r="C162">
        <v>157</v>
      </c>
      <c r="D162" s="3">
        <v>3.820099156681222E-8</v>
      </c>
      <c r="E162" s="2" t="s">
        <v>640</v>
      </c>
    </row>
    <row r="163" spans="3:6" x14ac:dyDescent="0.55000000000000004">
      <c r="C163">
        <v>158</v>
      </c>
      <c r="D163" s="3">
        <v>3.820099156681222E-8</v>
      </c>
      <c r="E163" s="2" t="s">
        <v>641</v>
      </c>
    </row>
    <row r="164" spans="3:6" x14ac:dyDescent="0.55000000000000004">
      <c r="C164">
        <v>159</v>
      </c>
      <c r="D164" s="3">
        <v>3.820099156681222E-8</v>
      </c>
      <c r="E164" s="2" t="s">
        <v>642</v>
      </c>
    </row>
    <row r="165" spans="3:6" x14ac:dyDescent="0.55000000000000004">
      <c r="C165">
        <v>160</v>
      </c>
      <c r="D165" s="3">
        <v>3.820099156681222E-8</v>
      </c>
      <c r="E165" s="2" t="s">
        <v>643</v>
      </c>
    </row>
    <row r="166" spans="3:6" x14ac:dyDescent="0.55000000000000004">
      <c r="C166">
        <v>161</v>
      </c>
      <c r="D166" s="3">
        <v>2.1936111716476974E-8</v>
      </c>
      <c r="E166" s="2" t="s">
        <v>654</v>
      </c>
    </row>
    <row r="167" spans="3:6" x14ac:dyDescent="0.55000000000000004">
      <c r="C167">
        <v>162</v>
      </c>
      <c r="D167" s="3">
        <v>2.1936111716476974E-8</v>
      </c>
      <c r="E167" s="2" t="s">
        <v>655</v>
      </c>
    </row>
    <row r="168" spans="3:6" x14ac:dyDescent="0.55000000000000004">
      <c r="C168">
        <v>163</v>
      </c>
      <c r="D168" s="3">
        <v>2.1936111716476974E-8</v>
      </c>
      <c r="E168" s="2" t="s">
        <v>656</v>
      </c>
    </row>
    <row r="169" spans="3:6" x14ac:dyDescent="0.55000000000000004">
      <c r="C169">
        <v>164</v>
      </c>
      <c r="D169" s="3">
        <v>2.1936111716476974E-8</v>
      </c>
      <c r="E169" s="2" t="s">
        <v>657</v>
      </c>
    </row>
    <row r="170" spans="3:6" x14ac:dyDescent="0.55000000000000004">
      <c r="C170">
        <v>165</v>
      </c>
      <c r="D170" s="3">
        <v>2.1936111716476974E-8</v>
      </c>
      <c r="E170" s="2" t="s">
        <v>658</v>
      </c>
    </row>
    <row r="171" spans="3:6" x14ac:dyDescent="0.55000000000000004">
      <c r="C171">
        <v>166</v>
      </c>
      <c r="D171" s="3">
        <v>2.1936111716476974E-8</v>
      </c>
      <c r="E171" s="2" t="s">
        <v>659</v>
      </c>
    </row>
    <row r="172" spans="3:6" x14ac:dyDescent="0.55000000000000004">
      <c r="C172">
        <v>167</v>
      </c>
      <c r="D172" s="3">
        <v>2.0902925362331473E-8</v>
      </c>
      <c r="E172" t="s">
        <v>514</v>
      </c>
      <c r="F172" t="s">
        <v>365</v>
      </c>
    </row>
    <row r="173" spans="3:6" x14ac:dyDescent="0.55000000000000004">
      <c r="C173">
        <v>168</v>
      </c>
      <c r="D173" s="3">
        <v>1.4123142918266602E-8</v>
      </c>
      <c r="E173" s="2" t="s">
        <v>644</v>
      </c>
    </row>
    <row r="174" spans="3:6" x14ac:dyDescent="0.55000000000000004">
      <c r="C174">
        <v>169</v>
      </c>
      <c r="D174" s="3">
        <v>1.0532650994300853E-8</v>
      </c>
      <c r="E174" s="2" t="s">
        <v>595</v>
      </c>
      <c r="F174" t="s">
        <v>458</v>
      </c>
    </row>
    <row r="175" spans="3:6" x14ac:dyDescent="0.55000000000000004">
      <c r="C175">
        <v>170</v>
      </c>
      <c r="D175" s="3">
        <v>1.9581700229999402E-9</v>
      </c>
      <c r="E175" s="2" t="s">
        <v>646</v>
      </c>
    </row>
    <row r="176" spans="3:6" x14ac:dyDescent="0.55000000000000004">
      <c r="C176">
        <v>171</v>
      </c>
      <c r="D176" s="3">
        <v>1.9581700229999402E-9</v>
      </c>
      <c r="E176" s="2" t="s">
        <v>647</v>
      </c>
    </row>
    <row r="177" spans="3:6" x14ac:dyDescent="0.55000000000000004">
      <c r="C177">
        <v>172</v>
      </c>
      <c r="D177" s="3">
        <v>1.9581700229999402E-9</v>
      </c>
      <c r="E177" s="2" t="s">
        <v>648</v>
      </c>
    </row>
    <row r="178" spans="3:6" x14ac:dyDescent="0.55000000000000004">
      <c r="C178">
        <v>173</v>
      </c>
      <c r="D178" s="3">
        <v>1.9581700229999402E-9</v>
      </c>
      <c r="E178" s="2" t="s">
        <v>649</v>
      </c>
    </row>
    <row r="179" spans="3:6" x14ac:dyDescent="0.55000000000000004">
      <c r="C179">
        <v>174</v>
      </c>
      <c r="D179" s="3">
        <v>1.9581700229999402E-9</v>
      </c>
      <c r="E179" s="2" t="s">
        <v>650</v>
      </c>
    </row>
    <row r="180" spans="3:6" x14ac:dyDescent="0.55000000000000004">
      <c r="C180">
        <v>175</v>
      </c>
      <c r="D180" s="3">
        <v>1.9581700229999402E-9</v>
      </c>
      <c r="E180" s="2" t="s">
        <v>651</v>
      </c>
    </row>
    <row r="181" spans="3:6" x14ac:dyDescent="0.55000000000000004">
      <c r="C181">
        <v>176</v>
      </c>
      <c r="D181" s="3">
        <v>1.9581700229999402E-9</v>
      </c>
      <c r="E181" s="2" t="s">
        <v>652</v>
      </c>
    </row>
    <row r="182" spans="3:6" x14ac:dyDescent="0.55000000000000004">
      <c r="C182">
        <v>177</v>
      </c>
      <c r="D182" s="3">
        <v>1.9581700229999402E-9</v>
      </c>
      <c r="E182" s="2" t="s">
        <v>653</v>
      </c>
    </row>
    <row r="183" spans="3:6" x14ac:dyDescent="0.55000000000000004">
      <c r="C183">
        <v>178</v>
      </c>
      <c r="D183" s="3">
        <v>6.4780844224970424E-10</v>
      </c>
      <c r="E183" s="2" t="s">
        <v>660</v>
      </c>
    </row>
    <row r="184" spans="3:6" x14ac:dyDescent="0.55000000000000004">
      <c r="C184">
        <v>179</v>
      </c>
      <c r="D184" s="3">
        <v>2.1194310837175821E-10</v>
      </c>
      <c r="E184" s="2" t="s">
        <v>661</v>
      </c>
    </row>
    <row r="185" spans="3:6" x14ac:dyDescent="0.55000000000000004">
      <c r="C185">
        <v>180</v>
      </c>
      <c r="D185" s="3">
        <v>2.1194310837175821E-10</v>
      </c>
      <c r="E185" s="2" t="s">
        <v>662</v>
      </c>
    </row>
    <row r="186" spans="3:6" x14ac:dyDescent="0.55000000000000004">
      <c r="C186">
        <v>181</v>
      </c>
      <c r="D186" s="3">
        <v>2.1194310837175821E-10</v>
      </c>
      <c r="E186" s="2" t="s">
        <v>663</v>
      </c>
    </row>
    <row r="187" spans="3:6" x14ac:dyDescent="0.55000000000000004">
      <c r="C187">
        <v>182</v>
      </c>
      <c r="D187" s="3">
        <v>2.1194310837175821E-10</v>
      </c>
      <c r="E187" s="2" t="s">
        <v>664</v>
      </c>
    </row>
    <row r="188" spans="3:6" x14ac:dyDescent="0.55000000000000004">
      <c r="C188">
        <v>183</v>
      </c>
      <c r="D188" s="3">
        <v>0</v>
      </c>
      <c r="E188" t="s">
        <v>512</v>
      </c>
      <c r="F188" t="s">
        <v>363</v>
      </c>
    </row>
    <row r="189" spans="3:6" x14ac:dyDescent="0.55000000000000004">
      <c r="C189">
        <v>184</v>
      </c>
      <c r="D189" s="3">
        <v>0</v>
      </c>
      <c r="E189" t="s">
        <v>513</v>
      </c>
      <c r="F189" t="s">
        <v>364</v>
      </c>
    </row>
    <row r="190" spans="3:6" x14ac:dyDescent="0.55000000000000004">
      <c r="C190">
        <v>185</v>
      </c>
      <c r="D190" s="3">
        <v>0</v>
      </c>
      <c r="E190" s="2" t="s">
        <v>689</v>
      </c>
      <c r="F190" t="s">
        <v>477</v>
      </c>
    </row>
    <row r="191" spans="3:6" x14ac:dyDescent="0.55000000000000004">
      <c r="C191">
        <v>186</v>
      </c>
      <c r="D191" s="3">
        <v>0</v>
      </c>
      <c r="E191" s="2" t="s">
        <v>690</v>
      </c>
      <c r="F191" t="s">
        <v>478</v>
      </c>
    </row>
  </sheetData>
  <sortState xmlns:xlrd2="http://schemas.microsoft.com/office/spreadsheetml/2017/richdata2" ref="A6:F191">
    <sortCondition descending="1" ref="D6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F8BC2-1112-42C7-BB2D-A53EC61A4834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151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152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3.9374797866642552E-10</v>
      </c>
      <c r="D6">
        <v>1.9660291172840516E-9</v>
      </c>
      <c r="E6">
        <f>D6-C6</f>
        <v>1.5722811386176261E-9</v>
      </c>
      <c r="F6">
        <v>13793</v>
      </c>
      <c r="G6" t="s">
        <v>134</v>
      </c>
      <c r="H6">
        <f>1-E6</f>
        <v>0.99999999842771881</v>
      </c>
      <c r="J6" t="e">
        <f>VLOOKUP(B6,input0,6,FALSE)</f>
        <v>#N/A</v>
      </c>
      <c r="K6" t="e">
        <f>VLOOKUP(B6,input0,7,FALSE)</f>
        <v>#N/A</v>
      </c>
      <c r="L6">
        <v>1.5722811386176261E-9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3.9374797866642552E-10</v>
      </c>
      <c r="D11">
        <f>SUM(D6:D9)</f>
        <v>1.9660291172840516E-9</v>
      </c>
      <c r="E11">
        <f>SUM(E6:E9)</f>
        <v>1.5722811386176261E-9</v>
      </c>
      <c r="F11">
        <f>SUM(F6:F9)</f>
        <v>13793</v>
      </c>
      <c r="L11">
        <f>SUM(L6:L9)</f>
        <v>1.5722811386176261E-9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EE63D-6663-4525-9B0A-758EF565E381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149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150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1.3036329793436607E-9</v>
      </c>
      <c r="D6">
        <v>3.2969388996662019E-8</v>
      </c>
      <c r="E6">
        <f>D6-C6</f>
        <v>3.1665756017318358E-8</v>
      </c>
      <c r="F6">
        <v>7821</v>
      </c>
      <c r="G6" t="s">
        <v>134</v>
      </c>
      <c r="H6">
        <f>1-E6</f>
        <v>0.99999996833424398</v>
      </c>
      <c r="J6" t="e">
        <f>VLOOKUP(B6,input0,6,FALSE)</f>
        <v>#N/A</v>
      </c>
      <c r="K6" t="e">
        <f>VLOOKUP(B6,input0,7,FALSE)</f>
        <v>#N/A</v>
      </c>
      <c r="L6">
        <v>3.1665756017318358E-8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1.3036329793436607E-9</v>
      </c>
      <c r="D11">
        <f>SUM(D6:D9)</f>
        <v>3.2969388996662019E-8</v>
      </c>
      <c r="E11">
        <f>SUM(E6:E9)</f>
        <v>3.1665756017318358E-8</v>
      </c>
      <c r="F11">
        <f>SUM(F6:F9)</f>
        <v>7821</v>
      </c>
      <c r="L11">
        <f>SUM(L6:L9)</f>
        <v>3.1665756017318358E-8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1F161-AE07-4EE4-A209-A92F66E54F94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147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148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5.5737823245749496E-9</v>
      </c>
      <c r="D6">
        <v>5.1319477734068641E-7</v>
      </c>
      <c r="E6">
        <f>D6-C6</f>
        <v>5.0762099501611146E-7</v>
      </c>
      <c r="F6">
        <v>2892</v>
      </c>
      <c r="G6" t="s">
        <v>134</v>
      </c>
      <c r="H6">
        <f>1-E6</f>
        <v>0.99999949237900498</v>
      </c>
      <c r="J6" t="e">
        <f>VLOOKUP(B6,input0,6,FALSE)</f>
        <v>#N/A</v>
      </c>
      <c r="K6" t="e">
        <f>VLOOKUP(B6,input0,7,FALSE)</f>
        <v>#N/A</v>
      </c>
      <c r="L6">
        <v>5.0762099501611146E-7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5.5737823245749496E-9</v>
      </c>
      <c r="D11">
        <f>SUM(D6:D9)</f>
        <v>5.1319477734068641E-7</v>
      </c>
      <c r="E11">
        <f>SUM(E6:E9)</f>
        <v>5.0762099501611146E-7</v>
      </c>
      <c r="F11">
        <f>SUM(F6:F9)</f>
        <v>2892</v>
      </c>
      <c r="L11">
        <f>SUM(L6:L9)</f>
        <v>5.0762099501611146E-7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3B100-B88B-44E1-8AB7-98C66C5DE168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145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146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1.9553697327978625E-8</v>
      </c>
      <c r="D6">
        <v>1.9553697327978625E-8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1.9553697327978625E-8</v>
      </c>
      <c r="D11">
        <f>SUM(D6:D9)</f>
        <v>1.9553697327978625E-8</v>
      </c>
      <c r="E11">
        <f>SUM(E6:E9)</f>
        <v>0</v>
      </c>
      <c r="F11">
        <f>SUM(F6:F9)</f>
        <v>2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EDCF6-700D-41E1-A87A-1099F28F9DE3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143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144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7.4803307992254986E-10</v>
      </c>
      <c r="D6">
        <v>1.8385645006446794E-8</v>
      </c>
      <c r="E6">
        <f>D6-C6</f>
        <v>1.7637611926524244E-8</v>
      </c>
      <c r="F6">
        <v>6565</v>
      </c>
      <c r="G6" t="s">
        <v>134</v>
      </c>
      <c r="H6">
        <f>1-E6</f>
        <v>0.99999998236238807</v>
      </c>
      <c r="J6" t="e">
        <f>VLOOKUP(B6,input0,6,FALSE)</f>
        <v>#N/A</v>
      </c>
      <c r="K6" t="e">
        <f>VLOOKUP(B6,input0,7,FALSE)</f>
        <v>#N/A</v>
      </c>
      <c r="L6">
        <v>1.7637611926524244E-8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7.4803307992254986E-10</v>
      </c>
      <c r="D11">
        <f>SUM(D6:D9)</f>
        <v>1.8385645006446794E-8</v>
      </c>
      <c r="E11">
        <f>SUM(E6:E9)</f>
        <v>1.7637611926524244E-8</v>
      </c>
      <c r="F11">
        <f>SUM(F6:F9)</f>
        <v>6565</v>
      </c>
      <c r="L11">
        <f>SUM(L6:L9)</f>
        <v>1.7637611926524244E-8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97EF2-F951-43E3-AB0F-D7081034D575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141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142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1.0899496416527654E-8</v>
      </c>
      <c r="D6">
        <v>1.0899496416527654E-8</v>
      </c>
      <c r="E6">
        <f>D6-C6</f>
        <v>0</v>
      </c>
      <c r="F6">
        <v>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1.0899496416527654E-8</v>
      </c>
      <c r="D11">
        <f>SUM(D6:D9)</f>
        <v>1.0899496416527654E-8</v>
      </c>
      <c r="E11">
        <f>SUM(E6:E9)</f>
        <v>0</v>
      </c>
      <c r="F11">
        <f>SUM(F6:F9)</f>
        <v>2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DC3F-7E3C-4BF8-ADA8-6D695CC22A6D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122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137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1.8506532972750733E-9</v>
      </c>
      <c r="D6">
        <v>2.8719927058773465E-7</v>
      </c>
      <c r="E6">
        <f>D6-C6</f>
        <v>2.8534861729045957E-7</v>
      </c>
      <c r="F6">
        <v>4647</v>
      </c>
      <c r="G6" t="s">
        <v>134</v>
      </c>
      <c r="H6">
        <f>1-E6</f>
        <v>0.99999971465138271</v>
      </c>
      <c r="J6" t="e">
        <f>VLOOKUP(B6,input0,6,FALSE)</f>
        <v>#N/A</v>
      </c>
      <c r="K6" t="e">
        <f>VLOOKUP(B6,input0,7,FALSE)</f>
        <v>#N/A</v>
      </c>
      <c r="L6">
        <v>2.8534861729045957E-7</v>
      </c>
    </row>
    <row r="7" spans="1:12" x14ac:dyDescent="0.55000000000000004">
      <c r="B7" t="s">
        <v>135</v>
      </c>
      <c r="C7">
        <v>0</v>
      </c>
      <c r="D7">
        <v>0</v>
      </c>
      <c r="E7">
        <f>D7-C7</f>
        <v>0</v>
      </c>
      <c r="F7">
        <v>0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1.8506532972750733E-9</v>
      </c>
      <c r="D11">
        <f>SUM(D6:D9)</f>
        <v>2.8719927058773465E-7</v>
      </c>
      <c r="E11">
        <f>SUM(E6:E9)</f>
        <v>2.8534861729045957E-7</v>
      </c>
      <c r="F11">
        <f>SUM(F6:F9)</f>
        <v>4647</v>
      </c>
      <c r="L11">
        <f>SUM(L6:L9)</f>
        <v>2.8534861729045957E-7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987D3-4B16-410F-A6ED-542ABA17DAA8}">
  <dimension ref="B1:K115"/>
  <sheetViews>
    <sheetView workbookViewId="0">
      <selection activeCell="R125" sqref="P108:R125"/>
    </sheetView>
  </sheetViews>
  <sheetFormatPr defaultRowHeight="14.4" x14ac:dyDescent="0.55000000000000004"/>
  <cols>
    <col min="2" max="2" width="22" customWidth="1"/>
    <col min="3" max="3" width="13.15625" customWidth="1"/>
    <col min="15" max="15" width="21.41796875" customWidth="1"/>
  </cols>
  <sheetData>
    <row r="1" spans="2:11" x14ac:dyDescent="0.55000000000000004">
      <c r="B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2:11" x14ac:dyDescent="0.55000000000000004">
      <c r="B2" t="s">
        <v>8</v>
      </c>
      <c r="C2">
        <v>4.3106819999999997E-3</v>
      </c>
    </row>
    <row r="3" spans="2:11" x14ac:dyDescent="0.55000000000000004">
      <c r="B3" t="s">
        <v>10</v>
      </c>
      <c r="C3">
        <v>2.5937689999999999E-2</v>
      </c>
    </row>
    <row r="4" spans="2:11" x14ac:dyDescent="0.55000000000000004">
      <c r="B4" t="s">
        <v>12</v>
      </c>
      <c r="C4">
        <v>4.3106819999999997E-3</v>
      </c>
    </row>
    <row r="5" spans="2:11" x14ac:dyDescent="0.55000000000000004">
      <c r="B5" t="s">
        <v>14</v>
      </c>
      <c r="C5">
        <v>4.3106819999999997E-3</v>
      </c>
    </row>
    <row r="6" spans="2:11" x14ac:dyDescent="0.55000000000000004">
      <c r="B6" t="s">
        <v>16</v>
      </c>
      <c r="C6">
        <v>4.3106819999999997E-3</v>
      </c>
    </row>
    <row r="7" spans="2:11" x14ac:dyDescent="0.55000000000000004">
      <c r="B7" t="s">
        <v>18</v>
      </c>
      <c r="C7">
        <v>4.3106819999999997E-3</v>
      </c>
    </row>
    <row r="8" spans="2:11" x14ac:dyDescent="0.55000000000000004">
      <c r="B8" t="s">
        <v>20</v>
      </c>
      <c r="C8">
        <v>2.5937689999999999E-2</v>
      </c>
    </row>
    <row r="9" spans="2:11" x14ac:dyDescent="0.55000000000000004">
      <c r="B9" t="s">
        <v>22</v>
      </c>
      <c r="C9">
        <v>2.5937689999999999E-2</v>
      </c>
    </row>
    <row r="10" spans="2:11" x14ac:dyDescent="0.55000000000000004">
      <c r="B10" t="s">
        <v>24</v>
      </c>
      <c r="C10">
        <v>2.5937689999999999E-2</v>
      </c>
    </row>
    <row r="11" spans="2:11" x14ac:dyDescent="0.55000000000000004">
      <c r="B11" t="s">
        <v>26</v>
      </c>
      <c r="C11">
        <v>2.5937689999999999E-2</v>
      </c>
    </row>
    <row r="12" spans="2:11" x14ac:dyDescent="0.55000000000000004">
      <c r="B12" t="s">
        <v>28</v>
      </c>
      <c r="C12">
        <v>4.3106819999999997E-3</v>
      </c>
    </row>
    <row r="13" spans="2:11" x14ac:dyDescent="0.55000000000000004">
      <c r="B13" t="s">
        <v>30</v>
      </c>
      <c r="C13">
        <v>4.3106819999999997E-3</v>
      </c>
    </row>
    <row r="14" spans="2:11" x14ac:dyDescent="0.55000000000000004">
      <c r="B14" t="s">
        <v>33</v>
      </c>
      <c r="C14">
        <v>2.5937689999999999E-2</v>
      </c>
    </row>
    <row r="15" spans="2:11" x14ac:dyDescent="0.55000000000000004">
      <c r="B15" t="s">
        <v>35</v>
      </c>
      <c r="C15">
        <v>4.3106819999999997E-3</v>
      </c>
    </row>
    <row r="16" spans="2:11" x14ac:dyDescent="0.55000000000000004">
      <c r="B16" t="s">
        <v>38</v>
      </c>
      <c r="C16">
        <v>2.5937689999999999E-2</v>
      </c>
    </row>
    <row r="17" spans="2:3" x14ac:dyDescent="0.55000000000000004">
      <c r="B17" t="s">
        <v>39</v>
      </c>
      <c r="C17">
        <v>2.5937689999999999E-2</v>
      </c>
    </row>
    <row r="18" spans="2:3" x14ac:dyDescent="0.55000000000000004">
      <c r="B18" t="s">
        <v>42</v>
      </c>
      <c r="C18">
        <v>2.5937689999999999E-2</v>
      </c>
    </row>
    <row r="19" spans="2:3" x14ac:dyDescent="0.55000000000000004">
      <c r="B19" t="s">
        <v>43</v>
      </c>
      <c r="C19">
        <v>2.5937689999999999E-2</v>
      </c>
    </row>
    <row r="20" spans="2:3" x14ac:dyDescent="0.55000000000000004">
      <c r="B20" t="s">
        <v>46</v>
      </c>
      <c r="C20">
        <v>2.251858E-2</v>
      </c>
    </row>
    <row r="21" spans="2:3" x14ac:dyDescent="0.55000000000000004">
      <c r="B21" t="s">
        <v>47</v>
      </c>
      <c r="C21">
        <v>2.251858E-2</v>
      </c>
    </row>
    <row r="22" spans="2:3" x14ac:dyDescent="0.55000000000000004">
      <c r="B22" t="s">
        <v>50</v>
      </c>
      <c r="C22">
        <v>2.251858E-2</v>
      </c>
    </row>
    <row r="23" spans="2:3" x14ac:dyDescent="0.55000000000000004">
      <c r="B23" t="s">
        <v>51</v>
      </c>
      <c r="C23">
        <v>2.251858E-2</v>
      </c>
    </row>
    <row r="24" spans="2:3" x14ac:dyDescent="0.55000000000000004">
      <c r="B24" t="s">
        <v>54</v>
      </c>
      <c r="C24">
        <v>2.251858E-2</v>
      </c>
    </row>
    <row r="25" spans="2:3" x14ac:dyDescent="0.55000000000000004">
      <c r="B25" t="s">
        <v>55</v>
      </c>
      <c r="C25">
        <v>2.251858E-2</v>
      </c>
    </row>
    <row r="26" spans="2:3" x14ac:dyDescent="0.55000000000000004">
      <c r="B26" t="s">
        <v>58</v>
      </c>
      <c r="C26">
        <v>2.251858E-2</v>
      </c>
    </row>
    <row r="27" spans="2:3" x14ac:dyDescent="0.55000000000000004">
      <c r="B27" t="s">
        <v>59</v>
      </c>
      <c r="C27">
        <v>2.251858E-2</v>
      </c>
    </row>
    <row r="28" spans="2:3" x14ac:dyDescent="0.55000000000000004">
      <c r="B28" t="s">
        <v>62</v>
      </c>
      <c r="C28">
        <v>2.251858E-2</v>
      </c>
    </row>
    <row r="29" spans="2:3" x14ac:dyDescent="0.55000000000000004">
      <c r="B29" t="s">
        <v>63</v>
      </c>
      <c r="C29">
        <v>2.251858E-2</v>
      </c>
    </row>
    <row r="30" spans="2:3" x14ac:dyDescent="0.55000000000000004">
      <c r="B30" t="s">
        <v>66</v>
      </c>
      <c r="C30">
        <v>2.251858E-2</v>
      </c>
    </row>
    <row r="31" spans="2:3" x14ac:dyDescent="0.55000000000000004">
      <c r="B31" t="s">
        <v>67</v>
      </c>
      <c r="C31">
        <v>2.251858E-2</v>
      </c>
    </row>
    <row r="32" spans="2:3" x14ac:dyDescent="0.55000000000000004">
      <c r="B32" t="s">
        <v>70</v>
      </c>
      <c r="C32">
        <v>2.251858E-2</v>
      </c>
    </row>
    <row r="33" spans="2:3" x14ac:dyDescent="0.55000000000000004">
      <c r="B33" t="s">
        <v>71</v>
      </c>
      <c r="C33">
        <v>2.251858E-2</v>
      </c>
    </row>
    <row r="34" spans="2:3" x14ac:dyDescent="0.55000000000000004">
      <c r="B34" t="s">
        <v>74</v>
      </c>
      <c r="C34">
        <v>2.251858E-2</v>
      </c>
    </row>
    <row r="35" spans="2:3" x14ac:dyDescent="0.55000000000000004">
      <c r="B35" t="s">
        <v>75</v>
      </c>
      <c r="C35">
        <v>2.251858E-2</v>
      </c>
    </row>
    <row r="36" spans="2:3" x14ac:dyDescent="0.55000000000000004">
      <c r="B36" t="s">
        <v>78</v>
      </c>
      <c r="C36">
        <v>2.5937689999999999E-2</v>
      </c>
    </row>
    <row r="37" spans="2:3" x14ac:dyDescent="0.55000000000000004">
      <c r="B37" t="s">
        <v>80</v>
      </c>
      <c r="C37">
        <v>2.5937689999999999E-2</v>
      </c>
    </row>
    <row r="38" spans="2:3" x14ac:dyDescent="0.55000000000000004">
      <c r="B38" t="s">
        <v>82</v>
      </c>
      <c r="C38">
        <v>2.5937689999999999E-2</v>
      </c>
    </row>
    <row r="39" spans="2:3" x14ac:dyDescent="0.55000000000000004">
      <c r="B39" t="s">
        <v>84</v>
      </c>
      <c r="C39">
        <v>2.5937689999999999E-2</v>
      </c>
    </row>
    <row r="40" spans="2:3" x14ac:dyDescent="0.55000000000000004">
      <c r="B40" t="s">
        <v>86</v>
      </c>
      <c r="C40">
        <v>2.5937689999999999E-2</v>
      </c>
    </row>
    <row r="41" spans="2:3" x14ac:dyDescent="0.55000000000000004">
      <c r="B41" t="s">
        <v>88</v>
      </c>
      <c r="C41">
        <v>2.5937689999999999E-2</v>
      </c>
    </row>
    <row r="42" spans="2:3" x14ac:dyDescent="0.55000000000000004">
      <c r="B42" t="s">
        <v>90</v>
      </c>
      <c r="C42">
        <v>2.5937689999999999E-2</v>
      </c>
    </row>
    <row r="43" spans="2:3" x14ac:dyDescent="0.55000000000000004">
      <c r="B43" t="s">
        <v>92</v>
      </c>
      <c r="C43">
        <v>2.5937689999999999E-2</v>
      </c>
    </row>
    <row r="44" spans="2:3" x14ac:dyDescent="0.55000000000000004">
      <c r="B44" t="s">
        <v>94</v>
      </c>
      <c r="C44">
        <v>4.3106819999999997E-3</v>
      </c>
    </row>
    <row r="45" spans="2:3" x14ac:dyDescent="0.55000000000000004">
      <c r="B45" t="s">
        <v>96</v>
      </c>
      <c r="C45">
        <v>4.3106819999999997E-3</v>
      </c>
    </row>
    <row r="46" spans="2:3" x14ac:dyDescent="0.55000000000000004">
      <c r="B46" t="s">
        <v>98</v>
      </c>
      <c r="C46">
        <v>1E-3</v>
      </c>
    </row>
    <row r="47" spans="2:3" x14ac:dyDescent="0.55000000000000004">
      <c r="B47" t="s">
        <v>100</v>
      </c>
      <c r="C47">
        <v>1E-3</v>
      </c>
    </row>
    <row r="48" spans="2:3" x14ac:dyDescent="0.55000000000000004">
      <c r="B48" t="s">
        <v>9</v>
      </c>
      <c r="C48">
        <v>2.1597669999999999E-4</v>
      </c>
    </row>
    <row r="49" spans="2:3" x14ac:dyDescent="0.55000000000000004">
      <c r="B49" t="s">
        <v>11</v>
      </c>
      <c r="C49">
        <v>2.1597669999999999E-4</v>
      </c>
    </row>
    <row r="50" spans="2:3" x14ac:dyDescent="0.55000000000000004">
      <c r="B50" t="s">
        <v>13</v>
      </c>
      <c r="C50">
        <v>2.1597669999999999E-4</v>
      </c>
    </row>
    <row r="51" spans="2:3" x14ac:dyDescent="0.55000000000000004">
      <c r="B51" t="s">
        <v>15</v>
      </c>
      <c r="C51">
        <v>2.1597669999999999E-4</v>
      </c>
    </row>
    <row r="52" spans="2:3" x14ac:dyDescent="0.55000000000000004">
      <c r="B52" t="s">
        <v>17</v>
      </c>
      <c r="C52">
        <v>2.1597669999999999E-4</v>
      </c>
    </row>
    <row r="53" spans="2:3" x14ac:dyDescent="0.55000000000000004">
      <c r="B53" t="s">
        <v>19</v>
      </c>
      <c r="C53">
        <v>2.1597669999999999E-4</v>
      </c>
    </row>
    <row r="54" spans="2:3" x14ac:dyDescent="0.55000000000000004">
      <c r="B54" t="s">
        <v>21</v>
      </c>
      <c r="C54">
        <v>2.1597669999999999E-4</v>
      </c>
    </row>
    <row r="55" spans="2:3" x14ac:dyDescent="0.55000000000000004">
      <c r="B55" t="s">
        <v>23</v>
      </c>
      <c r="C55">
        <v>2.1597669999999999E-4</v>
      </c>
    </row>
    <row r="56" spans="2:3" x14ac:dyDescent="0.55000000000000004">
      <c r="B56" t="s">
        <v>25</v>
      </c>
      <c r="C56">
        <v>2.1597669999999999E-4</v>
      </c>
    </row>
    <row r="57" spans="2:3" x14ac:dyDescent="0.55000000000000004">
      <c r="B57" t="s">
        <v>27</v>
      </c>
      <c r="C57">
        <v>2.1597669999999999E-4</v>
      </c>
    </row>
    <row r="58" spans="2:3" x14ac:dyDescent="0.55000000000000004">
      <c r="B58" t="s">
        <v>29</v>
      </c>
      <c r="C58">
        <v>2.1597669999999999E-4</v>
      </c>
    </row>
    <row r="59" spans="2:3" x14ac:dyDescent="0.55000000000000004">
      <c r="B59" t="s">
        <v>31</v>
      </c>
      <c r="C59">
        <v>2.1597669999999999E-4</v>
      </c>
    </row>
    <row r="60" spans="2:3" x14ac:dyDescent="0.55000000000000004">
      <c r="B60" t="s">
        <v>32</v>
      </c>
      <c r="C60">
        <v>2.1597669999999999E-4</v>
      </c>
    </row>
    <row r="61" spans="2:3" x14ac:dyDescent="0.55000000000000004">
      <c r="B61" t="s">
        <v>34</v>
      </c>
      <c r="C61">
        <v>2.1597669999999999E-4</v>
      </c>
    </row>
    <row r="62" spans="2:3" x14ac:dyDescent="0.55000000000000004">
      <c r="B62" t="s">
        <v>36</v>
      </c>
      <c r="C62">
        <v>2.1597669999999999E-4</v>
      </c>
    </row>
    <row r="63" spans="2:3" x14ac:dyDescent="0.55000000000000004">
      <c r="B63" t="s">
        <v>37</v>
      </c>
      <c r="C63">
        <v>2.1597669999999999E-4</v>
      </c>
    </row>
    <row r="64" spans="2:3" x14ac:dyDescent="0.55000000000000004">
      <c r="B64" t="s">
        <v>40</v>
      </c>
      <c r="C64">
        <v>2.1597669999999999E-4</v>
      </c>
    </row>
    <row r="65" spans="2:3" x14ac:dyDescent="0.55000000000000004">
      <c r="B65" t="s">
        <v>41</v>
      </c>
      <c r="C65">
        <v>2.1597669999999999E-4</v>
      </c>
    </row>
    <row r="66" spans="2:3" x14ac:dyDescent="0.55000000000000004">
      <c r="B66" t="s">
        <v>44</v>
      </c>
      <c r="C66">
        <v>2.1597669999999999E-4</v>
      </c>
    </row>
    <row r="67" spans="2:3" x14ac:dyDescent="0.55000000000000004">
      <c r="B67" t="s">
        <v>45</v>
      </c>
      <c r="C67">
        <v>2.1597669999999999E-4</v>
      </c>
    </row>
    <row r="68" spans="2:3" x14ac:dyDescent="0.55000000000000004">
      <c r="B68" t="s">
        <v>48</v>
      </c>
      <c r="C68">
        <v>1.8718249999999999E-4</v>
      </c>
    </row>
    <row r="69" spans="2:3" x14ac:dyDescent="0.55000000000000004">
      <c r="B69" t="s">
        <v>49</v>
      </c>
      <c r="C69">
        <v>1.8718249999999999E-4</v>
      </c>
    </row>
    <row r="70" spans="2:3" x14ac:dyDescent="0.55000000000000004">
      <c r="B70" t="s">
        <v>52</v>
      </c>
      <c r="C70">
        <v>1.8718249999999999E-4</v>
      </c>
    </row>
    <row r="71" spans="2:3" x14ac:dyDescent="0.55000000000000004">
      <c r="B71" t="s">
        <v>53</v>
      </c>
      <c r="C71">
        <v>1.8718249999999999E-4</v>
      </c>
    </row>
    <row r="72" spans="2:3" x14ac:dyDescent="0.55000000000000004">
      <c r="B72" t="s">
        <v>56</v>
      </c>
      <c r="C72">
        <v>1.8718249999999999E-4</v>
      </c>
    </row>
    <row r="73" spans="2:3" x14ac:dyDescent="0.55000000000000004">
      <c r="B73" t="s">
        <v>57</v>
      </c>
      <c r="C73">
        <v>1.8718249999999999E-4</v>
      </c>
    </row>
    <row r="74" spans="2:3" x14ac:dyDescent="0.55000000000000004">
      <c r="B74" t="s">
        <v>60</v>
      </c>
      <c r="C74">
        <v>1.8718249999999999E-4</v>
      </c>
    </row>
    <row r="75" spans="2:3" x14ac:dyDescent="0.55000000000000004">
      <c r="B75" t="s">
        <v>61</v>
      </c>
      <c r="C75">
        <v>1.8718249999999999E-4</v>
      </c>
    </row>
    <row r="76" spans="2:3" x14ac:dyDescent="0.55000000000000004">
      <c r="B76" t="s">
        <v>64</v>
      </c>
      <c r="C76">
        <v>1.8718249999999999E-4</v>
      </c>
    </row>
    <row r="77" spans="2:3" x14ac:dyDescent="0.55000000000000004">
      <c r="B77" t="s">
        <v>65</v>
      </c>
      <c r="C77">
        <v>1.8718249999999999E-4</v>
      </c>
    </row>
    <row r="78" spans="2:3" x14ac:dyDescent="0.55000000000000004">
      <c r="B78" t="s">
        <v>68</v>
      </c>
      <c r="C78">
        <v>1.8718249999999999E-4</v>
      </c>
    </row>
    <row r="79" spans="2:3" x14ac:dyDescent="0.55000000000000004">
      <c r="B79" t="s">
        <v>69</v>
      </c>
      <c r="C79">
        <v>1.8718249999999999E-4</v>
      </c>
    </row>
    <row r="80" spans="2:3" x14ac:dyDescent="0.55000000000000004">
      <c r="B80" t="s">
        <v>72</v>
      </c>
      <c r="C80">
        <v>1.8718249999999999E-4</v>
      </c>
    </row>
    <row r="81" spans="2:3" x14ac:dyDescent="0.55000000000000004">
      <c r="B81" t="s">
        <v>73</v>
      </c>
      <c r="C81">
        <v>1.8718249999999999E-4</v>
      </c>
    </row>
    <row r="82" spans="2:3" x14ac:dyDescent="0.55000000000000004">
      <c r="B82" t="s">
        <v>76</v>
      </c>
      <c r="C82">
        <v>1.8718249999999999E-4</v>
      </c>
    </row>
    <row r="83" spans="2:3" x14ac:dyDescent="0.55000000000000004">
      <c r="B83" t="s">
        <v>77</v>
      </c>
      <c r="C83">
        <v>1.8718249999999999E-4</v>
      </c>
    </row>
    <row r="84" spans="2:3" x14ac:dyDescent="0.55000000000000004">
      <c r="B84" t="s">
        <v>79</v>
      </c>
      <c r="C84">
        <v>2.1597669999999999E-4</v>
      </c>
    </row>
    <row r="85" spans="2:3" x14ac:dyDescent="0.55000000000000004">
      <c r="B85" t="s">
        <v>81</v>
      </c>
      <c r="C85">
        <v>2.1597669999999999E-4</v>
      </c>
    </row>
    <row r="86" spans="2:3" x14ac:dyDescent="0.55000000000000004">
      <c r="B86" t="s">
        <v>83</v>
      </c>
      <c r="C86">
        <v>2.1597669999999999E-4</v>
      </c>
    </row>
    <row r="87" spans="2:3" x14ac:dyDescent="0.55000000000000004">
      <c r="B87" t="s">
        <v>85</v>
      </c>
      <c r="C87">
        <v>2.1597669999999999E-4</v>
      </c>
    </row>
    <row r="88" spans="2:3" x14ac:dyDescent="0.55000000000000004">
      <c r="B88" t="s">
        <v>87</v>
      </c>
      <c r="C88">
        <v>2.1597669999999999E-4</v>
      </c>
    </row>
    <row r="89" spans="2:3" x14ac:dyDescent="0.55000000000000004">
      <c r="B89" t="s">
        <v>89</v>
      </c>
      <c r="C89">
        <v>2.1597669999999999E-4</v>
      </c>
    </row>
    <row r="90" spans="2:3" x14ac:dyDescent="0.55000000000000004">
      <c r="B90" t="s">
        <v>91</v>
      </c>
      <c r="C90">
        <v>2.1597669999999999E-4</v>
      </c>
    </row>
    <row r="91" spans="2:3" x14ac:dyDescent="0.55000000000000004">
      <c r="B91" t="s">
        <v>93</v>
      </c>
      <c r="C91">
        <v>2.1597669999999999E-4</v>
      </c>
    </row>
    <row r="92" spans="2:3" x14ac:dyDescent="0.55000000000000004">
      <c r="B92" t="s">
        <v>95</v>
      </c>
      <c r="C92">
        <v>2.1597669999999999E-4</v>
      </c>
    </row>
    <row r="93" spans="2:3" x14ac:dyDescent="0.55000000000000004">
      <c r="B93" t="s">
        <v>97</v>
      </c>
      <c r="C93">
        <v>2.1597669999999999E-4</v>
      </c>
    </row>
    <row r="94" spans="2:3" x14ac:dyDescent="0.55000000000000004">
      <c r="B94" t="s">
        <v>99</v>
      </c>
      <c r="C94">
        <v>1E-3</v>
      </c>
    </row>
    <row r="95" spans="2:3" x14ac:dyDescent="0.55000000000000004">
      <c r="B95" t="s">
        <v>101</v>
      </c>
      <c r="C95">
        <v>1E-3</v>
      </c>
    </row>
    <row r="96" spans="2:3" x14ac:dyDescent="0.55000000000000004">
      <c r="B96" t="s">
        <v>102</v>
      </c>
      <c r="C96">
        <v>1E-3</v>
      </c>
    </row>
    <row r="97" spans="2:3" x14ac:dyDescent="0.55000000000000004">
      <c r="B97" t="s">
        <v>103</v>
      </c>
      <c r="C97">
        <v>0.03</v>
      </c>
    </row>
    <row r="98" spans="2:3" x14ac:dyDescent="0.55000000000000004">
      <c r="B98" t="s">
        <v>104</v>
      </c>
      <c r="C98">
        <v>0.03</v>
      </c>
    </row>
    <row r="99" spans="2:3" x14ac:dyDescent="0.55000000000000004">
      <c r="B99" t="s">
        <v>105</v>
      </c>
      <c r="C99">
        <v>0.01</v>
      </c>
    </row>
    <row r="100" spans="2:3" x14ac:dyDescent="0.55000000000000004">
      <c r="B100" t="s">
        <v>106</v>
      </c>
      <c r="C100">
        <v>0.01</v>
      </c>
    </row>
    <row r="101" spans="2:3" x14ac:dyDescent="0.55000000000000004">
      <c r="B101" t="s">
        <v>107</v>
      </c>
      <c r="C101">
        <v>1E-3</v>
      </c>
    </row>
    <row r="102" spans="2:3" x14ac:dyDescent="0.55000000000000004">
      <c r="B102" t="s">
        <v>108</v>
      </c>
      <c r="C102">
        <v>1E-3</v>
      </c>
    </row>
    <row r="103" spans="2:3" x14ac:dyDescent="0.55000000000000004">
      <c r="B103" t="s">
        <v>109</v>
      </c>
      <c r="C103">
        <v>0.17</v>
      </c>
    </row>
    <row r="104" spans="2:3" x14ac:dyDescent="0.55000000000000004">
      <c r="B104" t="s">
        <v>110</v>
      </c>
      <c r="C104">
        <v>1E-3</v>
      </c>
    </row>
    <row r="105" spans="2:3" x14ac:dyDescent="0.55000000000000004">
      <c r="B105" t="s">
        <v>111</v>
      </c>
      <c r="C105">
        <v>0.01</v>
      </c>
    </row>
    <row r="106" spans="2:3" x14ac:dyDescent="0.55000000000000004">
      <c r="B106" t="s">
        <v>112</v>
      </c>
      <c r="C106">
        <v>0.1</v>
      </c>
    </row>
    <row r="107" spans="2:3" x14ac:dyDescent="0.55000000000000004">
      <c r="B107" t="s">
        <v>113</v>
      </c>
      <c r="C107">
        <v>0.9</v>
      </c>
    </row>
    <row r="108" spans="2:3" x14ac:dyDescent="0.55000000000000004">
      <c r="B108" t="s">
        <v>114</v>
      </c>
      <c r="C108">
        <v>1E-3</v>
      </c>
    </row>
    <row r="109" spans="2:3" x14ac:dyDescent="0.55000000000000004">
      <c r="B109" t="s">
        <v>115</v>
      </c>
      <c r="C109">
        <v>1E-3</v>
      </c>
    </row>
    <row r="110" spans="2:3" x14ac:dyDescent="0.55000000000000004">
      <c r="B110" t="s">
        <v>116</v>
      </c>
      <c r="C110">
        <v>1E-3</v>
      </c>
    </row>
    <row r="111" spans="2:3" x14ac:dyDescent="0.55000000000000004">
      <c r="B111" t="s">
        <v>117</v>
      </c>
      <c r="C111">
        <v>1E-3</v>
      </c>
    </row>
    <row r="112" spans="2:3" x14ac:dyDescent="0.55000000000000004">
      <c r="B112" t="s">
        <v>118</v>
      </c>
      <c r="C112">
        <v>1E-3</v>
      </c>
    </row>
    <row r="113" spans="2:3" x14ac:dyDescent="0.55000000000000004">
      <c r="B113" t="s">
        <v>119</v>
      </c>
      <c r="C113">
        <v>0.01</v>
      </c>
    </row>
    <row r="114" spans="2:3" x14ac:dyDescent="0.55000000000000004">
      <c r="B114" t="s">
        <v>120</v>
      </c>
      <c r="C114">
        <v>0.1</v>
      </c>
    </row>
    <row r="115" spans="2:3" x14ac:dyDescent="0.55000000000000004">
      <c r="B115" t="s">
        <v>121</v>
      </c>
      <c r="C115">
        <v>0.9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E0DE4-F4EF-43FA-9B5A-C8A349E00423}">
  <dimension ref="B1:K115"/>
  <sheetViews>
    <sheetView workbookViewId="0">
      <selection sqref="A1:S65000"/>
    </sheetView>
  </sheetViews>
  <sheetFormatPr defaultRowHeight="14.4" x14ac:dyDescent="0.55000000000000004"/>
  <sheetData>
    <row r="1" spans="2:11" x14ac:dyDescent="0.55000000000000004">
      <c r="B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2:11" x14ac:dyDescent="0.55000000000000004">
      <c r="B2" t="s">
        <v>8</v>
      </c>
      <c r="C2">
        <v>4.3106819999999997E-3</v>
      </c>
    </row>
    <row r="3" spans="2:11" x14ac:dyDescent="0.55000000000000004">
      <c r="B3" t="s">
        <v>10</v>
      </c>
      <c r="C3">
        <v>2.5937689999999999E-2</v>
      </c>
    </row>
    <row r="4" spans="2:11" x14ac:dyDescent="0.55000000000000004">
      <c r="B4" t="s">
        <v>12</v>
      </c>
      <c r="C4">
        <v>4.3106819999999997E-3</v>
      </c>
    </row>
    <row r="5" spans="2:11" x14ac:dyDescent="0.55000000000000004">
      <c r="B5" t="s">
        <v>14</v>
      </c>
      <c r="C5">
        <v>4.3106819999999997E-3</v>
      </c>
    </row>
    <row r="6" spans="2:11" x14ac:dyDescent="0.55000000000000004">
      <c r="B6" t="s">
        <v>16</v>
      </c>
      <c r="C6">
        <v>4.3106819999999997E-3</v>
      </c>
    </row>
    <row r="7" spans="2:11" x14ac:dyDescent="0.55000000000000004">
      <c r="B7" t="s">
        <v>18</v>
      </c>
      <c r="C7">
        <v>4.3106819999999997E-3</v>
      </c>
    </row>
    <row r="8" spans="2:11" x14ac:dyDescent="0.55000000000000004">
      <c r="B8" t="s">
        <v>20</v>
      </c>
      <c r="C8">
        <v>2.5937689999999999E-2</v>
      </c>
    </row>
    <row r="9" spans="2:11" x14ac:dyDescent="0.55000000000000004">
      <c r="B9" t="s">
        <v>22</v>
      </c>
      <c r="C9">
        <v>2.5937689999999999E-2</v>
      </c>
    </row>
    <row r="10" spans="2:11" x14ac:dyDescent="0.55000000000000004">
      <c r="B10" t="s">
        <v>24</v>
      </c>
      <c r="C10">
        <v>2.5937689999999999E-2</v>
      </c>
    </row>
    <row r="11" spans="2:11" x14ac:dyDescent="0.55000000000000004">
      <c r="B11" t="s">
        <v>26</v>
      </c>
      <c r="C11">
        <v>2.5937689999999999E-2</v>
      </c>
    </row>
    <row r="12" spans="2:11" x14ac:dyDescent="0.55000000000000004">
      <c r="B12" t="s">
        <v>28</v>
      </c>
      <c r="C12">
        <v>4.3106819999999997E-3</v>
      </c>
    </row>
    <row r="13" spans="2:11" x14ac:dyDescent="0.55000000000000004">
      <c r="B13" t="s">
        <v>30</v>
      </c>
      <c r="C13">
        <v>4.3106819999999997E-3</v>
      </c>
    </row>
    <row r="14" spans="2:11" x14ac:dyDescent="0.55000000000000004">
      <c r="B14" t="s">
        <v>33</v>
      </c>
      <c r="C14">
        <v>2.5937689999999999E-2</v>
      </c>
    </row>
    <row r="15" spans="2:11" x14ac:dyDescent="0.55000000000000004">
      <c r="B15" t="s">
        <v>35</v>
      </c>
      <c r="C15">
        <v>4.3106819999999997E-3</v>
      </c>
    </row>
    <row r="16" spans="2:11" x14ac:dyDescent="0.55000000000000004">
      <c r="B16" t="s">
        <v>38</v>
      </c>
      <c r="C16">
        <v>2.5937689999999999E-2</v>
      </c>
    </row>
    <row r="17" spans="2:3" x14ac:dyDescent="0.55000000000000004">
      <c r="B17" t="s">
        <v>39</v>
      </c>
      <c r="C17">
        <v>2.5937689999999999E-2</v>
      </c>
    </row>
    <row r="18" spans="2:3" x14ac:dyDescent="0.55000000000000004">
      <c r="B18" t="s">
        <v>42</v>
      </c>
      <c r="C18">
        <v>2.5937689999999999E-2</v>
      </c>
    </row>
    <row r="19" spans="2:3" x14ac:dyDescent="0.55000000000000004">
      <c r="B19" t="s">
        <v>43</v>
      </c>
      <c r="C19">
        <v>2.5937689999999999E-2</v>
      </c>
    </row>
    <row r="20" spans="2:3" x14ac:dyDescent="0.55000000000000004">
      <c r="B20" t="s">
        <v>46</v>
      </c>
      <c r="C20">
        <v>2.251858E-2</v>
      </c>
    </row>
    <row r="21" spans="2:3" x14ac:dyDescent="0.55000000000000004">
      <c r="B21" t="s">
        <v>47</v>
      </c>
      <c r="C21">
        <v>2.251858E-2</v>
      </c>
    </row>
    <row r="22" spans="2:3" x14ac:dyDescent="0.55000000000000004">
      <c r="B22" t="s">
        <v>50</v>
      </c>
      <c r="C22">
        <v>2.251858E-2</v>
      </c>
    </row>
    <row r="23" spans="2:3" x14ac:dyDescent="0.55000000000000004">
      <c r="B23" t="s">
        <v>51</v>
      </c>
      <c r="C23">
        <v>2.251858E-2</v>
      </c>
    </row>
    <row r="24" spans="2:3" x14ac:dyDescent="0.55000000000000004">
      <c r="B24" t="s">
        <v>54</v>
      </c>
      <c r="C24">
        <v>2.251858E-2</v>
      </c>
    </row>
    <row r="25" spans="2:3" x14ac:dyDescent="0.55000000000000004">
      <c r="B25" t="s">
        <v>55</v>
      </c>
      <c r="C25">
        <v>2.251858E-2</v>
      </c>
    </row>
    <row r="26" spans="2:3" x14ac:dyDescent="0.55000000000000004">
      <c r="B26" t="s">
        <v>58</v>
      </c>
      <c r="C26">
        <v>2.251858E-2</v>
      </c>
    </row>
    <row r="27" spans="2:3" x14ac:dyDescent="0.55000000000000004">
      <c r="B27" t="s">
        <v>59</v>
      </c>
      <c r="C27">
        <v>2.251858E-2</v>
      </c>
    </row>
    <row r="28" spans="2:3" x14ac:dyDescent="0.55000000000000004">
      <c r="B28" t="s">
        <v>62</v>
      </c>
      <c r="C28">
        <v>2.251858E-2</v>
      </c>
    </row>
    <row r="29" spans="2:3" x14ac:dyDescent="0.55000000000000004">
      <c r="B29" t="s">
        <v>63</v>
      </c>
      <c r="C29">
        <v>2.251858E-2</v>
      </c>
    </row>
    <row r="30" spans="2:3" x14ac:dyDescent="0.55000000000000004">
      <c r="B30" t="s">
        <v>66</v>
      </c>
      <c r="C30">
        <v>2.251858E-2</v>
      </c>
    </row>
    <row r="31" spans="2:3" x14ac:dyDescent="0.55000000000000004">
      <c r="B31" t="s">
        <v>67</v>
      </c>
      <c r="C31">
        <v>2.251858E-2</v>
      </c>
    </row>
    <row r="32" spans="2:3" x14ac:dyDescent="0.55000000000000004">
      <c r="B32" t="s">
        <v>70</v>
      </c>
      <c r="C32">
        <v>2.251858E-2</v>
      </c>
    </row>
    <row r="33" spans="2:3" x14ac:dyDescent="0.55000000000000004">
      <c r="B33" t="s">
        <v>71</v>
      </c>
      <c r="C33">
        <v>2.251858E-2</v>
      </c>
    </row>
    <row r="34" spans="2:3" x14ac:dyDescent="0.55000000000000004">
      <c r="B34" t="s">
        <v>74</v>
      </c>
      <c r="C34">
        <v>2.251858E-2</v>
      </c>
    </row>
    <row r="35" spans="2:3" x14ac:dyDescent="0.55000000000000004">
      <c r="B35" t="s">
        <v>75</v>
      </c>
      <c r="C35">
        <v>2.251858E-2</v>
      </c>
    </row>
    <row r="36" spans="2:3" x14ac:dyDescent="0.55000000000000004">
      <c r="B36" t="s">
        <v>78</v>
      </c>
      <c r="C36">
        <v>2.5937689999999999E-2</v>
      </c>
    </row>
    <row r="37" spans="2:3" x14ac:dyDescent="0.55000000000000004">
      <c r="B37" t="s">
        <v>80</v>
      </c>
      <c r="C37">
        <v>2.5937689999999999E-2</v>
      </c>
    </row>
    <row r="38" spans="2:3" x14ac:dyDescent="0.55000000000000004">
      <c r="B38" t="s">
        <v>82</v>
      </c>
      <c r="C38">
        <v>2.5937689999999999E-2</v>
      </c>
    </row>
    <row r="39" spans="2:3" x14ac:dyDescent="0.55000000000000004">
      <c r="B39" t="s">
        <v>84</v>
      </c>
      <c r="C39">
        <v>2.5937689999999999E-2</v>
      </c>
    </row>
    <row r="40" spans="2:3" x14ac:dyDescent="0.55000000000000004">
      <c r="B40" t="s">
        <v>86</v>
      </c>
      <c r="C40">
        <v>2.5937689999999999E-2</v>
      </c>
    </row>
    <row r="41" spans="2:3" x14ac:dyDescent="0.55000000000000004">
      <c r="B41" t="s">
        <v>88</v>
      </c>
      <c r="C41">
        <v>2.5937689999999999E-2</v>
      </c>
    </row>
    <row r="42" spans="2:3" x14ac:dyDescent="0.55000000000000004">
      <c r="B42" t="s">
        <v>90</v>
      </c>
      <c r="C42">
        <v>2.5937689999999999E-2</v>
      </c>
    </row>
    <row r="43" spans="2:3" x14ac:dyDescent="0.55000000000000004">
      <c r="B43" t="s">
        <v>92</v>
      </c>
      <c r="C43">
        <v>2.5937689999999999E-2</v>
      </c>
    </row>
    <row r="44" spans="2:3" x14ac:dyDescent="0.55000000000000004">
      <c r="B44" t="s">
        <v>94</v>
      </c>
      <c r="C44">
        <v>4.3106819999999997E-3</v>
      </c>
    </row>
    <row r="45" spans="2:3" x14ac:dyDescent="0.55000000000000004">
      <c r="B45" t="s">
        <v>96</v>
      </c>
      <c r="C45">
        <v>4.3106819999999997E-3</v>
      </c>
    </row>
    <row r="46" spans="2:3" x14ac:dyDescent="0.55000000000000004">
      <c r="B46" t="s">
        <v>98</v>
      </c>
      <c r="C46">
        <v>1E-3</v>
      </c>
    </row>
    <row r="47" spans="2:3" x14ac:dyDescent="0.55000000000000004">
      <c r="B47" t="s">
        <v>100</v>
      </c>
      <c r="C47">
        <v>1E-3</v>
      </c>
    </row>
    <row r="48" spans="2:3" x14ac:dyDescent="0.55000000000000004">
      <c r="B48" t="s">
        <v>9</v>
      </c>
      <c r="C48">
        <v>2.1597669999999999E-4</v>
      </c>
    </row>
    <row r="49" spans="2:3" x14ac:dyDescent="0.55000000000000004">
      <c r="B49" t="s">
        <v>11</v>
      </c>
      <c r="C49">
        <v>2.1597669999999999E-4</v>
      </c>
    </row>
    <row r="50" spans="2:3" x14ac:dyDescent="0.55000000000000004">
      <c r="B50" t="s">
        <v>13</v>
      </c>
      <c r="C50">
        <v>2.1597669999999999E-4</v>
      </c>
    </row>
    <row r="51" spans="2:3" x14ac:dyDescent="0.55000000000000004">
      <c r="B51" t="s">
        <v>15</v>
      </c>
      <c r="C51">
        <v>2.1597669999999999E-4</v>
      </c>
    </row>
    <row r="52" spans="2:3" x14ac:dyDescent="0.55000000000000004">
      <c r="B52" t="s">
        <v>17</v>
      </c>
      <c r="C52">
        <v>2.1597669999999999E-4</v>
      </c>
    </row>
    <row r="53" spans="2:3" x14ac:dyDescent="0.55000000000000004">
      <c r="B53" t="s">
        <v>19</v>
      </c>
      <c r="C53">
        <v>2.1597669999999999E-4</v>
      </c>
    </row>
    <row r="54" spans="2:3" x14ac:dyDescent="0.55000000000000004">
      <c r="B54" t="s">
        <v>21</v>
      </c>
      <c r="C54">
        <v>2.1597669999999999E-4</v>
      </c>
    </row>
    <row r="55" spans="2:3" x14ac:dyDescent="0.55000000000000004">
      <c r="B55" t="s">
        <v>23</v>
      </c>
      <c r="C55">
        <v>2.1597669999999999E-4</v>
      </c>
    </row>
    <row r="56" spans="2:3" x14ac:dyDescent="0.55000000000000004">
      <c r="B56" t="s">
        <v>25</v>
      </c>
      <c r="C56">
        <v>2.1597669999999999E-4</v>
      </c>
    </row>
    <row r="57" spans="2:3" x14ac:dyDescent="0.55000000000000004">
      <c r="B57" t="s">
        <v>27</v>
      </c>
      <c r="C57">
        <v>2.1597669999999999E-4</v>
      </c>
    </row>
    <row r="58" spans="2:3" x14ac:dyDescent="0.55000000000000004">
      <c r="B58" t="s">
        <v>29</v>
      </c>
      <c r="C58">
        <v>2.1597669999999999E-4</v>
      </c>
    </row>
    <row r="59" spans="2:3" x14ac:dyDescent="0.55000000000000004">
      <c r="B59" t="s">
        <v>31</v>
      </c>
      <c r="C59">
        <v>2.1597669999999999E-4</v>
      </c>
    </row>
    <row r="60" spans="2:3" x14ac:dyDescent="0.55000000000000004">
      <c r="B60" t="s">
        <v>32</v>
      </c>
      <c r="C60">
        <v>2.1597669999999999E-4</v>
      </c>
    </row>
    <row r="61" spans="2:3" x14ac:dyDescent="0.55000000000000004">
      <c r="B61" t="s">
        <v>34</v>
      </c>
      <c r="C61">
        <v>2.1597669999999999E-4</v>
      </c>
    </row>
    <row r="62" spans="2:3" x14ac:dyDescent="0.55000000000000004">
      <c r="B62" t="s">
        <v>36</v>
      </c>
      <c r="C62">
        <v>2.1597669999999999E-4</v>
      </c>
    </row>
    <row r="63" spans="2:3" x14ac:dyDescent="0.55000000000000004">
      <c r="B63" t="s">
        <v>37</v>
      </c>
      <c r="C63">
        <v>2.1597669999999999E-4</v>
      </c>
    </row>
    <row r="64" spans="2:3" x14ac:dyDescent="0.55000000000000004">
      <c r="B64" t="s">
        <v>40</v>
      </c>
      <c r="C64">
        <v>2.1597669999999999E-4</v>
      </c>
    </row>
    <row r="65" spans="2:3" x14ac:dyDescent="0.55000000000000004">
      <c r="B65" t="s">
        <v>41</v>
      </c>
      <c r="C65">
        <v>2.1597669999999999E-4</v>
      </c>
    </row>
    <row r="66" spans="2:3" x14ac:dyDescent="0.55000000000000004">
      <c r="B66" t="s">
        <v>44</v>
      </c>
      <c r="C66">
        <v>2.1597669999999999E-4</v>
      </c>
    </row>
    <row r="67" spans="2:3" x14ac:dyDescent="0.55000000000000004">
      <c r="B67" t="s">
        <v>45</v>
      </c>
      <c r="C67">
        <v>2.1597669999999999E-4</v>
      </c>
    </row>
    <row r="68" spans="2:3" x14ac:dyDescent="0.55000000000000004">
      <c r="B68" t="s">
        <v>48</v>
      </c>
      <c r="C68">
        <v>1.8718249999999999E-4</v>
      </c>
    </row>
    <row r="69" spans="2:3" x14ac:dyDescent="0.55000000000000004">
      <c r="B69" t="s">
        <v>49</v>
      </c>
      <c r="C69">
        <v>1.8718249999999999E-4</v>
      </c>
    </row>
    <row r="70" spans="2:3" x14ac:dyDescent="0.55000000000000004">
      <c r="B70" t="s">
        <v>52</v>
      </c>
      <c r="C70">
        <v>1.8718249999999999E-4</v>
      </c>
    </row>
    <row r="71" spans="2:3" x14ac:dyDescent="0.55000000000000004">
      <c r="B71" t="s">
        <v>53</v>
      </c>
      <c r="C71">
        <v>1.8718249999999999E-4</v>
      </c>
    </row>
    <row r="72" spans="2:3" x14ac:dyDescent="0.55000000000000004">
      <c r="B72" t="s">
        <v>56</v>
      </c>
      <c r="C72">
        <v>1.8718249999999999E-4</v>
      </c>
    </row>
    <row r="73" spans="2:3" x14ac:dyDescent="0.55000000000000004">
      <c r="B73" t="s">
        <v>57</v>
      </c>
      <c r="C73">
        <v>1.8718249999999999E-4</v>
      </c>
    </row>
    <row r="74" spans="2:3" x14ac:dyDescent="0.55000000000000004">
      <c r="B74" t="s">
        <v>60</v>
      </c>
      <c r="C74">
        <v>1.8718249999999999E-4</v>
      </c>
    </row>
    <row r="75" spans="2:3" x14ac:dyDescent="0.55000000000000004">
      <c r="B75" t="s">
        <v>61</v>
      </c>
      <c r="C75">
        <v>1.8718249999999999E-4</v>
      </c>
    </row>
    <row r="76" spans="2:3" x14ac:dyDescent="0.55000000000000004">
      <c r="B76" t="s">
        <v>64</v>
      </c>
      <c r="C76">
        <v>1.8718249999999999E-4</v>
      </c>
    </row>
    <row r="77" spans="2:3" x14ac:dyDescent="0.55000000000000004">
      <c r="B77" t="s">
        <v>65</v>
      </c>
      <c r="C77">
        <v>1.8718249999999999E-4</v>
      </c>
    </row>
    <row r="78" spans="2:3" x14ac:dyDescent="0.55000000000000004">
      <c r="B78" t="s">
        <v>68</v>
      </c>
      <c r="C78">
        <v>1.8718249999999999E-4</v>
      </c>
    </row>
    <row r="79" spans="2:3" x14ac:dyDescent="0.55000000000000004">
      <c r="B79" t="s">
        <v>69</v>
      </c>
      <c r="C79">
        <v>1.8718249999999999E-4</v>
      </c>
    </row>
    <row r="80" spans="2:3" x14ac:dyDescent="0.55000000000000004">
      <c r="B80" t="s">
        <v>72</v>
      </c>
      <c r="C80">
        <v>1.8718249999999999E-4</v>
      </c>
    </row>
    <row r="81" spans="2:3" x14ac:dyDescent="0.55000000000000004">
      <c r="B81" t="s">
        <v>73</v>
      </c>
      <c r="C81">
        <v>1.8718249999999999E-4</v>
      </c>
    </row>
    <row r="82" spans="2:3" x14ac:dyDescent="0.55000000000000004">
      <c r="B82" t="s">
        <v>76</v>
      </c>
      <c r="C82">
        <v>1.8718249999999999E-4</v>
      </c>
    </row>
    <row r="83" spans="2:3" x14ac:dyDescent="0.55000000000000004">
      <c r="B83" t="s">
        <v>77</v>
      </c>
      <c r="C83">
        <v>1.8718249999999999E-4</v>
      </c>
    </row>
    <row r="84" spans="2:3" x14ac:dyDescent="0.55000000000000004">
      <c r="B84" t="s">
        <v>79</v>
      </c>
      <c r="C84">
        <v>2.1597669999999999E-4</v>
      </c>
    </row>
    <row r="85" spans="2:3" x14ac:dyDescent="0.55000000000000004">
      <c r="B85" t="s">
        <v>81</v>
      </c>
      <c r="C85">
        <v>2.1597669999999999E-4</v>
      </c>
    </row>
    <row r="86" spans="2:3" x14ac:dyDescent="0.55000000000000004">
      <c r="B86" t="s">
        <v>83</v>
      </c>
      <c r="C86">
        <v>2.1597669999999999E-4</v>
      </c>
    </row>
    <row r="87" spans="2:3" x14ac:dyDescent="0.55000000000000004">
      <c r="B87" t="s">
        <v>85</v>
      </c>
      <c r="C87">
        <v>2.1597669999999999E-4</v>
      </c>
    </row>
    <row r="88" spans="2:3" x14ac:dyDescent="0.55000000000000004">
      <c r="B88" t="s">
        <v>87</v>
      </c>
      <c r="C88">
        <v>2.1597669999999999E-4</v>
      </c>
    </row>
    <row r="89" spans="2:3" x14ac:dyDescent="0.55000000000000004">
      <c r="B89" t="s">
        <v>89</v>
      </c>
      <c r="C89">
        <v>2.1597669999999999E-4</v>
      </c>
    </row>
    <row r="90" spans="2:3" x14ac:dyDescent="0.55000000000000004">
      <c r="B90" t="s">
        <v>91</v>
      </c>
      <c r="C90">
        <v>2.1597669999999999E-4</v>
      </c>
    </row>
    <row r="91" spans="2:3" x14ac:dyDescent="0.55000000000000004">
      <c r="B91" t="s">
        <v>93</v>
      </c>
      <c r="C91">
        <v>2.1597669999999999E-4</v>
      </c>
    </row>
    <row r="92" spans="2:3" x14ac:dyDescent="0.55000000000000004">
      <c r="B92" t="s">
        <v>95</v>
      </c>
      <c r="C92">
        <v>2.1597669999999999E-4</v>
      </c>
    </row>
    <row r="93" spans="2:3" x14ac:dyDescent="0.55000000000000004">
      <c r="B93" t="s">
        <v>97</v>
      </c>
      <c r="C93">
        <v>2.1597669999999999E-4</v>
      </c>
    </row>
    <row r="94" spans="2:3" x14ac:dyDescent="0.55000000000000004">
      <c r="B94" t="s">
        <v>99</v>
      </c>
      <c r="C94">
        <v>1E-3</v>
      </c>
    </row>
    <row r="95" spans="2:3" x14ac:dyDescent="0.55000000000000004">
      <c r="B95" t="s">
        <v>101</v>
      </c>
      <c r="C95">
        <v>1E-3</v>
      </c>
    </row>
    <row r="96" spans="2:3" x14ac:dyDescent="0.55000000000000004">
      <c r="B96" t="s">
        <v>102</v>
      </c>
      <c r="C96">
        <v>1E-3</v>
      </c>
    </row>
    <row r="97" spans="2:3" x14ac:dyDescent="0.55000000000000004">
      <c r="B97" t="s">
        <v>103</v>
      </c>
      <c r="C97">
        <v>0.03</v>
      </c>
    </row>
    <row r="98" spans="2:3" x14ac:dyDescent="0.55000000000000004">
      <c r="B98" t="s">
        <v>104</v>
      </c>
      <c r="C98">
        <v>0.03</v>
      </c>
    </row>
    <row r="99" spans="2:3" x14ac:dyDescent="0.55000000000000004">
      <c r="B99" t="s">
        <v>105</v>
      </c>
      <c r="C99">
        <v>0.01</v>
      </c>
    </row>
    <row r="100" spans="2:3" x14ac:dyDescent="0.55000000000000004">
      <c r="B100" t="s">
        <v>106</v>
      </c>
      <c r="C100">
        <v>0.01</v>
      </c>
    </row>
    <row r="101" spans="2:3" x14ac:dyDescent="0.55000000000000004">
      <c r="B101" t="s">
        <v>107</v>
      </c>
      <c r="C101">
        <v>1E-3</v>
      </c>
    </row>
    <row r="102" spans="2:3" x14ac:dyDescent="0.55000000000000004">
      <c r="B102" t="s">
        <v>108</v>
      </c>
      <c r="C102">
        <v>1E-3</v>
      </c>
    </row>
    <row r="103" spans="2:3" x14ac:dyDescent="0.55000000000000004">
      <c r="B103" t="s">
        <v>109</v>
      </c>
      <c r="C103">
        <v>0.17</v>
      </c>
    </row>
    <row r="104" spans="2:3" x14ac:dyDescent="0.55000000000000004">
      <c r="B104" t="s">
        <v>110</v>
      </c>
      <c r="C104">
        <v>1E-3</v>
      </c>
    </row>
    <row r="105" spans="2:3" x14ac:dyDescent="0.55000000000000004">
      <c r="B105" t="s">
        <v>111</v>
      </c>
      <c r="C105">
        <v>0.01</v>
      </c>
    </row>
    <row r="106" spans="2:3" x14ac:dyDescent="0.55000000000000004">
      <c r="B106" t="s">
        <v>112</v>
      </c>
      <c r="C106">
        <v>0.1</v>
      </c>
    </row>
    <row r="107" spans="2:3" x14ac:dyDescent="0.55000000000000004">
      <c r="B107" t="s">
        <v>113</v>
      </c>
      <c r="C107">
        <v>0.9</v>
      </c>
    </row>
    <row r="108" spans="2:3" x14ac:dyDescent="0.55000000000000004">
      <c r="B108" t="s">
        <v>114</v>
      </c>
      <c r="C108">
        <v>1E-3</v>
      </c>
    </row>
    <row r="109" spans="2:3" x14ac:dyDescent="0.55000000000000004">
      <c r="B109" t="s">
        <v>115</v>
      </c>
      <c r="C109">
        <v>1E-3</v>
      </c>
    </row>
    <row r="110" spans="2:3" x14ac:dyDescent="0.55000000000000004">
      <c r="B110" t="s">
        <v>116</v>
      </c>
      <c r="C110">
        <v>1E-3</v>
      </c>
    </row>
    <row r="111" spans="2:3" x14ac:dyDescent="0.55000000000000004">
      <c r="B111" t="s">
        <v>117</v>
      </c>
      <c r="C111">
        <v>1E-3</v>
      </c>
    </row>
    <row r="112" spans="2:3" x14ac:dyDescent="0.55000000000000004">
      <c r="B112" t="s">
        <v>118</v>
      </c>
      <c r="C112">
        <v>1E-3</v>
      </c>
    </row>
    <row r="113" spans="2:3" x14ac:dyDescent="0.55000000000000004">
      <c r="B113" t="s">
        <v>119</v>
      </c>
      <c r="C113">
        <v>0.01</v>
      </c>
    </row>
    <row r="114" spans="2:3" x14ac:dyDescent="0.55000000000000004">
      <c r="B114" t="s">
        <v>120</v>
      </c>
      <c r="C114">
        <v>0.1</v>
      </c>
    </row>
    <row r="115" spans="2:3" x14ac:dyDescent="0.55000000000000004">
      <c r="B115" t="s">
        <v>121</v>
      </c>
      <c r="C115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0EEA5-D533-431A-8F9C-03AA7A8AFCC1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237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238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4.4658992237600614E-7</v>
      </c>
      <c r="D6">
        <v>4.4658992237600614E-7</v>
      </c>
      <c r="E6">
        <f>D6-C6</f>
        <v>0</v>
      </c>
      <c r="F6">
        <v>5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2.75732389809491E-7</v>
      </c>
      <c r="D7">
        <v>2.75732389809491E-7</v>
      </c>
      <c r="E7">
        <f>D7-C7</f>
        <v>0</v>
      </c>
      <c r="F7">
        <v>35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7.2232231218549714E-7</v>
      </c>
      <c r="D11">
        <f>SUM(D6:D9)</f>
        <v>7.2232231218549714E-7</v>
      </c>
      <c r="E11">
        <f>SUM(E6:E9)</f>
        <v>0</v>
      </c>
      <c r="F11">
        <f>SUM(F6:F9)</f>
        <v>40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B2D3-E014-46CB-9F4A-9B4A389FEB64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235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236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3.0293361152899934E-9</v>
      </c>
      <c r="D6">
        <v>3.0293361152899934E-9</v>
      </c>
      <c r="E6">
        <f>D6-C6</f>
        <v>0</v>
      </c>
      <c r="F6">
        <v>12</v>
      </c>
      <c r="G6" t="s">
        <v>134</v>
      </c>
      <c r="H6">
        <f>1-E6</f>
        <v>1</v>
      </c>
      <c r="J6" t="e">
        <f>VLOOKUP(B6,input0,6,FALSE)</f>
        <v>#N/A</v>
      </c>
      <c r="K6" t="e">
        <f>VLOOKUP(B6,input0,7,FALSE)</f>
        <v>#N/A</v>
      </c>
      <c r="L6">
        <v>0</v>
      </c>
    </row>
    <row r="7" spans="1:12" x14ac:dyDescent="0.55000000000000004">
      <c r="B7" t="s">
        <v>135</v>
      </c>
      <c r="C7">
        <v>1.8703665283226201E-9</v>
      </c>
      <c r="D7">
        <v>1.8703665283226201E-9</v>
      </c>
      <c r="E7">
        <f>D7-C7</f>
        <v>0</v>
      </c>
      <c r="F7">
        <v>81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4.8997026436126134E-9</v>
      </c>
      <c r="D11">
        <f>SUM(D6:D9)</f>
        <v>4.8997026436126134E-9</v>
      </c>
      <c r="E11">
        <f>SUM(E6:E9)</f>
        <v>0</v>
      </c>
      <c r="F11">
        <f>SUM(F6:F9)</f>
        <v>93</v>
      </c>
      <c r="L11">
        <f>SUM(L6:L9)</f>
        <v>0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563F-837B-4666-988F-57CB62033737}">
  <dimension ref="A1:L11"/>
  <sheetViews>
    <sheetView workbookViewId="0">
      <selection activeCell="D11" sqref="D11"/>
    </sheetView>
  </sheetViews>
  <sheetFormatPr defaultRowHeight="14.4" x14ac:dyDescent="0.55000000000000004"/>
  <cols>
    <col min="8" max="8" width="0" hidden="1" customWidth="1"/>
  </cols>
  <sheetData>
    <row r="1" spans="1:12" x14ac:dyDescent="0.55000000000000004">
      <c r="A1" s="1" t="s">
        <v>123</v>
      </c>
      <c r="B1" t="s">
        <v>233</v>
      </c>
    </row>
    <row r="2" spans="1:12" x14ac:dyDescent="0.55000000000000004">
      <c r="B2" t="s">
        <v>124</v>
      </c>
    </row>
    <row r="3" spans="1:12" x14ac:dyDescent="0.55000000000000004">
      <c r="B3" t="s">
        <v>125</v>
      </c>
    </row>
    <row r="4" spans="1:12" x14ac:dyDescent="0.55000000000000004">
      <c r="A4" s="1" t="s">
        <v>126</v>
      </c>
      <c r="B4" t="s">
        <v>234</v>
      </c>
    </row>
    <row r="5" spans="1:12" x14ac:dyDescent="0.55000000000000004">
      <c r="B5" s="1" t="s">
        <v>127</v>
      </c>
      <c r="C5" s="1" t="s">
        <v>128</v>
      </c>
      <c r="D5" s="1" t="s">
        <v>129</v>
      </c>
      <c r="E5" s="1" t="s">
        <v>130</v>
      </c>
      <c r="F5" s="1" t="s">
        <v>131</v>
      </c>
      <c r="G5" s="1" t="s">
        <v>132</v>
      </c>
      <c r="J5" s="1" t="s">
        <v>138</v>
      </c>
      <c r="K5" s="1" t="s">
        <v>139</v>
      </c>
      <c r="L5" s="1" t="s">
        <v>140</v>
      </c>
    </row>
    <row r="6" spans="1:12" x14ac:dyDescent="0.55000000000000004">
      <c r="B6" t="s">
        <v>133</v>
      </c>
      <c r="C6">
        <v>5.6424212857564271E-8</v>
      </c>
      <c r="D6">
        <v>2.1088138964842074E-5</v>
      </c>
      <c r="E6">
        <f>D6-C6</f>
        <v>2.1031714751984509E-5</v>
      </c>
      <c r="F6">
        <v>49996</v>
      </c>
      <c r="G6" t="s">
        <v>134</v>
      </c>
      <c r="H6">
        <f>1-E6</f>
        <v>0.99997896828524802</v>
      </c>
      <c r="J6" t="e">
        <f>VLOOKUP(B6,input0,6,FALSE)</f>
        <v>#N/A</v>
      </c>
      <c r="K6" t="e">
        <f>VLOOKUP(B6,input0,7,FALSE)</f>
        <v>#N/A</v>
      </c>
      <c r="L6">
        <v>2.1031714751984509E-5</v>
      </c>
    </row>
    <row r="7" spans="1:12" x14ac:dyDescent="0.55000000000000004">
      <c r="B7" t="s">
        <v>135</v>
      </c>
      <c r="C7">
        <v>1.3869823511925006E-8</v>
      </c>
      <c r="D7">
        <v>1.3869823511925006E-8</v>
      </c>
      <c r="E7">
        <f>D7-C7</f>
        <v>0</v>
      </c>
      <c r="F7">
        <v>72896</v>
      </c>
      <c r="G7" t="s">
        <v>136</v>
      </c>
      <c r="J7" t="e">
        <f>VLOOKUP(B7,input0,6,FALSE)</f>
        <v>#N/A</v>
      </c>
      <c r="K7" t="e">
        <f>VLOOKUP(B7,input0,7,FALSE)</f>
        <v>#N/A</v>
      </c>
      <c r="L7">
        <v>0</v>
      </c>
    </row>
    <row r="11" spans="1:12" x14ac:dyDescent="0.55000000000000004">
      <c r="C11">
        <f>SUM(C6:C9)</f>
        <v>7.0294036369489277E-8</v>
      </c>
      <c r="D11">
        <f>SUM(D6:D9)</f>
        <v>2.1102008788353999E-5</v>
      </c>
      <c r="E11">
        <f>SUM(E6:E9)</f>
        <v>2.1031714751984509E-5</v>
      </c>
      <c r="F11">
        <f>SUM(F6:F9)</f>
        <v>122892</v>
      </c>
      <c r="L11">
        <f>SUM(L6:L9)</f>
        <v>2.1031714751984509E-5</v>
      </c>
    </row>
  </sheetData>
  <sortState xmlns:xlrd2="http://schemas.microsoft.com/office/spreadsheetml/2017/richdata2" ref="B6:L7">
    <sortCondition descending="1" ref="L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E056BD99087F4E8676C6A034363B88" ma:contentTypeVersion="18" ma:contentTypeDescription="Create a new document." ma:contentTypeScope="" ma:versionID="b841aca32a89548bbbd7bb8d0f917957">
  <xsd:schema xmlns:xsd="http://www.w3.org/2001/XMLSchema" xmlns:xs="http://www.w3.org/2001/XMLSchema" xmlns:p="http://schemas.microsoft.com/office/2006/metadata/properties" xmlns:ns2="bbf72165-1a36-4f16-9cce-c756db935142" xmlns:ns3="c8c7fa36-d1fc-450c-bd18-b3f49e0fd104" targetNamespace="http://schemas.microsoft.com/office/2006/metadata/properties" ma:root="true" ma:fieldsID="a0e2b1e656f6ee815ebbb739b9956535" ns2:_="" ns3:_="">
    <xsd:import namespace="bbf72165-1a36-4f16-9cce-c756db935142"/>
    <xsd:import namespace="c8c7fa36-d1fc-450c-bd18-b3f49e0fd1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f72165-1a36-4f16-9cce-c756db9351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4b6758f-1101-41c6-bce0-972164c0a4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7fa36-d1fc-450c-bd18-b3f49e0fd10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6dd3441-914f-4698-9c55-0a047cbbfba1}" ma:internalName="TaxCatchAll" ma:showField="CatchAllData" ma:web="c8c7fa36-d1fc-450c-bd18-b3f49e0fd1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8CCE0A-C89B-4D4A-9A15-C17CFA2E12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f72165-1a36-4f16-9cce-c756db935142"/>
    <ds:schemaRef ds:uri="c8c7fa36-d1fc-450c-bd18-b3f49e0fd1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FE993B-E7E9-444E-B484-D4D4E94067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1</vt:i4>
      </vt:variant>
    </vt:vector>
  </HeadingPairs>
  <TitlesOfParts>
    <vt:vector size="58" baseType="lpstr">
      <vt:lpstr>MS-CG_combos</vt:lpstr>
      <vt:lpstr>Sheet1</vt:lpstr>
      <vt:lpstr>RS-AP_combos</vt:lpstr>
      <vt:lpstr>PC-AU_combos</vt:lpstr>
      <vt:lpstr>HTS-AL-Combos</vt:lpstr>
      <vt:lpstr>Run2_input</vt:lpstr>
      <vt:lpstr>MS-CK-run1</vt:lpstr>
      <vt:lpstr>MS-CJ-run1</vt:lpstr>
      <vt:lpstr>MS-CG-run1</vt:lpstr>
      <vt:lpstr>MS-CF-run1</vt:lpstr>
      <vt:lpstr>MS-CE-run1</vt:lpstr>
      <vt:lpstr>MS-CD-run1</vt:lpstr>
      <vt:lpstr>MS-CC-run1</vt:lpstr>
      <vt:lpstr>MS-CB-run1</vt:lpstr>
      <vt:lpstr>MS-BZ-run1</vt:lpstr>
      <vt:lpstr>MS-BY-run1</vt:lpstr>
      <vt:lpstr>MS-BX-run1</vt:lpstr>
      <vt:lpstr>MS-BW-run1</vt:lpstr>
      <vt:lpstr>MS-BV-run1</vt:lpstr>
      <vt:lpstr>SS-BT-run1</vt:lpstr>
      <vt:lpstr>SS-BS-run1</vt:lpstr>
      <vt:lpstr>RS-AS-run1</vt:lpstr>
      <vt:lpstr>RS-AR-run1</vt:lpstr>
      <vt:lpstr>RS-AP-run1</vt:lpstr>
      <vt:lpstr>RS-AO-run1</vt:lpstr>
      <vt:lpstr>RS-AN-run1</vt:lpstr>
      <vt:lpstr>LOSP-AI-run1</vt:lpstr>
      <vt:lpstr>LOSP-AH-run1</vt:lpstr>
      <vt:lpstr>LOSP-AG-run1</vt:lpstr>
      <vt:lpstr>LOSP-AF-run1</vt:lpstr>
      <vt:lpstr>HTS-AN-run1</vt:lpstr>
      <vt:lpstr>HTS-AL-run1</vt:lpstr>
      <vt:lpstr>HTS-AK-run1</vt:lpstr>
      <vt:lpstr>PC-BW-run1</vt:lpstr>
      <vt:lpstr>PC-BU-run1</vt:lpstr>
      <vt:lpstr>PC-BT-run1</vt:lpstr>
      <vt:lpstr>PC-BO-run1</vt:lpstr>
      <vt:lpstr>PC-BM-run1</vt:lpstr>
      <vt:lpstr>PC-BL-run1</vt:lpstr>
      <vt:lpstr>PC-BK-run1</vt:lpstr>
      <vt:lpstr>PC-BJ-run1</vt:lpstr>
      <vt:lpstr>PC-BH-run1</vt:lpstr>
      <vt:lpstr>PC-BB-run1</vt:lpstr>
      <vt:lpstr>PC-AZ-run1</vt:lpstr>
      <vt:lpstr>PC-AY-run1</vt:lpstr>
      <vt:lpstr>PC-AX-run1</vt:lpstr>
      <vt:lpstr>PC-AW-run1</vt:lpstr>
      <vt:lpstr>PC-AU-run1</vt:lpstr>
      <vt:lpstr>PC-AO-run1</vt:lpstr>
      <vt:lpstr>PC-AK-run1</vt:lpstr>
      <vt:lpstr>PC-AJ-run1</vt:lpstr>
      <vt:lpstr>PC-AI-run1</vt:lpstr>
      <vt:lpstr>PC-AH-run1</vt:lpstr>
      <vt:lpstr>RW-AF-run1</vt:lpstr>
      <vt:lpstr>RW-AE-run1</vt:lpstr>
      <vt:lpstr>RW-AH-run1</vt:lpstr>
      <vt:lpstr>OA List</vt:lpstr>
      <vt:lpstr>input0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Mohamed Mohamed Hamza</dc:creator>
  <cp:lastModifiedBy>Jackson Hase</cp:lastModifiedBy>
  <dcterms:created xsi:type="dcterms:W3CDTF">2024-06-06T17:49:22Z</dcterms:created>
  <dcterms:modified xsi:type="dcterms:W3CDTF">2025-02-04T03:21:54Z</dcterms:modified>
</cp:coreProperties>
</file>