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richard_mole_education_gov_uk/Documents/Desktop/"/>
    </mc:Choice>
  </mc:AlternateContent>
  <bookViews>
    <workbookView xWindow="0" yWindow="0" windowWidth="9600" windowHeight="2595"/>
  </bookViews>
  <sheets>
    <sheet name="Register - Organisations" sheetId="1" r:id="rId1"/>
    <sheet name="Register - Standards" sheetId="2" r:id="rId2"/>
    <sheet name="Register - Standards - OA" sheetId="7" r:id="rId3"/>
    <sheet name="Register - Delivery areas" sheetId="3" r:id="rId4"/>
    <sheet name="Standards Lookup (LARS copy)" sheetId="4" r:id="rId5"/>
    <sheet name="Lookups" sheetId="5" r:id="rId6"/>
    <sheet name="Data definitions" sheetId="6" r:id="rId7"/>
  </sheets>
  <definedNames>
    <definedName name="_xlnm._FilterDatabase" localSheetId="3" hidden="1">'Register - Delivery areas'!$A$1:$H$576</definedName>
    <definedName name="_xlnm._FilterDatabase" localSheetId="0" hidden="1">'Register - Organisations'!$A$1:$K$150</definedName>
    <definedName name="_xlnm._FilterDatabase" localSheetId="1" hidden="1">'Register - Standards'!$A$1:$L$597</definedName>
    <definedName name="_xlnm._FilterDatabase" localSheetId="2" hidden="1">'Register - Standards - OA'!$A$1:$L$137</definedName>
    <definedName name="_xlnm._FilterDatabase" localSheetId="4" hidden="1">'Standards Lookup (LARS copy)'!$A$4:$P$272</definedName>
  </definedNames>
  <calcPr calcId="162913"/>
</workbook>
</file>

<file path=xl/calcChain.xml><?xml version="1.0" encoding="utf-8"?>
<calcChain xmlns="http://schemas.openxmlformats.org/spreadsheetml/2006/main">
  <c r="D589" i="2" l="1"/>
  <c r="D590" i="2"/>
  <c r="D591" i="2"/>
  <c r="D592" i="2"/>
  <c r="D593" i="2"/>
  <c r="D594" i="2"/>
  <c r="D595" i="2"/>
  <c r="D596" i="2"/>
  <c r="D597" i="2"/>
  <c r="B589" i="2"/>
  <c r="B590" i="2"/>
  <c r="B591" i="2"/>
  <c r="B592" i="2"/>
  <c r="B593" i="2"/>
  <c r="B594" i="2"/>
  <c r="B595" i="2"/>
  <c r="B578" i="3"/>
  <c r="B579" i="3"/>
  <c r="B580" i="3"/>
  <c r="B132" i="7"/>
  <c r="B133" i="7"/>
  <c r="B134" i="7"/>
  <c r="B135" i="7"/>
  <c r="B136" i="7"/>
  <c r="B137" i="7"/>
  <c r="D132" i="7"/>
  <c r="D133" i="7"/>
  <c r="D134" i="7"/>
  <c r="D135" i="7"/>
  <c r="D577" i="3" l="1"/>
  <c r="B577" i="3"/>
  <c r="D131" i="7"/>
  <c r="B131" i="7"/>
  <c r="D588" i="2"/>
  <c r="B588" i="2"/>
  <c r="D572" i="3" l="1"/>
  <c r="D573" i="3"/>
  <c r="D574" i="3"/>
  <c r="D575" i="3"/>
  <c r="D576" i="3"/>
  <c r="B569" i="3"/>
  <c r="B570" i="3"/>
  <c r="B571" i="3"/>
  <c r="B572" i="3"/>
  <c r="B573" i="3"/>
  <c r="B574" i="3"/>
  <c r="B575" i="3"/>
  <c r="B576" i="3"/>
  <c r="D586" i="2"/>
  <c r="D587" i="2"/>
  <c r="B586" i="2"/>
  <c r="B587" i="2"/>
  <c r="D566" i="2"/>
  <c r="D584" i="2"/>
  <c r="D585" i="2"/>
  <c r="B584" i="2"/>
  <c r="B585" i="2"/>
  <c r="D582" i="2"/>
  <c r="D583" i="2"/>
  <c r="B581" i="2"/>
  <c r="B582" i="2"/>
  <c r="B583" i="2"/>
  <c r="D580" i="2"/>
  <c r="D581" i="2"/>
  <c r="B580" i="2"/>
  <c r="D130" i="7" l="1"/>
  <c r="B130" i="7"/>
  <c r="D128" i="7"/>
  <c r="D129" i="7"/>
  <c r="B128" i="7"/>
  <c r="B129" i="7"/>
  <c r="D127" i="7"/>
  <c r="B127" i="7"/>
  <c r="D126" i="7"/>
  <c r="B126" i="7"/>
  <c r="D579" i="2" l="1"/>
  <c r="B579" i="2"/>
  <c r="D578" i="2"/>
  <c r="B578" i="2"/>
  <c r="D528" i="3" l="1"/>
  <c r="D531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D577" i="2" l="1"/>
  <c r="B577" i="2"/>
  <c r="D576" i="2"/>
  <c r="D575" i="2"/>
  <c r="B576" i="2"/>
  <c r="B575" i="2"/>
  <c r="D573" i="2"/>
  <c r="D574" i="2"/>
  <c r="B574" i="2"/>
  <c r="B573" i="2"/>
  <c r="D572" i="2"/>
  <c r="D571" i="2"/>
  <c r="D570" i="2"/>
  <c r="B572" i="2"/>
  <c r="B571" i="2"/>
  <c r="B570" i="2"/>
  <c r="D569" i="2"/>
  <c r="B569" i="2"/>
  <c r="D568" i="2"/>
  <c r="D567" i="2"/>
  <c r="B568" i="2"/>
  <c r="B567" i="2"/>
  <c r="B566" i="2"/>
  <c r="D565" i="2"/>
  <c r="B565" i="2"/>
  <c r="B555" i="3" l="1"/>
  <c r="D564" i="2"/>
  <c r="B564" i="2"/>
  <c r="B553" i="3" l="1"/>
  <c r="B554" i="3"/>
  <c r="D124" i="7"/>
  <c r="D125" i="7"/>
  <c r="B124" i="7"/>
  <c r="B125" i="7"/>
  <c r="D120" i="7"/>
  <c r="D122" i="7"/>
  <c r="D121" i="7"/>
  <c r="D562" i="2"/>
  <c r="D563" i="2"/>
  <c r="B563" i="2"/>
  <c r="B562" i="2"/>
  <c r="D123" i="7"/>
  <c r="B123" i="7"/>
  <c r="D561" i="2" l="1"/>
  <c r="D560" i="2"/>
  <c r="D559" i="2"/>
  <c r="D558" i="2"/>
  <c r="D557" i="2"/>
  <c r="D556" i="2"/>
  <c r="D555" i="2"/>
  <c r="D554" i="2"/>
  <c r="D553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40" i="3" l="1"/>
  <c r="D541" i="3"/>
  <c r="D542" i="3"/>
  <c r="D543" i="3"/>
  <c r="B550" i="3"/>
  <c r="B551" i="3"/>
  <c r="B552" i="3"/>
  <c r="B559" i="2"/>
  <c r="B560" i="2"/>
  <c r="B561" i="2"/>
  <c r="B549" i="3" l="1"/>
  <c r="B557" i="2"/>
  <c r="B558" i="2"/>
  <c r="B546" i="3"/>
  <c r="B547" i="3"/>
  <c r="B548" i="3"/>
  <c r="B545" i="3"/>
  <c r="B553" i="2" l="1"/>
  <c r="B554" i="2"/>
  <c r="B555" i="2"/>
  <c r="B556" i="2"/>
  <c r="B530" i="3" l="1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D552" i="2"/>
  <c r="B552" i="2"/>
  <c r="B122" i="7" l="1"/>
  <c r="B121" i="7"/>
  <c r="B120" i="7"/>
  <c r="D119" i="7"/>
  <c r="B119" i="7"/>
  <c r="D118" i="7"/>
  <c r="B118" i="7"/>
  <c r="D117" i="7"/>
  <c r="B117" i="7"/>
  <c r="B551" i="2"/>
  <c r="B550" i="2"/>
  <c r="B549" i="2"/>
  <c r="B547" i="2"/>
  <c r="B548" i="2"/>
  <c r="B546" i="2"/>
  <c r="B544" i="2"/>
  <c r="B545" i="2"/>
  <c r="B543" i="2"/>
  <c r="B542" i="2"/>
  <c r="B541" i="2"/>
  <c r="B540" i="2"/>
  <c r="B539" i="2"/>
  <c r="B528" i="2" l="1"/>
  <c r="B529" i="2"/>
  <c r="B530" i="2"/>
  <c r="B531" i="2"/>
  <c r="B532" i="2"/>
  <c r="B533" i="2"/>
  <c r="B534" i="2"/>
  <c r="B535" i="2"/>
  <c r="B536" i="2"/>
  <c r="B537" i="2"/>
  <c r="B538" i="2"/>
  <c r="B528" i="3" l="1"/>
  <c r="B529" i="3"/>
  <c r="D116" i="7" l="1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D93" i="7"/>
  <c r="D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B527" i="3" l="1"/>
  <c r="B525" i="3" l="1"/>
  <c r="B526" i="3"/>
  <c r="B524" i="3" l="1"/>
  <c r="B523" i="3"/>
  <c r="D522" i="3" l="1"/>
  <c r="B522" i="3"/>
  <c r="B520" i="3" l="1"/>
  <c r="B521" i="3"/>
  <c r="B519" i="3" l="1"/>
  <c r="B518" i="3"/>
  <c r="B517" i="3"/>
  <c r="B527" i="2" l="1"/>
  <c r="B526" i="2" l="1"/>
  <c r="B525" i="2"/>
  <c r="D516" i="3" l="1"/>
  <c r="B516" i="3"/>
  <c r="D515" i="3"/>
  <c r="B515" i="3"/>
  <c r="D514" i="3"/>
  <c r="B514" i="3"/>
  <c r="D513" i="3"/>
  <c r="B513" i="3"/>
  <c r="D512" i="3"/>
  <c r="B512" i="3"/>
  <c r="D511" i="3"/>
  <c r="B511" i="3"/>
  <c r="D510" i="3"/>
  <c r="B510" i="3"/>
  <c r="B523" i="2"/>
  <c r="B524" i="2"/>
  <c r="B521" i="2"/>
  <c r="B522" i="2"/>
  <c r="B519" i="2"/>
  <c r="B520" i="2"/>
  <c r="B518" i="2" l="1"/>
  <c r="B509" i="3" l="1"/>
  <c r="B508" i="3"/>
  <c r="B507" i="3"/>
  <c r="B517" i="2"/>
  <c r="B515" i="2" l="1"/>
  <c r="B516" i="2"/>
  <c r="D506" i="3" l="1"/>
  <c r="B506" i="3"/>
  <c r="D505" i="3"/>
  <c r="B505" i="3"/>
  <c r="D504" i="3"/>
  <c r="B504" i="3"/>
  <c r="D503" i="3"/>
  <c r="B503" i="3"/>
  <c r="D502" i="3"/>
  <c r="B502" i="3"/>
  <c r="D501" i="3"/>
  <c r="B501" i="3"/>
  <c r="D500" i="3"/>
  <c r="B500" i="3"/>
  <c r="D499" i="3"/>
  <c r="B499" i="3"/>
  <c r="D498" i="3"/>
  <c r="B498" i="3"/>
  <c r="D497" i="3"/>
  <c r="B497" i="3"/>
  <c r="D496" i="3"/>
  <c r="B496" i="3"/>
  <c r="D495" i="3"/>
  <c r="B495" i="3"/>
  <c r="D494" i="3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D486" i="3"/>
  <c r="B486" i="3"/>
  <c r="B513" i="2"/>
  <c r="B514" i="2"/>
  <c r="B512" i="2"/>
  <c r="B509" i="2"/>
  <c r="B510" i="2"/>
  <c r="B511" i="2"/>
  <c r="B505" i="2"/>
  <c r="B506" i="2"/>
  <c r="B507" i="2"/>
  <c r="B508" i="2"/>
  <c r="B504" i="2"/>
  <c r="B503" i="2"/>
  <c r="B500" i="2"/>
  <c r="B501" i="2"/>
  <c r="B502" i="2"/>
  <c r="B499" i="2"/>
  <c r="B498" i="2"/>
  <c r="B497" i="2"/>
  <c r="B494" i="2" l="1"/>
  <c r="B495" i="2"/>
  <c r="B496" i="2"/>
  <c r="D485" i="3" l="1"/>
  <c r="B485" i="3"/>
  <c r="D484" i="3"/>
  <c r="B484" i="3"/>
  <c r="D483" i="3"/>
  <c r="B483" i="3"/>
  <c r="D482" i="3"/>
  <c r="B482" i="3"/>
  <c r="D481" i="3"/>
  <c r="B481" i="3"/>
  <c r="D480" i="3"/>
  <c r="B480" i="3"/>
  <c r="D479" i="3"/>
  <c r="B479" i="3"/>
  <c r="D478" i="3"/>
  <c r="B478" i="3"/>
  <c r="B492" i="2" l="1"/>
  <c r="B493" i="2"/>
  <c r="B491" i="2"/>
  <c r="B489" i="2"/>
  <c r="B490" i="2"/>
  <c r="B485" i="2" l="1"/>
  <c r="B486" i="2" l="1"/>
  <c r="B487" i="2"/>
  <c r="B488" i="2"/>
  <c r="B484" i="2"/>
  <c r="B483" i="2"/>
  <c r="B482" i="2"/>
  <c r="B481" i="2"/>
  <c r="D473" i="3"/>
  <c r="B473" i="3"/>
  <c r="B480" i="2"/>
  <c r="B479" i="2" l="1"/>
  <c r="B478" i="2"/>
  <c r="B477" i="2"/>
  <c r="D468" i="3" l="1"/>
  <c r="B468" i="3"/>
  <c r="D467" i="3"/>
  <c r="B467" i="3"/>
  <c r="D466" i="3"/>
  <c r="B466" i="3"/>
  <c r="B473" i="2" l="1"/>
  <c r="B474" i="2"/>
  <c r="B475" i="2"/>
  <c r="B471" i="2"/>
  <c r="B472" i="2"/>
  <c r="B470" i="2" l="1"/>
  <c r="D465" i="3"/>
  <c r="B465" i="3"/>
  <c r="D464" i="3"/>
  <c r="B464" i="3"/>
  <c r="D463" i="3"/>
  <c r="B463" i="3"/>
  <c r="D453" i="3"/>
  <c r="B453" i="3"/>
  <c r="B469" i="2" l="1"/>
  <c r="B468" i="2"/>
  <c r="B467" i="2" l="1"/>
  <c r="D462" i="3" l="1"/>
  <c r="B462" i="3"/>
  <c r="B466" i="2"/>
  <c r="D461" i="3" l="1"/>
  <c r="B461" i="3"/>
  <c r="B465" i="2"/>
  <c r="D460" i="3" l="1"/>
  <c r="B460" i="3"/>
  <c r="D459" i="3"/>
  <c r="B459" i="3"/>
  <c r="B464" i="2" l="1"/>
  <c r="B463" i="2"/>
  <c r="B461" i="2" l="1"/>
  <c r="B462" i="2"/>
  <c r="D458" i="3" l="1"/>
  <c r="B458" i="3"/>
  <c r="B460" i="2"/>
  <c r="D457" i="3" l="1"/>
  <c r="B457" i="3"/>
  <c r="D456" i="3"/>
  <c r="B456" i="3"/>
  <c r="D455" i="3"/>
  <c r="B455" i="3"/>
  <c r="B457" i="2" l="1"/>
  <c r="B458" i="2"/>
  <c r="B459" i="2"/>
  <c r="D454" i="3" l="1"/>
  <c r="B454" i="3"/>
  <c r="B455" i="2"/>
  <c r="B456" i="2"/>
  <c r="D452" i="3"/>
  <c r="B452" i="3"/>
  <c r="B454" i="2"/>
  <c r="D451" i="3"/>
  <c r="B451" i="3"/>
  <c r="B453" i="2"/>
  <c r="D450" i="3"/>
  <c r="B450" i="3"/>
  <c r="D449" i="3"/>
  <c r="B449" i="3"/>
  <c r="B452" i="2"/>
  <c r="B451" i="2"/>
  <c r="D448" i="3"/>
  <c r="B448" i="3"/>
  <c r="B450" i="2"/>
  <c r="D447" i="3"/>
  <c r="B447" i="3"/>
  <c r="B449" i="2"/>
  <c r="B446" i="3"/>
  <c r="D446" i="3"/>
  <c r="B448" i="2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B447" i="2"/>
  <c r="B441" i="2"/>
  <c r="B443" i="2"/>
  <c r="B444" i="2"/>
  <c r="B445" i="2"/>
  <c r="B446" i="2"/>
  <c r="B436" i="2" l="1"/>
  <c r="B437" i="2"/>
  <c r="B438" i="2"/>
  <c r="B439" i="2"/>
  <c r="B440" i="2"/>
  <c r="D431" i="3" l="1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33" i="2"/>
  <c r="B432" i="2"/>
  <c r="B431" i="2"/>
  <c r="B430" i="2"/>
  <c r="B429" i="2"/>
  <c r="D414" i="3" l="1"/>
  <c r="D413" i="3"/>
  <c r="D412" i="3"/>
  <c r="D411" i="3"/>
  <c r="B411" i="3"/>
  <c r="D410" i="3"/>
  <c r="B410" i="3"/>
  <c r="D409" i="3"/>
  <c r="B409" i="3"/>
  <c r="D408" i="3"/>
  <c r="B408" i="3"/>
  <c r="D407" i="3"/>
  <c r="B407" i="3"/>
  <c r="D406" i="3"/>
  <c r="B406" i="3"/>
  <c r="D405" i="3"/>
  <c r="B405" i="3"/>
  <c r="D404" i="3"/>
  <c r="B404" i="3"/>
  <c r="D403" i="3"/>
  <c r="B403" i="3"/>
  <c r="D402" i="3"/>
  <c r="B402" i="3"/>
  <c r="D401" i="3"/>
  <c r="B401" i="3"/>
  <c r="D400" i="3" l="1"/>
  <c r="B400" i="3"/>
  <c r="D399" i="3" l="1"/>
  <c r="B399" i="3"/>
  <c r="D398" i="3"/>
  <c r="B398" i="3"/>
  <c r="D397" i="3"/>
  <c r="B397" i="3"/>
  <c r="D396" i="3" l="1"/>
  <c r="B396" i="3"/>
  <c r="D395" i="3" l="1"/>
  <c r="D394" i="3"/>
  <c r="D393" i="3"/>
  <c r="B393" i="3"/>
  <c r="D392" i="3"/>
  <c r="B392" i="3"/>
  <c r="D389" i="3" l="1"/>
  <c r="B391" i="3"/>
  <c r="B390" i="3"/>
  <c r="B389" i="3"/>
  <c r="D388" i="3" l="1"/>
  <c r="B388" i="3"/>
  <c r="D387" i="3" l="1"/>
  <c r="B387" i="3"/>
  <c r="D386" i="3" l="1"/>
  <c r="B386" i="3"/>
  <c r="D385" i="3" l="1"/>
  <c r="B385" i="3"/>
  <c r="D380" i="3" l="1"/>
  <c r="B380" i="3"/>
  <c r="D379" i="3"/>
  <c r="B379" i="3"/>
  <c r="D378" i="3"/>
  <c r="B378" i="3"/>
  <c r="D377" i="3"/>
  <c r="B377" i="3"/>
  <c r="B320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71" i="2"/>
  <c r="B372" i="2"/>
  <c r="B373" i="2"/>
  <c r="B374" i="2"/>
  <c r="B375" i="2"/>
  <c r="B376" i="2"/>
  <c r="B377" i="2"/>
  <c r="B378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34" i="2"/>
  <c r="B435" i="2"/>
  <c r="B418" i="2"/>
  <c r="B419" i="2"/>
  <c r="B420" i="2"/>
  <c r="B421" i="2"/>
  <c r="B422" i="2"/>
  <c r="B423" i="2"/>
  <c r="B424" i="2"/>
  <c r="B425" i="2"/>
  <c r="B426" i="2"/>
  <c r="B427" i="2"/>
  <c r="B428" i="2"/>
  <c r="B2" i="2"/>
  <c r="D369" i="3" l="1"/>
  <c r="D368" i="3"/>
  <c r="B325" i="3" l="1"/>
  <c r="D359" i="3" l="1"/>
  <c r="D358" i="3"/>
  <c r="D355" i="3"/>
  <c r="D354" i="3"/>
  <c r="B354" i="3"/>
  <c r="D353" i="3"/>
  <c r="D349" i="3" l="1"/>
  <c r="D348" i="3"/>
  <c r="D347" i="3"/>
  <c r="D346" i="3"/>
  <c r="D345" i="3"/>
  <c r="D344" i="3"/>
  <c r="D343" i="3"/>
  <c r="D342" i="3" l="1"/>
  <c r="D340" i="3" l="1"/>
  <c r="B311" i="3" l="1"/>
  <c r="D312" i="3" l="1"/>
  <c r="B312" i="3"/>
  <c r="D306" i="3" l="1"/>
  <c r="B306" i="3"/>
  <c r="B303" i="3" l="1"/>
  <c r="B302" i="3"/>
  <c r="B301" i="3"/>
  <c r="B300" i="3"/>
  <c r="B299" i="3"/>
  <c r="B298" i="3"/>
  <c r="B297" i="3"/>
  <c r="B296" i="3"/>
  <c r="B295" i="3"/>
  <c r="B293" i="3"/>
  <c r="B292" i="3"/>
  <c r="B291" i="3"/>
  <c r="B290" i="3"/>
  <c r="B286" i="3"/>
  <c r="B278" i="3" l="1"/>
  <c r="B250" i="3" l="1"/>
  <c r="D166" i="3" l="1"/>
  <c r="D167" i="3"/>
  <c r="B166" i="3"/>
  <c r="B167" i="3"/>
  <c r="D190" i="3"/>
  <c r="D191" i="3"/>
  <c r="D192" i="3"/>
  <c r="D193" i="3"/>
  <c r="D194" i="3"/>
  <c r="D195" i="3"/>
  <c r="D196" i="3"/>
  <c r="D197" i="3"/>
  <c r="B190" i="3"/>
  <c r="B191" i="3"/>
  <c r="B192" i="3"/>
  <c r="B193" i="3"/>
  <c r="B194" i="3"/>
  <c r="B195" i="3"/>
  <c r="B196" i="3"/>
  <c r="B197" i="3"/>
  <c r="D41" i="3"/>
  <c r="B41" i="3"/>
  <c r="D40" i="3"/>
  <c r="B40" i="3"/>
  <c r="D39" i="3"/>
  <c r="B39" i="3"/>
  <c r="D148" i="3" l="1"/>
  <c r="B148" i="3"/>
  <c r="D182" i="3"/>
  <c r="B182" i="3"/>
  <c r="D181" i="3"/>
  <c r="B181" i="3"/>
  <c r="D180" i="3"/>
  <c r="B180" i="3"/>
  <c r="D226" i="3" l="1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D219" i="3"/>
  <c r="B219" i="3"/>
  <c r="D218" i="3"/>
  <c r="B218" i="3"/>
  <c r="D217" i="3"/>
  <c r="B217" i="3"/>
  <c r="D216" i="3"/>
  <c r="B216" i="3"/>
  <c r="D215" i="3"/>
  <c r="B215" i="3"/>
  <c r="D214" i="3"/>
  <c r="B214" i="3"/>
  <c r="D213" i="3"/>
  <c r="B213" i="3"/>
  <c r="B106" i="3" l="1"/>
  <c r="D106" i="3"/>
  <c r="B15" i="3"/>
  <c r="D15" i="3"/>
  <c r="B38" i="3"/>
  <c r="D38" i="3"/>
  <c r="B75" i="3"/>
  <c r="D75" i="3"/>
  <c r="B205" i="3"/>
  <c r="D205" i="3"/>
  <c r="D36" i="3"/>
  <c r="D37" i="3"/>
  <c r="B36" i="3"/>
  <c r="B37" i="3"/>
  <c r="D97" i="3"/>
  <c r="D98" i="3"/>
  <c r="D99" i="3"/>
  <c r="D100" i="3"/>
  <c r="D101" i="3"/>
  <c r="D102" i="3"/>
  <c r="D103" i="3"/>
  <c r="D104" i="3"/>
  <c r="D105" i="3"/>
  <c r="D107" i="3"/>
  <c r="B97" i="3"/>
  <c r="B98" i="3"/>
  <c r="B99" i="3"/>
  <c r="B100" i="3"/>
  <c r="B101" i="3"/>
  <c r="B102" i="3"/>
  <c r="B103" i="3"/>
  <c r="B104" i="3"/>
  <c r="B105" i="3"/>
  <c r="D185" i="3" l="1"/>
  <c r="D186" i="3"/>
  <c r="D187" i="3"/>
  <c r="D188" i="3"/>
  <c r="D189" i="3"/>
  <c r="B185" i="3"/>
  <c r="B186" i="3"/>
  <c r="B187" i="3"/>
  <c r="B188" i="3"/>
  <c r="B189" i="3"/>
  <c r="D227" i="3" l="1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6" i="3"/>
  <c r="D267" i="3"/>
  <c r="D268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7" i="3"/>
  <c r="D308" i="3"/>
  <c r="D309" i="3"/>
  <c r="D310" i="3"/>
  <c r="D311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6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51" i="3"/>
  <c r="D374" i="3"/>
  <c r="D375" i="3"/>
  <c r="D376" i="3"/>
  <c r="D381" i="3"/>
  <c r="D382" i="3"/>
  <c r="D383" i="3"/>
  <c r="D384" i="3"/>
  <c r="D390" i="3"/>
  <c r="D391" i="3"/>
  <c r="D469" i="3"/>
  <c r="D470" i="3"/>
  <c r="D471" i="3"/>
  <c r="D472" i="3"/>
  <c r="D474" i="3"/>
  <c r="D475" i="3"/>
  <c r="D476" i="3"/>
  <c r="D477" i="3"/>
  <c r="D507" i="3"/>
  <c r="D508" i="3"/>
  <c r="D509" i="3"/>
  <c r="D517" i="3"/>
  <c r="D518" i="3"/>
  <c r="D519" i="3"/>
  <c r="D520" i="3"/>
  <c r="D521" i="3"/>
  <c r="D523" i="3"/>
  <c r="D524" i="3"/>
  <c r="D525" i="3"/>
  <c r="D526" i="3"/>
  <c r="D527" i="3"/>
  <c r="D529" i="3"/>
  <c r="D530" i="3"/>
  <c r="D532" i="3"/>
  <c r="D533" i="3"/>
  <c r="D534" i="3"/>
  <c r="D535" i="3"/>
  <c r="D536" i="3"/>
  <c r="D537" i="3"/>
  <c r="D538" i="3"/>
  <c r="D539" i="3"/>
  <c r="D544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207" i="3"/>
  <c r="D208" i="3"/>
  <c r="D209" i="3"/>
  <c r="D210" i="3"/>
  <c r="D211" i="3"/>
  <c r="D212" i="3"/>
  <c r="B207" i="3"/>
  <c r="B208" i="3"/>
  <c r="D69" i="3" l="1"/>
  <c r="D70" i="3"/>
  <c r="D71" i="3"/>
  <c r="D72" i="3"/>
  <c r="D73" i="3"/>
  <c r="D74" i="3"/>
  <c r="B69" i="3"/>
  <c r="B70" i="3"/>
  <c r="B71" i="3"/>
  <c r="B72" i="3"/>
  <c r="B73" i="3"/>
  <c r="B74" i="3"/>
  <c r="D127" i="3"/>
  <c r="D128" i="3"/>
  <c r="B127" i="3"/>
  <c r="B128" i="3"/>
  <c r="D160" i="3" l="1"/>
  <c r="D161" i="3"/>
  <c r="D162" i="3"/>
  <c r="D163" i="3"/>
  <c r="D164" i="3"/>
  <c r="D165" i="3"/>
  <c r="B160" i="3"/>
  <c r="B161" i="3"/>
  <c r="B162" i="3"/>
  <c r="B163" i="3"/>
  <c r="B164" i="3"/>
  <c r="B165" i="3"/>
  <c r="D135" i="3" l="1"/>
  <c r="D136" i="3"/>
  <c r="B136" i="3"/>
  <c r="B135" i="3"/>
  <c r="D94" i="3" l="1"/>
  <c r="D95" i="3"/>
  <c r="D96" i="3"/>
  <c r="B96" i="3"/>
  <c r="B95" i="3"/>
  <c r="B94" i="3"/>
  <c r="D52" i="3" l="1"/>
  <c r="D35" i="3"/>
  <c r="B35" i="3"/>
  <c r="B52" i="3"/>
  <c r="D91" i="3"/>
  <c r="D92" i="3"/>
  <c r="D93" i="3"/>
  <c r="B91" i="3"/>
  <c r="B92" i="3"/>
  <c r="B93" i="3"/>
  <c r="D201" i="3" l="1"/>
  <c r="B201" i="3"/>
  <c r="D200" i="3"/>
  <c r="B200" i="3"/>
  <c r="D199" i="3"/>
  <c r="B199" i="3"/>
  <c r="D198" i="3"/>
  <c r="B198" i="3"/>
  <c r="D184" i="3"/>
  <c r="B184" i="3"/>
  <c r="D183" i="3"/>
  <c r="B183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B107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202" i="3" l="1"/>
  <c r="D203" i="3"/>
  <c r="D204" i="3"/>
  <c r="D206" i="3"/>
  <c r="B202" i="3"/>
  <c r="B203" i="3"/>
  <c r="B204" i="3"/>
  <c r="B206" i="3"/>
  <c r="B209" i="3"/>
  <c r="B210" i="3"/>
  <c r="B211" i="3"/>
  <c r="B212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1" i="3"/>
  <c r="B252" i="3"/>
  <c r="B253" i="3"/>
  <c r="B254" i="3"/>
  <c r="B255" i="3"/>
  <c r="B256" i="3"/>
  <c r="B257" i="3"/>
  <c r="B258" i="3"/>
  <c r="B259" i="3"/>
  <c r="B260" i="3"/>
  <c r="B264" i="3"/>
  <c r="B277" i="3"/>
  <c r="B279" i="3"/>
  <c r="B280" i="3"/>
  <c r="B281" i="3"/>
  <c r="B282" i="3"/>
  <c r="B283" i="3"/>
  <c r="B284" i="3"/>
  <c r="B285" i="3"/>
  <c r="B287" i="3"/>
  <c r="B288" i="3"/>
  <c r="B289" i="3"/>
  <c r="B294" i="3"/>
  <c r="B304" i="3"/>
  <c r="B305" i="3"/>
  <c r="B307" i="3"/>
  <c r="B308" i="3"/>
  <c r="B309" i="3"/>
  <c r="B310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6" i="3"/>
  <c r="B328" i="3"/>
  <c r="B329" i="3"/>
  <c r="B330" i="3"/>
  <c r="B331" i="3"/>
  <c r="B332" i="3"/>
  <c r="B333" i="3"/>
  <c r="B334" i="3"/>
  <c r="B335" i="3"/>
  <c r="B336" i="3"/>
  <c r="B337" i="3"/>
  <c r="B338" i="3"/>
  <c r="B343" i="3"/>
  <c r="B344" i="3"/>
  <c r="B345" i="3"/>
  <c r="B346" i="3"/>
  <c r="B347" i="3"/>
  <c r="B348" i="3"/>
  <c r="B349" i="3"/>
  <c r="B350" i="3"/>
  <c r="B351" i="3"/>
  <c r="B352" i="3"/>
  <c r="B353" i="3"/>
  <c r="B381" i="3"/>
  <c r="B382" i="3"/>
  <c r="B383" i="3"/>
  <c r="B384" i="3"/>
  <c r="B470" i="3"/>
  <c r="B471" i="3"/>
  <c r="B472" i="3"/>
  <c r="B474" i="3"/>
  <c r="B475" i="3"/>
  <c r="B476" i="3"/>
  <c r="B477" i="3"/>
</calcChain>
</file>

<file path=xl/comments1.xml><?xml version="1.0" encoding="utf-8"?>
<comments xmlns="http://schemas.openxmlformats.org/spreadsheetml/2006/main">
  <authors>
    <author>David Steele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David Steele:</t>
        </r>
        <r>
          <rPr>
            <sz val="9"/>
            <color indexed="81"/>
            <rFont val="Tahoma"/>
            <family val="2"/>
          </rPr>
          <t xml:space="preserve">
All the data in this column will need to be a date.
E.g. 'Immediately' should be changed to  01/01/2016
'By the end of Septmber 2016' becomes 30/09/2016</t>
        </r>
      </text>
    </comment>
  </commentList>
</comments>
</file>

<file path=xl/comments2.xml><?xml version="1.0" encoding="utf-8"?>
<comments xmlns="http://schemas.openxmlformats.org/spreadsheetml/2006/main">
  <authors>
    <author>David Steele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David Steele:</t>
        </r>
        <r>
          <rPr>
            <sz val="9"/>
            <color indexed="81"/>
            <rFont val="Tahoma"/>
            <family val="2"/>
          </rPr>
          <t xml:space="preserve">
All the data in this column will need to be a date.
E.g. 'Immediately' should be changed to  01/01/2016
'By the end of Septmber 2016' becomes 30/09/2016</t>
        </r>
      </text>
    </comment>
  </commentList>
</comments>
</file>

<file path=xl/sharedStrings.xml><?xml version="1.0" encoding="utf-8"?>
<sst xmlns="http://schemas.openxmlformats.org/spreadsheetml/2006/main" count="6853" uniqueCount="2135">
  <si>
    <t>Contact_address1</t>
  </si>
  <si>
    <t>Contact_address2</t>
  </si>
  <si>
    <t>Contact_address3</t>
  </si>
  <si>
    <t>Contact_address4</t>
  </si>
  <si>
    <t>Contact_email</t>
  </si>
  <si>
    <t>Organisation_type</t>
  </si>
  <si>
    <t>BCS, The Chartered Institute for IT</t>
  </si>
  <si>
    <t>Matthew Piddington</t>
  </si>
  <si>
    <t>Block D, North Star House</t>
  </si>
  <si>
    <t>North Star Avenue</t>
  </si>
  <si>
    <t>Swindon</t>
  </si>
  <si>
    <t>SN2 1FA</t>
  </si>
  <si>
    <t>01793 417417</t>
  </si>
  <si>
    <t>certifications@bcs.uk</t>
  </si>
  <si>
    <t>North West</t>
  </si>
  <si>
    <t>East Midlands</t>
  </si>
  <si>
    <t>West Midlands</t>
  </si>
  <si>
    <t>East of England</t>
  </si>
  <si>
    <t>London</t>
  </si>
  <si>
    <t>http://www.bcs.org/</t>
  </si>
  <si>
    <t>British Institute of Facilities Management</t>
  </si>
  <si>
    <t>Number One Building</t>
  </si>
  <si>
    <t>The Causeway</t>
  </si>
  <si>
    <t>Bishop's Stortford</t>
  </si>
  <si>
    <t>Herts</t>
  </si>
  <si>
    <t>CM23 2ER</t>
  </si>
  <si>
    <t>01279 712649</t>
  </si>
  <si>
    <t>Professional Body</t>
  </si>
  <si>
    <t xml:space="preserve"> </t>
  </si>
  <si>
    <t>01604 893811</t>
  </si>
  <si>
    <t>apprenticeships@bindt.org</t>
  </si>
  <si>
    <t>http://www.bindt.org/</t>
  </si>
  <si>
    <t>Chartered Institute of Credit Management</t>
  </si>
  <si>
    <t>The Water Mill</t>
  </si>
  <si>
    <t>Station Road</t>
  </si>
  <si>
    <t>South Luffenham</t>
  </si>
  <si>
    <t>tracey.turville@cicm.com</t>
  </si>
  <si>
    <t>http://qualifications.cicm.com/</t>
  </si>
  <si>
    <t>Chartered Institute of Housing</t>
  </si>
  <si>
    <t>Octavia House</t>
  </si>
  <si>
    <t>Westwood Way</t>
  </si>
  <si>
    <t>Coventry</t>
  </si>
  <si>
    <t>CV4 8JP</t>
  </si>
  <si>
    <t>http://www.cih.org/</t>
  </si>
  <si>
    <t>The Chartered Institute of Legal Executives (CILEx)</t>
  </si>
  <si>
    <t>Kempston Manor</t>
  </si>
  <si>
    <t>Kempston</t>
  </si>
  <si>
    <t>Bedford</t>
  </si>
  <si>
    <t>MK42 7AB</t>
  </si>
  <si>
    <t>01234 845706</t>
  </si>
  <si>
    <t>Awarding Organisation</t>
  </si>
  <si>
    <t>http://www.cilex.org.uk/</t>
  </si>
  <si>
    <t>1 Giltspur Street</t>
  </si>
  <si>
    <t>EC1A 9DD</t>
  </si>
  <si>
    <t>0844 543 0000</t>
  </si>
  <si>
    <t xml:space="preserve">apprenticeships@cityandguilds.com </t>
  </si>
  <si>
    <t xml:space="preserve">http://www.cityandguilds.com/ </t>
  </si>
  <si>
    <t>Friars Gate</t>
  </si>
  <si>
    <t>1011 Stratford Road</t>
  </si>
  <si>
    <t>Shirley</t>
  </si>
  <si>
    <t>Solihull</t>
  </si>
  <si>
    <t>B90 4BN</t>
  </si>
  <si>
    <t>07921 230 272</t>
  </si>
  <si>
    <t>Sector Skills Council</t>
  </si>
  <si>
    <t>Thorpe Park</t>
  </si>
  <si>
    <t>Leeds</t>
  </si>
  <si>
    <t>carolyn.barker@eal.org.uk</t>
  </si>
  <si>
    <t>http://eal.org.uk/</t>
  </si>
  <si>
    <t>FDQ Ltd</t>
  </si>
  <si>
    <t>Pure Offices</t>
  </si>
  <si>
    <t>4100 Park Approach</t>
  </si>
  <si>
    <t>LS15 8GB</t>
  </si>
  <si>
    <t xml:space="preserve">http://www.fdq.org.uk/ </t>
  </si>
  <si>
    <t>Training Provider</t>
  </si>
  <si>
    <t>NCTJ Training</t>
  </si>
  <si>
    <t>The New Granary</t>
  </si>
  <si>
    <t>Newport</t>
  </si>
  <si>
    <t>Essex</t>
  </si>
  <si>
    <t>CB11 3PL</t>
  </si>
  <si>
    <t>01799 544014</t>
  </si>
  <si>
    <t>lyn.jones@nctj.com</t>
  </si>
  <si>
    <t xml:space="preserve">http://www.nctj.com/ </t>
  </si>
  <si>
    <t>NOCN</t>
  </si>
  <si>
    <t>The Quadrant</t>
  </si>
  <si>
    <t>Parkway Business Centre</t>
  </si>
  <si>
    <t>99 Parkway Avenue</t>
  </si>
  <si>
    <t>Sheffield</t>
  </si>
  <si>
    <t>S9 4WG</t>
  </si>
  <si>
    <t>0114 227 0500</t>
  </si>
  <si>
    <t>managing.director@nocn.org.uk</t>
  </si>
  <si>
    <t>http://www.nocn.org.uk/</t>
  </si>
  <si>
    <t>Pearson Work Based Learning &amp; Colleges</t>
  </si>
  <si>
    <t>190 High Holborn</t>
  </si>
  <si>
    <t>WC1V 7BH</t>
  </si>
  <si>
    <t>http://uk.pearson.com/further-education.html</t>
  </si>
  <si>
    <t>Royal Institution of Chartered Surveyors</t>
  </si>
  <si>
    <t>Parliament Square</t>
  </si>
  <si>
    <t>SW1P 3AD</t>
  </si>
  <si>
    <t>0207 222 7000</t>
  </si>
  <si>
    <t>sspeed@rics.org</t>
  </si>
  <si>
    <t>http://www.rics.org/uk/</t>
  </si>
  <si>
    <t>The Pensions Management Institute</t>
  </si>
  <si>
    <t>nscott@pensions-pmi.org.uk</t>
  </si>
  <si>
    <t>https://www.pensions-pmi.org.uk/home/</t>
  </si>
  <si>
    <t>Training 2000 Ltd</t>
  </si>
  <si>
    <t>01254 54659</t>
  </si>
  <si>
    <t>http://www.training2000.co.uk/</t>
  </si>
  <si>
    <t>BB1 3BD</t>
  </si>
  <si>
    <t>All</t>
  </si>
  <si>
    <t>EPA0001</t>
  </si>
  <si>
    <t>EPA0002</t>
  </si>
  <si>
    <t>EPA0003</t>
  </si>
  <si>
    <t>EPA0005</t>
  </si>
  <si>
    <t>EPA0006</t>
  </si>
  <si>
    <t>EPA0007</t>
  </si>
  <si>
    <t>EPA0008</t>
  </si>
  <si>
    <t>EPA0009</t>
  </si>
  <si>
    <t>EPA0010</t>
  </si>
  <si>
    <t>EPA0011</t>
  </si>
  <si>
    <t>EPA0013</t>
  </si>
  <si>
    <t>EPA0014</t>
  </si>
  <si>
    <t>EPA0016</t>
  </si>
  <si>
    <t>EPA0017</t>
  </si>
  <si>
    <t>EPA0018</t>
  </si>
  <si>
    <t>EPA0019</t>
  </si>
  <si>
    <t>02476 851739</t>
  </si>
  <si>
    <t>Website_link</t>
  </si>
  <si>
    <t>Blackburn</t>
  </si>
  <si>
    <t>StandardCode</t>
  </si>
  <si>
    <t>Version</t>
  </si>
  <si>
    <t>StandardName</t>
  </si>
  <si>
    <t>Network Engineer</t>
  </si>
  <si>
    <t>Software Developer</t>
  </si>
  <si>
    <t>Aerospace Manufacturing Fitter</t>
  </si>
  <si>
    <t>Mechatronics Maintenance Technician</t>
  </si>
  <si>
    <t>Installation Electrician/Maintenance Electrician</t>
  </si>
  <si>
    <t>Power Network Craftsperson</t>
  </si>
  <si>
    <t>Relationship Manager (Banking)</t>
  </si>
  <si>
    <t>Financial Services Administrator</t>
  </si>
  <si>
    <t>Control /Technical Support Engineer</t>
  </si>
  <si>
    <t>Electrical /Electronic Technical Support Engineer</t>
  </si>
  <si>
    <t>Manufacturing Engineer</t>
  </si>
  <si>
    <t>Product Design and Development Engineer</t>
  </si>
  <si>
    <t>Product Design and Development Technician</t>
  </si>
  <si>
    <t>Laboratory Technician</t>
  </si>
  <si>
    <t>Science Manufacturing Technician</t>
  </si>
  <si>
    <t>Food and Drink Maintenance Engineer</t>
  </si>
  <si>
    <t>Actuarial Technician</t>
  </si>
  <si>
    <t>Dental Technician</t>
  </si>
  <si>
    <t>Dental Laboratory Assistant</t>
  </si>
  <si>
    <t>Dental Practice Manager</t>
  </si>
  <si>
    <t>Golf Greenkeeper</t>
  </si>
  <si>
    <t>Junior Journalist</t>
  </si>
  <si>
    <t>Property Maintenance Operative</t>
  </si>
  <si>
    <t>Railway Engineering Design Technician</t>
  </si>
  <si>
    <t>Digital and Technology Solutions Professional</t>
  </si>
  <si>
    <t>Dual Fuel Smart Meter Installer</t>
  </si>
  <si>
    <t>Water Process Technician</t>
  </si>
  <si>
    <t>Financial Services Customer Adviser</t>
  </si>
  <si>
    <t>Investment Operations Administrator</t>
  </si>
  <si>
    <t>Investment Operations Specialist</t>
  </si>
  <si>
    <t>Senior Financial Services Customer Adviser</t>
  </si>
  <si>
    <t>Workplace Pensions (Administrator or Consultant)</t>
  </si>
  <si>
    <t>Investment Operations Technician</t>
  </si>
  <si>
    <t>Able Seafarer (Deck)</t>
  </si>
  <si>
    <t>Nuclear Welding Inspection Technician</t>
  </si>
  <si>
    <t>Public Service Operational Delivery Officer</t>
  </si>
  <si>
    <t>Aerospace Engineer</t>
  </si>
  <si>
    <t>Aerospace Software Development Engineer</t>
  </si>
  <si>
    <t>Conveyancing Technician</t>
  </si>
  <si>
    <t>Licensed Conveyancer</t>
  </si>
  <si>
    <t>Chartered Legal Executive</t>
  </si>
  <si>
    <t>Paralegal</t>
  </si>
  <si>
    <t>Solicitor</t>
  </si>
  <si>
    <t>Laboratory Scientist</t>
  </si>
  <si>
    <t>Science Industry Maintenance Technician</t>
  </si>
  <si>
    <t>Nuclear Health Physics Monitor</t>
  </si>
  <si>
    <t>Nuclear Scientist and Nuclear Engineer</t>
  </si>
  <si>
    <t>Paraplanner</t>
  </si>
  <si>
    <t>Refrigeration Air Conditioning and Heat Pump Engineering Technician</t>
  </si>
  <si>
    <t>Chartered Surveyor</t>
  </si>
  <si>
    <t>Surveying Technician</t>
  </si>
  <si>
    <t>Systems Engineering Masters Level</t>
  </si>
  <si>
    <t>Utilities Engineering Technician</t>
  </si>
  <si>
    <t>Butcher</t>
  </si>
  <si>
    <t>Chartered Manager Degree Apprenticeship</t>
  </si>
  <si>
    <t>Aerospace Manufacturing Electrical, Mechanical and Systems Fitter</t>
  </si>
  <si>
    <t>Gas Network Craftsperson</t>
  </si>
  <si>
    <t>Gas Network Team Leader</t>
  </si>
  <si>
    <t>Motor Vehicle Service and Maintenance Technician (light vehicle)</t>
  </si>
  <si>
    <t>Insurance Practitioner</t>
  </si>
  <si>
    <t>Dental Nurse</t>
  </si>
  <si>
    <t>Mortgage Adviser</t>
  </si>
  <si>
    <t>Insurance Professional</t>
  </si>
  <si>
    <t>Housing/Property Management Assistant</t>
  </si>
  <si>
    <t>Housing/Property Management</t>
  </si>
  <si>
    <t>Senior Housing/Property Management</t>
  </si>
  <si>
    <t>Non-destructive Testing Engineering Technician</t>
  </si>
  <si>
    <t>Junior Energy Manager</t>
  </si>
  <si>
    <t>Land-Based Service Engineer</t>
  </si>
  <si>
    <t>Land-Based Service Engineering Technician</t>
  </si>
  <si>
    <t>Live Event Rigger</t>
  </si>
  <si>
    <t>Bespoke Tailor and Cutter</t>
  </si>
  <si>
    <t>Public Sector Commercial Professional</t>
  </si>
  <si>
    <t>Gas Engineering</t>
  </si>
  <si>
    <t>Outside Broadcasting Engineer</t>
  </si>
  <si>
    <t>Boatbuilder</t>
  </si>
  <si>
    <t>Credit Controller/Collector</t>
  </si>
  <si>
    <t>Digital Marketer</t>
  </si>
  <si>
    <t>Cyber Intrusion Analyst</t>
  </si>
  <si>
    <t>Data Analyst</t>
  </si>
  <si>
    <t>Unified Communications Trouble Shooter</t>
  </si>
  <si>
    <t>Infrastructure Technician</t>
  </si>
  <si>
    <t>Junior Management Consultant</t>
  </si>
  <si>
    <t>Junior 2D Artist (visual effects)</t>
  </si>
  <si>
    <t>Assistant Technical Director (visual effects)</t>
  </si>
  <si>
    <t>Aviation Ground Specialist</t>
  </si>
  <si>
    <t>Aviation Ground Operative</t>
  </si>
  <si>
    <t>Rail Engineering Advanced Technician</t>
  </si>
  <si>
    <t>Rail Engineering Technician</t>
  </si>
  <si>
    <t>Rail Engineering Operative</t>
  </si>
  <si>
    <t>Software Tester</t>
  </si>
  <si>
    <t>Engineering Design and Draughtsperson</t>
  </si>
  <si>
    <t>Commis Chef</t>
  </si>
  <si>
    <t>Welding</t>
  </si>
  <si>
    <t>Hospitality Team Member</t>
  </si>
  <si>
    <t>Machinist (Advanced Manufacturing Engineering)</t>
  </si>
  <si>
    <t>Cyber Security Technologist</t>
  </si>
  <si>
    <t>Healthcare Science Assistant</t>
  </si>
  <si>
    <t>Transport Planning Technician</t>
  </si>
  <si>
    <t>Retailer</t>
  </si>
  <si>
    <t>Healthcare Assistant Practitioner</t>
  </si>
  <si>
    <t>Healthcare Support Worker</t>
  </si>
  <si>
    <t>Operations/Departmental Manager</t>
  </si>
  <si>
    <t>Team Leader/Supervisor</t>
  </si>
  <si>
    <t>Papermaker</t>
  </si>
  <si>
    <t>Embedded Electronic Systems Design and Development Engineer</t>
  </si>
  <si>
    <t>HM Forces Serviceperson (Public Services)</t>
  </si>
  <si>
    <t>Supply Chain Operator</t>
  </si>
  <si>
    <t>Large Goods Vehicle (LGV) Driver</t>
  </si>
  <si>
    <t>Supply Chain Warehouse Operative</t>
  </si>
  <si>
    <t>Broadcast Production Assistant</t>
  </si>
  <si>
    <t>Aircraft Maintenance Fitter / Technician (fixed and rotary wing)</t>
  </si>
  <si>
    <t>Aircraft Maintenance Certifying Engineer</t>
  </si>
  <si>
    <t>Airworthiness Planning, Quality and Safety Technician</t>
  </si>
  <si>
    <t>Survival Equipment Fitter</t>
  </si>
  <si>
    <t>Professional Accounting Taxation Technician</t>
  </si>
  <si>
    <t>Lead Adult Care Worker</t>
  </si>
  <si>
    <t>Adult Care Worker</t>
  </si>
  <si>
    <t>Travel Consultant</t>
  </si>
  <si>
    <t>Airside Operator</t>
  </si>
  <si>
    <t>Customer Service Practitioner</t>
  </si>
  <si>
    <t>Aviation Operations Manager</t>
  </si>
  <si>
    <t>Highway Electrician / Service Operative</t>
  </si>
  <si>
    <t>Highway Electrical Maintenance and Installation Operative</t>
  </si>
  <si>
    <t>Fire Emergency and Security Systems Technician</t>
  </si>
  <si>
    <t>Electrical Power Protection and Plant Commissioning Engineer</t>
  </si>
  <si>
    <t>Associate Project Manager</t>
  </si>
  <si>
    <t>Food and Drink Advanced Process Operator</t>
  </si>
  <si>
    <t>Food and Drink Process Operator</t>
  </si>
  <si>
    <t>Food Technologist</t>
  </si>
  <si>
    <t>Non-destructive Testing (NDT) Operator</t>
  </si>
  <si>
    <t>Assistant Accountant</t>
  </si>
  <si>
    <t>Bus and Coach Engineering Technician</t>
  </si>
  <si>
    <t>Heavy Vehicle Service and Maintenance Technician</t>
  </si>
  <si>
    <t>Furniture Manufacturer</t>
  </si>
  <si>
    <t>Hospitality Supervisor</t>
  </si>
  <si>
    <t>Senior Chef Production Cooking</t>
  </si>
  <si>
    <t>Retail Team Leader</t>
  </si>
  <si>
    <t>Aviation Maintenance Mechanic (Military)</t>
  </si>
  <si>
    <t>IT Technical Salesperson</t>
  </si>
  <si>
    <t>Compliance / Risk Officer</t>
  </si>
  <si>
    <t>Senior Compliance / Risk Specialist</t>
  </si>
  <si>
    <t>Sports Turf Operative</t>
  </si>
  <si>
    <t>StandardSectorCode</t>
  </si>
  <si>
    <t>NotionalEndLevel</t>
  </si>
  <si>
    <t>EffectiveFrom</t>
  </si>
  <si>
    <t>LastDateStarts</t>
  </si>
  <si>
    <t>EffectiveTo</t>
  </si>
  <si>
    <t>SectorSubjectAreaTier1</t>
  </si>
  <si>
    <t>SectorSubjectAreaTier2</t>
  </si>
  <si>
    <t>Created_On</t>
  </si>
  <si>
    <t>Created_By</t>
  </si>
  <si>
    <t>Modified_On</t>
  </si>
  <si>
    <t>Modified_By</t>
  </si>
  <si>
    <t>https://www.gov.uk/government/publications/apprenticeship-standard-network-engineer</t>
  </si>
  <si>
    <t>goodmand</t>
  </si>
  <si>
    <t>https://www.gov.uk/government/publications/apprenticeship-standard-software-developer</t>
  </si>
  <si>
    <t>https://www.gov.uk/government/publications/apprenticeship-standard-aerospace-manufacturing-fitter</t>
  </si>
  <si>
    <t>https://www.gov.uk/government/publications/apprenticeship-standard-mechatronics-maintenance-technician</t>
  </si>
  <si>
    <t>https://www.gov.uk/government/publications/apprenticeship-standard-installation-electricianmaintenance-electrician</t>
  </si>
  <si>
    <t>fisherk</t>
  </si>
  <si>
    <t>https://www.gov.uk/government/publications/apprenticeship-standard-power-network-craftsperson</t>
  </si>
  <si>
    <t>https://www.gov.uk/government/publications/apprenticeship-standard-relationship-manager-banking</t>
  </si>
  <si>
    <t>https://www.gov.uk/government/publications/apprenticeship-standard-financial-services-administrator</t>
  </si>
  <si>
    <t>https://www.gov.uk/government/publications/apprenticeship-standard-controltechnical-support-engineer</t>
  </si>
  <si>
    <t>vijaydek</t>
  </si>
  <si>
    <t>https://www.gov.uk/government/publications/apprenticeship-standard-electricalelectronic-technical-support-engineer</t>
  </si>
  <si>
    <t>https://www.gov.uk/government/publications/apprenticeship-standard-manufacturing-engineer</t>
  </si>
  <si>
    <t>https://www.gov.uk/government/publications/apprenticeship-standard-product-design-and-development-engineer</t>
  </si>
  <si>
    <t>https://www.gov.uk/government/publications/apprenticeship-standard-product-design-and-development-technician</t>
  </si>
  <si>
    <t>https://www.gov.uk/government/publications/apprenticeship-standard-laboratory-technician</t>
  </si>
  <si>
    <t>https://www.gov.uk/government/publications/apprenticeship-standard-science-manufacturing-technician</t>
  </si>
  <si>
    <t>https://www.gov.uk/government/publications/apprenticeship-standard-food-and-drink-maintenance-engineer</t>
  </si>
  <si>
    <t>https://www.gov.uk/government/publications/apprenticeship-standard-actuarial-technician</t>
  </si>
  <si>
    <t>https://www.gov.uk/government/publications/apprenticeship-standard-dental-technician</t>
  </si>
  <si>
    <t>https://www.gov.uk/government/publications/apprenticeship-standard-dental-laboratory-assistant</t>
  </si>
  <si>
    <t>https://www.gov.uk/government/publications/apprenticeship-standard-dental-practice-manager</t>
  </si>
  <si>
    <t>https://www.gov.uk/government/publications/apprenticeship-standard-golf-greenkeeper</t>
  </si>
  <si>
    <t>https://www.gov.uk/government/publications/apprenticeship-standard-junior-journalist</t>
  </si>
  <si>
    <t>https://www.gov.uk/government/publications/apprenticeship-standard-property-maintenance-operative</t>
  </si>
  <si>
    <t>https://www.gov.uk/government/publications/apprenticeship-standard-railway-engineering-design-technician</t>
  </si>
  <si>
    <t>https://www.gov.uk/government/publications/apprenticeship-standard-digital-technology-solutions-professional</t>
  </si>
  <si>
    <t>https://www.gov.uk/government/publications/apprenticeship-standard-dual-fuel-smart-meter-installer</t>
  </si>
  <si>
    <t>https://www.gov.uk/government/publications/apprenticeship-standard-water-process-technician</t>
  </si>
  <si>
    <t>https://www.gov.uk/government/publications/apprenticeship-standard-financial-services-customer-adviser</t>
  </si>
  <si>
    <t>https://www.gov.uk/government/publications/apprenticeship-standard-investment-operations-administrator</t>
  </si>
  <si>
    <t>https://www.gov.uk/government/publications/apprenticeship-standard-investment-operations-specialist</t>
  </si>
  <si>
    <t>https://www.gov.uk/government/publications/apprenticeship-standard-senior-financial-services-customer-adviser</t>
  </si>
  <si>
    <t>https://www.gov.uk/government/publications/apprenticeship-standard-workplace-pensions-consultant-or-administrator</t>
  </si>
  <si>
    <t>https://www.gov.uk/government/publications/apprenticeship-standard-investment-operations-technician</t>
  </si>
  <si>
    <t>https://www.gov.uk/government/publications/apprenticeship-standard-able-seafarer-deck</t>
  </si>
  <si>
    <t>https://www.gov.uk/government/publications/apprenticeship-standard-nuclear-welding-inspection-technician</t>
  </si>
  <si>
    <t>https://www.gov.uk/government/publications/apprenticeship-standard-operational-delivery-officer</t>
  </si>
  <si>
    <t>https://www.gov.uk/government/publications/apprenticeship-standard-aerospace-engineer</t>
  </si>
  <si>
    <t>https://www.gov.uk/government/publications/apprenticeship-standard-aerospace-software-development-engineer</t>
  </si>
  <si>
    <t>https://www.gov.uk/government/publications/apprenticeship-standard-conveyancing-technician</t>
  </si>
  <si>
    <t>https://www.gov.uk/government/publications/apprenticeship-standard-licensed-conveyancer</t>
  </si>
  <si>
    <t>https://www.gov.uk/government/publications/apprenticeship-standard-chartered-legal-executive</t>
  </si>
  <si>
    <t>https://www.gov.uk/government/publications/apprenticeship-standard-paralegal</t>
  </si>
  <si>
    <t>https://www.gov.uk/government/publications/apprenticeship-standard-solicitor</t>
  </si>
  <si>
    <t>https://www.gov.uk/government/publications/apprenticeship-standard-laboratory-scientist</t>
  </si>
  <si>
    <t>https://www.gov.uk/government/publications/apprenticeship-standard-science-industry-maintenance-technician</t>
  </si>
  <si>
    <t>https://www.gov.uk/government/publications/apprenticeship-standard-nuclear-health-physics-monitor-standard</t>
  </si>
  <si>
    <t>https://www.gov.uk/government/publications/apprenticeship-standard-nuclear-scientist-and-nuclear-engineer</t>
  </si>
  <si>
    <t>https://www.gov.uk/government/publications/apprenticeship-standard-paraplanner</t>
  </si>
  <si>
    <t>https://www.gov.uk/government/publications/apprenticeship-standard-refrigeration-air-conditioning-heat-pump-engineering-technician</t>
  </si>
  <si>
    <t>https://www.gov.uk/government/publications/apprenticeship-standard-chartered-surveyor</t>
  </si>
  <si>
    <t>https://www.gov.uk/government/publications/apprenticeship-standard-surveying-technician</t>
  </si>
  <si>
    <t>https://www.gov.uk/government/publications/apprenticeship-standard-systems-engineering</t>
  </si>
  <si>
    <t>https://www.gov.uk/government/publications/apprenticeship-standard-utilities-engineering-technician</t>
  </si>
  <si>
    <t>https://www.gov.uk/government/publications/apprenticeship-standard-butchery</t>
  </si>
  <si>
    <t>https://www.gov.uk/government/publications/apprenticeship-standard-chartered-manager-degree-apprenticeship</t>
  </si>
  <si>
    <t>https://www.gov.uk/government/publications/apprenticeship-standard-aerospace-manufacturing-electrical-mechanical-and-systems-fitter</t>
  </si>
  <si>
    <t>guinivas</t>
  </si>
  <si>
    <t>https://www.gov.uk/government/publications/apprenticeship-standard-gas-network-craftsperson</t>
  </si>
  <si>
    <t>https://www.gov.uk/government/publications/apprenticeship-standard-gas-network-team-leader</t>
  </si>
  <si>
    <t>https://www.gov.uk/government/publications/apprenticeship-standard-motor-vehicle-service-and-maintenance-technician-light-vehicle</t>
  </si>
  <si>
    <t>https://www.gov.uk/government/publications/apprenticeship-standard-insurance-practitioner</t>
  </si>
  <si>
    <t>https://www.gov.uk/government/publications/apprenticeship-standard-dental-nurse</t>
  </si>
  <si>
    <t>https://www.gov.uk/government/publications/apprenticeship-standard-mortgage-adviser</t>
  </si>
  <si>
    <t>https://www.gov.uk/government/publications/apprenticeship-standard-insurance-professional</t>
  </si>
  <si>
    <t>https://www.gov.uk/government/publications/apprenticeship-standard-housingproperty-management-assistant</t>
  </si>
  <si>
    <t>https://www.gov.uk/government/publications/apprenticeship-standard-housing-management</t>
  </si>
  <si>
    <t>https://www.gov.uk/government/publications/apprenticeship-standard-senior-housingproperty-management</t>
  </si>
  <si>
    <t>https://www.gov.uk/government/publications/apprenticeship-standard-non-destructive-testing-engineering-technician</t>
  </si>
  <si>
    <t>https://www.gov.uk/government/publications/apprenticeship-standard-junior-energy-manager</t>
  </si>
  <si>
    <t>https://www.gov.uk/government/publications/apprenticeship-standard-land-based-service-engineer</t>
  </si>
  <si>
    <t>https://www.gov.uk/government/publications/apprenticeship-standard-land-based-service-engineering-technician</t>
  </si>
  <si>
    <t>https://www.gov.uk/government/publications/apprenticeship-standard-live-event-rigger</t>
  </si>
  <si>
    <t>https://www.gov.uk/government/publications/apprenticeship-standard-bespoke-tailor-and-cutter</t>
  </si>
  <si>
    <t>https://www.gov.uk/government/publications/apprenticeship-standard-public-sector-commercial-professional</t>
  </si>
  <si>
    <t>https://www.gov.uk/government/publications/apprenticeship-standard-gas-engineering</t>
  </si>
  <si>
    <t>https://www.gov.uk/government/publications/apprenticeship-standard-outside-broadcasting-engineer</t>
  </si>
  <si>
    <t>https://www.gov.uk/government/publications/apprenticeship-standard-boatbuilder</t>
  </si>
  <si>
    <t>https://www.gov.uk/government/publications/apprenticeship-standard-credit-controller-collector</t>
  </si>
  <si>
    <t>https://www.gov.uk/government/publications/apprenticeship-standard-digital-marketer</t>
  </si>
  <si>
    <t>https://www.gov.uk/government/publications/apprenticeship-standard-cyber-intrusion-analyst</t>
  </si>
  <si>
    <t>https://www.gov.uk/government/publications/apprenticeship-standard-data-analyst</t>
  </si>
  <si>
    <t>https://www.gov.uk/government/publications/apprenticeship-standard-unified-communications-troubleshooter</t>
  </si>
  <si>
    <t>https://www.gov.uk/government/publications/apprenticeship-standard-infrastructure-technician</t>
  </si>
  <si>
    <t>https://www.gov.uk/government/publications/apprenticeship-standard-junior-management-consultant</t>
  </si>
  <si>
    <t>https://www.gov.uk/government/publications/apprenticeship-standard-junior-2d-artist-visual-effects</t>
  </si>
  <si>
    <t>https://www.gov.uk/government/publications/apprenticeship-standard-assistant-technical-director-visual-effects</t>
  </si>
  <si>
    <t>https://www.gov.uk/government/publications/apprenticeship-standard-aviation-ground-specialist</t>
  </si>
  <si>
    <t>https://www.gov.uk/government/publications/apprenticeship-standard-aviation-ground-operative</t>
  </si>
  <si>
    <t>https://www.gov.uk/government/publications/apprenticeship-standard-rail-engineering-advanced-technician</t>
  </si>
  <si>
    <t>https://www.gov.uk/government/publications/apprenticeship-standard-rail-engineering-technician</t>
  </si>
  <si>
    <t>https://www.gov.uk/government/publications/apprenticeship-standard-rail-engineering-operative</t>
  </si>
  <si>
    <t>https://www.gov.uk/government/publications/apprenticeship-standard-software-tester</t>
  </si>
  <si>
    <t>https://www.gov.uk/government/publications/apprenticeship-standard-engineering-design-draughtsperson</t>
  </si>
  <si>
    <t>https://www.gov.uk/government/publications/apprenticeship-standard-commis-chef</t>
  </si>
  <si>
    <t>https://www.gov.uk/government/publications/apprenticeship-standard-welder-level-2</t>
  </si>
  <si>
    <t>https://www.gov.uk/government/publications/apprenticeship-standard-welder-level-3</t>
  </si>
  <si>
    <t>https://www.gov.uk/government/publications/apprenticeship-standard-hospitality-team-member</t>
  </si>
  <si>
    <t>https://www.gov.uk/government/publications/apprenticeship-standard-machinist-advanced-manufacturing-engineering</t>
  </si>
  <si>
    <t>https://www.gov.uk/government/publications/apprenticeship-standard-cyber-security-technologist-approved-for-delivery</t>
  </si>
  <si>
    <t>https://www.gov.uk/government/publications/apprenticeship-standard-healthcare-science-assistant</t>
  </si>
  <si>
    <t>https://www.gov.uk/government/publications/apprenticeship-standard-transport-planning-technician</t>
  </si>
  <si>
    <t>https://www.gov.uk/government/publications/apprenticeship-standard-retailer</t>
  </si>
  <si>
    <t>robinsonsar</t>
  </si>
  <si>
    <t>https://www.gov.uk/government/publications/apprenticeship-standard-healthcare-assistant-practitioner</t>
  </si>
  <si>
    <t>https://www.gov.uk/government/publications/apprenticeship-standard-healthcare-support-worker</t>
  </si>
  <si>
    <t>https://www.gov.uk/government/publications/apprenticeship-standard-operationsdepartmental-manager-approved-for-delivery</t>
  </si>
  <si>
    <t>https://www.gov.uk/government/publications/apprenticeship-standard-team-leadersupervisor-approved-for-delivery</t>
  </si>
  <si>
    <t>https://www.gov.uk/government/publications/apprenticeship-standard-papermaker</t>
  </si>
  <si>
    <t>https://www.gov.uk/government/publications/apprenticeship-standard-embedded-electronic-systems-design-and-development-engineer</t>
  </si>
  <si>
    <t>https://www.gov.uk/government/publications/apprenticeship-standard-hm-forces-public-services-operational-delivery-uniformed</t>
  </si>
  <si>
    <t>https://www.gov.uk/government/publications/apprenticeship-standard-supply-chain-operator</t>
  </si>
  <si>
    <t>https://www.gov.uk/government/publications/apprenticeship-standard-large-goods-vehicle-lgv-driver</t>
  </si>
  <si>
    <t>https://www.gov.uk/government/publications/apprenticeship-standard-supply-chain-warehouse-operative</t>
  </si>
  <si>
    <t>https://www.gov.uk/government/publications/apprenticeship-standard-broadcast-production-assistant</t>
  </si>
  <si>
    <t>https://www.gov.uk/government/publications/apprenticeship-standard-aircraft-maintenance-fittertechnician-fixed-and-rotary-wing</t>
  </si>
  <si>
    <t>https://www.gov.uk/government/publications/apprenticeship-standard-aircraft-maintenance-certifying-engineer</t>
  </si>
  <si>
    <t>https://www.gov.uk/government/publications/apprenticeship-standard-airworthiness-planning-quality-and-safety-technician</t>
  </si>
  <si>
    <t>https://www.gov.uk/government/publications/apprenticeship-standard-survival-equipment-fitter</t>
  </si>
  <si>
    <t>https://www.gov.uk/government/publications/apprenticeship-standard-professional-accounting-technician</t>
  </si>
  <si>
    <t>https://www.gov.uk/government/publications/apprenticeship-standard-lead-adult-care-worker</t>
  </si>
  <si>
    <t>https://www.gov.uk/government/publications/apprenticeship-standard-adult-care-worker</t>
  </si>
  <si>
    <t>https://www.gov.uk/government/publications/apprenticeship-standard-travel-consultant</t>
  </si>
  <si>
    <t>https://www.gov.uk/government/publications/apprenticeship-standard-airside-operator</t>
  </si>
  <si>
    <t>https://www.gov.uk/government/publications/apprenticeship-standard-customer-service-practitioner</t>
  </si>
  <si>
    <t>https://www.gov.uk/government/publications/apprenticeship-standard-aviation-operations-manager</t>
  </si>
  <si>
    <t>https://www.gov.uk/government/publications/apprenticeship-standard-highway-electrician-service-operative</t>
  </si>
  <si>
    <t>https://www.gov.uk/government/publications/apprenticeship-standard-highway-electrical-maintenance-installation-operative</t>
  </si>
  <si>
    <t>https://www.gov.uk/government/publications/apprenticeship-standard-fire-emergency-security-systems-technician</t>
  </si>
  <si>
    <t>https://www.gov.uk/government/publications/apprenticeship-standard-electrical-power-protection-and-plant-commissioning-engineer</t>
  </si>
  <si>
    <t>https://www.gov.uk/government/publications/apprenticeship-standard-associate-project-manager</t>
  </si>
  <si>
    <t>https://www.gov.uk/government/publications/apprenticeship-standard-food-drink-advanced-process-operator</t>
  </si>
  <si>
    <t>https://www.gov.uk/government/publications/apprenticeship-standard-food-drink-process-operator</t>
  </si>
  <si>
    <t>https://www.gov.uk/government/publications/apprenticeship-standard-food-technologist</t>
  </si>
  <si>
    <t>https://www.gov.uk/government/publications/apprenticeship-standard-non-destructive-testing-ndt-operator</t>
  </si>
  <si>
    <t>https://www.gov.uk/government/publications/apprenticeship-standard-assistant-accountant</t>
  </si>
  <si>
    <t>https://www.gov.uk/government/publications/apprenticeship-standard-bus-and-coach-engineering-technician</t>
  </si>
  <si>
    <t>https://www.gov.uk/government/publications/apprenticeship-standard-heavy-vehicle-service-and-maintenance-technician</t>
  </si>
  <si>
    <t>https://www.gov.uk/government/publications/apprenticeship-standard-bus-and-coach-engineering-manager</t>
  </si>
  <si>
    <t>https://www.gov.uk/government/publications/apprenticeship-standard-furniture-manufacturer</t>
  </si>
  <si>
    <t>https://www.gov.uk/government/publications/apprenticeship-standard-hospitality-supervisor</t>
  </si>
  <si>
    <t>https://www.gov.uk/government/publications/apprenticeship-standard-senior-chef-production-cooking</t>
  </si>
  <si>
    <t>https://www.gov.uk/government/publications/apprenticeship-standard-retail-team-leader</t>
  </si>
  <si>
    <t>https://www.gov.uk/government/publications/apprenticeship-standard-aviation-maintenance-mechanic-military</t>
  </si>
  <si>
    <t>https://www.gov.uk/government/publications/apprenticeship-standard-it-technical-salesperson-approved-for-delivery</t>
  </si>
  <si>
    <t>https://www.gov.uk/government/publications/apprenticeship-standard-compliance-risk-officer</t>
  </si>
  <si>
    <t>https://www.gov.uk/government/publications/apprenticeship-standard-senior-compliance-risk-specialist</t>
  </si>
  <si>
    <t>https://www.gov.uk/government/publications/apprenticeship-standard-sports-turf-operative</t>
  </si>
  <si>
    <t>Contact_name</t>
  </si>
  <si>
    <t>Contact_postcode</t>
  </si>
  <si>
    <t>EPA_organisation_identifier</t>
  </si>
  <si>
    <t>EPA_organisation</t>
  </si>
  <si>
    <t>Standard_code</t>
  </si>
  <si>
    <t>Effective_from</t>
  </si>
  <si>
    <t>Effective_to</t>
  </si>
  <si>
    <t>Contact_phonenumber</t>
  </si>
  <si>
    <t>Delivery_area</t>
  </si>
  <si>
    <t>North East</t>
  </si>
  <si>
    <t>Yorkshire and the Humber</t>
  </si>
  <si>
    <t>South East</t>
  </si>
  <si>
    <t>South West</t>
  </si>
  <si>
    <t>Field Name</t>
  </si>
  <si>
    <t>Data type</t>
  </si>
  <si>
    <t>Size</t>
  </si>
  <si>
    <t>string</t>
  </si>
  <si>
    <t>integer</t>
  </si>
  <si>
    <t>url</t>
  </si>
  <si>
    <t>date</t>
  </si>
  <si>
    <t>dd/mm/yy</t>
  </si>
  <si>
    <t>lookup</t>
  </si>
  <si>
    <t>format</t>
  </si>
  <si>
    <t>Northampton</t>
  </si>
  <si>
    <t>Linda Hausmanis</t>
  </si>
  <si>
    <t>Roger Lyon</t>
  </si>
  <si>
    <t>Tracey Turville</t>
  </si>
  <si>
    <t>Vanessa Howell</t>
  </si>
  <si>
    <t>Jamie Holland</t>
  </si>
  <si>
    <t>Jacqueline Hall</t>
  </si>
  <si>
    <t>Mrs Carolyn Barker</t>
  </si>
  <si>
    <t>Lyn Jones</t>
  </si>
  <si>
    <t>Graham Hasting-Evans</t>
  </si>
  <si>
    <t>Sally Speed</t>
  </si>
  <si>
    <t>Neil Scott</t>
  </si>
  <si>
    <t xml:space="preserve"> info@bifm.org.uk</t>
  </si>
  <si>
    <t>Vanessa.howell@cih.org</t>
  </si>
  <si>
    <t>EPA_organisation (lookup auto-populated)</t>
  </si>
  <si>
    <t>StandardName (lookup auto-populated)</t>
  </si>
  <si>
    <t>Retail Manager</t>
  </si>
  <si>
    <t>https://www.gov.uk/government/publications/apprenticeship-standard-retail-manager</t>
  </si>
  <si>
    <t>URLLink</t>
  </si>
  <si>
    <t>File date</t>
  </si>
  <si>
    <t>Data copied from Standard.csv from 'LARS CSV 1617' from https://hub.fasst.org.uk/Learning%20Aims/Downloads/Pages/default.aspx</t>
  </si>
  <si>
    <t>EPA0021</t>
  </si>
  <si>
    <t>EPA0022</t>
  </si>
  <si>
    <t>EPA0023</t>
  </si>
  <si>
    <t>EPA0024</t>
  </si>
  <si>
    <t>EPA0025</t>
  </si>
  <si>
    <t>EPA0026</t>
  </si>
  <si>
    <t>EPA0027</t>
  </si>
  <si>
    <t>EPA0028</t>
  </si>
  <si>
    <t>EPA0029</t>
  </si>
  <si>
    <t>EPA0030</t>
  </si>
  <si>
    <t>EPA0031</t>
  </si>
  <si>
    <t>EPA0033</t>
  </si>
  <si>
    <t>EPA0034</t>
  </si>
  <si>
    <t>University of Bradford</t>
  </si>
  <si>
    <t>The Institute of the Motor Industry</t>
  </si>
  <si>
    <t>Chartered Institute of Procurement and Supply</t>
  </si>
  <si>
    <t>Chartered Management Institute</t>
  </si>
  <si>
    <t>Science Industry Assessment Service</t>
  </si>
  <si>
    <t>Chartered Banker Institute</t>
  </si>
  <si>
    <t>University of Exeter</t>
  </si>
  <si>
    <t>The Association of Accounting Technicians</t>
  </si>
  <si>
    <t>VQ Solutions Ltd</t>
  </si>
  <si>
    <t>Higher Education Institution</t>
  </si>
  <si>
    <t>Assessment Organisation</t>
  </si>
  <si>
    <t>https://www.cips.org/careers/apprenticeships-in-procurement/#tabs-5</t>
  </si>
  <si>
    <t>http://www.netservices.org.uk/am2/</t>
  </si>
  <si>
    <t>http://www.siasuk.com/resources/</t>
  </si>
  <si>
    <t>http://www.charteredbanker.com/qualifications/apprenticeships.html</t>
  </si>
  <si>
    <t>http://www.exeter.ac.uk/undergraduate/degrees/computerscience/digital-technology-apprenticeship/</t>
  </si>
  <si>
    <t>https://www.aat.org.uk/epadeliverymodel</t>
  </si>
  <si>
    <t>http://vqsolutions.co.uk/assessment-centre/</t>
  </si>
  <si>
    <t>John McNamara</t>
  </si>
  <si>
    <t>Wainbrook House</t>
  </si>
  <si>
    <t>Hudds Vale Road</t>
  </si>
  <si>
    <t>Bristol</t>
  </si>
  <si>
    <t>BS5 7HY</t>
  </si>
  <si>
    <t>Fanshaws</t>
  </si>
  <si>
    <t>Brickendon</t>
  </si>
  <si>
    <t>Hertford</t>
  </si>
  <si>
    <t>SG13 8PQ</t>
  </si>
  <si>
    <t>Chantal Rogers</t>
  </si>
  <si>
    <t>Easton House</t>
  </si>
  <si>
    <t>Church Street</t>
  </si>
  <si>
    <t>Easton on the Hill</t>
  </si>
  <si>
    <t>Stamford</t>
  </si>
  <si>
    <t>PE9 3NZ</t>
  </si>
  <si>
    <t>Alison Cox</t>
  </si>
  <si>
    <t>3rd floor</t>
  </si>
  <si>
    <t>77 Kingsway</t>
  </si>
  <si>
    <t>WC2B 6SR</t>
  </si>
  <si>
    <t>Carolyn Mason</t>
  </si>
  <si>
    <t>CAN Mezzanine</t>
  </si>
  <si>
    <t>49-51 East Road</t>
  </si>
  <si>
    <t>N1 6AH</t>
  </si>
  <si>
    <t>Janice Snape</t>
  </si>
  <si>
    <t>Unit 5 Mandarin Court</t>
  </si>
  <si>
    <t>Centre Park</t>
  </si>
  <si>
    <t>Warrington</t>
  </si>
  <si>
    <t>WA1 1GG</t>
  </si>
  <si>
    <t>Colin Morrison</t>
  </si>
  <si>
    <t>Drumsheugh House</t>
  </si>
  <si>
    <t>38b Drumsheugh Gardens</t>
  </si>
  <si>
    <t>Edinburgh</t>
  </si>
  <si>
    <t>EH3 7SW</t>
  </si>
  <si>
    <t>Jess Fawell</t>
  </si>
  <si>
    <t>Hope Hall Room 1.06</t>
  </si>
  <si>
    <t>Prince of Wales Road</t>
  </si>
  <si>
    <t>Exeter</t>
  </si>
  <si>
    <t>EX4 4PL</t>
  </si>
  <si>
    <t xml:space="preserve">Theo Ege </t>
  </si>
  <si>
    <t>140 Aldersgate Street</t>
  </si>
  <si>
    <t>EC1A 4HY</t>
  </si>
  <si>
    <t>David Grailey</t>
  </si>
  <si>
    <t>Q6 Quorum Business Park</t>
  </si>
  <si>
    <t>Benton Lane</t>
  </si>
  <si>
    <t>Newcastle upon Tyne</t>
  </si>
  <si>
    <t>NE12 8BT</t>
  </si>
  <si>
    <t>Andrew Gilmour</t>
  </si>
  <si>
    <t>Osborne House</t>
  </si>
  <si>
    <t>20 Victoria Avenue</t>
  </si>
  <si>
    <t>Harrogate</t>
  </si>
  <si>
    <t>HG1 5QY</t>
  </si>
  <si>
    <t>Richmond Road</t>
  </si>
  <si>
    <t>BD7 1DP</t>
  </si>
  <si>
    <t>Peter Lassey</t>
  </si>
  <si>
    <t>01274 233940</t>
  </si>
  <si>
    <t>p.lassey@bradford.ac.uk</t>
  </si>
  <si>
    <t>0117 3142800</t>
  </si>
  <si>
    <t>IMITrailblazers@theimi.org.uk</t>
  </si>
  <si>
    <t>0800 077 8738</t>
  </si>
  <si>
    <t>01780 756777</t>
  </si>
  <si>
    <t>chantal.rogers@cips.org</t>
  </si>
  <si>
    <t>0333 220 3145</t>
  </si>
  <si>
    <t>apprenticeships@managers.org.uk</t>
  </si>
  <si>
    <t>07590 224088</t>
  </si>
  <si>
    <t>carolyn.mason@eca.co.uk</t>
  </si>
  <si>
    <t>01925 515211</t>
  </si>
  <si>
    <t>Janice.snape@siasuk.com</t>
  </si>
  <si>
    <t>0131 473 7777</t>
  </si>
  <si>
    <t>colin@charteredbanker.com</t>
  </si>
  <si>
    <t>01392 724689</t>
  </si>
  <si>
    <t>degreeapprenticeships@exeter.ac.uk</t>
  </si>
  <si>
    <t>020 7397 1765</t>
  </si>
  <si>
    <t>Theo.Ege@aat.org.uk</t>
  </si>
  <si>
    <t>0191 239 8000</t>
  </si>
  <si>
    <t>bst@ncfe.org.uk</t>
  </si>
  <si>
    <t>01423 74006</t>
  </si>
  <si>
    <t>andrew.gilmour@vqsolutions.co.uk</t>
  </si>
  <si>
    <t>07786 078256</t>
  </si>
  <si>
    <t>EPA0035</t>
  </si>
  <si>
    <t>EPA0036</t>
  </si>
  <si>
    <t>EPA0037</t>
  </si>
  <si>
    <t xml:space="preserve">http://www.proqualab.com/end-point-assessment/ </t>
  </si>
  <si>
    <t xml:space="preserve">Maritime &amp; Coastguard Agency Spring Place </t>
  </si>
  <si>
    <t xml:space="preserve">105 Commercial Road </t>
  </si>
  <si>
    <t>Southampton</t>
  </si>
  <si>
    <t>Hampshire</t>
  </si>
  <si>
    <t>SO15 1EG</t>
  </si>
  <si>
    <t>Old Mansion House</t>
  </si>
  <si>
    <t>Cumbria</t>
  </si>
  <si>
    <t>CA10 2BX</t>
  </si>
  <si>
    <t>ProQual AB, ProQual House</t>
  </si>
  <si>
    <t>Annie Med Lane</t>
  </si>
  <si>
    <t>South Cave</t>
  </si>
  <si>
    <t>HU15 2HG</t>
  </si>
  <si>
    <t>Gary Bartle</t>
  </si>
  <si>
    <t>01430 423822</t>
  </si>
  <si>
    <t>garybartle@proqualab.com</t>
  </si>
  <si>
    <t>Tony Howard</t>
  </si>
  <si>
    <t>tony.howard@theBESA.com</t>
  </si>
  <si>
    <t>Harry Deans</t>
  </si>
  <si>
    <t>02380 329239</t>
  </si>
  <si>
    <t>harry.deans@mcga.gov.uk</t>
  </si>
  <si>
    <t>EPA0038</t>
  </si>
  <si>
    <t>EPA0039</t>
  </si>
  <si>
    <t>EPA0041</t>
  </si>
  <si>
    <t>EPA0042</t>
  </si>
  <si>
    <t>EPA0044</t>
  </si>
  <si>
    <t>EPA0045</t>
  </si>
  <si>
    <t xml:space="preserve">Association of Chartered Certified Accountants </t>
  </si>
  <si>
    <t>BIIAB</t>
  </si>
  <si>
    <t>DSW Consulting</t>
  </si>
  <si>
    <t>Highfield Awarding Body for Compliance (HABC)</t>
  </si>
  <si>
    <t>The Colleges' Partnership Ltd</t>
  </si>
  <si>
    <t>Occupational Awards Limited</t>
  </si>
  <si>
    <t>The Adelphi</t>
  </si>
  <si>
    <t>1-11 John Adam Street</t>
  </si>
  <si>
    <t>WC2N 6AU</t>
  </si>
  <si>
    <t>Infor House</t>
  </si>
  <si>
    <t>1 Lakeside Road</t>
  </si>
  <si>
    <t>Farnborough</t>
  </si>
  <si>
    <t>GU14 6XP</t>
  </si>
  <si>
    <t>DSW Consulting, DSW House</t>
  </si>
  <si>
    <t>Unit 3, Hayfield Business Park
Field Lane</t>
  </si>
  <si>
    <t>Auckley</t>
  </si>
  <si>
    <t>Doncaster</t>
  </si>
  <si>
    <t>DN9 3FL</t>
  </si>
  <si>
    <t>Highfield House</t>
  </si>
  <si>
    <t>Heavens Walk</t>
  </si>
  <si>
    <t>South Yorkshire</t>
  </si>
  <si>
    <t>DN45 5HZ</t>
  </si>
  <si>
    <t>West Sussex</t>
  </si>
  <si>
    <t>14b Sunrise Business Park</t>
  </si>
  <si>
    <t>Higher Shaftesbury Road</t>
  </si>
  <si>
    <t>Blandford Forum</t>
  </si>
  <si>
    <t>Dorset</t>
  </si>
  <si>
    <t>DT11 8ST</t>
  </si>
  <si>
    <t>The Catalyst</t>
  </si>
  <si>
    <t>Baird Lane</t>
  </si>
  <si>
    <t>Heslington</t>
  </si>
  <si>
    <t>York</t>
  </si>
  <si>
    <t>YO10 5GA</t>
  </si>
  <si>
    <t>Anjie Daden</t>
  </si>
  <si>
    <t>020 70595812</t>
  </si>
  <si>
    <t>apprenticeships@accaglobal.com</t>
  </si>
  <si>
    <t>Customer Support</t>
  </si>
  <si>
    <t>customersupport@bii.org</t>
  </si>
  <si>
    <t>Advanced Credit Controller / Debt Collection Specialist</t>
  </si>
  <si>
    <t>Advanced Dairy Technologist</t>
  </si>
  <si>
    <t>Healthcare Science Associate</t>
  </si>
  <si>
    <t>Senior Healthcare Support Worker</t>
  </si>
  <si>
    <t>Advanced Butcher</t>
  </si>
  <si>
    <t>Financial Adviser</t>
  </si>
  <si>
    <t>Software Development Technician</t>
  </si>
  <si>
    <t>Unified Communications Technician</t>
  </si>
  <si>
    <t>Associate Ambulance Practitioner</t>
  </si>
  <si>
    <t>Hair Professional</t>
  </si>
  <si>
    <t>Spectacle Maker</t>
  </si>
  <si>
    <t>Event Assistant</t>
  </si>
  <si>
    <t>Maintenance and Operations Engineering Technician</t>
  </si>
  <si>
    <t>https://www.gov.uk/government/publications/apprenticeship-standard-advanced-credit-controller-debt-collection-specialist</t>
  </si>
  <si>
    <t>https://www.gov.uk/government/publications/apprenticeship-standard-advanced-dairy-technologist-approved-for-delivery</t>
  </si>
  <si>
    <t>https://www.gov.uk/government/publications/apprenticeship-standard-healthcare-science-associate</t>
  </si>
  <si>
    <t>https://www.gov.uk/government/publications/apprenticeship-standard-senior-healthcare-support-worker</t>
  </si>
  <si>
    <t>https://www.gov.uk/government/publications/apprenticeship-standard-advanced-butcher</t>
  </si>
  <si>
    <t>https://www.gov.uk/government/publications/apprenticeship-standard-financial-adviser-approved-for-delivery</t>
  </si>
  <si>
    <t>https://www.gov.uk/government/publications/apprenticeship-standard-software-development-technician</t>
  </si>
  <si>
    <t>https://www.gov.uk/government/publications/apprenticeship-standard-unified-communications-technician</t>
  </si>
  <si>
    <t>https://www.gov.uk/government/publications/apprenticeship-standard-associate-ambulance-practitioner</t>
  </si>
  <si>
    <t>https://www.gov.uk/government/publications/apprenticeship-standard-hair-professional</t>
  </si>
  <si>
    <t>https://www.gov.uk/government/publications/apprenticeship-standard-spectacle-maker</t>
  </si>
  <si>
    <t>https://www.gov.uk/government/publications/apprenticeship-standard-event-assistant</t>
  </si>
  <si>
    <t>https://www.gov.uk/government/publications/apprenticeship-standard-maintenance-operations-engineering-technician</t>
  </si>
  <si>
    <t>Tim Hattersley</t>
  </si>
  <si>
    <t>Ben Cressey</t>
  </si>
  <si>
    <t xml:space="preserve">0845 226 0350 </t>
  </si>
  <si>
    <t>bcressey@highfieldabc.com</t>
  </si>
  <si>
    <t>Sally Worsley-Speck</t>
  </si>
  <si>
    <t>01235 432 032</t>
  </si>
  <si>
    <t>Info@oawards.co.uk</t>
  </si>
  <si>
    <t>EPA0046</t>
  </si>
  <si>
    <t>EPA0047</t>
  </si>
  <si>
    <t>EPA0048</t>
  </si>
  <si>
    <t>Management Focus</t>
  </si>
  <si>
    <t>QFI</t>
  </si>
  <si>
    <t>South West Councils</t>
  </si>
  <si>
    <t>88 Crawford Street</t>
  </si>
  <si>
    <t>W1H 2EJ</t>
  </si>
  <si>
    <t>93 George Street</t>
  </si>
  <si>
    <t>EH2 3ES</t>
  </si>
  <si>
    <t>Dennett House</t>
  </si>
  <si>
    <t>11 Middle Street</t>
  </si>
  <si>
    <t>Taunton</t>
  </si>
  <si>
    <t>Somerset</t>
  </si>
  <si>
    <t>TA1 1SH</t>
  </si>
  <si>
    <t>Alia Taub</t>
  </si>
  <si>
    <t>020 7723 2293</t>
  </si>
  <si>
    <t>enquiries@managementfocus.co.uk</t>
  </si>
  <si>
    <t>Richard McClelland</t>
  </si>
  <si>
    <t>07710 427643</t>
  </si>
  <si>
    <t>richard.mcclelland@qfi.org.uk</t>
  </si>
  <si>
    <t>Fay Edwards</t>
  </si>
  <si>
    <t>01823 270101</t>
  </si>
  <si>
    <t>fay.edwards@swcouncils.gov.uk</t>
  </si>
  <si>
    <t>Unit 2, The Orient Centre</t>
  </si>
  <si>
    <t>Greycaine Road</t>
  </si>
  <si>
    <t>Watford</t>
  </si>
  <si>
    <t>WD24 7GP</t>
  </si>
  <si>
    <t>01923 652400</t>
  </si>
  <si>
    <t>Other</t>
  </si>
  <si>
    <t>Composites Technician</t>
  </si>
  <si>
    <t>https://www.gov.uk/government/publications/apprenticeship-standard-composites-technician</t>
  </si>
  <si>
    <t>epa@innovateawarding.org</t>
  </si>
  <si>
    <t>assessments@babcockinternational.com</t>
  </si>
  <si>
    <t>Babcock Assessments Ltd</t>
  </si>
  <si>
    <t>Pearson Education Limited</t>
  </si>
  <si>
    <t>Innovate Awarding Limited</t>
  </si>
  <si>
    <t>The Maritime and Coastguard Agency</t>
  </si>
  <si>
    <t>EPA0049</t>
  </si>
  <si>
    <t>EPA0050</t>
  </si>
  <si>
    <t>TWI Certification Ltd</t>
  </si>
  <si>
    <t>ICAEW</t>
  </si>
  <si>
    <t>http://www.icaew.com/en/learning-and-development/higher-apprenticeships/accountancy-trailblazer</t>
  </si>
  <si>
    <t>Granta Park</t>
  </si>
  <si>
    <t>Great Abington</t>
  </si>
  <si>
    <t>Cambridge</t>
  </si>
  <si>
    <t>CB21 6AL</t>
  </si>
  <si>
    <t>Chartered Accountants Hall</t>
  </si>
  <si>
    <t>Moorgate Place</t>
  </si>
  <si>
    <t>EC2R 6EA</t>
  </si>
  <si>
    <t>Chris Eady</t>
  </si>
  <si>
    <t>Clemence Mayali</t>
  </si>
  <si>
    <t>01223 899614</t>
  </si>
  <si>
    <t>chris.eady@twi.co.uk</t>
  </si>
  <si>
    <t>EPA0051</t>
  </si>
  <si>
    <t>Roland Fletcher</t>
  </si>
  <si>
    <t>01900 898120</t>
  </si>
  <si>
    <t>NCFE/CACHE</t>
  </si>
  <si>
    <t>EPA0052</t>
  </si>
  <si>
    <t>Scottish Qualifications Authority (SQA)</t>
  </si>
  <si>
    <t>Optima building</t>
  </si>
  <si>
    <t>Glasgow</t>
  </si>
  <si>
    <t>G2 8DQ</t>
  </si>
  <si>
    <t>Alan Sleigh</t>
  </si>
  <si>
    <t>0345 213 5188</t>
  </si>
  <si>
    <t>alan.sleigh@sqa.org.uk</t>
  </si>
  <si>
    <t>EPA0053</t>
  </si>
  <si>
    <t>EPA0054</t>
  </si>
  <si>
    <t>EPA0055</t>
  </si>
  <si>
    <t>Active IQ</t>
  </si>
  <si>
    <t>Skillsfirst Assess</t>
  </si>
  <si>
    <t>The Institution of Engineering and Technology</t>
  </si>
  <si>
    <t>https://www.theiet.org/membership/career/cmanager/index.cfm</t>
  </si>
  <si>
    <t>Westminster House</t>
  </si>
  <si>
    <t>Ermine Business Park</t>
  </si>
  <si>
    <t>Huntingdon</t>
  </si>
  <si>
    <t>PE29 6XY</t>
  </si>
  <si>
    <t>416 Fort Dunlop</t>
  </si>
  <si>
    <t>Fort parkway</t>
  </si>
  <si>
    <t>Birmingham</t>
  </si>
  <si>
    <t>B24 9FD</t>
  </si>
  <si>
    <t>Michael Faraday House</t>
  </si>
  <si>
    <t>Six Hills Way</t>
  </si>
  <si>
    <t>Stevenage</t>
  </si>
  <si>
    <t>SG1 2AY</t>
  </si>
  <si>
    <t>Sarah Edmonds</t>
  </si>
  <si>
    <t xml:space="preserve">01480 467950 </t>
  </si>
  <si>
    <t>Sarah@activeiq.co.uk</t>
  </si>
  <si>
    <t>Mark Child</t>
  </si>
  <si>
    <t>0121 270 5100</t>
  </si>
  <si>
    <t>markchild@skillsfirst.co.uk</t>
  </si>
  <si>
    <t>John Beattie</t>
  </si>
  <si>
    <t>01438 765526</t>
  </si>
  <si>
    <t>jbeattie@theiet.org</t>
  </si>
  <si>
    <t>cHRysos HR Solutions Ltd</t>
  </si>
  <si>
    <t>City and Guilds</t>
  </si>
  <si>
    <t>EAL</t>
  </si>
  <si>
    <t>Future (Awards and Qualifications) Ltd</t>
  </si>
  <si>
    <t>iCQ</t>
  </si>
  <si>
    <t>Institution of Mechanical Engineers</t>
  </si>
  <si>
    <t>IRSE Enterprises Ltd</t>
  </si>
  <si>
    <t>NET</t>
  </si>
  <si>
    <t>NSAN</t>
  </si>
  <si>
    <t>ProQual AB</t>
  </si>
  <si>
    <t>Professional body</t>
  </si>
  <si>
    <t>Employer or trade body</t>
  </si>
  <si>
    <t>https://www.chrysos.org.uk/apprenticeship-end-point-assessment</t>
  </si>
  <si>
    <t xml:space="preserve">http://www.eeias.co.uk/independent-end-point-assessment-trailblazer-apprenticeship-standards </t>
  </si>
  <si>
    <t>http://futurequals.com/</t>
  </si>
  <si>
    <t>http://www.irselicensing.org</t>
  </si>
  <si>
    <t>Midsummer House</t>
  </si>
  <si>
    <t>Riverside Way</t>
  </si>
  <si>
    <t>Bedford Road</t>
  </si>
  <si>
    <t xml:space="preserve">NN1 5NX </t>
  </si>
  <si>
    <t>Oakham</t>
  </si>
  <si>
    <t>LE15 8NB</t>
  </si>
  <si>
    <t>Room LN21</t>
  </si>
  <si>
    <t>Armstrong House</t>
  </si>
  <si>
    <t>First Avenue</t>
  </si>
  <si>
    <t>DN9 3GA</t>
  </si>
  <si>
    <t>EMP House</t>
  </si>
  <si>
    <t>Telford Way</t>
  </si>
  <si>
    <t>Coalville</t>
  </si>
  <si>
    <t>LE67 3HE</t>
  </si>
  <si>
    <t>4th Floor</t>
  </si>
  <si>
    <t>Salt Quay House</t>
  </si>
  <si>
    <t>Sutton Harbour</t>
  </si>
  <si>
    <t>Plymouth</t>
  </si>
  <si>
    <t>PL4 0HP</t>
  </si>
  <si>
    <t>1 Birdcage Walk</t>
  </si>
  <si>
    <t xml:space="preserve">London </t>
  </si>
  <si>
    <t>SW1H 9JJ</t>
  </si>
  <si>
    <t xml:space="preserve"> Furthergate Business Park</t>
  </si>
  <si>
    <t xml:space="preserve"> Harwood Street</t>
  </si>
  <si>
    <t>Bradford</t>
  </si>
  <si>
    <t>EPA0056</t>
  </si>
  <si>
    <t>EPA0057</t>
  </si>
  <si>
    <t>EPA0058</t>
  </si>
  <si>
    <t>EPA0060</t>
  </si>
  <si>
    <t>EPA0059</t>
  </si>
  <si>
    <t>Power Engineer</t>
  </si>
  <si>
    <t>https://www.gov.uk/government/publications/apprenticeship-standard-power-engineer-degree-apprenticeship</t>
  </si>
  <si>
    <t>Facilities Management Supervisor</t>
  </si>
  <si>
    <t>https://www.gov.uk/government/publications/apprenticeship-standard-facilities-management-supervisor</t>
  </si>
  <si>
    <t>Nuclear Technician</t>
  </si>
  <si>
    <t>https://www.gov.uk/government/publications/apprenticeship-standard-nuclear-technician-approved-for-delivery</t>
  </si>
  <si>
    <t>Building Services Engineering Installer</t>
  </si>
  <si>
    <t>https://www.gov.uk/government/publications/apprenticeship-standard-building-services-engineering-installer</t>
  </si>
  <si>
    <t>IS Business Analyst</t>
  </si>
  <si>
    <t>https://www.gov.uk/government/publications/apprenticeship-standard-is-business-analyst-approved-for-delivery</t>
  </si>
  <si>
    <t>Postgraduate Engineer</t>
  </si>
  <si>
    <t>https://www.gov.uk/government/publications/apprenticeship-standard-post-graduate-engineer-approved-for-delivery</t>
  </si>
  <si>
    <t>Engineering Technician</t>
  </si>
  <si>
    <t>https://www.gov.uk/government/publications/apprenticeship-standard-engineering-technician-approved-for-delivery</t>
  </si>
  <si>
    <t>Healthcare Science Practitioner</t>
  </si>
  <si>
    <t>https://www.gov.uk/government/publications/apprenticeship-standard-healthcare-science-practitioner-degree-apprenticeship</t>
  </si>
  <si>
    <t>Chef De Partie</t>
  </si>
  <si>
    <t>https://www.gov.uk/government/publications/apprenticeship-standard-chef-de-partie</t>
  </si>
  <si>
    <t>Sarah Annable</t>
  </si>
  <si>
    <t>01302 802128</t>
  </si>
  <si>
    <t>info@chrysos.org.uk</t>
  </si>
  <si>
    <t>Christopher Young</t>
  </si>
  <si>
    <t>01530 836662</t>
  </si>
  <si>
    <t>Paul Paice</t>
  </si>
  <si>
    <t>07984 201555</t>
  </si>
  <si>
    <t>paul.paice@icanqualify.co.uk</t>
  </si>
  <si>
    <t>Judith Ward</t>
  </si>
  <si>
    <t>0207 808 1186</t>
  </si>
  <si>
    <t>Judith.ward@irse.org</t>
  </si>
  <si>
    <t>Nicole Rinaldi</t>
  </si>
  <si>
    <t>020 7304 6970</t>
  </si>
  <si>
    <t>epa@imeche.org</t>
  </si>
  <si>
    <t>Eamont Bridge</t>
  </si>
  <si>
    <t>Penrith</t>
  </si>
  <si>
    <t>EPA0061</t>
  </si>
  <si>
    <t>EPA0062</t>
  </si>
  <si>
    <t>Sean Farrell</t>
  </si>
  <si>
    <t>84 Liverpool Road</t>
  </si>
  <si>
    <t>Cadishead</t>
  </si>
  <si>
    <t>Manchester</t>
  </si>
  <si>
    <t>M44 5AN</t>
  </si>
  <si>
    <t>CPD Centre, Food Services Wing</t>
  </si>
  <si>
    <t xml:space="preserve">Alexis Hoyer House
</t>
  </si>
  <si>
    <t>Worthy Down</t>
  </si>
  <si>
    <t xml:space="preserve">Hampshire
</t>
  </si>
  <si>
    <t>SO21 2RG</t>
  </si>
  <si>
    <t>Training Qualifications UK</t>
  </si>
  <si>
    <t>The Army Catering Trust</t>
  </si>
  <si>
    <t>03333 583 344</t>
  </si>
  <si>
    <t>01962 887247</t>
  </si>
  <si>
    <t>DLS-FSW-QACCPDCentre@mod.uk</t>
  </si>
  <si>
    <t>BESA Training</t>
  </si>
  <si>
    <t>Liverpool John Moores University</t>
  </si>
  <si>
    <t>EPA0063</t>
  </si>
  <si>
    <t>https://www.ljmu.ac.uk/study/courses/undergraduates/2017/digital-and-technology-solutions-degree-apprenticeship</t>
  </si>
  <si>
    <t>Cherie Booth Building</t>
  </si>
  <si>
    <t>Byrom Street</t>
  </si>
  <si>
    <t xml:space="preserve">Liverpool </t>
  </si>
  <si>
    <t>Merseyside</t>
  </si>
  <si>
    <t>L3 3AF</t>
  </si>
  <si>
    <t>AIM Awards</t>
  </si>
  <si>
    <t>EPA0064</t>
  </si>
  <si>
    <t>http://www.aimawards.org.uk/centres/aim-awards-end-point-assessment-organisation/</t>
  </si>
  <si>
    <t>3 Pride Point Drive</t>
  </si>
  <si>
    <t>Pride Park</t>
  </si>
  <si>
    <t>Derby</t>
  </si>
  <si>
    <t>DE24 8BX</t>
  </si>
  <si>
    <t>EPA0065</t>
  </si>
  <si>
    <t>Aston University</t>
  </si>
  <si>
    <t>Aston Triangle</t>
  </si>
  <si>
    <t>B4 7ET</t>
  </si>
  <si>
    <t>EPA0066</t>
  </si>
  <si>
    <t>Institute of Certified Bookkeepers</t>
  </si>
  <si>
    <t>APMG-International</t>
  </si>
  <si>
    <t>VTCT</t>
  </si>
  <si>
    <t>Association of Taxation Technicians</t>
  </si>
  <si>
    <t>GP Strategies Assessment Services</t>
  </si>
  <si>
    <t>Lantra Awards</t>
  </si>
  <si>
    <t>EPA0068</t>
  </si>
  <si>
    <t>EPA0069</t>
  </si>
  <si>
    <t>EPA0070</t>
  </si>
  <si>
    <t>EPA0071</t>
  </si>
  <si>
    <t>EPA0072</t>
  </si>
  <si>
    <t>EPA0073</t>
  </si>
  <si>
    <t>http://www.bookkeepers.org.uk/study--qualifications/apprenticeships</t>
  </si>
  <si>
    <t>https://www.lantra.co.uk/apprenticeship/end-point-assessment</t>
  </si>
  <si>
    <t>SE1 2TU</t>
  </si>
  <si>
    <t>HP13 6DG</t>
  </si>
  <si>
    <t>SO50 9PX</t>
  </si>
  <si>
    <t>SW1P 1RT</t>
  </si>
  <si>
    <t>UB8 1AB</t>
  </si>
  <si>
    <t>SK4 1LW</t>
  </si>
  <si>
    <t>CV8 2LG</t>
  </si>
  <si>
    <t>122-126 Tooley Street</t>
  </si>
  <si>
    <t>Sword House</t>
  </si>
  <si>
    <t>Totteridge Road</t>
  </si>
  <si>
    <t>High Wycombe</t>
  </si>
  <si>
    <t>Bucks</t>
  </si>
  <si>
    <t>Aspire House</t>
  </si>
  <si>
    <t>Annealing Close</t>
  </si>
  <si>
    <t>Eastleigh</t>
  </si>
  <si>
    <t>1st Floor</t>
  </si>
  <si>
    <t>11-19 Artillery Row</t>
  </si>
  <si>
    <t>Capital Court</t>
  </si>
  <si>
    <t>Windsor Street</t>
  </si>
  <si>
    <t>Uxbridge</t>
  </si>
  <si>
    <t>Floor 6a</t>
  </si>
  <si>
    <t>Kingsgate</t>
  </si>
  <si>
    <t>Wellington Road</t>
  </si>
  <si>
    <t>Stockport</t>
  </si>
  <si>
    <t>Lantra House</t>
  </si>
  <si>
    <t>Stoneleigh Park</t>
  </si>
  <si>
    <t>Carol Winder</t>
  </si>
  <si>
    <t>0121 204 3555</t>
  </si>
  <si>
    <t>eas_apec@aston.ac.uk</t>
  </si>
  <si>
    <t xml:space="preserve">Junior 2D artist  </t>
  </si>
  <si>
    <t>Jacquie.mount@bookkeepers.org.uk</t>
  </si>
  <si>
    <t>Jacquie Mount</t>
  </si>
  <si>
    <t>01494 452450</t>
  </si>
  <si>
    <t>nicola.kelly@apmgroup.co.uk</t>
  </si>
  <si>
    <t>Nicola Kelly</t>
  </si>
  <si>
    <t>023 8068 4500</t>
  </si>
  <si>
    <t>customersupport@vtct.org.uk</t>
  </si>
  <si>
    <t>Ashley Barnes</t>
  </si>
  <si>
    <t>0844 251 0830</t>
  </si>
  <si>
    <t>info@att.org.uk</t>
  </si>
  <si>
    <t>Rosalind Baxter</t>
  </si>
  <si>
    <t>07932 748 201</t>
  </si>
  <si>
    <t xml:space="preserve">Jeremy.HayCampbell@manpower.co.uk </t>
  </si>
  <si>
    <t>Jeremy Hay Campbell</t>
  </si>
  <si>
    <t>0161 429 2460</t>
  </si>
  <si>
    <t>Eileen Moran</t>
  </si>
  <si>
    <t>02476 858418</t>
  </si>
  <si>
    <t xml:space="preserve">Kris.swainston@lantra.co.uk </t>
  </si>
  <si>
    <t>Kristopher Swainston</t>
  </si>
  <si>
    <t>EPA0074</t>
  </si>
  <si>
    <t>EPA0075</t>
  </si>
  <si>
    <t>Anglia Ruskin University</t>
  </si>
  <si>
    <t>Andrew Walker</t>
  </si>
  <si>
    <t>Bishop Hall Lane</t>
  </si>
  <si>
    <t>Chelmsford</t>
  </si>
  <si>
    <t>CM1 1SQ</t>
  </si>
  <si>
    <t>01223 695994</t>
  </si>
  <si>
    <t>ldsfees@anglia.ac.uk</t>
  </si>
  <si>
    <t>Arit Eminue</t>
  </si>
  <si>
    <t xml:space="preserve">0843 289 9204 </t>
  </si>
  <si>
    <t xml:space="preserve"> hello@divaapprenticeships.com </t>
  </si>
  <si>
    <t>Unit 221 Stratford Workshops</t>
  </si>
  <si>
    <t>Burford Road</t>
  </si>
  <si>
    <t>E15 2SP</t>
  </si>
  <si>
    <t>DiVA Apprenticeships Ltd</t>
  </si>
  <si>
    <t>Maintenance &amp; Operations Engineering Technician</t>
  </si>
  <si>
    <t>Leeds Beckett University</t>
  </si>
  <si>
    <t>EPA0076</t>
  </si>
  <si>
    <t>City Campus</t>
  </si>
  <si>
    <t>LS1 3HB</t>
  </si>
  <si>
    <t>Ian Maude</t>
  </si>
  <si>
    <t>0113812 6184</t>
  </si>
  <si>
    <t>apprenticeships@leedsbeckett.ac.uk</t>
  </si>
  <si>
    <t>EPA0077</t>
  </si>
  <si>
    <t xml:space="preserve">Smart Awards </t>
  </si>
  <si>
    <t xml:space="preserve"> Beechwood House</t>
  </si>
  <si>
    <t>Tanners Lane</t>
  </si>
  <si>
    <t>Berkswell</t>
  </si>
  <si>
    <t>CV7 7DA</t>
  </si>
  <si>
    <t>Smart Awards</t>
  </si>
  <si>
    <t>EPA0078</t>
  </si>
  <si>
    <t xml:space="preserve">University of Sunderland </t>
  </si>
  <si>
    <t>http://www.opportunities-online.sunderland.ac.uk/modcat-noflash/detail.jsp?myMOD_CODE=CET330</t>
  </si>
  <si>
    <t>Enterprise &amp; Innovation</t>
  </si>
  <si>
    <t>3rd Floor</t>
  </si>
  <si>
    <t>Edinburgh Building, City Campus, Chester Road</t>
  </si>
  <si>
    <t>Sunderland</t>
  </si>
  <si>
    <t>SR1 3SD</t>
  </si>
  <si>
    <t>Amanda West</t>
  </si>
  <si>
    <t>0191 515 2649</t>
  </si>
  <si>
    <t>amanda.west@sunderland.ac.uk</t>
  </si>
  <si>
    <t>EPA0079</t>
  </si>
  <si>
    <t>EPA0080</t>
  </si>
  <si>
    <t>Instructus</t>
  </si>
  <si>
    <t>Institution of Civil Engineers</t>
  </si>
  <si>
    <t>EPA0081</t>
  </si>
  <si>
    <t>Date standard Approved on the Register</t>
  </si>
  <si>
    <t>One Great George Street</t>
  </si>
  <si>
    <t>Westminster</t>
  </si>
  <si>
    <t>SW1P 3AA</t>
  </si>
  <si>
    <t>https://www.ice.org.uk/membership/working-with-employers</t>
  </si>
  <si>
    <t>http://www.instructus.org/epa/</t>
  </si>
  <si>
    <t>University of the West of England</t>
  </si>
  <si>
    <t>Frenchay Campus</t>
  </si>
  <si>
    <t>Coldharbour Road</t>
  </si>
  <si>
    <t xml:space="preserve">BS16 1QY      </t>
  </si>
  <si>
    <t>SFJ Awards</t>
  </si>
  <si>
    <t>EPA0082</t>
  </si>
  <si>
    <t>1st Floor, Consult House</t>
  </si>
  <si>
    <t>4 Hayland Street</t>
  </si>
  <si>
    <t>S9 1BY</t>
  </si>
  <si>
    <t>EPA0083</t>
  </si>
  <si>
    <t>The Real Apprenticeship Company</t>
  </si>
  <si>
    <t>7B Tournament Court</t>
  </si>
  <si>
    <t>Edgehill Drive</t>
  </si>
  <si>
    <t>Warwick</t>
  </si>
  <si>
    <t>CV34 6LG</t>
  </si>
  <si>
    <t>Sheila Billett</t>
  </si>
  <si>
    <t>0207 665 2012</t>
  </si>
  <si>
    <t>epa@ice.org.uk</t>
  </si>
  <si>
    <t>Johan Thomsen</t>
  </si>
  <si>
    <t>johan.thomsen@Instructus.org</t>
  </si>
  <si>
    <t>0117 3281043</t>
  </si>
  <si>
    <t xml:space="preserve">degreeapprenticeships@uwe.ac.uk </t>
  </si>
  <si>
    <t>UWE Bristol</t>
  </si>
  <si>
    <t>EPA0084</t>
  </si>
  <si>
    <t>Royal Aeronautical Society</t>
  </si>
  <si>
    <t xml:space="preserve"> 4 Hamilton Place</t>
  </si>
  <si>
    <t>W1J 7BQ</t>
  </si>
  <si>
    <t>EPA0085</t>
  </si>
  <si>
    <t>Royal Naval Apprenticeships</t>
  </si>
  <si>
    <t>SO1 Edd &amp; Apps</t>
  </si>
  <si>
    <t>Naval Command Headquarters</t>
  </si>
  <si>
    <t>Leach Building, Whale Island</t>
  </si>
  <si>
    <t>Portsmouth</t>
  </si>
  <si>
    <t>PO2 8BY</t>
  </si>
  <si>
    <t>1//7/2016</t>
  </si>
  <si>
    <t xml:space="preserve">02392 625947 </t>
  </si>
  <si>
    <t>0114 284 1970</t>
  </si>
  <si>
    <t xml:space="preserve"> s.batty@sfjawards.com</t>
  </si>
  <si>
    <t>Steve Batty</t>
  </si>
  <si>
    <t>0207 670 4300</t>
  </si>
  <si>
    <t>lynn.beattie@aerosociety.com</t>
  </si>
  <si>
    <t>Lynn Beattie</t>
  </si>
  <si>
    <t>Lesley Barr</t>
  </si>
  <si>
    <t>02476 992437</t>
  </si>
  <si>
    <t xml:space="preserve">Lesley@smartawards.co.uk  </t>
  </si>
  <si>
    <t>EPA0086</t>
  </si>
  <si>
    <t>Babcock Engineering Assessments</t>
  </si>
  <si>
    <t>David Glazier</t>
  </si>
  <si>
    <t>02392 542371</t>
  </si>
  <si>
    <t>david.glazier@babcockinternational.com</t>
  </si>
  <si>
    <t>Babcock Engineering Academy, Faraday Building,</t>
  </si>
  <si>
    <t>HMS Sultan</t>
  </si>
  <si>
    <t>Military Road</t>
  </si>
  <si>
    <t>Gosport</t>
  </si>
  <si>
    <t>PO12 3BY</t>
  </si>
  <si>
    <t>http://dswapprenticeships.co.uk/</t>
  </si>
  <si>
    <t>Energy &amp; Utilities Independent Assessment Service</t>
  </si>
  <si>
    <t xml:space="preserve"> jacqueline.hall@euias.co.uk</t>
  </si>
  <si>
    <t>EPA0087</t>
  </si>
  <si>
    <t>BPEC Certification Ltd</t>
  </si>
  <si>
    <t>Further Training Ltd</t>
  </si>
  <si>
    <t>University of Cumbria</t>
  </si>
  <si>
    <t>EPA0088</t>
  </si>
  <si>
    <t>EPA0089</t>
  </si>
  <si>
    <t>Ginger Nut Training</t>
  </si>
  <si>
    <t>EPA0090</t>
  </si>
  <si>
    <t>https://www.cumbria.ac.uk/business/higher-level-apprenticeships/</t>
  </si>
  <si>
    <t>https://gingernuttraining.co.uk/standards/endpointassessment/</t>
  </si>
  <si>
    <t>http://www.furthertraining.co.uk/end-point-assessement/</t>
  </si>
  <si>
    <t>1-2 Mallard Way</t>
  </si>
  <si>
    <t>DE24 8GX</t>
  </si>
  <si>
    <t>Employer Engagement Manager</t>
  </si>
  <si>
    <t>Bowerham Road</t>
  </si>
  <si>
    <t>Lancaster</t>
  </si>
  <si>
    <t>LA1 3JD</t>
  </si>
  <si>
    <t>Further Training</t>
  </si>
  <si>
    <t>European Business Park</t>
  </si>
  <si>
    <t>Taylors Lane</t>
  </si>
  <si>
    <t>Oldbury</t>
  </si>
  <si>
    <t>B69 2BN</t>
  </si>
  <si>
    <t>0845 600 6690</t>
  </si>
  <si>
    <t>enquiries@furthertraining.co.uk</t>
  </si>
  <si>
    <t>Kate Gough</t>
  </si>
  <si>
    <t>01524 590800 Ext: 2534</t>
  </si>
  <si>
    <t>apprenticeships@cumbria.ac.uk</t>
  </si>
  <si>
    <t>Peter Train</t>
  </si>
  <si>
    <t>01206 714 580</t>
  </si>
  <si>
    <t>Laura.brookes@gingernuttraining.co.uk</t>
  </si>
  <si>
    <t>Laura Brookes</t>
  </si>
  <si>
    <t>01332 376005</t>
  </si>
  <si>
    <t>mskelding@bpec.org.uk</t>
  </si>
  <si>
    <t>Matt Skelding</t>
  </si>
  <si>
    <t>EMoran@gpstrategies.com</t>
  </si>
  <si>
    <t>North West, East Midlands &amp; West Midlands</t>
  </si>
  <si>
    <t>162 429 2460</t>
  </si>
  <si>
    <t>Unit 3</t>
  </si>
  <si>
    <t>Cherry Hall Road</t>
  </si>
  <si>
    <t>North Kettering Park</t>
  </si>
  <si>
    <t>Kettering</t>
  </si>
  <si>
    <t>NN14 1UE</t>
  </si>
  <si>
    <t>01536 738 631</t>
  </si>
  <si>
    <t>EPA0091</t>
  </si>
  <si>
    <t>EPA0092</t>
  </si>
  <si>
    <t>ABC Awards</t>
  </si>
  <si>
    <t>University of Chichester</t>
  </si>
  <si>
    <t>Robins Wood House,</t>
  </si>
  <si>
    <t>Robins Wood Road</t>
  </si>
  <si>
    <t>Aspley</t>
  </si>
  <si>
    <t xml:space="preserve">Nottingham </t>
  </si>
  <si>
    <t>NG8 3NH</t>
  </si>
  <si>
    <t>http://www.abcawards.co.uk/employers/end-point-assessment/</t>
  </si>
  <si>
    <t>Bognor Regis Campus</t>
  </si>
  <si>
    <t>Upper Bognor Road</t>
  </si>
  <si>
    <t>Bognor Regis</t>
  </si>
  <si>
    <t>PO21 1HR</t>
  </si>
  <si>
    <t>http://www.chi.ac.uk/digital-and-technology-solutions-professional-software-engineer-degree-apprenticeship</t>
  </si>
  <si>
    <t>EPA@abcawards.co.uk</t>
  </si>
  <si>
    <t>Customer Services</t>
  </si>
  <si>
    <t>0115 8541 620</t>
  </si>
  <si>
    <t>Sandra Coley</t>
  </si>
  <si>
    <t>01243 812133</t>
  </si>
  <si>
    <t>s.coley@chi.ac.uk</t>
  </si>
  <si>
    <t>Baker</t>
  </si>
  <si>
    <t>CABWI Awarding Body</t>
  </si>
  <si>
    <t>EPA0093</t>
  </si>
  <si>
    <t>Holland House</t>
  </si>
  <si>
    <t>4 Bury Street</t>
  </si>
  <si>
    <t>EC3A 5AW</t>
  </si>
  <si>
    <t>Vikki Williams</t>
  </si>
  <si>
    <t>vikki.williams@cabwi.co.uk</t>
  </si>
  <si>
    <t>07590 843833</t>
  </si>
  <si>
    <t>EPA0094</t>
  </si>
  <si>
    <t>https://www.tuv-nord.com/uk/en/our-services/welding/</t>
  </si>
  <si>
    <t>AMP House</t>
  </si>
  <si>
    <t>Suites 27 - 29, Fifth Floor</t>
  </si>
  <si>
    <t>Dingwall Road,</t>
  </si>
  <si>
    <t>Croydon</t>
  </si>
  <si>
    <t>CR0 2LX</t>
  </si>
  <si>
    <t>Professional Assessment Ltd</t>
  </si>
  <si>
    <t>EPA0095</t>
  </si>
  <si>
    <t>info@professionalassessment.co.uk</t>
  </si>
  <si>
    <t>Linda Martin</t>
  </si>
  <si>
    <t>University of Leeds</t>
  </si>
  <si>
    <t>EPA0096</t>
  </si>
  <si>
    <t>LEEDS</t>
  </si>
  <si>
    <t xml:space="preserve">LS2 9JT </t>
  </si>
  <si>
    <t>David Gardner</t>
  </si>
  <si>
    <t>d.gardner@leeds.ac.uk</t>
  </si>
  <si>
    <t>0113 34 34038</t>
  </si>
  <si>
    <t xml:space="preserve">Senior Chef Production Cooking </t>
  </si>
  <si>
    <t>Chef de partie</t>
  </si>
  <si>
    <t>Arborist</t>
  </si>
  <si>
    <t>Forest Operative</t>
  </si>
  <si>
    <t>Horticulture and Landscape Operative</t>
  </si>
  <si>
    <t>https://www.theimi.org.uk/standards_and_Qualifications/apprenticeship/apprenticeship-programmes</t>
  </si>
  <si>
    <t>https://www.ncfe.org.uk/apprenticeships/apprenticeship-standards/</t>
  </si>
  <si>
    <t>https://www.highfieldassessment.com/</t>
  </si>
  <si>
    <t>http://www.tquk.org/what-we-do/apprenticeships</t>
  </si>
  <si>
    <t>https://www.att.org.uk/our-qualifications/att-trailblazer-apprenticeship</t>
  </si>
  <si>
    <t>http://www.divaapprenticeships.com/</t>
  </si>
  <si>
    <t>http://www.gpsta.co.uk/employers/our-offer/Ourapprenticeshipoffer.php</t>
  </si>
  <si>
    <t>https://www.biiab.org/apprenticeships/apprenticeships-standards-and-epa/</t>
  </si>
  <si>
    <t>https://www.thebesa.com/</t>
  </si>
  <si>
    <t xml:space="preserve">https://www.gov.uk/guidance/uk-seafarer-careers-training-provision-and-information
</t>
  </si>
  <si>
    <t>https://www.vtct.org.uk/Apprenticeships/</t>
  </si>
  <si>
    <t>IntegratedDegreeStandard</t>
  </si>
  <si>
    <t>N</t>
  </si>
  <si>
    <t>Registered Nurse</t>
  </si>
  <si>
    <t>https://www.gov.uk/government/publications/apprenticeship-standard-registered-nurse-degree-apprenticeship</t>
  </si>
  <si>
    <t>Construction Steel Fixer</t>
  </si>
  <si>
    <t>https://www.gov.uk/government/publications/apprenticeship-standard-steel-fixer</t>
  </si>
  <si>
    <t>Fishmonger</t>
  </si>
  <si>
    <t>https://www.gov.uk/government/publications/apprenticeship-standard-fishmonger</t>
  </si>
  <si>
    <t>Building Services Engineering Craftsperson</t>
  </si>
  <si>
    <t>https://www.gov.uk/government/publications/apprenticeship-standard-building-services-engineering-craftsperson</t>
  </si>
  <si>
    <t>Junior Content Producer</t>
  </si>
  <si>
    <t>https://www.gov.uk/government/publications/apprenticeship-standard-junior-content-producer</t>
  </si>
  <si>
    <t>Mineral Processing Mobile and Static Plant Operator</t>
  </si>
  <si>
    <t>https://www.gov.uk/government/publications/apprenticeship-standard-mineral-processing-mobile-and-static-plant-operator</t>
  </si>
  <si>
    <t>Accident Repair Technician</t>
  </si>
  <si>
    <t>https://www.gov.uk/government/publications/apprenticeship-standard-accident-repair-technician</t>
  </si>
  <si>
    <t>https://www.gov.uk/government/publications/apprenticeship-standard-bakery</t>
  </si>
  <si>
    <t>Building Services Design Technician</t>
  </si>
  <si>
    <t>https://www.gov.uk/government/publications/apprenticeship-standard-building-services-design-technician</t>
  </si>
  <si>
    <t>Animal Technologist</t>
  </si>
  <si>
    <t>https://www.gov.uk/government/publications/apprenticeship-standard-animal-technologist</t>
  </si>
  <si>
    <t>https://www.gov.uk/government/publications/apprenticeship-standard-arborist</t>
  </si>
  <si>
    <t>https://www.gov.uk/government/publications/apprenticeship-standard-horticulture-and-landscape-operative</t>
  </si>
  <si>
    <t>https://www.gov.uk/government/publications/apprenticeship-standard-forest-operative</t>
  </si>
  <si>
    <t>Bespoke Saddler</t>
  </si>
  <si>
    <t>https://www.gov.uk/government/publications/apprenticeship-standard-bespoke-saddler</t>
  </si>
  <si>
    <t>Food Industry Technical Professional</t>
  </si>
  <si>
    <t>https://www.gov.uk/government/publications/apprenticeship-standard-food-industry-technical-professional-degree-apprenticeship</t>
  </si>
  <si>
    <t>Building Services Engineering Ductwork Craftsperson</t>
  </si>
  <si>
    <t>https://www.gov.uk/government/publications/apprenticeship-standard-building-services-engineering-ductwork-craftsperson</t>
  </si>
  <si>
    <t>Project Controls Technician</t>
  </si>
  <si>
    <t>https://www.gov.uk/government/publications/apprenticeship-standard-project-controls-technician</t>
  </si>
  <si>
    <t>Metrology Technician</t>
  </si>
  <si>
    <t>https://www.gov.uk/government/publications/apprenticeship-standard-metrology-technician</t>
  </si>
  <si>
    <t>Rail Infrastructure Operator</t>
  </si>
  <si>
    <t>https://www.gov.uk/government/publications/apprenticeship-standard-rail-infrastructure-operator</t>
  </si>
  <si>
    <t>Passenger Transport Driver - bus, coach and rail</t>
  </si>
  <si>
    <t>https://www.gov.uk/government/publications/apprenticeship-standard-passenger-transport-driver-bus-coach-and-rail</t>
  </si>
  <si>
    <t>HR Consultant / Partner</t>
  </si>
  <si>
    <t>https://www.gov.uk/government/publications/apprenticeship-standard-hr-consultantpartner</t>
  </si>
  <si>
    <t>HR Support</t>
  </si>
  <si>
    <t>https://www.gov.uk/government/publications/apprenticeship-standard-hr-support</t>
  </si>
  <si>
    <t>Building Services Engineering Ductwork Installer</t>
  </si>
  <si>
    <t>https://www.gov.uk/government/publications/apprenticeship-standard-building-services-engineering-ductwork-installer</t>
  </si>
  <si>
    <t>Building Services Engineering Service and Maintenance Engineer</t>
  </si>
  <si>
    <t>https://www.gov.uk/government/publications/apprenticeship-standard-building-services-engineering-service-and-maintenance-engineer</t>
  </si>
  <si>
    <t>Building Services Engineering Ventilation Hygiene Technician</t>
  </si>
  <si>
    <t>https://www.gov.uk/government/publications/apprenticeship-standard-ventilation-hygiene-technician</t>
  </si>
  <si>
    <t>Digital Engineering Technician</t>
  </si>
  <si>
    <t>https://www.gov.uk/government/publications/apprenticeship-standard-digital-engineering-technician</t>
  </si>
  <si>
    <t>FISHERK</t>
  </si>
  <si>
    <t>Business Administrator</t>
  </si>
  <si>
    <t>https://www.gov.uk/government/publications/apprenticeship-standard-business-administrator</t>
  </si>
  <si>
    <t>Organ Builder</t>
  </si>
  <si>
    <t>https://www.gov.uk/government/publications/apprenticeship-standard-organ-builder</t>
  </si>
  <si>
    <t xml:space="preserve">http://ses.leeds.ac.uk/info/20610/taught_student_assessment </t>
  </si>
  <si>
    <t>http://professionalassessment.co.uk/</t>
  </si>
  <si>
    <t>01992 511 521</t>
  </si>
  <si>
    <t>020 8680 7711</t>
  </si>
  <si>
    <t>TUV UK Ltd</t>
  </si>
  <si>
    <t xml:space="preserve">info@dswapprenticeships.co.uk </t>
  </si>
  <si>
    <t>01302 760 008</t>
  </si>
  <si>
    <t>https://www.sqa.org.uk/sqa/78313.html</t>
  </si>
  <si>
    <t xml:space="preserve">Manpower Services Ltd </t>
  </si>
  <si>
    <t>http://skillsfirst.co.uk/end-point-assessment</t>
  </si>
  <si>
    <t xml:space="preserve">https://www.nsan.co.uk/nsan-epao </t>
  </si>
  <si>
    <t xml:space="preserve">NuclearEPAO@nsan.co.uk     </t>
  </si>
  <si>
    <t>01780 727272</t>
  </si>
  <si>
    <t>Comments</t>
  </si>
  <si>
    <t>Emails rec'd on 11/10/2017 advising the institute can fully offer EPA hence effective date changed to 1/10/2017.</t>
  </si>
  <si>
    <t xml:space="preserve">Lynda.farrell@t2000.co.uk. </t>
  </si>
  <si>
    <t>Lynda Farrell</t>
  </si>
  <si>
    <t>Arnold Ziff Building</t>
  </si>
  <si>
    <t>Room 10.05 Marjorie</t>
  </si>
  <si>
    <t>https://www.cabwi.co.uk/</t>
  </si>
  <si>
    <t>http://www.smartawards.co.uk/</t>
  </si>
  <si>
    <t>http://www.imeche.org/membership-registration/become-a-member/engineering-technician</t>
  </si>
  <si>
    <t>https://icanqualify.net/</t>
  </si>
  <si>
    <t>http://www.cswip.com/</t>
  </si>
  <si>
    <t>http://qfi.org.uk/</t>
  </si>
  <si>
    <t>http://bpec.org.uk/</t>
  </si>
  <si>
    <t>https://www.aerosociety.com/membership-accreditation/professional-registration</t>
  </si>
  <si>
    <t>http://www.leedsbeckett.ac.uk/degreeapprenticeships/</t>
  </si>
  <si>
    <t>cingoe@tuv-nord.com</t>
  </si>
  <si>
    <t>Christopher Ingoe</t>
  </si>
  <si>
    <t>0 207 856 2567</t>
  </si>
  <si>
    <t>EPA0097</t>
  </si>
  <si>
    <t>International Compliance Association</t>
  </si>
  <si>
    <t>https://www.int-comp.org/careers/apprenticeships/</t>
  </si>
  <si>
    <t>Sutton Coldfield</t>
  </si>
  <si>
    <t>52-54 Victoria Road</t>
  </si>
  <si>
    <t>Wrens Court,</t>
  </si>
  <si>
    <t>B72 1SX</t>
  </si>
  <si>
    <t>Bill Howarth</t>
  </si>
  <si>
    <t>07855 311 638 /07834337605</t>
  </si>
  <si>
    <t xml:space="preserve">bhowarth@int-comp.org </t>
  </si>
  <si>
    <t>http://www.accaglobal.com/uk/en/employer/recruit-acca-accounting-technician-apprentices/who-can-offer-an-apprenticeship-in-england-wales-and-scotland/acca-accountancy-apprenticeships-in-england/acca-apprenticeship-training-and-assessment-in-england.html</t>
  </si>
  <si>
    <t>https://www.babcockinternational.com/en/What-We-Do/Training/Vocational-and-Apprenticeship-Training/Employers/End-Point-Assessment</t>
  </si>
  <si>
    <t>http://www.oawards.co.uk/</t>
  </si>
  <si>
    <t xml:space="preserve">01276 684449 </t>
  </si>
  <si>
    <t>Mark Armitage</t>
  </si>
  <si>
    <t xml:space="preserve"> info@futureassess.com</t>
  </si>
  <si>
    <t>info@futureassess.com</t>
  </si>
  <si>
    <t>EPA0098</t>
  </si>
  <si>
    <t>EPA0099</t>
  </si>
  <si>
    <t>Road Haulage Association</t>
  </si>
  <si>
    <t>Roadway House</t>
  </si>
  <si>
    <t>Bretton</t>
  </si>
  <si>
    <t>Peterborough</t>
  </si>
  <si>
    <t>Bretton Way</t>
  </si>
  <si>
    <t>PE3 8DD</t>
  </si>
  <si>
    <t>https://www.rha.uk.net/</t>
  </si>
  <si>
    <t>Arnold Monk</t>
  </si>
  <si>
    <t>01733 842764</t>
  </si>
  <si>
    <t>a.monk@rha.uk.net</t>
  </si>
  <si>
    <t>St Johns House</t>
  </si>
  <si>
    <t>5 South Parade</t>
  </si>
  <si>
    <t>Oxford</t>
  </si>
  <si>
    <t>OX2 7JL</t>
  </si>
  <si>
    <t>admin@iat.org.uk</t>
  </si>
  <si>
    <t>0800 085 4380</t>
  </si>
  <si>
    <t>Nikki Chambers</t>
  </si>
  <si>
    <t>Institute of Animal Technology</t>
  </si>
  <si>
    <t>http://www.iat.org.uk/apprentice</t>
  </si>
  <si>
    <t>http://www.bifm.org.uk/bifm/Qualifications/apprenticeships</t>
  </si>
  <si>
    <t>Rohini Bhattacharya</t>
  </si>
  <si>
    <t>07711 390 910</t>
  </si>
  <si>
    <t>rohini.bhattacharya@pearson.com</t>
  </si>
  <si>
    <t>https://www.innovateawarding.org/</t>
  </si>
  <si>
    <t>Delivery date amended - Skills First Assess advisedt they are currently finalising all of their EPA systems and processes with a view to a go live date of the 1st February 2018 for the standards for which they are currently approved for - email saved on team site Register Management - Detials of Employers EPA folder</t>
  </si>
  <si>
    <t>Delivery date amended -14/11/2017 - see email saved on team site Register Management - Detials of Employers EPA folder</t>
  </si>
  <si>
    <t>0800 160 1899</t>
  </si>
  <si>
    <t>Unit 20, Maisies Way</t>
  </si>
  <si>
    <t>The Village</t>
  </si>
  <si>
    <t>South Normanton</t>
  </si>
  <si>
    <t>Derbyshire</t>
  </si>
  <si>
    <t>DE55 2DS</t>
  </si>
  <si>
    <t>Floor 20, Tower 42</t>
  </si>
  <si>
    <t xml:space="preserve">25 Old Broad Street </t>
  </si>
  <si>
    <t>EC2N 1 HQ</t>
  </si>
  <si>
    <t>0207 392 7402</t>
  </si>
  <si>
    <t xml:space="preserve">Debbie Shandley </t>
  </si>
  <si>
    <t>dshandley@thereal.company</t>
  </si>
  <si>
    <t xml:space="preserve">01926 298020 </t>
  </si>
  <si>
    <t>65 Scarisbrick New Road</t>
  </si>
  <si>
    <t>Southport</t>
  </si>
  <si>
    <t>PR8 6LF</t>
  </si>
  <si>
    <t>Gary Tovey</t>
  </si>
  <si>
    <t>Building Services Design Engineer</t>
  </si>
  <si>
    <t>https://www.gov.uk/government/publications/apprenticeship-standard-building-services-design-engineer</t>
  </si>
  <si>
    <t>Y</t>
  </si>
  <si>
    <t>Civil Engineering Technician</t>
  </si>
  <si>
    <t>https://www.gov.uk/government/publications/apprenticeship-standard-civil-engineering-technician</t>
  </si>
  <si>
    <t>Civil Engineer</t>
  </si>
  <si>
    <t>https://www.gov.uk/government/publications/apprenticeship-standard-civil-engineer-degree-approved-for-delivery</t>
  </si>
  <si>
    <t>Process Automation Engineer</t>
  </si>
  <si>
    <t>https://www.gov.uk/government/publications/apprenticeship-standard-process-automation-engineer-degree-apprenticeship</t>
  </si>
  <si>
    <t>Engineering Construction Pipefitter</t>
  </si>
  <si>
    <t>https://www.gov.uk/government/publications/apprenticeship-standard-engineering-construction-pipefitter</t>
  </si>
  <si>
    <t>Teacher</t>
  </si>
  <si>
    <t>https://www.gov.uk/government/publications/apprenticeship-standard-teacher-approved-for-delivery</t>
  </si>
  <si>
    <t>http://www.therealapprenticeship.com/</t>
  </si>
  <si>
    <t>Colchester</t>
  </si>
  <si>
    <t>37 Queen Street</t>
  </si>
  <si>
    <t>CO1 2PQ</t>
  </si>
  <si>
    <t>EPA0100</t>
  </si>
  <si>
    <t>IOM Communications</t>
  </si>
  <si>
    <t>http://www.iom3.org/apprenticeship-standards-resources-and-assessment-plan-information</t>
  </si>
  <si>
    <t>NG31 7FZ</t>
  </si>
  <si>
    <t>Grantham</t>
  </si>
  <si>
    <t>Caunt Road</t>
  </si>
  <si>
    <t>The Boilerhouse</t>
  </si>
  <si>
    <t>Ian Bowbrick</t>
  </si>
  <si>
    <t>01476513893</t>
  </si>
  <si>
    <t>ian.bowbrick@iom3.org</t>
  </si>
  <si>
    <t>EPA0101</t>
  </si>
  <si>
    <t xml:space="preserve">The University of West London </t>
  </si>
  <si>
    <t>St Mary's Road,</t>
  </si>
  <si>
    <t>Ealing</t>
  </si>
  <si>
    <t>W5 5RF</t>
  </si>
  <si>
    <t>http://www.uwl.ac.uk/academic-schools/computing/subject-areas-and-courses/degree-apprenticeship-digital-and-technology</t>
  </si>
  <si>
    <t>Janet Rowson</t>
  </si>
  <si>
    <t>020 8231 2607</t>
  </si>
  <si>
    <t>Janet.Rowson@uwl.ac.uk</t>
  </si>
  <si>
    <t>EPA0102</t>
  </si>
  <si>
    <t>Lakes College West Cumbria</t>
  </si>
  <si>
    <t>Hallwood Road</t>
  </si>
  <si>
    <t>Lillyhall Business Park</t>
  </si>
  <si>
    <t>Lillyhall , Workington</t>
  </si>
  <si>
    <t>CA14 4JN</t>
  </si>
  <si>
    <t xml:space="preserve">Paul Fairclough </t>
  </si>
  <si>
    <t>01946 839300</t>
  </si>
  <si>
    <t>paulf@lcwc.ac.uk</t>
  </si>
  <si>
    <t>EPA0103</t>
  </si>
  <si>
    <t>Essential Learning and Skills Ltd</t>
  </si>
  <si>
    <t>Gravesend</t>
  </si>
  <si>
    <t>Kent</t>
  </si>
  <si>
    <t>David Matthews</t>
  </si>
  <si>
    <t>07736667131</t>
  </si>
  <si>
    <t>Changed to All England 23/11/2017@BPEC request</t>
  </si>
  <si>
    <t>EPA0104</t>
  </si>
  <si>
    <t>St Chads Court</t>
  </si>
  <si>
    <t>213 Hagley Road</t>
  </si>
  <si>
    <t>B16 9RG</t>
  </si>
  <si>
    <t>http://www.nshcs.hee.nhs.uk/join-apprenticeships/apprenticeships</t>
  </si>
  <si>
    <t>Sandie Gay</t>
  </si>
  <si>
    <t>0121 695 2529</t>
  </si>
  <si>
    <t>Lakes College</t>
  </si>
  <si>
    <t>http://www.lcwc.ac.uk/</t>
  </si>
  <si>
    <t>http://www.managers.org.uk/management-apprenticeships</t>
  </si>
  <si>
    <t>https://www.royalnavy.mod.uk/engineers/apprenticeships</t>
  </si>
  <si>
    <t xml:space="preserve">Thomas Mark </t>
  </si>
  <si>
    <t>Mark.thomas569@mod.uk</t>
  </si>
  <si>
    <t>Senior Insurance Professional</t>
  </si>
  <si>
    <t>https://www.gov.uk/government/publications/apprenticeship-standard-senior-insurance-professional</t>
  </si>
  <si>
    <t>Passenger transport onboard and station team member</t>
  </si>
  <si>
    <t>https://www.gov.uk/government/publications/apprenticeship-standard-passenger-transport-onboard-station-team-member</t>
  </si>
  <si>
    <t>https://www.activeiq.co.uk/employers/end-point-assessment-apprenticeship-standards/</t>
  </si>
  <si>
    <t>EPA0105</t>
  </si>
  <si>
    <t>Skills for Logistics (2015) Ltd</t>
  </si>
  <si>
    <t>13 Berkeley Square</t>
  </si>
  <si>
    <t xml:space="preserve">BS8 1HB  </t>
  </si>
  <si>
    <t>David Coombes</t>
  </si>
  <si>
    <t>01179278807</t>
  </si>
  <si>
    <t>contact@skillsforlogistics.co.uk</t>
  </si>
  <si>
    <t>Gareth Metcalf</t>
  </si>
  <si>
    <t>01332 224 657</t>
  </si>
  <si>
    <t>gareth.metcalf@aimawards.org.uk</t>
  </si>
  <si>
    <t>epa@tquk.org</t>
  </si>
  <si>
    <t xml:space="preserve">Colchester County High School for Girls </t>
  </si>
  <si>
    <t>TEACH Poole</t>
  </si>
  <si>
    <t>EPA0106</t>
  </si>
  <si>
    <t>EPA0107</t>
  </si>
  <si>
    <t>EPA0108</t>
  </si>
  <si>
    <t>http://colchesterttc.org.uk/</t>
  </si>
  <si>
    <t>Norman Way</t>
  </si>
  <si>
    <t xml:space="preserve">Colchester </t>
  </si>
  <si>
    <t>CO3 3US</t>
  </si>
  <si>
    <t>Suffolk Chamber of Commerce</t>
  </si>
  <si>
    <t>Felaw Maltings</t>
  </si>
  <si>
    <t>South Kiln</t>
  </si>
  <si>
    <t xml:space="preserve">Suffolk  </t>
  </si>
  <si>
    <t>Ipswich</t>
  </si>
  <si>
    <t>IP2 8SQ</t>
  </si>
  <si>
    <t>https://www.suffolkchamber.co.uk/</t>
  </si>
  <si>
    <t>Ad Astra Infant School</t>
  </si>
  <si>
    <t>Sherborn Crescent</t>
  </si>
  <si>
    <t xml:space="preserve">Canford Heath </t>
  </si>
  <si>
    <t>Poole</t>
  </si>
  <si>
    <t>BH17 8AP</t>
  </si>
  <si>
    <t>Georgina Verrinder</t>
  </si>
  <si>
    <t>01202 605315</t>
  </si>
  <si>
    <t>gvscitt@adastra.poole.sch.uk</t>
  </si>
  <si>
    <t>Robert Turnbull</t>
  </si>
  <si>
    <t>01473 680600</t>
  </si>
  <si>
    <t>robert@suffolkchamber.co.uk</t>
  </si>
  <si>
    <t>Alastair Heath-Robinson</t>
  </si>
  <si>
    <t>01206 364728</t>
  </si>
  <si>
    <t>enquiries@colchesterttc.org.uk</t>
  </si>
  <si>
    <t>Non-Destructive Testing Engineer</t>
  </si>
  <si>
    <t>https://www.instituteforapprenticeships.org/apprenticeship-standards/non-destructive-testing-engineer/</t>
  </si>
  <si>
    <t>Nursing Associate</t>
  </si>
  <si>
    <t>https://www.instituteforapprenticeships.org/apprenticeship-standards/nursing-associate/</t>
  </si>
  <si>
    <t>Supply Chain Practitioner</t>
  </si>
  <si>
    <t>https://www.instituteforapprenticeships.org/apprenticeship-standards/supply-chain-practitioner-fast-moving-consumer-good-previously-operatormanager/</t>
  </si>
  <si>
    <t>Motor Finance Specialist</t>
  </si>
  <si>
    <t>https://www.instituteforapprenticeships.org/apprenticeship-standards/motor-finance-specialist/</t>
  </si>
  <si>
    <t>Probate Technician</t>
  </si>
  <si>
    <t>https://www.instituteforapprenticeships.org/apprenticeship-standards/probate-technician/</t>
  </si>
  <si>
    <t>Electrical, Electronic Product Service and Installation Engineer</t>
  </si>
  <si>
    <t>https://www.instituteforapprenticeships.org/apprenticeship-standards/electrical-electronic-product-service-and-installation-engineer/</t>
  </si>
  <si>
    <t>Financial Services Professional</t>
  </si>
  <si>
    <t>https://www.instituteforapprenticeships.org/apprenticeship-standards/financial-services-professional/</t>
  </si>
  <si>
    <t>South East; South West</t>
  </si>
  <si>
    <t>Suffolk Chamber of Commerces</t>
  </si>
  <si>
    <t xml:space="preserve">http://www.skillsforlogistics.co.uk/ </t>
  </si>
  <si>
    <t xml:space="preserve">Sheldrake Training Limited </t>
  </si>
  <si>
    <t>http://www.sheldraketraining.co.uk/</t>
  </si>
  <si>
    <t>Old Fire Station</t>
  </si>
  <si>
    <t>Salt Lane</t>
  </si>
  <si>
    <t>Salisbury</t>
  </si>
  <si>
    <t>Wiltshire</t>
  </si>
  <si>
    <t>SP1 1DU</t>
  </si>
  <si>
    <t>EPA0109</t>
  </si>
  <si>
    <t>Hugh McKinney</t>
  </si>
  <si>
    <t>01980 845358</t>
  </si>
  <si>
    <t>epa@sheldraketraining.co.uk</t>
  </si>
  <si>
    <t>Accountancy Taxation Professional</t>
  </si>
  <si>
    <t>https://www.gov.uk/government/publications/apprenticeship-standard-professional-accountant</t>
  </si>
  <si>
    <t>Passenger Transport Operations Manager</t>
  </si>
  <si>
    <t>https://www.instituteforapprenticeships.org/apprenticeship-standards/passenger-transport-operations-manager/</t>
  </si>
  <si>
    <t>Community Activator Coach</t>
  </si>
  <si>
    <t>https://www.instituteforapprenticeships.org/apprenticeship-standards/community-activator-coach/</t>
  </si>
  <si>
    <t>Electrical Power Networks Engineer</t>
  </si>
  <si>
    <t>https://www.instituteforapprenticeships.org/apprenticeship-standards/electrical-power-networks-engineer-previously-power-networks-engineer/</t>
  </si>
  <si>
    <t>Recruitment Consultant</t>
  </si>
  <si>
    <t>https://www.instituteforapprenticeships.org/apprenticeship-standards/recruitment-consultant/</t>
  </si>
  <si>
    <t>Recruitment Resourcer</t>
  </si>
  <si>
    <t>https://www.instituteforapprenticeships.org/apprenticeship-standards/recruitment-resourcer/</t>
  </si>
  <si>
    <t>Lifting Technician</t>
  </si>
  <si>
    <t>https://www.instituteforapprenticeships.org/apprenticeship-standards/lifting-technician/</t>
  </si>
  <si>
    <t>High Speed Rail and Infrastructure Technician</t>
  </si>
  <si>
    <t>https://www.instituteforapprenticeships.org/apprenticeship-standards/high-speed-rail-infrastructure-technician/</t>
  </si>
  <si>
    <t>https://www.instituteforapprenticeships.org/apprenticeship-standards/laboratory-scientist-new/</t>
  </si>
  <si>
    <t>Commercial Procurement and Supply</t>
  </si>
  <si>
    <t>https://www.instituteforapprenticeships.org/apprenticeship-standards/commercial-procurement-and-supply-formerly-public-sector-commercial-professional/</t>
  </si>
  <si>
    <t xml:space="preserve">Terry Fennell </t>
  </si>
  <si>
    <t>0113 3970321</t>
  </si>
  <si>
    <t xml:space="preserve">Business.Development@icaew.com </t>
  </si>
  <si>
    <t>01908 248250</t>
  </si>
  <si>
    <t>Creative Venue Technician</t>
  </si>
  <si>
    <t>Leisure Duty Manager</t>
  </si>
  <si>
    <t>Lapsed</t>
  </si>
  <si>
    <t>Colchester Teacher Training Consortium</t>
  </si>
  <si>
    <t>EPA0110</t>
  </si>
  <si>
    <t>CIPD</t>
  </si>
  <si>
    <t>https://www.cipd.co.uk/learn/hr-trailblazer-apprenticeships</t>
  </si>
  <si>
    <t>151 The Broadway</t>
  </si>
  <si>
    <t>Wimbledon</t>
  </si>
  <si>
    <t>SW19 1JQ</t>
  </si>
  <si>
    <t>Joanne Davis</t>
  </si>
  <si>
    <t>020 86126208</t>
  </si>
  <si>
    <t>joanne.davis@cipd.co.uk</t>
  </si>
  <si>
    <t>Cornwall SCITT</t>
  </si>
  <si>
    <t>EPA0111</t>
  </si>
  <si>
    <t>https://www.cornwallscitt.org</t>
  </si>
  <si>
    <t>Truro &amp; Penwith College</t>
  </si>
  <si>
    <t>Truro</t>
  </si>
  <si>
    <t>Cornwall</t>
  </si>
  <si>
    <t>TR1 3XX</t>
  </si>
  <si>
    <t>alisons@truro-penwith.ac.uk</t>
  </si>
  <si>
    <t>Alison Smith</t>
  </si>
  <si>
    <t>01872 267164</t>
  </si>
  <si>
    <t>Essex Teacher Training</t>
  </si>
  <si>
    <t>EPA0112</t>
  </si>
  <si>
    <t>ACL Harlow</t>
  </si>
  <si>
    <t>Partridge Road</t>
  </si>
  <si>
    <t>Harlow</t>
  </si>
  <si>
    <t>CM18 6TE</t>
  </si>
  <si>
    <t>Pearl Gibson</t>
  </si>
  <si>
    <t>033301 39982</t>
  </si>
  <si>
    <t>info@essexteachertraining.co.uk</t>
  </si>
  <si>
    <t>Essex and Thames Primary SCITT</t>
  </si>
  <si>
    <t>EPA0113</t>
  </si>
  <si>
    <t>http://www.essexandthamesprimaryscitt.co.uk/graduate-teaching-apprenticeship</t>
  </si>
  <si>
    <t>Runwell Community Primary School</t>
  </si>
  <si>
    <t>Canewdon Gardens</t>
  </si>
  <si>
    <t>Wickford</t>
  </si>
  <si>
    <t>SS11 7BJ</t>
  </si>
  <si>
    <t>Emma Nunn</t>
  </si>
  <si>
    <t>01268 570215</t>
  </si>
  <si>
    <t>Harris Initial Teacher Education</t>
  </si>
  <si>
    <t>EPA0114</t>
  </si>
  <si>
    <t>http://www.harristraintoteach.com/496/end-point-assessment-for-post-graduate-teaching-apprenticeship</t>
  </si>
  <si>
    <t>11 Tothill Street</t>
  </si>
  <si>
    <t>SW1H 9LH</t>
  </si>
  <si>
    <t>Rachael Hare</t>
  </si>
  <si>
    <t>info@harrisschooldirect.com</t>
  </si>
  <si>
    <t>0208 253 7758</t>
  </si>
  <si>
    <t>Titan Partnership Ltd</t>
  </si>
  <si>
    <t>EPA0115</t>
  </si>
  <si>
    <t xml:space="preserve">http://www.titanteachertraining.co.uk/ </t>
  </si>
  <si>
    <t>75 Harborne Road</t>
  </si>
  <si>
    <t xml:space="preserve">Birmingham </t>
  </si>
  <si>
    <t>B15 3DH</t>
  </si>
  <si>
    <t>EPA0116</t>
  </si>
  <si>
    <t>EPA0117</t>
  </si>
  <si>
    <t>The Academy at Shotton Hall</t>
  </si>
  <si>
    <t>http://www.shottonhallacademy.co.uk/the-post-graduate-teaching-apprenticeship?ts=636441062158258536</t>
  </si>
  <si>
    <t>Passfield Way</t>
  </si>
  <si>
    <t>Peterlee</t>
  </si>
  <si>
    <t>SR81AU</t>
  </si>
  <si>
    <t>Nicky Hickman</t>
  </si>
  <si>
    <t>01915180222</t>
  </si>
  <si>
    <t>nicola.hickman@shottonhallacademy.co.uk</t>
  </si>
  <si>
    <t>2Schools Consortium</t>
  </si>
  <si>
    <t>http://www.2schools.org/</t>
  </si>
  <si>
    <t>Oakthorpe Primary School</t>
  </si>
  <si>
    <t>Tile Kiln Lane</t>
  </si>
  <si>
    <t>N13 6BY</t>
  </si>
  <si>
    <t>Isabella Mora</t>
  </si>
  <si>
    <t>training@oakthorpe.enfield.sch.uk</t>
  </si>
  <si>
    <t>02088076906</t>
  </si>
  <si>
    <t>EPA0118</t>
  </si>
  <si>
    <t>Academy for Project Management</t>
  </si>
  <si>
    <t>Joseph Alba</t>
  </si>
  <si>
    <t>joseph.f.s.alba@academy4pm.com</t>
  </si>
  <si>
    <t>07796600478</t>
  </si>
  <si>
    <t>EPA0119</t>
  </si>
  <si>
    <t>http://www.csr-group.co.uk/</t>
  </si>
  <si>
    <t>1B Mitre Court</t>
  </si>
  <si>
    <t>38 Lichfield Road</t>
  </si>
  <si>
    <t>B74 2LZ</t>
  </si>
  <si>
    <t>Churston House</t>
  </si>
  <si>
    <t>BS9 4TD</t>
  </si>
  <si>
    <t>Simon Jukes</t>
  </si>
  <si>
    <t>simonjukes@csr-group.co.uk</t>
  </si>
  <si>
    <t>0121 354 2442</t>
  </si>
  <si>
    <t>EPA0120</t>
  </si>
  <si>
    <t>Hygiene Sue Assessment</t>
  </si>
  <si>
    <t>2 London Road</t>
  </si>
  <si>
    <t>Tunbridge Wells</t>
  </si>
  <si>
    <t xml:space="preserve">Kent </t>
  </si>
  <si>
    <t>TN1 1DQ</t>
  </si>
  <si>
    <t>Chelsea Allen</t>
  </si>
  <si>
    <t>01892 524957</t>
  </si>
  <si>
    <t>theoffice@hsa.co.uk</t>
  </si>
  <si>
    <t xml:space="preserve">East of England; London; South East; South West; </t>
  </si>
  <si>
    <t xml:space="preserve">London; South East; South West; </t>
  </si>
  <si>
    <t>East of England; London; South East;</t>
  </si>
  <si>
    <t xml:space="preserve">East of England; London; South East; </t>
  </si>
  <si>
    <t>East Sussex Teacher Training Partnership SCITT</t>
  </si>
  <si>
    <t>EPA0121</t>
  </si>
  <si>
    <t>https://czone.eastsussex.gov.uk/teaching/east-sussex-teacher-training-partnership-scitt</t>
  </si>
  <si>
    <t>St Mark's House,</t>
  </si>
  <si>
    <t>14 Upperton Rd</t>
  </si>
  <si>
    <t>Eastbourne</t>
  </si>
  <si>
    <t>BN21 1EU</t>
  </si>
  <si>
    <t>Alan Taylor</t>
  </si>
  <si>
    <t>alan.taylor@eastsussex@gov.uk</t>
  </si>
  <si>
    <t>01273 482088</t>
  </si>
  <si>
    <t>EPA0122</t>
  </si>
  <si>
    <t>e-Qualitas</t>
  </si>
  <si>
    <t>https://www.e-qualitas.org.uk/</t>
  </si>
  <si>
    <t>23 Mountfield Gardens</t>
  </si>
  <si>
    <t>TN1 1SJ</t>
  </si>
  <si>
    <t>Dr Vivien Johnston</t>
  </si>
  <si>
    <t>vivien@e-qualitas.co.uk</t>
  </si>
  <si>
    <t>01892 513881</t>
  </si>
  <si>
    <t xml:space="preserve">East Midlands; London; South East; South West; </t>
  </si>
  <si>
    <t>EPA0123</t>
  </si>
  <si>
    <t>London Metropolitan University</t>
  </si>
  <si>
    <t>http://met.ac/teacher-epa</t>
  </si>
  <si>
    <t xml:space="preserve">166-220 Holloway Road </t>
  </si>
  <si>
    <t>N7 8DB</t>
  </si>
  <si>
    <t>Chris Lane</t>
  </si>
  <si>
    <t>c.lane@londonmet.ac.uk</t>
  </si>
  <si>
    <t>020 7423 0000</t>
  </si>
  <si>
    <t>EPA0124</t>
  </si>
  <si>
    <t>Newman University</t>
  </si>
  <si>
    <t>Genners Lane</t>
  </si>
  <si>
    <t>Bartley Green</t>
  </si>
  <si>
    <t>B32 3NT</t>
  </si>
  <si>
    <t>k.mara@newman.ac.uk</t>
  </si>
  <si>
    <t>0121 476 1181 ext 2362</t>
  </si>
  <si>
    <t>MP Awards</t>
  </si>
  <si>
    <t>MP House</t>
  </si>
  <si>
    <t>4a Meadowbank Way</t>
  </si>
  <si>
    <t>Eastwood</t>
  </si>
  <si>
    <t>Nottingham</t>
  </si>
  <si>
    <t>NG16 3SB</t>
  </si>
  <si>
    <t>EPA0125</t>
  </si>
  <si>
    <t>Roseanne Hayward</t>
  </si>
  <si>
    <t>roseanne.hayward@mpawards.co.uk</t>
  </si>
  <si>
    <t>0115 972 6121</t>
  </si>
  <si>
    <t>EPA0126</t>
  </si>
  <si>
    <t>Mid Essex Initial Teacher Training</t>
  </si>
  <si>
    <t>http://www.midessexteachertraining.com/</t>
  </si>
  <si>
    <t>Notley High School</t>
  </si>
  <si>
    <t>Notley Road</t>
  </si>
  <si>
    <t>Braintree</t>
  </si>
  <si>
    <t>CM71WY</t>
  </si>
  <si>
    <t>Martin Higgon</t>
  </si>
  <si>
    <t>martin.higgon@notleyhigh.com</t>
  </si>
  <si>
    <t>01376 556300</t>
  </si>
  <si>
    <t>EPA0127</t>
  </si>
  <si>
    <t>University of Roehampton</t>
  </si>
  <si>
    <t>Partnerships office</t>
  </si>
  <si>
    <t>RIA department, Lawrence Building</t>
  </si>
  <si>
    <t xml:space="preserve"> Roehampton Lane</t>
  </si>
  <si>
    <t xml:space="preserve">SW15 5PJ </t>
  </si>
  <si>
    <t xml:space="preserve">Fiona Gardiner </t>
  </si>
  <si>
    <t>020 8392 3762</t>
  </si>
  <si>
    <t>fiona.gardiner@roehampton.ac.uk</t>
  </si>
  <si>
    <t>Surrey South Farnham SCITT</t>
  </si>
  <si>
    <t>EPA0128</t>
  </si>
  <si>
    <t>http://www.ssfscitt.org.uk/page/?title=%2E&amp;pid=28</t>
  </si>
  <si>
    <t>Menin Way</t>
  </si>
  <si>
    <t>Farnham</t>
  </si>
  <si>
    <t>Surrey</t>
  </si>
  <si>
    <t>GU9 8DY</t>
  </si>
  <si>
    <t>Claire Harnden</t>
  </si>
  <si>
    <t>01252 717408</t>
  </si>
  <si>
    <t>charnden@sfet.org.uk</t>
  </si>
  <si>
    <t>EPA0129</t>
  </si>
  <si>
    <t>University of Gloucestershire</t>
  </si>
  <si>
    <t xml:space="preserve">http://www.glos.ac.uk/campaigns/pgrepa/Pages/default.aspx </t>
  </si>
  <si>
    <t>Francis Close Hall Campus</t>
  </si>
  <si>
    <t>Swindon Road</t>
  </si>
  <si>
    <t>Cheltenham</t>
  </si>
  <si>
    <t>Gloucestershire</t>
  </si>
  <si>
    <t>GL50 4AZ</t>
  </si>
  <si>
    <t>Ian Cumiskey</t>
  </si>
  <si>
    <t>Kate Mara</t>
  </si>
  <si>
    <t>01242714738</t>
  </si>
  <si>
    <t>icumiskey@glos.ac.uk</t>
  </si>
  <si>
    <t xml:space="preserve">East Midlands; West Midlands; South West; </t>
  </si>
  <si>
    <t>admin@thamesprimaryscitt.co.uk</t>
  </si>
  <si>
    <t>Claire Mitchell-White</t>
  </si>
  <si>
    <t>0121 607 1930</t>
  </si>
  <si>
    <t>Claire.mitchell-white@titan.org.uk</t>
  </si>
  <si>
    <t xml:space="preserve">Removed from registered at request from provider </t>
  </si>
  <si>
    <t>HEE National School of Healthcare Science</t>
  </si>
  <si>
    <t>nshcs.assessment@hee.nhs.uk</t>
  </si>
  <si>
    <t>Non-departmental public body</t>
  </si>
  <si>
    <t>amended readiness to deliver date on 24/01/2018 - see email apprentice inbox for further details.</t>
  </si>
  <si>
    <t>CSR Scientific Training Limited</t>
  </si>
  <si>
    <t>EPA0130</t>
  </si>
  <si>
    <t>YMCA Awards</t>
  </si>
  <si>
    <t>112, Great Russell Street</t>
  </si>
  <si>
    <t>WC1B 3NP</t>
  </si>
  <si>
    <t>http://www.poolescitt.co.uk/</t>
  </si>
  <si>
    <t>Plumbing and Domestic Heating Technician</t>
  </si>
  <si>
    <t>https://www.instituteforapprenticeships.org/apprenticeship-standards/plumbing-and-domestic-heating-technician/</t>
  </si>
  <si>
    <t>KFISHER</t>
  </si>
  <si>
    <t>Marine Engineer</t>
  </si>
  <si>
    <t>https://www.instituteforapprenticeships.org/apprenticeship-standards/marine-engineer/</t>
  </si>
  <si>
    <t>http://www.managementfocus.co.uk/</t>
  </si>
  <si>
    <t>http://www.eesforschools.org/ett</t>
  </si>
  <si>
    <t>http://www.mpawards.co.uk/apprenticeships/</t>
  </si>
  <si>
    <t>https://www.qa.com/apprenticeships/degree-apprenticeships</t>
  </si>
  <si>
    <t>UKPRN</t>
  </si>
  <si>
    <t>-</t>
  </si>
  <si>
    <t>EPA0131</t>
  </si>
  <si>
    <t>Prepare to Achieve Ltd</t>
  </si>
  <si>
    <t>G2, Pacific Road Business Hub</t>
  </si>
  <si>
    <t>Birkenhead</t>
  </si>
  <si>
    <t>CH41 1LJ</t>
  </si>
  <si>
    <t>http://www.preparetoachieve.co.uk/</t>
  </si>
  <si>
    <t>EPA0132</t>
  </si>
  <si>
    <t>University of Derby</t>
  </si>
  <si>
    <t>https://www.derby.ac.uk/study/apprenticeships/</t>
  </si>
  <si>
    <t>Kedleston Road</t>
  </si>
  <si>
    <t>DE22 1GB</t>
  </si>
  <si>
    <t>Kirsty Tallis</t>
  </si>
  <si>
    <t>01332 593225</t>
  </si>
  <si>
    <t>k.tallis@derby.ac.uk</t>
  </si>
  <si>
    <t>Sandra Evans</t>
  </si>
  <si>
    <t>0151 650 6952</t>
  </si>
  <si>
    <t>info@preparetoachieve.co.uk</t>
  </si>
  <si>
    <t>Chartered Institute of Management Accountants (CIMA)</t>
  </si>
  <si>
    <t>The Helicon</t>
  </si>
  <si>
    <t>One South Place</t>
  </si>
  <si>
    <t>EC2M 2RB</t>
  </si>
  <si>
    <t>David Rowsby</t>
  </si>
  <si>
    <t>0203 814 2274</t>
  </si>
  <si>
    <t>David.Rowsby@aicpa-cima.com</t>
  </si>
  <si>
    <t>Merseyside, Cheshire and Greater Manchester Teacher Training Consortium</t>
  </si>
  <si>
    <t>http://www.teachertrainingconsortium.org.uk/</t>
  </si>
  <si>
    <t>The Heath Business and Techinical Park</t>
  </si>
  <si>
    <t>Runcorn</t>
  </si>
  <si>
    <t>WA7 4QX</t>
  </si>
  <si>
    <t>Phil Daniels</t>
  </si>
  <si>
    <t>01928511778</t>
  </si>
  <si>
    <t>admin@teachertrainingconsortium.org.uk</t>
  </si>
  <si>
    <t>Terry.Fennell@fdq.org.uk</t>
  </si>
  <si>
    <t>0117 9278807</t>
  </si>
  <si>
    <t>Nuclear Operative</t>
  </si>
  <si>
    <t>https://www.instituteforapprenticeships.org/apprenticeship-standards/nuclear-operative/</t>
  </si>
  <si>
    <t>https://www.instituteforapprenticeships.org/apprenticeship-standards/creative-venue-technician/</t>
  </si>
  <si>
    <t>Tunnelling Operative</t>
  </si>
  <si>
    <t>https://www.instituteforapprenticeships.org/apprenticeship-standards/tunnelling-operative/</t>
  </si>
  <si>
    <t>https://www.instituteforapprenticeships.org/apprenticeship-standards/policy-officer/</t>
  </si>
  <si>
    <t>School Business Professional</t>
  </si>
  <si>
    <t>https://www.instituteforapprenticeships.org/apprenticeship-standards/school-business-professional/</t>
  </si>
  <si>
    <t>Policy Officer</t>
  </si>
  <si>
    <t>01536 738631</t>
  </si>
  <si>
    <t>Science Manufacturing Process Operative</t>
  </si>
  <si>
    <t>01925515211</t>
  </si>
  <si>
    <t>epa@swcouncils.gov.uk</t>
  </si>
  <si>
    <t>BINDT</t>
  </si>
  <si>
    <t>EPA0134</t>
  </si>
  <si>
    <t>EPA0133</t>
  </si>
  <si>
    <t>EPA0135</t>
  </si>
  <si>
    <t>AuFait Training &amp; Consultancy</t>
  </si>
  <si>
    <t>Unit 1 Winnington Business Centre</t>
  </si>
  <si>
    <t>Winnington</t>
  </si>
  <si>
    <t>Northwich</t>
  </si>
  <si>
    <t>Cheshire</t>
  </si>
  <si>
    <t>CW8 4GX</t>
  </si>
  <si>
    <t>Colleen Ashley</t>
  </si>
  <si>
    <t>01606 77972</t>
  </si>
  <si>
    <t>colleen@aufait-training.com</t>
  </si>
  <si>
    <t>EPA0136</t>
  </si>
  <si>
    <t>Inplace Learning</t>
  </si>
  <si>
    <t>4 Lynmoor Court</t>
  </si>
  <si>
    <t>Removed from register as per provider's request - agreed in December 2018 Governance meeting</t>
  </si>
  <si>
    <t>Brockenhurst College</t>
  </si>
  <si>
    <t>EPA0137</t>
  </si>
  <si>
    <t xml:space="preserve"> Lyndhurst Road</t>
  </si>
  <si>
    <t>Brockenhurst</t>
  </si>
  <si>
    <t>SO42 7ZE</t>
  </si>
  <si>
    <t>Daniel Power</t>
  </si>
  <si>
    <t>01590 625555</t>
  </si>
  <si>
    <t>dpower@brock.ac.uk</t>
  </si>
  <si>
    <t>EPA0138</t>
  </si>
  <si>
    <t>The Chartered Institute of Taxation</t>
  </si>
  <si>
    <t>https://www.tax.org.uk/students-and-qualifications/level-7-apprenticeship</t>
  </si>
  <si>
    <t>Artillery House</t>
  </si>
  <si>
    <t>epa@ncfe.org.uk</t>
  </si>
  <si>
    <t>0191 240 8950</t>
  </si>
  <si>
    <t>58 Robertson Street</t>
  </si>
  <si>
    <t xml:space="preserve"> Hucknall</t>
  </si>
  <si>
    <t>Nottinghamshire</t>
  </si>
  <si>
    <t>NG15 8FT</t>
  </si>
  <si>
    <t>https://www.cimaglobal.com/</t>
  </si>
  <si>
    <t>https://www.brock.ac.uk/apprenticeships/information-for-employers/</t>
  </si>
  <si>
    <t>https://www.hygienesue.co.uk/</t>
  </si>
  <si>
    <t>http://www.ymcaawards.co.uk/</t>
  </si>
  <si>
    <t>Martin Johnson</t>
  </si>
  <si>
    <t>01258 457091</t>
  </si>
  <si>
    <t>martin.johnson@tcpartnership.ac.uk</t>
  </si>
  <si>
    <t xml:space="preserve">http://www.anglia.ac.uk/study/degree-apprenticeships/digital-and-technology-solutions </t>
  </si>
  <si>
    <t>0800 917 8419 /07583189008</t>
  </si>
  <si>
    <t>Tes Institute</t>
  </si>
  <si>
    <t>https://www.tes.com/institute/teaching-apprenticeship</t>
  </si>
  <si>
    <t>26 Red Lion Square</t>
  </si>
  <si>
    <t>WC1R 4HQ</t>
  </si>
  <si>
    <t>EPA0140</t>
  </si>
  <si>
    <t>RTITB</t>
  </si>
  <si>
    <t>https://www.rtitb.co.uk/</t>
  </si>
  <si>
    <t>Access House</t>
  </si>
  <si>
    <t>Halesfield 17</t>
  </si>
  <si>
    <t>Telford</t>
  </si>
  <si>
    <t>TF7 4PW</t>
  </si>
  <si>
    <t>Laura Nelson</t>
  </si>
  <si>
    <t>01952 520200</t>
  </si>
  <si>
    <t>epa@rtitb.co.uk</t>
  </si>
  <si>
    <t>Tes Institute Enquiries</t>
  </si>
  <si>
    <t>institute@tesglobal.com</t>
  </si>
  <si>
    <t>0203 194 3164</t>
  </si>
  <si>
    <t xml:space="preserve">Adam Williams </t>
  </si>
  <si>
    <t>awards.epa@ymca.co.uk</t>
  </si>
  <si>
    <t>0207343 1800</t>
  </si>
  <si>
    <t>01276 684449</t>
  </si>
  <si>
    <t>epa@Innovateawarding.org</t>
  </si>
  <si>
    <t>Charlotte Bosworth</t>
  </si>
  <si>
    <t>Mark Child/Yvonne Bennett</t>
  </si>
  <si>
    <t>enquiries@skillsfirstassess.co.uk</t>
  </si>
  <si>
    <t>Headquarters Infantry</t>
  </si>
  <si>
    <t>EPA0141</t>
  </si>
  <si>
    <t>https://www.army.mod.uk/belong/apprentice</t>
  </si>
  <si>
    <t>SO2 PDAT</t>
  </si>
  <si>
    <t>Waterloo Lines</t>
  </si>
  <si>
    <t>Warminster</t>
  </si>
  <si>
    <t>BA12 0DJ</t>
  </si>
  <si>
    <t>Recruitment and Employment Confederation (REC)</t>
  </si>
  <si>
    <t>EPA0142</t>
  </si>
  <si>
    <t>https://www.rec.uk.com/about-us/what-we-do/awarding-body2</t>
  </si>
  <si>
    <t>Dorset House</t>
  </si>
  <si>
    <t>First Floor</t>
  </si>
  <si>
    <t>27-45 Stamford Street</t>
  </si>
  <si>
    <t>SE1 9NT</t>
  </si>
  <si>
    <t>EPA0143</t>
  </si>
  <si>
    <t>Specialised HGV</t>
  </si>
  <si>
    <t>12 Regis Road</t>
  </si>
  <si>
    <t>Kentish Town</t>
  </si>
  <si>
    <t>NW5 3EW</t>
  </si>
  <si>
    <t>www.hgvtraining.co.uk/end-point-assessments/</t>
  </si>
  <si>
    <t>Vista Training</t>
  </si>
  <si>
    <t>EPA0144</t>
  </si>
  <si>
    <t>Kalbarri House</t>
  </si>
  <si>
    <t>111-113 London Road</t>
  </si>
  <si>
    <t>Plaistow</t>
  </si>
  <si>
    <t>E13 0DA</t>
  </si>
  <si>
    <t>Derek McConnachie</t>
  </si>
  <si>
    <t>01985 222752</t>
  </si>
  <si>
    <t>infhq-pdat-po@mod.uk</t>
  </si>
  <si>
    <t>Richard Charnock</t>
  </si>
  <si>
    <t>epao@rec.uk.com</t>
  </si>
  <si>
    <t>020 7009 2100</t>
  </si>
  <si>
    <t>EPA0145</t>
  </si>
  <si>
    <t>Northumbria University</t>
  </si>
  <si>
    <t>Sutherland Building</t>
  </si>
  <si>
    <t>College Street</t>
  </si>
  <si>
    <t>NE1 8ST</t>
  </si>
  <si>
    <t>Sue Graham</t>
  </si>
  <si>
    <t>01912273188</t>
  </si>
  <si>
    <t>sue.graham@northumbria.ac.uk</t>
  </si>
  <si>
    <t>EPA0146</t>
  </si>
  <si>
    <t>The Education and Care Qualification Network</t>
  </si>
  <si>
    <t>https://www.ecqn.co.uk</t>
  </si>
  <si>
    <t>St Agnes House</t>
  </si>
  <si>
    <t>Cresswell Park</t>
  </si>
  <si>
    <t>SE3 9RJ</t>
  </si>
  <si>
    <t>Reece Borg</t>
  </si>
  <si>
    <t>02038244091</t>
  </si>
  <si>
    <t>Reece@ecqn.co.uk</t>
  </si>
  <si>
    <t>EPA0147</t>
  </si>
  <si>
    <t>Chartered Institution of Highways and Transportation</t>
  </si>
  <si>
    <t>119 Britannia Walk</t>
  </si>
  <si>
    <t>N1 7JE</t>
  </si>
  <si>
    <t>Sue Stevens</t>
  </si>
  <si>
    <t>02073361555</t>
  </si>
  <si>
    <t>sue.stevens@ciht.org,uk</t>
  </si>
  <si>
    <t>0843 289 6351</t>
  </si>
  <si>
    <t>Ali Sharif</t>
  </si>
  <si>
    <t>epa@vistaassessmentsolutions.co.uk</t>
  </si>
  <si>
    <t>EPA0148</t>
  </si>
  <si>
    <t>United Centre of Excellence Limited</t>
  </si>
  <si>
    <t>26 Royal Scot Rd</t>
  </si>
  <si>
    <t>DE24 8AJ</t>
  </si>
  <si>
    <t>Improvement Practitioner</t>
  </si>
  <si>
    <t>Improvement Technician</t>
  </si>
  <si>
    <t>01332 345205</t>
  </si>
  <si>
    <t>https://www.vistaassessmentsolutions.co.uk/</t>
  </si>
  <si>
    <t>EPA0149</t>
  </si>
  <si>
    <t>South Coast SCITT</t>
  </si>
  <si>
    <t>Bransgore Primary School</t>
  </si>
  <si>
    <t>Ringwood Rd</t>
  </si>
  <si>
    <t>Bransgore</t>
  </si>
  <si>
    <t>Christchurch</t>
  </si>
  <si>
    <t>BH23 8JH</t>
  </si>
  <si>
    <t>Angela Barnes</t>
  </si>
  <si>
    <t>01425 674625</t>
  </si>
  <si>
    <t xml:space="preserve">abarnes@scscitt.co.uk </t>
  </si>
  <si>
    <t>Trade Supplier</t>
  </si>
  <si>
    <t>Solomon Kravitz</t>
  </si>
  <si>
    <t>0207 908 5437</t>
  </si>
  <si>
    <t>solomon@hgvtraining.co.uk</t>
  </si>
  <si>
    <t>Hospitality Manager</t>
  </si>
  <si>
    <t>Liz Kemp</t>
  </si>
  <si>
    <t>Liz.kemp@cilex.org.uk</t>
  </si>
  <si>
    <t>0162 429 2460</t>
  </si>
  <si>
    <t>263 Rochester Road</t>
  </si>
  <si>
    <t>DA12 4TW</t>
  </si>
  <si>
    <t>enquiriesmailbox@elas.ltd</t>
  </si>
  <si>
    <t>http://elas.ltd</t>
  </si>
  <si>
    <t>EPA0150</t>
  </si>
  <si>
    <t>University of East London</t>
  </si>
  <si>
    <t>https://www.uel.ac.uk/-/media/main/degree-apprenticeships/end-point-assessment.ashx?la=en&amp;hash=5BB614BB9E75F8E8CAA8E35DDBEE42F9B21EDFC8</t>
  </si>
  <si>
    <t>Docklands Campus</t>
  </si>
  <si>
    <t>University Way</t>
  </si>
  <si>
    <t>E16 2RD</t>
  </si>
  <si>
    <t xml:space="preserve">Guy Thomas </t>
  </si>
  <si>
    <t>0208 223 2337</t>
  </si>
  <si>
    <t>Degreeapprenticeships@uel.ac.uk</t>
  </si>
  <si>
    <t>East of England; London; South East</t>
  </si>
  <si>
    <t>The Base</t>
  </si>
  <si>
    <t>Dallam Lane</t>
  </si>
  <si>
    <t>WA2 7NG</t>
  </si>
  <si>
    <t>Zoe Whittington</t>
  </si>
  <si>
    <t>01925 909700</t>
  </si>
  <si>
    <t>Lantra Awards Limited</t>
  </si>
  <si>
    <t>Police Constable</t>
  </si>
  <si>
    <t>Lisa Wright</t>
  </si>
  <si>
    <t xml:space="preserve">07789 878389 </t>
  </si>
  <si>
    <t xml:space="preserve">Lisa.Wright@manpower.co.uk </t>
  </si>
  <si>
    <t>EPA0151</t>
  </si>
  <si>
    <t>Apprenticeship EPA Centre</t>
  </si>
  <si>
    <t>http://www.apprenticeship-centre.co.uk/epa/</t>
  </si>
  <si>
    <t>Hastingwood Business Park</t>
  </si>
  <si>
    <t>Wood Lane</t>
  </si>
  <si>
    <t>B24 9QR</t>
  </si>
  <si>
    <t>s.batty@sfjawards.com</t>
  </si>
  <si>
    <t>Louise Webber</t>
  </si>
  <si>
    <t>0845 223 5020</t>
  </si>
  <si>
    <t>Louise@apprenticeship-centre.co.uk</t>
  </si>
  <si>
    <t>Business Fire Safety Advisor</t>
  </si>
  <si>
    <t>Road Transport Engineering Manager</t>
  </si>
  <si>
    <t>https://www.instituteforapprenticeships.org/apprenticeship-standards/hospitality-manager/</t>
  </si>
  <si>
    <t>Leisure and Entertainment Maintenance Engineering Technician</t>
  </si>
  <si>
    <t>https://www.instituteforapprenticeships.org/apprenticeship-standards/leisure-entertainment-engineering-technician/</t>
  </si>
  <si>
    <t>https://www.instituteforapprenticeships.org/apprenticeship-standards/leisure-duty-manager/</t>
  </si>
  <si>
    <t>Industrial Thermal Insulation Technician</t>
  </si>
  <si>
    <t>https://www.instituteforapprenticeships.org/apprenticeship-standards/industrial-thermal-insulation-technician/</t>
  </si>
  <si>
    <t>Commercial Thermal Insulation Operative</t>
  </si>
  <si>
    <t>https://www.instituteforapprenticeships.org/apprenticeship-standards/commercial-thermal-insulation-operative/</t>
  </si>
  <si>
    <t>Watchmaker</t>
  </si>
  <si>
    <t>https://www.instituteforapprenticeships.org/apprenticeship-standards/watchmaker/</t>
  </si>
  <si>
    <t>Senior Leader Master's Degree Apprenticeship</t>
  </si>
  <si>
    <t>https://www.instituteforapprenticeships.org/apprenticeship-standards/senior-leader-masters-degree-apprenticeship-degree/</t>
  </si>
  <si>
    <t>https://www.instituteforapprenticeships.org/apprenticeship-standards/improvement-practitioner/</t>
  </si>
  <si>
    <t>https://www.instituteforapprenticeships.org/apprenticeship-standards/improvement-technician/</t>
  </si>
  <si>
    <t>Carpentry and Joinery</t>
  </si>
  <si>
    <t>https://www.instituteforapprenticeships.org/apprenticeship-standards/carpentry-and-joinery/</t>
  </si>
  <si>
    <t>Advanced Carpentry and Joinery</t>
  </si>
  <si>
    <t>https://www.instituteforapprenticeships.org/apprenticeship-standards/advanced-carpentry-and-joinery/</t>
  </si>
  <si>
    <t>Operational Firefighter</t>
  </si>
  <si>
    <t>https://www.instituteforapprenticeships.org/apprenticeship-standards/operational-firefighter/</t>
  </si>
  <si>
    <t>Community Energy Specialist</t>
  </si>
  <si>
    <t>https://www.instituteforapprenticeships.org/apprenticeship-standards/community-energy-specialist/</t>
  </si>
  <si>
    <t>Rehabilitation Worker (Visual Impairment)</t>
  </si>
  <si>
    <t>https://www.instituteforapprenticeships.org/apprenticeship-standards/rehabilitation-worker-visual-impairment/</t>
  </si>
  <si>
    <t>Geospatial Survey Technician</t>
  </si>
  <si>
    <t>https://www.instituteforapprenticeships.org/apprenticeship-standards/geospatial-survey-technician/</t>
  </si>
  <si>
    <t>Food and Drink Advanced Engineer</t>
  </si>
  <si>
    <t>https://www.instituteforapprenticeships.org/apprenticeship-standards/food-and-drink-advanced-engineer-degree/</t>
  </si>
  <si>
    <t>Network Operations</t>
  </si>
  <si>
    <t>https://www.instituteforapprenticeships.org/apprenticeship-standards/network-operations/</t>
  </si>
  <si>
    <t>Optical Assistant</t>
  </si>
  <si>
    <t>https://www.instituteforapprenticeships.org/apprenticeship-standards/optical-assistant/</t>
  </si>
  <si>
    <t>Science Industry Process/Plant Engineer (Degree)</t>
  </si>
  <si>
    <t>https://www.instituteforapprenticeships.org/apprenticeship-standards/science-industry-processplant-engineer-degree/</t>
  </si>
  <si>
    <t>https://www.instituteforapprenticeships.org/apprenticeship-standards/science-manufacturing-process-operative/</t>
  </si>
  <si>
    <t>https://www.instituteforapprenticeships.org/apprenticeship-standards/business-fire-safety-advisor/</t>
  </si>
  <si>
    <t>Community Sport and Health Officer</t>
  </si>
  <si>
    <t>https://www.instituteforapprenticeships.org/apprenticeship-standards/community-sport-and-health-officer/</t>
  </si>
  <si>
    <t>Advanced Clinical Practitioner</t>
  </si>
  <si>
    <t>https://www.instituteforapprenticeships.org/apprenticeship-standards/advanced-clinical-practitioner-degree/</t>
  </si>
  <si>
    <t>Regulatory Compliance Officer</t>
  </si>
  <si>
    <t>https://www.instituteforapprenticeships.org/apprenticeship-standards/regulatory-compliance-officer/</t>
  </si>
  <si>
    <t>Geospatial Mapping and Science Degree</t>
  </si>
  <si>
    <t>https://www.instituteforapprenticeships.org/apprenticeship-standards/geospatial-mapping-and-science-degree/</t>
  </si>
  <si>
    <t>Actuary</t>
  </si>
  <si>
    <t>https://www.instituteforapprenticeships.org/apprenticeship-standards/actuary/</t>
  </si>
  <si>
    <t>https://www.instituteforapprenticeships.org/apprenticeship-standards/police-constable-degree/</t>
  </si>
  <si>
    <t>Public Relations Assistant</t>
  </si>
  <si>
    <t>https://www.instituteforapprenticeships.org/apprenticeship-standards/public-relations-assistant/</t>
  </si>
  <si>
    <t>Senior/Head of Facilities Management</t>
  </si>
  <si>
    <t>https://www.instituteforapprenticeships.org/apprenticeship-standards/seniorhead-of-facilities-management-degree/</t>
  </si>
  <si>
    <t>Construction Site Engineering Technician</t>
  </si>
  <si>
    <t>https://www.instituteforapprenticeships.org/apprenticeship-standards/construction-site-engineering-technician/</t>
  </si>
  <si>
    <t>Safety Health and Environment Technician</t>
  </si>
  <si>
    <t>https://www.instituteforapprenticeships.org/apprenticeship-standards/safety-health-and-environment-technician/</t>
  </si>
  <si>
    <t>https://www.instituteforapprenticeships.org/apprenticeship-standards/trade-supplier/</t>
  </si>
  <si>
    <t>Emergency Service Contact Handling</t>
  </si>
  <si>
    <t>https://www.instituteforapprenticeships.org/apprenticeship-standards/emergency-service-contact-handling/</t>
  </si>
  <si>
    <t>Equine Groom</t>
  </si>
  <si>
    <t>https://www.instituteforapprenticeships.org/apprenticeship-standards/equine-groom/</t>
  </si>
  <si>
    <t>International Freight Forwarding Specialist</t>
  </si>
  <si>
    <t>https://www.instituteforapprenticeships.org/apprenticeship-standards/international-freight-forwarding-specialist/</t>
  </si>
  <si>
    <t>Port Marine Operations Officer</t>
  </si>
  <si>
    <t>https://www.instituteforapprenticeships.org/apprenticeship-standards/port-marine-operations-officer/</t>
  </si>
  <si>
    <t>Facilities Manager</t>
  </si>
  <si>
    <t>https://www.instituteforapprenticeships.org/apprenticeship-standards/facilities-manager/</t>
  </si>
  <si>
    <t>Textile Manufacturing Operative</t>
  </si>
  <si>
    <t>https://www.instituteforapprenticeships.org/apprenticeship-standards/textile-manufacturing-operative/</t>
  </si>
  <si>
    <t>Pest Control Technician</t>
  </si>
  <si>
    <t>https://www.instituteforapprenticeships.org/apprenticeship-standards/pest-control-technician/</t>
  </si>
  <si>
    <t>EPA0139</t>
  </si>
  <si>
    <t>10007144</t>
  </si>
  <si>
    <t>10026397</t>
  </si>
  <si>
    <t xml:space="preserve"> -</t>
  </si>
  <si>
    <t>Legal Name</t>
  </si>
  <si>
    <t>The NVQ Training Centre Ltd</t>
  </si>
  <si>
    <t>EPA0152</t>
  </si>
  <si>
    <t>Institute of Chartered Accountants of England and Wales</t>
  </si>
  <si>
    <t>NCFE</t>
  </si>
  <si>
    <t>The Chartered Institute of Personnel and Development</t>
  </si>
  <si>
    <t>The British Institute for Non-Destructive Testing</t>
  </si>
  <si>
    <t>City and Guilds (London/ILM)</t>
  </si>
  <si>
    <t>Excellence, Achievement &amp; Learning Ltd (EAL)</t>
  </si>
  <si>
    <t>National Electrotechnical Training (NET)</t>
  </si>
  <si>
    <t>Science Industry Assessment Service Ltd</t>
  </si>
  <si>
    <t>ProQual Awarding Body</t>
  </si>
  <si>
    <t>Wiltshire &amp; Somerset Colleges Partnership (W&amp;SCP) t/a The Colleges' Partnership Ltd</t>
  </si>
  <si>
    <t>Piper Training Ltd Trading as BESA Training</t>
  </si>
  <si>
    <t>Management Focus Training Solutions Ltd</t>
  </si>
  <si>
    <t>Qualifications for Industry</t>
  </si>
  <si>
    <t>National Skills Academy Nuclear (NSAN)</t>
  </si>
  <si>
    <t>Skillsfirst Awards</t>
  </si>
  <si>
    <t>ManpowerGroup trading as Manpower Services Ltd</t>
  </si>
  <si>
    <t>GP Strategies Training Ltd</t>
  </si>
  <si>
    <t>DiVA Training Ltd Trading as DiVA</t>
  </si>
  <si>
    <t>Skills for Justice (Enterprises) Ltd</t>
  </si>
  <si>
    <t xml:space="preserve">Royal Navy </t>
  </si>
  <si>
    <t>Ginger Nut Media</t>
  </si>
  <si>
    <t>The Institute of Animal Technology</t>
  </si>
  <si>
    <t>National School of Healthcare Science</t>
  </si>
  <si>
    <t>Colchester County High School for Girls</t>
  </si>
  <si>
    <t>Harris Federation</t>
  </si>
  <si>
    <t>North East Learning Trust</t>
  </si>
  <si>
    <t>Crime Scene Resources Limited</t>
  </si>
  <si>
    <t>Eglantine Catering Ltd</t>
  </si>
  <si>
    <t xml:space="preserve">East Sussex County Council </t>
  </si>
  <si>
    <t>e-Qualitas Professional Services Ltd</t>
  </si>
  <si>
    <t>Mineral Products Qualification Council</t>
  </si>
  <si>
    <t>North Essex Multi-Academy Trust</t>
  </si>
  <si>
    <t>South Farnham Educational Trust</t>
  </si>
  <si>
    <t>Ashley Services (UK) Ltd</t>
  </si>
  <si>
    <t>Inplace Industrial Limited t/a Inplace Learning</t>
  </si>
  <si>
    <t>Capitb Ltd T/A RTITB</t>
  </si>
  <si>
    <t>Specialised Training Services</t>
  </si>
  <si>
    <t>Vista Training Solutions Limited</t>
  </si>
  <si>
    <t>The Energy &amp; Utilities Independent Assessment Service</t>
  </si>
  <si>
    <t>The Real Apprenticeship Company Ltd</t>
  </si>
  <si>
    <t>The University of West London</t>
  </si>
  <si>
    <t>IOM Communications Ltd</t>
  </si>
  <si>
    <t>Babcock Engineering Assessments Ltd</t>
  </si>
  <si>
    <t>Suffolk Chamber of Commerce Industry and Shipping Incorporated</t>
  </si>
  <si>
    <t>Hibernia College UK Ltd (Trading as Tes Institute)</t>
  </si>
  <si>
    <t>University of Northumbria at Newcastle</t>
  </si>
  <si>
    <t>The Education and Care Qualification Network Ltd</t>
  </si>
  <si>
    <t>Lean Training Solutions Ltd</t>
  </si>
  <si>
    <t>Paul Eagle</t>
  </si>
  <si>
    <t>Ruck Building</t>
  </si>
  <si>
    <t>Winsford</t>
  </si>
  <si>
    <t>CW7 3QA</t>
  </si>
  <si>
    <t>paule@leantrainingsolutions.co.uk</t>
  </si>
  <si>
    <t>07432 698032</t>
  </si>
  <si>
    <t>Road 1, Winsford Industrial Estate</t>
  </si>
  <si>
    <t>10035774</t>
  </si>
  <si>
    <t>http://www.leantrainingsolutions.co.uk/end-point-assessment</t>
  </si>
  <si>
    <t>EPA0153</t>
  </si>
  <si>
    <t>Sheffield Hallam University</t>
  </si>
  <si>
    <t>https://www.shu.ac.uk/business/develop-your-people/higher-and-degree-apprenticeships/useful-resources</t>
  </si>
  <si>
    <t>Howard Street</t>
  </si>
  <si>
    <t>S1 1WB</t>
  </si>
  <si>
    <t>Francesca Frascina</t>
  </si>
  <si>
    <t>0114 225 6600</t>
  </si>
  <si>
    <t>f.frascina@shu.ac.uk</t>
  </si>
  <si>
    <t>Technician Scientist</t>
  </si>
  <si>
    <t>TBC</t>
  </si>
  <si>
    <t>Stuart Pyle</t>
  </si>
  <si>
    <t>stuart@peopleservices.microsoft.com</t>
  </si>
  <si>
    <t>07739 526500</t>
  </si>
  <si>
    <t>education@ciot.org.uk</t>
  </si>
  <si>
    <t>0844 579 6700</t>
  </si>
  <si>
    <t>Autoexel Limited</t>
  </si>
  <si>
    <t>www.autoexel.org.uk</t>
  </si>
  <si>
    <t>21 The Quadrant</t>
  </si>
  <si>
    <t>Barton Lane</t>
  </si>
  <si>
    <t>Abingdon</t>
  </si>
  <si>
    <t>OX14 3YS</t>
  </si>
  <si>
    <t>EPA0154</t>
  </si>
  <si>
    <t>Christopher Newton</t>
  </si>
  <si>
    <t>01235 553296</t>
  </si>
  <si>
    <t>enquiries@autoexel.org.uk</t>
  </si>
  <si>
    <t>EPA0155</t>
  </si>
  <si>
    <t>University of Lincoln</t>
  </si>
  <si>
    <t>https://www.lincoln.ac.uk/home/course/FDSTECUB/</t>
  </si>
  <si>
    <t>Park Road</t>
  </si>
  <si>
    <t>Holbeach</t>
  </si>
  <si>
    <t>PE12 7PT</t>
  </si>
  <si>
    <t>National Centre For Food Manufacturing</t>
  </si>
  <si>
    <t>Lincolnshire</t>
  </si>
  <si>
    <t>EPA0156</t>
  </si>
  <si>
    <t>University of Wolverhampton</t>
  </si>
  <si>
    <t>Wulfruna Street</t>
  </si>
  <si>
    <t>WV1 1LY</t>
  </si>
  <si>
    <t>Wolverhampton</t>
  </si>
  <si>
    <t xml:space="preserve">https://www.wlv.ac.uk/apprenticeships/  </t>
  </si>
  <si>
    <t>Richard Middleton</t>
  </si>
  <si>
    <t>01902 322403</t>
  </si>
  <si>
    <t>Richard.Middleton@wlv.ac.uk</t>
  </si>
  <si>
    <t>01406 493000</t>
  </si>
  <si>
    <t>vbraybrooks@lincoln.ac.uk</t>
  </si>
  <si>
    <t>Professor Val Braybrooks</t>
  </si>
  <si>
    <t>http://www.ciht.org.uk/en/careers/your-career/starting-your-career-journey/apprenticeship.cfm</t>
  </si>
  <si>
    <t>EPA0157</t>
  </si>
  <si>
    <t>Assessed Education Limited</t>
  </si>
  <si>
    <t>2nd floor, 4 Orchard Place</t>
  </si>
  <si>
    <t>Nottingham Business Park</t>
  </si>
  <si>
    <t>NG8 6PX</t>
  </si>
  <si>
    <t>Assesu</t>
  </si>
  <si>
    <t>Jane.firth@assessu.co.uk</t>
  </si>
  <si>
    <t>Jane Firth</t>
  </si>
  <si>
    <t>0115 975 9550</t>
  </si>
  <si>
    <t>http://www.uce.org.uk</t>
  </si>
  <si>
    <t>Info@UCE.org.uk.</t>
  </si>
  <si>
    <t>www.assessu.co.uk</t>
  </si>
  <si>
    <t>Kelle McQuade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</si>
</sst>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Verdana"/>
      <family val="2"/>
    </font>
    <font>
      <sz val="11"/>
      <color theme="9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09">
    <xf numFmtId="0" fontId="0" fillId="0" borderId="0" xfId="0"/>
    <xf numFmtId="0" fontId="16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Protection="1"/>
    <xf numFmtId="0" fontId="7" fillId="0" borderId="0" xfId="7" applyFill="1" applyBorder="1" applyAlignment="1" applyProtection="1">
      <protection locked="0"/>
    </xf>
    <xf numFmtId="0" fontId="7" fillId="0" borderId="0" xfId="7" applyFill="1" applyBorder="1" applyAlignment="1" applyProtection="1">
      <alignment wrapText="1"/>
      <protection locked="0"/>
    </xf>
    <xf numFmtId="0" fontId="7" fillId="0" borderId="0" xfId="7" applyFill="1" applyBorder="1" applyProtection="1">
      <protection locked="0"/>
    </xf>
    <xf numFmtId="0" fontId="16" fillId="0" borderId="0" xfId="0" applyFont="1" applyProtection="1"/>
    <xf numFmtId="0" fontId="0" fillId="0" borderId="0" xfId="0" applyProtection="1">
      <protection locked="0"/>
    </xf>
    <xf numFmtId="0" fontId="7" fillId="0" borderId="0" xfId="7" applyFill="1" applyProtection="1">
      <protection locked="0"/>
    </xf>
    <xf numFmtId="0" fontId="16" fillId="0" borderId="0" xfId="0" applyFont="1" applyProtection="1">
      <protection locked="0"/>
    </xf>
    <xf numFmtId="0" fontId="0" fillId="0" borderId="0" xfId="0"/>
    <xf numFmtId="15" fontId="0" fillId="0" borderId="0" xfId="0" applyNumberFormat="1"/>
    <xf numFmtId="0" fontId="0" fillId="0" borderId="0" xfId="0" applyAlignment="1"/>
    <xf numFmtId="0" fontId="0" fillId="0" borderId="0" xfId="0" applyAlignment="1" applyProtection="1">
      <protection locked="0"/>
    </xf>
    <xf numFmtId="0" fontId="0" fillId="0" borderId="0" xfId="0" applyAlignment="1" applyProtection="1"/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>
      <alignment horizontal="left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</xf>
    <xf numFmtId="0" fontId="21" fillId="0" borderId="0" xfId="7" applyFont="1" applyFill="1" applyAlignment="1" applyProtection="1">
      <alignment vertical="top"/>
      <protection locked="0"/>
    </xf>
    <xf numFmtId="49" fontId="16" fillId="0" borderId="0" xfId="0" applyNumberFormat="1" applyFont="1" applyAlignment="1" applyProtection="1">
      <alignment vertical="top"/>
      <protection locked="0"/>
    </xf>
    <xf numFmtId="0" fontId="16" fillId="0" borderId="0" xfId="0" applyFont="1" applyAlignment="1">
      <alignment vertical="top"/>
    </xf>
    <xf numFmtId="0" fontId="16" fillId="0" borderId="0" xfId="0" applyFont="1" applyAlignment="1" applyProtection="1">
      <alignment horizontal="center" vertical="top" wrapText="1"/>
    </xf>
    <xf numFmtId="14" fontId="0" fillId="0" borderId="0" xfId="0" applyNumberFormat="1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Protection="1">
      <protection locked="0"/>
    </xf>
    <xf numFmtId="0" fontId="0" fillId="0" borderId="0" xfId="0" applyFill="1" applyProtection="1"/>
    <xf numFmtId="0" fontId="0" fillId="0" borderId="0" xfId="0" applyFill="1"/>
    <xf numFmtId="0" fontId="16" fillId="0" borderId="0" xfId="0" applyFont="1" applyAlignment="1" applyProtection="1">
      <alignment horizontal="center" vertical="top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4" fontId="20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Alignment="1" applyProtection="1">
      <alignment horizontal="center"/>
    </xf>
    <xf numFmtId="14" fontId="0" fillId="0" borderId="0" xfId="0" applyNumberFormat="1" applyFont="1" applyFill="1" applyAlignment="1" applyProtection="1">
      <alignment horizontal="center"/>
      <protection locked="0"/>
    </xf>
    <xf numFmtId="0" fontId="23" fillId="0" borderId="0" xfId="0" applyFont="1"/>
    <xf numFmtId="49" fontId="24" fillId="0" borderId="0" xfId="0" applyNumberFormat="1" applyFont="1"/>
    <xf numFmtId="49" fontId="24" fillId="0" borderId="0" xfId="0" applyNumberFormat="1" applyFont="1" applyAlignment="1">
      <alignment vertical="center"/>
    </xf>
    <xf numFmtId="0" fontId="25" fillId="0" borderId="0" xfId="0" applyFont="1"/>
    <xf numFmtId="0" fontId="2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22" fillId="0" borderId="0" xfId="0" applyFont="1"/>
    <xf numFmtId="0" fontId="23" fillId="0" borderId="0" xfId="0" applyFont="1" applyProtection="1"/>
    <xf numFmtId="0" fontId="26" fillId="0" borderId="0" xfId="0" applyFont="1"/>
    <xf numFmtId="0" fontId="26" fillId="0" borderId="0" xfId="0" applyFont="1" applyProtection="1">
      <protection locked="0"/>
    </xf>
    <xf numFmtId="49" fontId="26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14" fontId="23" fillId="0" borderId="0" xfId="0" applyNumberFormat="1" applyFont="1" applyAlignment="1" applyProtection="1">
      <alignment horizontal="center"/>
      <protection locked="0"/>
    </xf>
    <xf numFmtId="0" fontId="23" fillId="0" borderId="0" xfId="7" applyFont="1" applyFill="1" applyProtection="1">
      <protection locked="0"/>
    </xf>
    <xf numFmtId="0" fontId="23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/>
    </xf>
    <xf numFmtId="0" fontId="27" fillId="0" borderId="0" xfId="0" applyFont="1"/>
    <xf numFmtId="0" fontId="14" fillId="0" borderId="0" xfId="0" applyFont="1" applyProtection="1"/>
    <xf numFmtId="14" fontId="14" fillId="0" borderId="0" xfId="0" applyNumberFormat="1" applyFont="1" applyAlignment="1" applyProtection="1">
      <alignment horizontal="center"/>
      <protection locked="0"/>
    </xf>
    <xf numFmtId="14" fontId="14" fillId="0" borderId="0" xfId="7" applyNumberFormat="1" applyFont="1" applyFill="1" applyProtection="1">
      <protection locked="0"/>
    </xf>
    <xf numFmtId="0" fontId="14" fillId="0" borderId="0" xfId="0" applyFont="1" applyProtection="1">
      <protection locked="0"/>
    </xf>
    <xf numFmtId="0" fontId="28" fillId="33" borderId="0" xfId="0" applyFont="1" applyFill="1"/>
    <xf numFmtId="0" fontId="28" fillId="0" borderId="0" xfId="0" applyFont="1" applyProtection="1"/>
    <xf numFmtId="0" fontId="28" fillId="0" borderId="0" xfId="0" applyFont="1"/>
    <xf numFmtId="14" fontId="23" fillId="0" borderId="0" xfId="0" applyNumberFormat="1" applyFont="1" applyFill="1" applyAlignment="1" applyProtection="1">
      <alignment horizontal="center"/>
      <protection locked="0"/>
    </xf>
    <xf numFmtId="0" fontId="23" fillId="33" borderId="0" xfId="0" applyFont="1" applyFill="1"/>
    <xf numFmtId="49" fontId="23" fillId="0" borderId="0" xfId="0" applyNumberFormat="1" applyFont="1" applyProtection="1">
      <protection locked="0"/>
    </xf>
    <xf numFmtId="14" fontId="14" fillId="0" borderId="0" xfId="0" applyNumberFormat="1" applyFont="1" applyBorder="1" applyAlignment="1" applyProtection="1">
      <alignment horizontal="center"/>
      <protection locked="0"/>
    </xf>
    <xf numFmtId="14" fontId="14" fillId="0" borderId="0" xfId="7" applyNumberFormat="1" applyFont="1" applyFill="1" applyBorder="1" applyAlignment="1" applyProtection="1">
      <alignment wrapText="1"/>
      <protection locked="0"/>
    </xf>
    <xf numFmtId="49" fontId="14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14" fontId="14" fillId="0" borderId="0" xfId="0" applyNumberFormat="1" applyFont="1" applyAlignment="1" applyProtection="1">
      <alignment horizontal="center"/>
    </xf>
    <xf numFmtId="0" fontId="14" fillId="0" borderId="0" xfId="0" applyFont="1"/>
    <xf numFmtId="14" fontId="14" fillId="0" borderId="0" xfId="7" applyNumberFormat="1" applyFont="1" applyFill="1" applyBorder="1" applyProtection="1">
      <protection locked="0"/>
    </xf>
    <xf numFmtId="14" fontId="23" fillId="0" borderId="0" xfId="0" applyNumberFormat="1" applyFont="1" applyAlignment="1" applyProtection="1">
      <alignment horizontal="center"/>
    </xf>
    <xf numFmtId="0" fontId="21" fillId="0" borderId="0" xfId="0" applyFont="1"/>
    <xf numFmtId="0" fontId="23" fillId="0" borderId="0" xfId="0" applyFont="1" applyAlignment="1"/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23" fillId="0" borderId="0" xfId="0" applyFont="1" applyFill="1" applyProtection="1">
      <protection locked="0"/>
    </xf>
    <xf numFmtId="0" fontId="23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Alignment="1">
      <alignment horizontal="center"/>
    </xf>
    <xf numFmtId="0" fontId="23" fillId="0" borderId="0" xfId="0" applyFont="1" applyFill="1" applyProtection="1"/>
    <xf numFmtId="0" fontId="21" fillId="0" borderId="0" xfId="0" applyFont="1" applyAlignment="1">
      <alignment horizontal="center"/>
    </xf>
    <xf numFmtId="0" fontId="29" fillId="0" borderId="0" xfId="0" applyFont="1"/>
    <xf numFmtId="0" fontId="23" fillId="0" borderId="0" xfId="0" applyFont="1" applyFill="1" applyAlignment="1">
      <alignment vertical="center"/>
    </xf>
    <xf numFmtId="0" fontId="30" fillId="0" borderId="0" xfId="42"/>
    <xf numFmtId="0" fontId="0" fillId="0" borderId="0" xfId="0" applyAlignment="1">
      <alignment vertical="top" wrapText="1"/>
    </xf>
    <xf numFmtId="0" fontId="30" fillId="0" borderId="0" xfId="42" applyProtection="1">
      <protection locked="0"/>
    </xf>
    <xf numFmtId="0" fontId="23" fillId="0" borderId="0" xfId="42" applyFont="1"/>
    <xf numFmtId="0" fontId="23" fillId="0" borderId="0" xfId="42" applyFont="1" applyProtection="1">
      <protection locked="0"/>
    </xf>
    <xf numFmtId="0" fontId="30" fillId="0" borderId="0" xfId="42" applyAlignment="1" applyProtection="1">
      <protection locked="0"/>
    </xf>
    <xf numFmtId="0" fontId="31" fillId="0" borderId="0" xfId="0" applyFont="1"/>
    <xf numFmtId="49" fontId="32" fillId="0" borderId="0" xfId="0" applyNumberFormat="1" applyFont="1"/>
    <xf numFmtId="49" fontId="24" fillId="0" borderId="0" xfId="0" applyNumberFormat="1" applyFont="1" applyFill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24" fillId="0" borderId="0" xfId="0" applyNumberFormat="1" applyFont="1" applyBorder="1" applyAlignment="1">
      <alignment vertical="center"/>
    </xf>
    <xf numFmtId="14" fontId="14" fillId="0" borderId="0" xfId="0" applyNumberFormat="1" applyFont="1" applyBorder="1" applyAlignment="1" applyProtection="1">
      <alignment horizontal="center" wrapText="1"/>
      <protection locked="0"/>
    </xf>
    <xf numFmtId="14" fontId="14" fillId="0" borderId="0" xfId="7" applyNumberFormat="1" applyFont="1" applyFill="1" applyBorder="1" applyAlignment="1" applyProtection="1">
      <protection locked="0"/>
    </xf>
    <xf numFmtId="0" fontId="23" fillId="0" borderId="0" xfId="0" applyFont="1" applyFill="1" applyAlignment="1"/>
    <xf numFmtId="0" fontId="3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staassessmentsolutions.co.uk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uce.org.uk/" TargetMode="External"/><Relationship Id="rId1" Type="http://schemas.openxmlformats.org/officeDocument/2006/relationships/hyperlink" Target="http://www.iom3.org/apprenticeship-standards-resources-and-assessment-plan-information" TargetMode="External"/><Relationship Id="rId6" Type="http://schemas.openxmlformats.org/officeDocument/2006/relationships/hyperlink" Target="https://www.wlv.ac.uk/apprenticeships/" TargetMode="External"/><Relationship Id="rId5" Type="http://schemas.openxmlformats.org/officeDocument/2006/relationships/hyperlink" Target="https://www.lincoln.ac.uk/home/course/FDSTECUB/" TargetMode="External"/><Relationship Id="rId4" Type="http://schemas.openxmlformats.org/officeDocument/2006/relationships/hyperlink" Target="https://www.uel.ac.uk/-/media/main/degree-apprenticeships/end-point-assessment.ashx?la=en&amp;hash=5BB614BB9E75F8E8CAA8E35DDBEE42F9B21EDFC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an.sleigh@sqa.org.uk" TargetMode="External"/><Relationship Id="rId13" Type="http://schemas.openxmlformats.org/officeDocument/2006/relationships/hyperlink" Target="mailto:Louise@apprenticeship-centre.co.uk" TargetMode="External"/><Relationship Id="rId18" Type="http://schemas.openxmlformats.org/officeDocument/2006/relationships/hyperlink" Target="mailto:Info@UCE.org.uk" TargetMode="External"/><Relationship Id="rId3" Type="http://schemas.openxmlformats.org/officeDocument/2006/relationships/hyperlink" Target="mailto:bcressey@highfieldabc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apprenticeships@cityandguilds.com" TargetMode="External"/><Relationship Id="rId12" Type="http://schemas.openxmlformats.org/officeDocument/2006/relationships/hyperlink" Target="mailto:s.batty@sfjawards.com" TargetMode="External"/><Relationship Id="rId17" Type="http://schemas.openxmlformats.org/officeDocument/2006/relationships/hyperlink" Target="mailto:stuart@peopleservices.microsoft.com" TargetMode="External"/><Relationship Id="rId2" Type="http://schemas.openxmlformats.org/officeDocument/2006/relationships/hyperlink" Target="mailto:solomon@hgvtraining.co.uk" TargetMode="External"/><Relationship Id="rId16" Type="http://schemas.openxmlformats.org/officeDocument/2006/relationships/hyperlink" Target="mailto:stuart@peopleservices.microsoft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k.mara@newman.ac.uk" TargetMode="External"/><Relationship Id="rId6" Type="http://schemas.openxmlformats.org/officeDocument/2006/relationships/hyperlink" Target="mailto:Liz.kemp@cilex.org.uk" TargetMode="External"/><Relationship Id="rId11" Type="http://schemas.openxmlformats.org/officeDocument/2006/relationships/hyperlink" Target="mailto:enquiriesmailbox@elas.ltd" TargetMode="External"/><Relationship Id="rId5" Type="http://schemas.openxmlformats.org/officeDocument/2006/relationships/hyperlink" Target="mailto:Liz.kemp@cilex.org.uk" TargetMode="External"/><Relationship Id="rId15" Type="http://schemas.openxmlformats.org/officeDocument/2006/relationships/hyperlink" Target="mailto:Louise@apprenticeship-centre.co.uk" TargetMode="External"/><Relationship Id="rId10" Type="http://schemas.openxmlformats.org/officeDocument/2006/relationships/hyperlink" Target="mailto:rohini.bhattacharya@pearson.com" TargetMode="External"/><Relationship Id="rId19" Type="http://schemas.openxmlformats.org/officeDocument/2006/relationships/hyperlink" Target="mailto:Info@UCE.org.uk" TargetMode="External"/><Relationship Id="rId4" Type="http://schemas.openxmlformats.org/officeDocument/2006/relationships/hyperlink" Target="mailto:gareth.metcalf@aimawards.org.uk" TargetMode="External"/><Relationship Id="rId9" Type="http://schemas.openxmlformats.org/officeDocument/2006/relationships/hyperlink" Target="mailto:IMITrailblazers@theimi.org.uk" TargetMode="External"/><Relationship Id="rId14" Type="http://schemas.openxmlformats.org/officeDocument/2006/relationships/hyperlink" Target="mailto:Louise@apprenticeship-centre.co.uk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uart@peopleservices.microsoft.com" TargetMode="External"/><Relationship Id="rId2" Type="http://schemas.openxmlformats.org/officeDocument/2006/relationships/hyperlink" Target="mailto:bcressey@highfieldabc.com" TargetMode="External"/><Relationship Id="rId1" Type="http://schemas.openxmlformats.org/officeDocument/2006/relationships/hyperlink" Target="mailto:solomon@hgvtraining.co.uk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workbookViewId="0">
      <pane xSplit="2" ySplit="1" topLeftCell="G133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2.86328125" defaultRowHeight="14.25" x14ac:dyDescent="0.45"/>
  <cols>
    <col min="1" max="1" width="22.86328125" style="44"/>
    <col min="2" max="2" width="43.73046875" style="44" customWidth="1"/>
    <col min="3" max="9" width="22.86328125" style="44"/>
    <col min="10" max="10" width="22.86328125" style="89"/>
    <col min="11" max="16384" width="22.86328125" style="44"/>
  </cols>
  <sheetData>
    <row r="1" spans="1:11" s="82" customFormat="1" x14ac:dyDescent="0.45">
      <c r="A1" s="82" t="s">
        <v>437</v>
      </c>
      <c r="B1" s="82" t="s">
        <v>438</v>
      </c>
      <c r="C1" s="82" t="s">
        <v>5</v>
      </c>
      <c r="D1" s="82" t="s">
        <v>126</v>
      </c>
      <c r="E1" s="82" t="s">
        <v>0</v>
      </c>
      <c r="F1" s="82" t="s">
        <v>1</v>
      </c>
      <c r="G1" s="82" t="s">
        <v>2</v>
      </c>
      <c r="H1" s="82" t="s">
        <v>3</v>
      </c>
      <c r="I1" s="82" t="s">
        <v>436</v>
      </c>
      <c r="J1" s="91" t="s">
        <v>1703</v>
      </c>
      <c r="K1" s="82" t="s">
        <v>2016</v>
      </c>
    </row>
    <row r="2" spans="1:11" x14ac:dyDescent="0.45">
      <c r="A2" s="44" t="s">
        <v>109</v>
      </c>
      <c r="B2" s="44" t="s">
        <v>6</v>
      </c>
      <c r="C2" s="44" t="s">
        <v>793</v>
      </c>
      <c r="D2" s="83" t="s">
        <v>19</v>
      </c>
      <c r="E2" s="44" t="s">
        <v>6</v>
      </c>
      <c r="F2" s="44" t="s">
        <v>8</v>
      </c>
      <c r="G2" s="44" t="s">
        <v>9</v>
      </c>
      <c r="H2" s="44" t="s">
        <v>10</v>
      </c>
      <c r="I2" s="44" t="s">
        <v>11</v>
      </c>
      <c r="J2" s="89">
        <v>10022712</v>
      </c>
      <c r="K2" s="44" t="s">
        <v>6</v>
      </c>
    </row>
    <row r="3" spans="1:11" x14ac:dyDescent="0.45">
      <c r="A3" s="44" t="s">
        <v>110</v>
      </c>
      <c r="B3" s="44" t="s">
        <v>20</v>
      </c>
      <c r="C3" s="44" t="s">
        <v>793</v>
      </c>
      <c r="D3" s="44" t="s">
        <v>1306</v>
      </c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89">
        <v>10029857</v>
      </c>
      <c r="K3" s="44" t="s">
        <v>20</v>
      </c>
    </row>
    <row r="4" spans="1:11" x14ac:dyDescent="0.45">
      <c r="A4" s="44" t="s">
        <v>111</v>
      </c>
      <c r="B4" s="44" t="s">
        <v>1752</v>
      </c>
      <c r="C4" s="44" t="s">
        <v>793</v>
      </c>
      <c r="D4" s="83" t="s">
        <v>31</v>
      </c>
      <c r="E4" s="44" t="s">
        <v>799</v>
      </c>
      <c r="F4" s="44" t="s">
        <v>800</v>
      </c>
      <c r="G4" s="44" t="s">
        <v>801</v>
      </c>
      <c r="H4" s="44" t="s">
        <v>458</v>
      </c>
      <c r="I4" s="44" t="s">
        <v>802</v>
      </c>
      <c r="J4" s="89" t="s">
        <v>1704</v>
      </c>
      <c r="K4" s="44" t="s">
        <v>2022</v>
      </c>
    </row>
    <row r="5" spans="1:11" x14ac:dyDescent="0.45">
      <c r="A5" s="44" t="s">
        <v>112</v>
      </c>
      <c r="B5" s="44" t="s">
        <v>32</v>
      </c>
      <c r="C5" s="44" t="s">
        <v>793</v>
      </c>
      <c r="D5" s="83" t="s">
        <v>37</v>
      </c>
      <c r="E5" s="44" t="s">
        <v>33</v>
      </c>
      <c r="F5" s="44" t="s">
        <v>34</v>
      </c>
      <c r="G5" s="44" t="s">
        <v>35</v>
      </c>
      <c r="H5" s="44" t="s">
        <v>803</v>
      </c>
      <c r="I5" s="44" t="s">
        <v>804</v>
      </c>
      <c r="J5" s="89">
        <v>10055891</v>
      </c>
      <c r="K5" s="44" t="s">
        <v>32</v>
      </c>
    </row>
    <row r="6" spans="1:11" x14ac:dyDescent="0.45">
      <c r="A6" s="44" t="s">
        <v>113</v>
      </c>
      <c r="B6" s="44" t="s">
        <v>38</v>
      </c>
      <c r="C6" s="44" t="s">
        <v>793</v>
      </c>
      <c r="D6" s="83" t="s">
        <v>43</v>
      </c>
      <c r="E6" s="44" t="s">
        <v>38</v>
      </c>
      <c r="F6" s="44" t="s">
        <v>39</v>
      </c>
      <c r="G6" s="44" t="s">
        <v>40</v>
      </c>
      <c r="H6" s="44" t="s">
        <v>41</v>
      </c>
      <c r="I6" s="44" t="s">
        <v>42</v>
      </c>
      <c r="J6" s="89">
        <v>10001328</v>
      </c>
      <c r="K6" s="44" t="s">
        <v>38</v>
      </c>
    </row>
    <row r="7" spans="1:11" x14ac:dyDescent="0.45">
      <c r="A7" s="44" t="s">
        <v>114</v>
      </c>
      <c r="B7" s="44" t="s">
        <v>44</v>
      </c>
      <c r="C7" s="44" t="s">
        <v>50</v>
      </c>
      <c r="D7" s="83" t="s">
        <v>51</v>
      </c>
      <c r="E7" s="44" t="s">
        <v>45</v>
      </c>
      <c r="F7" s="44" t="s">
        <v>46</v>
      </c>
      <c r="H7" s="44" t="s">
        <v>47</v>
      </c>
      <c r="I7" s="44" t="s">
        <v>48</v>
      </c>
      <c r="J7" s="89">
        <v>10038999</v>
      </c>
      <c r="K7" s="44" t="s">
        <v>44</v>
      </c>
    </row>
    <row r="8" spans="1:11" x14ac:dyDescent="0.45">
      <c r="A8" s="44" t="s">
        <v>115</v>
      </c>
      <c r="B8" s="44" t="s">
        <v>784</v>
      </c>
      <c r="C8" s="44" t="s">
        <v>50</v>
      </c>
      <c r="D8" s="83" t="s">
        <v>56</v>
      </c>
      <c r="E8" s="44" t="s">
        <v>52</v>
      </c>
      <c r="G8" s="44" t="s">
        <v>28</v>
      </c>
      <c r="H8" s="44" t="s">
        <v>18</v>
      </c>
      <c r="I8" s="44" t="s">
        <v>53</v>
      </c>
      <c r="J8" s="89">
        <v>10009931</v>
      </c>
      <c r="K8" s="22" t="s">
        <v>2023</v>
      </c>
    </row>
    <row r="9" spans="1:11" x14ac:dyDescent="0.45">
      <c r="A9" s="44" t="s">
        <v>116</v>
      </c>
      <c r="B9" s="44" t="s">
        <v>1073</v>
      </c>
      <c r="C9" s="44" t="s">
        <v>63</v>
      </c>
      <c r="D9" s="83" t="s">
        <v>796</v>
      </c>
      <c r="E9" s="44" t="s">
        <v>57</v>
      </c>
      <c r="F9" s="44" t="s">
        <v>58</v>
      </c>
      <c r="G9" s="44" t="s">
        <v>59</v>
      </c>
      <c r="H9" s="44" t="s">
        <v>60</v>
      </c>
      <c r="I9" s="44" t="s">
        <v>61</v>
      </c>
      <c r="J9" s="89">
        <v>10009688</v>
      </c>
      <c r="K9" s="44" t="s">
        <v>2057</v>
      </c>
    </row>
    <row r="10" spans="1:11" x14ac:dyDescent="0.45">
      <c r="A10" s="44" t="s">
        <v>117</v>
      </c>
      <c r="B10" s="44" t="s">
        <v>785</v>
      </c>
      <c r="C10" s="44" t="s">
        <v>50</v>
      </c>
      <c r="D10" s="83" t="s">
        <v>67</v>
      </c>
      <c r="E10" s="44" t="s">
        <v>713</v>
      </c>
      <c r="F10" s="44" t="s">
        <v>714</v>
      </c>
      <c r="G10" s="44" t="s">
        <v>715</v>
      </c>
      <c r="H10" s="44" t="s">
        <v>24</v>
      </c>
      <c r="I10" s="44" t="s">
        <v>716</v>
      </c>
      <c r="J10" s="89">
        <v>10022677</v>
      </c>
      <c r="K10" s="44" t="s">
        <v>2024</v>
      </c>
    </row>
    <row r="11" spans="1:11" x14ac:dyDescent="0.45">
      <c r="A11" s="44" t="s">
        <v>118</v>
      </c>
      <c r="B11" s="44" t="s">
        <v>68</v>
      </c>
      <c r="C11" s="44" t="s">
        <v>50</v>
      </c>
      <c r="D11" s="83" t="s">
        <v>72</v>
      </c>
      <c r="E11" s="44" t="s">
        <v>69</v>
      </c>
      <c r="F11" s="44" t="s">
        <v>70</v>
      </c>
      <c r="G11" s="44" t="s">
        <v>64</v>
      </c>
      <c r="H11" s="44" t="s">
        <v>65</v>
      </c>
      <c r="I11" s="44" t="s">
        <v>71</v>
      </c>
      <c r="J11" s="89">
        <v>10022682</v>
      </c>
      <c r="K11" s="44" t="s">
        <v>68</v>
      </c>
    </row>
    <row r="12" spans="1:11" x14ac:dyDescent="0.45">
      <c r="A12" s="44" t="s">
        <v>119</v>
      </c>
      <c r="B12" s="44" t="s">
        <v>74</v>
      </c>
      <c r="C12" s="44" t="s">
        <v>50</v>
      </c>
      <c r="D12" s="83" t="s">
        <v>81</v>
      </c>
      <c r="E12" s="44" t="s">
        <v>75</v>
      </c>
      <c r="F12" s="44" t="s">
        <v>34</v>
      </c>
      <c r="G12" s="44" t="s">
        <v>76</v>
      </c>
      <c r="H12" s="44" t="s">
        <v>77</v>
      </c>
      <c r="I12" s="44" t="s">
        <v>78</v>
      </c>
      <c r="J12" s="89">
        <v>10020431</v>
      </c>
      <c r="K12" s="44" t="s">
        <v>74</v>
      </c>
    </row>
    <row r="13" spans="1:11" x14ac:dyDescent="0.45">
      <c r="A13" s="44" t="s">
        <v>120</v>
      </c>
      <c r="B13" s="44" t="s">
        <v>82</v>
      </c>
      <c r="C13" s="44" t="s">
        <v>50</v>
      </c>
      <c r="D13" s="83" t="s">
        <v>90</v>
      </c>
      <c r="E13" s="44" t="s">
        <v>83</v>
      </c>
      <c r="F13" s="44" t="s">
        <v>84</v>
      </c>
      <c r="G13" s="44" t="s">
        <v>85</v>
      </c>
      <c r="H13" s="44" t="s">
        <v>86</v>
      </c>
      <c r="I13" s="44" t="s">
        <v>87</v>
      </c>
      <c r="J13" s="89">
        <v>10022697</v>
      </c>
      <c r="K13" s="44" t="s">
        <v>82</v>
      </c>
    </row>
    <row r="14" spans="1:11" x14ac:dyDescent="0.45">
      <c r="A14" s="44" t="s">
        <v>121</v>
      </c>
      <c r="B14" s="44" t="s">
        <v>724</v>
      </c>
      <c r="C14" s="44" t="s">
        <v>50</v>
      </c>
      <c r="D14" s="83" t="s">
        <v>94</v>
      </c>
      <c r="E14" s="44" t="s">
        <v>91</v>
      </c>
      <c r="F14" s="44" t="s">
        <v>92</v>
      </c>
      <c r="H14" s="44" t="s">
        <v>18</v>
      </c>
      <c r="I14" s="44" t="s">
        <v>93</v>
      </c>
      <c r="J14" s="89">
        <v>10022490</v>
      </c>
      <c r="K14" s="44" t="s">
        <v>724</v>
      </c>
    </row>
    <row r="15" spans="1:11" x14ac:dyDescent="0.45">
      <c r="A15" s="44" t="s">
        <v>122</v>
      </c>
      <c r="B15" s="44" t="s">
        <v>95</v>
      </c>
      <c r="C15" s="44" t="s">
        <v>793</v>
      </c>
      <c r="D15" s="83" t="s">
        <v>100</v>
      </c>
      <c r="E15" s="44" t="s">
        <v>96</v>
      </c>
      <c r="H15" s="44" t="s">
        <v>18</v>
      </c>
      <c r="I15" s="44" t="s">
        <v>97</v>
      </c>
      <c r="J15" s="89">
        <v>10014111</v>
      </c>
      <c r="K15" s="44" t="s">
        <v>95</v>
      </c>
    </row>
    <row r="16" spans="1:11" s="83" customFormat="1" x14ac:dyDescent="0.45">
      <c r="A16" s="44" t="s">
        <v>123</v>
      </c>
      <c r="B16" s="44" t="s">
        <v>101</v>
      </c>
      <c r="C16" s="44" t="s">
        <v>793</v>
      </c>
      <c r="D16" s="83" t="s">
        <v>103</v>
      </c>
      <c r="E16" s="44" t="s">
        <v>1319</v>
      </c>
      <c r="F16" s="44" t="s">
        <v>1320</v>
      </c>
      <c r="G16" s="44"/>
      <c r="H16" s="44" t="s">
        <v>18</v>
      </c>
      <c r="I16" s="44" t="s">
        <v>1321</v>
      </c>
      <c r="J16" s="89">
        <v>10022717</v>
      </c>
      <c r="K16" s="44" t="s">
        <v>101</v>
      </c>
    </row>
    <row r="17" spans="1:11" x14ac:dyDescent="0.45">
      <c r="A17" s="44" t="s">
        <v>124</v>
      </c>
      <c r="B17" s="44" t="s">
        <v>104</v>
      </c>
      <c r="C17" s="44" t="s">
        <v>73</v>
      </c>
      <c r="D17" s="83" t="s">
        <v>106</v>
      </c>
      <c r="E17" s="44" t="s">
        <v>821</v>
      </c>
      <c r="F17" s="44" t="s">
        <v>822</v>
      </c>
      <c r="H17" s="44" t="s">
        <v>127</v>
      </c>
      <c r="I17" s="44" t="s">
        <v>107</v>
      </c>
      <c r="J17" s="89">
        <v>10006987</v>
      </c>
      <c r="K17" s="44" t="s">
        <v>104</v>
      </c>
    </row>
    <row r="18" spans="1:11" x14ac:dyDescent="0.45">
      <c r="A18" s="44" t="s">
        <v>479</v>
      </c>
      <c r="B18" s="44" t="s">
        <v>492</v>
      </c>
      <c r="C18" s="44" t="s">
        <v>501</v>
      </c>
      <c r="D18" s="83"/>
      <c r="E18" s="44" t="s">
        <v>492</v>
      </c>
      <c r="F18" s="44" t="s">
        <v>561</v>
      </c>
      <c r="H18" s="44" t="s">
        <v>823</v>
      </c>
      <c r="I18" s="44" t="s">
        <v>562</v>
      </c>
      <c r="J18" s="89">
        <v>10007785</v>
      </c>
      <c r="K18" s="44" t="s">
        <v>492</v>
      </c>
    </row>
    <row r="19" spans="1:11" x14ac:dyDescent="0.45">
      <c r="A19" s="44" t="s">
        <v>480</v>
      </c>
      <c r="B19" s="44" t="s">
        <v>725</v>
      </c>
      <c r="C19" s="44" t="s">
        <v>50</v>
      </c>
      <c r="D19" s="44" t="s">
        <v>1310</v>
      </c>
      <c r="E19" s="44" t="s">
        <v>511</v>
      </c>
      <c r="F19" s="44" t="s">
        <v>512</v>
      </c>
      <c r="H19" s="44" t="s">
        <v>513</v>
      </c>
      <c r="I19" s="44" t="s">
        <v>514</v>
      </c>
      <c r="J19" s="89">
        <v>10030507</v>
      </c>
      <c r="K19" s="44" t="s">
        <v>725</v>
      </c>
    </row>
    <row r="20" spans="1:11" x14ac:dyDescent="0.45">
      <c r="A20" s="44" t="s">
        <v>481</v>
      </c>
      <c r="B20" s="44" t="s">
        <v>493</v>
      </c>
      <c r="C20" s="44" t="s">
        <v>50</v>
      </c>
      <c r="D20" s="83" t="s">
        <v>1171</v>
      </c>
      <c r="E20" s="44" t="s">
        <v>515</v>
      </c>
      <c r="F20" s="44" t="s">
        <v>516</v>
      </c>
      <c r="H20" s="44" t="s">
        <v>517</v>
      </c>
      <c r="I20" s="44" t="s">
        <v>518</v>
      </c>
      <c r="J20" s="89">
        <v>10022714</v>
      </c>
      <c r="K20" s="44" t="s">
        <v>493</v>
      </c>
    </row>
    <row r="21" spans="1:11" x14ac:dyDescent="0.45">
      <c r="A21" s="44" t="s">
        <v>482</v>
      </c>
      <c r="B21" s="44" t="s">
        <v>723</v>
      </c>
      <c r="C21" s="44" t="s">
        <v>502</v>
      </c>
      <c r="D21" s="44" t="s">
        <v>1279</v>
      </c>
      <c r="E21" s="84" t="s">
        <v>1326</v>
      </c>
      <c r="F21" s="84"/>
      <c r="G21" s="84" t="s">
        <v>1327</v>
      </c>
      <c r="H21" s="84" t="s">
        <v>887</v>
      </c>
      <c r="I21" s="84" t="s">
        <v>1328</v>
      </c>
      <c r="J21" s="89">
        <v>10002809</v>
      </c>
      <c r="K21" s="44" t="s">
        <v>723</v>
      </c>
    </row>
    <row r="22" spans="1:11" x14ac:dyDescent="0.45">
      <c r="A22" s="44" t="s">
        <v>483</v>
      </c>
      <c r="B22" s="44" t="s">
        <v>494</v>
      </c>
      <c r="C22" s="44" t="s">
        <v>50</v>
      </c>
      <c r="D22" s="83" t="s">
        <v>503</v>
      </c>
      <c r="E22" s="44" t="s">
        <v>520</v>
      </c>
      <c r="F22" s="44" t="s">
        <v>521</v>
      </c>
      <c r="G22" s="44" t="s">
        <v>522</v>
      </c>
      <c r="H22" s="44" t="s">
        <v>523</v>
      </c>
      <c r="I22" s="44" t="s">
        <v>524</v>
      </c>
      <c r="J22" s="89">
        <v>10001331</v>
      </c>
      <c r="K22" s="44" t="s">
        <v>494</v>
      </c>
    </row>
    <row r="23" spans="1:11" x14ac:dyDescent="0.45">
      <c r="A23" s="44" t="s">
        <v>484</v>
      </c>
      <c r="B23" s="44" t="s">
        <v>495</v>
      </c>
      <c r="C23" s="44" t="s">
        <v>793</v>
      </c>
      <c r="D23" s="44" t="s">
        <v>1391</v>
      </c>
      <c r="E23" s="44" t="s">
        <v>526</v>
      </c>
      <c r="F23" s="44" t="s">
        <v>527</v>
      </c>
      <c r="H23" s="44" t="s">
        <v>18</v>
      </c>
      <c r="I23" s="44" t="s">
        <v>528</v>
      </c>
      <c r="J23" s="89">
        <v>10001333</v>
      </c>
      <c r="K23" s="44" t="s">
        <v>495</v>
      </c>
    </row>
    <row r="24" spans="1:11" x14ac:dyDescent="0.45">
      <c r="A24" s="44" t="s">
        <v>485</v>
      </c>
      <c r="B24" s="44" t="s">
        <v>790</v>
      </c>
      <c r="C24" s="44" t="s">
        <v>718</v>
      </c>
      <c r="D24" s="44" t="s">
        <v>504</v>
      </c>
      <c r="E24" s="44" t="s">
        <v>530</v>
      </c>
      <c r="F24" s="44" t="s">
        <v>531</v>
      </c>
      <c r="H24" s="44" t="s">
        <v>18</v>
      </c>
      <c r="I24" s="44" t="s">
        <v>532</v>
      </c>
      <c r="J24" s="89">
        <v>10054568</v>
      </c>
      <c r="K24" s="21" t="s">
        <v>2025</v>
      </c>
    </row>
    <row r="25" spans="1:11" x14ac:dyDescent="0.45">
      <c r="A25" s="44" t="s">
        <v>486</v>
      </c>
      <c r="B25" s="44" t="s">
        <v>496</v>
      </c>
      <c r="C25" s="44" t="s">
        <v>502</v>
      </c>
      <c r="D25" s="83" t="s">
        <v>505</v>
      </c>
      <c r="E25" s="44" t="s">
        <v>534</v>
      </c>
      <c r="F25" s="44" t="s">
        <v>535</v>
      </c>
      <c r="H25" s="44" t="s">
        <v>536</v>
      </c>
      <c r="I25" s="44" t="s">
        <v>537</v>
      </c>
      <c r="J25" s="89">
        <v>10049534</v>
      </c>
      <c r="K25" s="44" t="s">
        <v>2026</v>
      </c>
    </row>
    <row r="26" spans="1:11" x14ac:dyDescent="0.45">
      <c r="A26" s="44" t="s">
        <v>487</v>
      </c>
      <c r="B26" s="44" t="s">
        <v>497</v>
      </c>
      <c r="C26" s="44" t="s">
        <v>793</v>
      </c>
      <c r="D26" s="83" t="s">
        <v>506</v>
      </c>
      <c r="E26" s="44" t="s">
        <v>539</v>
      </c>
      <c r="F26" s="44" t="s">
        <v>540</v>
      </c>
      <c r="H26" s="44" t="s">
        <v>541</v>
      </c>
      <c r="I26" s="44" t="s">
        <v>542</v>
      </c>
      <c r="J26" s="89" t="s">
        <v>1704</v>
      </c>
      <c r="K26" s="44" t="s">
        <v>497</v>
      </c>
    </row>
    <row r="27" spans="1:11" x14ac:dyDescent="0.45">
      <c r="A27" s="44" t="s">
        <v>488</v>
      </c>
      <c r="B27" s="44" t="s">
        <v>498</v>
      </c>
      <c r="C27" s="44" t="s">
        <v>501</v>
      </c>
      <c r="D27" s="83" t="s">
        <v>507</v>
      </c>
      <c r="E27" s="44" t="s">
        <v>544</v>
      </c>
      <c r="F27" s="44" t="s">
        <v>545</v>
      </c>
      <c r="H27" s="44" t="s">
        <v>546</v>
      </c>
      <c r="I27" s="44" t="s">
        <v>547</v>
      </c>
      <c r="J27" s="89">
        <v>10007792</v>
      </c>
      <c r="K27" s="44" t="s">
        <v>498</v>
      </c>
    </row>
    <row r="28" spans="1:11" x14ac:dyDescent="0.45">
      <c r="A28" s="44" t="s">
        <v>489</v>
      </c>
      <c r="B28" s="44" t="s">
        <v>499</v>
      </c>
      <c r="C28" s="44" t="s">
        <v>50</v>
      </c>
      <c r="D28" s="83" t="s">
        <v>508</v>
      </c>
      <c r="E28" s="44" t="s">
        <v>549</v>
      </c>
      <c r="H28" s="44" t="s">
        <v>18</v>
      </c>
      <c r="I28" s="44" t="s">
        <v>550</v>
      </c>
      <c r="J28" s="89">
        <v>10022663</v>
      </c>
      <c r="K28" s="44" t="s">
        <v>499</v>
      </c>
    </row>
    <row r="29" spans="1:11" x14ac:dyDescent="0.45">
      <c r="A29" s="44" t="s">
        <v>490</v>
      </c>
      <c r="B29" s="44" t="s">
        <v>746</v>
      </c>
      <c r="C29" s="44" t="s">
        <v>50</v>
      </c>
      <c r="D29" s="44" t="s">
        <v>1172</v>
      </c>
      <c r="E29" s="44" t="s">
        <v>552</v>
      </c>
      <c r="F29" s="44" t="s">
        <v>553</v>
      </c>
      <c r="H29" s="44" t="s">
        <v>554</v>
      </c>
      <c r="I29" s="44" t="s">
        <v>555</v>
      </c>
      <c r="J29" s="89">
        <v>10009696</v>
      </c>
      <c r="K29" s="44" t="s">
        <v>2020</v>
      </c>
    </row>
    <row r="30" spans="1:11" x14ac:dyDescent="0.45">
      <c r="A30" s="44" t="s">
        <v>491</v>
      </c>
      <c r="B30" s="44" t="s">
        <v>500</v>
      </c>
      <c r="C30" s="44" t="s">
        <v>73</v>
      </c>
      <c r="D30" s="83" t="s">
        <v>509</v>
      </c>
      <c r="E30" s="44" t="s">
        <v>557</v>
      </c>
      <c r="F30" s="44" t="s">
        <v>558</v>
      </c>
      <c r="H30" s="44" t="s">
        <v>559</v>
      </c>
      <c r="I30" s="44" t="s">
        <v>560</v>
      </c>
      <c r="J30" s="89">
        <v>10022405</v>
      </c>
      <c r="K30" s="44" t="s">
        <v>500</v>
      </c>
    </row>
    <row r="31" spans="1:11" x14ac:dyDescent="0.45">
      <c r="A31" s="44" t="s">
        <v>588</v>
      </c>
      <c r="B31" s="44" t="s">
        <v>726</v>
      </c>
      <c r="C31" s="44" t="s">
        <v>718</v>
      </c>
      <c r="D31" s="44" t="s">
        <v>1180</v>
      </c>
      <c r="E31" s="44" t="s">
        <v>592</v>
      </c>
      <c r="F31" s="44" t="s">
        <v>593</v>
      </c>
      <c r="G31" s="44" t="s">
        <v>594</v>
      </c>
      <c r="H31" s="44" t="s">
        <v>595</v>
      </c>
      <c r="I31" s="44" t="s">
        <v>596</v>
      </c>
      <c r="J31" s="89" t="s">
        <v>1704</v>
      </c>
      <c r="K31" s="44" t="s">
        <v>726</v>
      </c>
    </row>
    <row r="32" spans="1:11" x14ac:dyDescent="0.45">
      <c r="A32" s="44" t="s">
        <v>589</v>
      </c>
      <c r="B32" s="44" t="s">
        <v>880</v>
      </c>
      <c r="C32" s="44" t="s">
        <v>794</v>
      </c>
      <c r="D32" s="83" t="s">
        <v>1179</v>
      </c>
      <c r="E32" s="44" t="s">
        <v>597</v>
      </c>
      <c r="F32" s="44" t="s">
        <v>861</v>
      </c>
      <c r="G32" s="44" t="s">
        <v>862</v>
      </c>
      <c r="H32" s="44" t="s">
        <v>598</v>
      </c>
      <c r="I32" s="44" t="s">
        <v>599</v>
      </c>
      <c r="J32" s="89">
        <v>10054451</v>
      </c>
      <c r="K32" s="21" t="s">
        <v>2029</v>
      </c>
    </row>
    <row r="33" spans="1:11" x14ac:dyDescent="0.45">
      <c r="A33" s="44" t="s">
        <v>590</v>
      </c>
      <c r="B33" s="44" t="s">
        <v>792</v>
      </c>
      <c r="C33" s="44" t="s">
        <v>50</v>
      </c>
      <c r="D33" s="83" t="s">
        <v>591</v>
      </c>
      <c r="E33" s="44" t="s">
        <v>600</v>
      </c>
      <c r="F33" s="44" t="s">
        <v>601</v>
      </c>
      <c r="H33" s="44" t="s">
        <v>602</v>
      </c>
      <c r="I33" s="44" t="s">
        <v>603</v>
      </c>
      <c r="J33" s="89">
        <v>10036649</v>
      </c>
      <c r="K33" s="44" t="s">
        <v>2027</v>
      </c>
    </row>
    <row r="34" spans="1:11" x14ac:dyDescent="0.45">
      <c r="A34" s="44" t="s">
        <v>612</v>
      </c>
      <c r="B34" s="44" t="s">
        <v>618</v>
      </c>
      <c r="C34" s="44" t="s">
        <v>793</v>
      </c>
      <c r="D34" s="44" t="s">
        <v>1278</v>
      </c>
      <c r="E34" s="44" t="s">
        <v>624</v>
      </c>
      <c r="F34" s="44" t="s">
        <v>625</v>
      </c>
      <c r="H34" s="44" t="s">
        <v>18</v>
      </c>
      <c r="I34" s="44" t="s">
        <v>626</v>
      </c>
      <c r="J34" s="89">
        <v>10010201</v>
      </c>
      <c r="K34" s="44" t="s">
        <v>618</v>
      </c>
    </row>
    <row r="35" spans="1:11" x14ac:dyDescent="0.45">
      <c r="A35" s="44" t="s">
        <v>613</v>
      </c>
      <c r="B35" s="44" t="s">
        <v>619</v>
      </c>
      <c r="C35" s="44" t="s">
        <v>50</v>
      </c>
      <c r="D35" s="44" t="s">
        <v>1178</v>
      </c>
      <c r="E35" s="44" t="s">
        <v>619</v>
      </c>
      <c r="F35" s="44" t="s">
        <v>627</v>
      </c>
      <c r="G35" s="44" t="s">
        <v>628</v>
      </c>
      <c r="H35" s="44" t="s">
        <v>629</v>
      </c>
      <c r="I35" s="44" t="s">
        <v>630</v>
      </c>
      <c r="J35" s="89">
        <v>10036631</v>
      </c>
      <c r="K35" s="44" t="s">
        <v>619</v>
      </c>
    </row>
    <row r="36" spans="1:11" x14ac:dyDescent="0.45">
      <c r="A36" s="83" t="s">
        <v>614</v>
      </c>
      <c r="B36" s="83" t="s">
        <v>620</v>
      </c>
      <c r="C36" s="83" t="s">
        <v>73</v>
      </c>
      <c r="D36" s="44" t="s">
        <v>1072</v>
      </c>
      <c r="E36" s="83" t="s">
        <v>631</v>
      </c>
      <c r="F36" s="83" t="s">
        <v>632</v>
      </c>
      <c r="G36" s="83" t="s">
        <v>633</v>
      </c>
      <c r="H36" s="83" t="s">
        <v>634</v>
      </c>
      <c r="I36" s="83" t="s">
        <v>635</v>
      </c>
      <c r="J36" s="89">
        <v>10024089</v>
      </c>
      <c r="K36" s="83" t="s">
        <v>620</v>
      </c>
    </row>
    <row r="37" spans="1:11" x14ac:dyDescent="0.45">
      <c r="A37" s="44" t="s">
        <v>615</v>
      </c>
      <c r="B37" s="44" t="s">
        <v>621</v>
      </c>
      <c r="C37" s="44" t="s">
        <v>50</v>
      </c>
      <c r="D37" s="83" t="s">
        <v>1173</v>
      </c>
      <c r="E37" s="44" t="s">
        <v>636</v>
      </c>
      <c r="F37" s="44" t="s">
        <v>637</v>
      </c>
      <c r="G37" s="44" t="s">
        <v>634</v>
      </c>
      <c r="H37" s="44" t="s">
        <v>638</v>
      </c>
      <c r="I37" s="44" t="s">
        <v>639</v>
      </c>
      <c r="J37" s="89">
        <v>10030505</v>
      </c>
      <c r="K37" s="44" t="s">
        <v>621</v>
      </c>
    </row>
    <row r="38" spans="1:11" x14ac:dyDescent="0.45">
      <c r="A38" s="44" t="s">
        <v>616</v>
      </c>
      <c r="B38" s="44" t="s">
        <v>622</v>
      </c>
      <c r="C38" s="44" t="s">
        <v>73</v>
      </c>
      <c r="D38" s="83" t="s">
        <v>28</v>
      </c>
      <c r="E38" s="44" t="s">
        <v>641</v>
      </c>
      <c r="F38" s="44" t="s">
        <v>642</v>
      </c>
      <c r="G38" s="44" t="s">
        <v>643</v>
      </c>
      <c r="H38" s="44" t="s">
        <v>644</v>
      </c>
      <c r="I38" s="44" t="s">
        <v>645</v>
      </c>
      <c r="J38" s="89">
        <v>10020932</v>
      </c>
      <c r="K38" s="102" t="s">
        <v>2028</v>
      </c>
    </row>
    <row r="39" spans="1:11" x14ac:dyDescent="0.45">
      <c r="A39" s="44" t="s">
        <v>617</v>
      </c>
      <c r="B39" s="44" t="s">
        <v>623</v>
      </c>
      <c r="C39" s="44" t="s">
        <v>50</v>
      </c>
      <c r="D39" s="44" t="s">
        <v>1280</v>
      </c>
      <c r="E39" s="44" t="s">
        <v>646</v>
      </c>
      <c r="F39" s="44" t="s">
        <v>647</v>
      </c>
      <c r="G39" s="44" t="s">
        <v>648</v>
      </c>
      <c r="H39" s="44" t="s">
        <v>649</v>
      </c>
      <c r="I39" s="44" t="s">
        <v>650</v>
      </c>
      <c r="J39" s="89">
        <v>10052758</v>
      </c>
      <c r="K39" s="44" t="s">
        <v>623</v>
      </c>
    </row>
    <row r="40" spans="1:11" x14ac:dyDescent="0.45">
      <c r="A40" s="44" t="s">
        <v>689</v>
      </c>
      <c r="B40" s="44" t="s">
        <v>692</v>
      </c>
      <c r="C40" s="44" t="s">
        <v>73</v>
      </c>
      <c r="D40" s="59" t="s">
        <v>1699</v>
      </c>
      <c r="E40" s="44" t="s">
        <v>695</v>
      </c>
      <c r="H40" s="44" t="s">
        <v>18</v>
      </c>
      <c r="I40" s="44" t="s">
        <v>696</v>
      </c>
      <c r="J40" s="89">
        <v>10045166</v>
      </c>
      <c r="K40" s="46" t="s">
        <v>2030</v>
      </c>
    </row>
    <row r="41" spans="1:11" x14ac:dyDescent="0.45">
      <c r="A41" s="44" t="s">
        <v>690</v>
      </c>
      <c r="B41" s="44" t="s">
        <v>693</v>
      </c>
      <c r="C41" s="44" t="s">
        <v>50</v>
      </c>
      <c r="D41" s="44" t="s">
        <v>1261</v>
      </c>
      <c r="E41" s="44" t="s">
        <v>697</v>
      </c>
      <c r="H41" s="44" t="s">
        <v>541</v>
      </c>
      <c r="I41" s="44" t="s">
        <v>698</v>
      </c>
      <c r="J41" s="89">
        <v>10058072</v>
      </c>
      <c r="K41" s="21" t="s">
        <v>2031</v>
      </c>
    </row>
    <row r="42" spans="1:11" x14ac:dyDescent="0.45">
      <c r="A42" s="44" t="s">
        <v>691</v>
      </c>
      <c r="B42" s="44" t="s">
        <v>694</v>
      </c>
      <c r="C42" s="44" t="s">
        <v>73</v>
      </c>
      <c r="D42" s="83"/>
      <c r="E42" s="44" t="s">
        <v>699</v>
      </c>
      <c r="F42" s="44" t="s">
        <v>700</v>
      </c>
      <c r="G42" s="44" t="s">
        <v>701</v>
      </c>
      <c r="H42" s="44" t="s">
        <v>702</v>
      </c>
      <c r="I42" s="44" t="s">
        <v>703</v>
      </c>
      <c r="J42" s="89">
        <v>10056777</v>
      </c>
      <c r="K42" s="44" t="s">
        <v>694</v>
      </c>
    </row>
    <row r="43" spans="1:11" x14ac:dyDescent="0.45">
      <c r="A43" s="44" t="s">
        <v>727</v>
      </c>
      <c r="B43" s="44" t="s">
        <v>729</v>
      </c>
      <c r="C43" s="44" t="s">
        <v>718</v>
      </c>
      <c r="D43" s="44" t="s">
        <v>1260</v>
      </c>
      <c r="E43" s="44" t="s">
        <v>732</v>
      </c>
      <c r="F43" s="44" t="s">
        <v>733</v>
      </c>
      <c r="H43" s="44" t="s">
        <v>734</v>
      </c>
      <c r="I43" s="44" t="s">
        <v>735</v>
      </c>
      <c r="J43" s="89">
        <v>10007089</v>
      </c>
      <c r="K43" s="44" t="s">
        <v>729</v>
      </c>
    </row>
    <row r="44" spans="1:11" x14ac:dyDescent="0.45">
      <c r="A44" s="44" t="s">
        <v>728</v>
      </c>
      <c r="B44" s="44" t="s">
        <v>730</v>
      </c>
      <c r="C44" s="44" t="s">
        <v>793</v>
      </c>
      <c r="D44" s="83" t="s">
        <v>731</v>
      </c>
      <c r="E44" s="44" t="s">
        <v>736</v>
      </c>
      <c r="F44" s="44" t="s">
        <v>737</v>
      </c>
      <c r="H44" s="44" t="s">
        <v>18</v>
      </c>
      <c r="I44" s="44" t="s">
        <v>738</v>
      </c>
      <c r="J44" s="89">
        <v>10023923</v>
      </c>
      <c r="K44" s="44" t="s">
        <v>2019</v>
      </c>
    </row>
    <row r="45" spans="1:11" x14ac:dyDescent="0.45">
      <c r="A45" s="44" t="s">
        <v>743</v>
      </c>
      <c r="B45" s="44" t="s">
        <v>791</v>
      </c>
      <c r="C45" s="44" t="s">
        <v>718</v>
      </c>
      <c r="D45" s="44" t="s">
        <v>1247</v>
      </c>
      <c r="E45" s="59" t="s">
        <v>1920</v>
      </c>
      <c r="F45" s="59" t="s">
        <v>1921</v>
      </c>
      <c r="G45" s="59" t="s">
        <v>28</v>
      </c>
      <c r="H45" s="59" t="s">
        <v>536</v>
      </c>
      <c r="I45" s="59" t="s">
        <v>1922</v>
      </c>
      <c r="J45" s="89">
        <v>10026575</v>
      </c>
      <c r="K45" s="46" t="s">
        <v>2032</v>
      </c>
    </row>
    <row r="46" spans="1:11" x14ac:dyDescent="0.45">
      <c r="A46" s="44" t="s">
        <v>747</v>
      </c>
      <c r="B46" s="44" t="s">
        <v>748</v>
      </c>
      <c r="C46" s="44" t="s">
        <v>50</v>
      </c>
      <c r="D46" s="44" t="s">
        <v>1244</v>
      </c>
      <c r="E46" s="44" t="s">
        <v>749</v>
      </c>
      <c r="F46" s="44" t="s">
        <v>1783</v>
      </c>
      <c r="H46" s="44" t="s">
        <v>750</v>
      </c>
      <c r="I46" s="44" t="s">
        <v>751</v>
      </c>
      <c r="J46" s="89">
        <v>10038755</v>
      </c>
      <c r="K46" s="44" t="s">
        <v>748</v>
      </c>
    </row>
    <row r="47" spans="1:11" x14ac:dyDescent="0.45">
      <c r="A47" s="44" t="s">
        <v>755</v>
      </c>
      <c r="B47" s="44" t="s">
        <v>758</v>
      </c>
      <c r="C47" s="44" t="s">
        <v>50</v>
      </c>
      <c r="D47" s="44" t="s">
        <v>1399</v>
      </c>
      <c r="E47" s="44" t="s">
        <v>762</v>
      </c>
      <c r="F47" s="44" t="s">
        <v>763</v>
      </c>
      <c r="H47" s="44" t="s">
        <v>764</v>
      </c>
      <c r="I47" s="44" t="s">
        <v>765</v>
      </c>
      <c r="J47" s="89">
        <v>10022661</v>
      </c>
      <c r="K47" s="44" t="s">
        <v>758</v>
      </c>
    </row>
    <row r="48" spans="1:11" x14ac:dyDescent="0.45">
      <c r="A48" s="44" t="s">
        <v>756</v>
      </c>
      <c r="B48" s="44" t="s">
        <v>759</v>
      </c>
      <c r="C48" s="44" t="s">
        <v>63</v>
      </c>
      <c r="D48" s="44" t="s">
        <v>1246</v>
      </c>
      <c r="E48" s="44" t="s">
        <v>766</v>
      </c>
      <c r="F48" s="44" t="s">
        <v>767</v>
      </c>
      <c r="H48" s="44" t="s">
        <v>768</v>
      </c>
      <c r="I48" s="44" t="s">
        <v>769</v>
      </c>
      <c r="J48" s="89">
        <v>10030276</v>
      </c>
      <c r="K48" s="21" t="s">
        <v>2033</v>
      </c>
    </row>
    <row r="49" spans="1:11" x14ac:dyDescent="0.45">
      <c r="A49" s="44" t="s">
        <v>757</v>
      </c>
      <c r="B49" s="44" t="s">
        <v>760</v>
      </c>
      <c r="C49" s="44" t="s">
        <v>793</v>
      </c>
      <c r="D49" s="44" t="s">
        <v>761</v>
      </c>
      <c r="E49" s="44" t="s">
        <v>770</v>
      </c>
      <c r="F49" s="44" t="s">
        <v>771</v>
      </c>
      <c r="H49" s="44" t="s">
        <v>772</v>
      </c>
      <c r="I49" s="44" t="s">
        <v>773</v>
      </c>
      <c r="J49" s="89">
        <v>10012815</v>
      </c>
      <c r="K49" s="44" t="s">
        <v>760</v>
      </c>
    </row>
    <row r="50" spans="1:11" x14ac:dyDescent="0.45">
      <c r="A50" s="44" t="s">
        <v>824</v>
      </c>
      <c r="B50" s="44" t="s">
        <v>783</v>
      </c>
      <c r="C50" s="44" t="s">
        <v>73</v>
      </c>
      <c r="D50" s="44" t="s">
        <v>795</v>
      </c>
      <c r="E50" s="44" t="s">
        <v>805</v>
      </c>
      <c r="F50" s="44" t="s">
        <v>806</v>
      </c>
      <c r="G50" s="44" t="s">
        <v>807</v>
      </c>
      <c r="H50" s="44" t="s">
        <v>634</v>
      </c>
      <c r="I50" s="44" t="s">
        <v>808</v>
      </c>
      <c r="J50" s="89">
        <v>10024320</v>
      </c>
      <c r="K50" s="44" t="s">
        <v>783</v>
      </c>
    </row>
    <row r="51" spans="1:11" x14ac:dyDescent="0.45">
      <c r="A51" s="44" t="s">
        <v>825</v>
      </c>
      <c r="B51" s="44" t="s">
        <v>786</v>
      </c>
      <c r="C51" s="44" t="s">
        <v>50</v>
      </c>
      <c r="D51" s="44" t="s">
        <v>797</v>
      </c>
      <c r="E51" s="44" t="s">
        <v>809</v>
      </c>
      <c r="F51" s="44" t="s">
        <v>810</v>
      </c>
      <c r="H51" s="44" t="s">
        <v>811</v>
      </c>
      <c r="I51" s="44" t="s">
        <v>812</v>
      </c>
      <c r="J51" s="89">
        <v>10022681</v>
      </c>
      <c r="K51" s="44" t="s">
        <v>786</v>
      </c>
    </row>
    <row r="52" spans="1:11" x14ac:dyDescent="0.45">
      <c r="A52" s="44" t="s">
        <v>826</v>
      </c>
      <c r="B52" s="44" t="s">
        <v>787</v>
      </c>
      <c r="C52" s="44" t="s">
        <v>50</v>
      </c>
      <c r="D52" s="44" t="s">
        <v>1259</v>
      </c>
      <c r="E52" s="44" t="s">
        <v>813</v>
      </c>
      <c r="F52" s="44" t="s">
        <v>814</v>
      </c>
      <c r="G52" s="44" t="s">
        <v>815</v>
      </c>
      <c r="H52" s="44" t="s">
        <v>816</v>
      </c>
      <c r="I52" s="44" t="s">
        <v>817</v>
      </c>
      <c r="J52" s="89">
        <v>10030009</v>
      </c>
      <c r="K52" s="44" t="s">
        <v>787</v>
      </c>
    </row>
    <row r="53" spans="1:11" x14ac:dyDescent="0.45">
      <c r="A53" s="44" t="s">
        <v>828</v>
      </c>
      <c r="B53" s="44" t="s">
        <v>789</v>
      </c>
      <c r="C53" s="44" t="s">
        <v>793</v>
      </c>
      <c r="D53" s="44" t="s">
        <v>798</v>
      </c>
      <c r="E53" s="44" t="s">
        <v>813</v>
      </c>
      <c r="F53" s="44" t="s">
        <v>818</v>
      </c>
      <c r="H53" s="44" t="s">
        <v>18</v>
      </c>
      <c r="I53" s="44" t="s">
        <v>820</v>
      </c>
      <c r="J53" s="89" t="s">
        <v>1704</v>
      </c>
      <c r="K53" s="44" t="s">
        <v>789</v>
      </c>
    </row>
    <row r="54" spans="1:11" x14ac:dyDescent="0.45">
      <c r="A54" s="44" t="s">
        <v>827</v>
      </c>
      <c r="B54" s="44" t="s">
        <v>788</v>
      </c>
      <c r="C54" s="44" t="s">
        <v>793</v>
      </c>
      <c r="D54" s="44" t="s">
        <v>1258</v>
      </c>
      <c r="E54" s="44" t="s">
        <v>818</v>
      </c>
      <c r="H54" s="44" t="s">
        <v>819</v>
      </c>
      <c r="I54" s="44" t="s">
        <v>820</v>
      </c>
      <c r="J54" s="89">
        <v>10046538</v>
      </c>
      <c r="K54" s="44" t="s">
        <v>788</v>
      </c>
    </row>
    <row r="55" spans="1:11" x14ac:dyDescent="0.45">
      <c r="A55" s="44" t="s">
        <v>863</v>
      </c>
      <c r="B55" s="44" t="s">
        <v>875</v>
      </c>
      <c r="C55" s="44" t="s">
        <v>63</v>
      </c>
      <c r="D55" s="44" t="s">
        <v>1174</v>
      </c>
      <c r="E55" s="44" t="s">
        <v>866</v>
      </c>
      <c r="F55" s="44" t="s">
        <v>867</v>
      </c>
      <c r="H55" s="44" t="s">
        <v>868</v>
      </c>
      <c r="I55" s="44" t="s">
        <v>869</v>
      </c>
      <c r="J55" s="89">
        <v>10043783</v>
      </c>
      <c r="K55" s="44" t="s">
        <v>875</v>
      </c>
    </row>
    <row r="56" spans="1:11" x14ac:dyDescent="0.45">
      <c r="A56" s="44" t="s">
        <v>864</v>
      </c>
      <c r="B56" s="44" t="s">
        <v>876</v>
      </c>
      <c r="C56" s="44" t="s">
        <v>73</v>
      </c>
      <c r="E56" s="83" t="s">
        <v>870</v>
      </c>
      <c r="F56" s="83" t="s">
        <v>871</v>
      </c>
      <c r="G56" s="83" t="s">
        <v>872</v>
      </c>
      <c r="H56" s="83" t="s">
        <v>873</v>
      </c>
      <c r="I56" s="83" t="s">
        <v>874</v>
      </c>
      <c r="J56" s="89">
        <v>10061404</v>
      </c>
      <c r="K56" s="44" t="s">
        <v>876</v>
      </c>
    </row>
    <row r="57" spans="1:11" x14ac:dyDescent="0.45">
      <c r="A57" s="44" t="s">
        <v>882</v>
      </c>
      <c r="B57" s="44" t="s">
        <v>881</v>
      </c>
      <c r="C57" s="44" t="s">
        <v>501</v>
      </c>
      <c r="D57" s="44" t="s">
        <v>883</v>
      </c>
      <c r="E57" s="44" t="s">
        <v>884</v>
      </c>
      <c r="F57" s="44" t="s">
        <v>885</v>
      </c>
      <c r="G57" s="44" t="s">
        <v>886</v>
      </c>
      <c r="H57" s="44" t="s">
        <v>887</v>
      </c>
      <c r="I57" s="44" t="s">
        <v>888</v>
      </c>
      <c r="J57" s="89">
        <v>10003957</v>
      </c>
      <c r="K57" s="44" t="s">
        <v>881</v>
      </c>
    </row>
    <row r="58" spans="1:11" x14ac:dyDescent="0.45">
      <c r="A58" s="44" t="s">
        <v>890</v>
      </c>
      <c r="B58" s="44" t="s">
        <v>889</v>
      </c>
      <c r="C58" s="44" t="s">
        <v>50</v>
      </c>
      <c r="D58" s="44" t="s">
        <v>891</v>
      </c>
      <c r="E58" s="44" t="s">
        <v>892</v>
      </c>
      <c r="F58" s="44" t="s">
        <v>893</v>
      </c>
      <c r="H58" s="44" t="s">
        <v>894</v>
      </c>
      <c r="I58" s="44" t="s">
        <v>895</v>
      </c>
      <c r="J58" s="89">
        <v>10032760</v>
      </c>
      <c r="K58" s="44" t="s">
        <v>889</v>
      </c>
    </row>
    <row r="59" spans="1:11" x14ac:dyDescent="0.45">
      <c r="A59" s="44" t="s">
        <v>896</v>
      </c>
      <c r="B59" s="44" t="s">
        <v>897</v>
      </c>
      <c r="C59" s="44" t="s">
        <v>501</v>
      </c>
      <c r="E59" s="44" t="s">
        <v>898</v>
      </c>
      <c r="H59" s="44" t="s">
        <v>768</v>
      </c>
      <c r="I59" s="44" t="s">
        <v>899</v>
      </c>
      <c r="J59" s="89">
        <v>10007759</v>
      </c>
      <c r="K59" s="44" t="s">
        <v>897</v>
      </c>
    </row>
    <row r="60" spans="1:11" x14ac:dyDescent="0.45">
      <c r="A60" s="44" t="s">
        <v>900</v>
      </c>
      <c r="B60" s="44" t="s">
        <v>901</v>
      </c>
      <c r="C60" s="44" t="s">
        <v>793</v>
      </c>
      <c r="D60" s="44" t="s">
        <v>913</v>
      </c>
      <c r="E60" s="44" t="s">
        <v>922</v>
      </c>
      <c r="F60" s="44" t="s">
        <v>28</v>
      </c>
      <c r="H60" s="44" t="s">
        <v>18</v>
      </c>
      <c r="I60" s="44" t="s">
        <v>915</v>
      </c>
      <c r="J60" s="89" t="s">
        <v>1704</v>
      </c>
      <c r="K60" s="44" t="s">
        <v>901</v>
      </c>
    </row>
    <row r="61" spans="1:11" x14ac:dyDescent="0.45">
      <c r="A61" s="44" t="s">
        <v>907</v>
      </c>
      <c r="B61" s="44" t="s">
        <v>902</v>
      </c>
      <c r="C61" s="44" t="s">
        <v>793</v>
      </c>
      <c r="E61" s="44" t="s">
        <v>923</v>
      </c>
      <c r="F61" s="44" t="s">
        <v>924</v>
      </c>
      <c r="G61" s="44" t="s">
        <v>925</v>
      </c>
      <c r="H61" s="44" t="s">
        <v>926</v>
      </c>
      <c r="I61" s="44" t="s">
        <v>916</v>
      </c>
      <c r="J61" s="89" t="s">
        <v>1704</v>
      </c>
      <c r="K61" s="44" t="s">
        <v>902</v>
      </c>
    </row>
    <row r="62" spans="1:11" x14ac:dyDescent="0.45">
      <c r="A62" s="44" t="s">
        <v>908</v>
      </c>
      <c r="B62" s="44" t="s">
        <v>903</v>
      </c>
      <c r="C62" s="44" t="s">
        <v>50</v>
      </c>
      <c r="D62" s="44" t="s">
        <v>1181</v>
      </c>
      <c r="E62" s="44" t="s">
        <v>927</v>
      </c>
      <c r="F62" s="44" t="s">
        <v>928</v>
      </c>
      <c r="H62" s="44" t="s">
        <v>929</v>
      </c>
      <c r="I62" s="44" t="s">
        <v>917</v>
      </c>
      <c r="J62" s="89">
        <v>10022592</v>
      </c>
      <c r="K62" s="44" t="s">
        <v>903</v>
      </c>
    </row>
    <row r="63" spans="1:11" x14ac:dyDescent="0.45">
      <c r="A63" s="44" t="s">
        <v>909</v>
      </c>
      <c r="B63" s="44" t="s">
        <v>904</v>
      </c>
      <c r="C63" s="44" t="s">
        <v>793</v>
      </c>
      <c r="D63" s="44" t="s">
        <v>1175</v>
      </c>
      <c r="E63" s="44" t="s">
        <v>930</v>
      </c>
      <c r="F63" s="44" t="s">
        <v>931</v>
      </c>
      <c r="H63" s="44" t="s">
        <v>819</v>
      </c>
      <c r="I63" s="44" t="s">
        <v>918</v>
      </c>
      <c r="J63" s="89" t="s">
        <v>2015</v>
      </c>
      <c r="K63" s="44" t="s">
        <v>904</v>
      </c>
    </row>
    <row r="64" spans="1:11" x14ac:dyDescent="0.45">
      <c r="A64" s="44" t="s">
        <v>910</v>
      </c>
      <c r="B64" s="44" t="s">
        <v>1245</v>
      </c>
      <c r="C64" s="44" t="s">
        <v>502</v>
      </c>
      <c r="E64" s="44" t="s">
        <v>932</v>
      </c>
      <c r="F64" s="44" t="s">
        <v>933</v>
      </c>
      <c r="H64" s="44" t="s">
        <v>934</v>
      </c>
      <c r="I64" s="44" t="s">
        <v>919</v>
      </c>
      <c r="J64" s="89">
        <v>10004193</v>
      </c>
      <c r="K64" s="49" t="s">
        <v>2034</v>
      </c>
    </row>
    <row r="65" spans="1:11" x14ac:dyDescent="0.45">
      <c r="A65" s="44" t="s">
        <v>911</v>
      </c>
      <c r="B65" s="44" t="s">
        <v>905</v>
      </c>
      <c r="C65" s="44" t="s">
        <v>73</v>
      </c>
      <c r="D65" s="44" t="s">
        <v>1177</v>
      </c>
      <c r="E65" s="44" t="s">
        <v>935</v>
      </c>
      <c r="F65" s="44" t="s">
        <v>936</v>
      </c>
      <c r="G65" s="44" t="s">
        <v>937</v>
      </c>
      <c r="H65" s="44" t="s">
        <v>938</v>
      </c>
      <c r="I65" s="44" t="s">
        <v>920</v>
      </c>
      <c r="J65" s="89">
        <v>10036952</v>
      </c>
      <c r="K65" s="49" t="s">
        <v>2035</v>
      </c>
    </row>
    <row r="66" spans="1:11" x14ac:dyDescent="0.45">
      <c r="A66" s="44" t="s">
        <v>912</v>
      </c>
      <c r="B66" s="44" t="s">
        <v>1925</v>
      </c>
      <c r="C66" s="44" t="s">
        <v>50</v>
      </c>
      <c r="D66" s="44" t="s">
        <v>914</v>
      </c>
      <c r="E66" s="44" t="s">
        <v>939</v>
      </c>
      <c r="F66" s="44" t="s">
        <v>940</v>
      </c>
      <c r="H66" s="44" t="s">
        <v>41</v>
      </c>
      <c r="I66" s="44" t="s">
        <v>921</v>
      </c>
      <c r="J66" s="89">
        <v>10022695</v>
      </c>
      <c r="K66" s="44" t="s">
        <v>1925</v>
      </c>
    </row>
    <row r="67" spans="1:11" x14ac:dyDescent="0.45">
      <c r="A67" s="58" t="s">
        <v>964</v>
      </c>
      <c r="B67" s="48" t="s">
        <v>979</v>
      </c>
      <c r="C67" s="44" t="s">
        <v>73</v>
      </c>
      <c r="D67" s="44" t="s">
        <v>1176</v>
      </c>
      <c r="E67" s="44" t="s">
        <v>976</v>
      </c>
      <c r="F67" s="44" t="s">
        <v>977</v>
      </c>
      <c r="G67" s="44" t="s">
        <v>28</v>
      </c>
      <c r="H67" s="44" t="s">
        <v>18</v>
      </c>
      <c r="I67" s="44" t="s">
        <v>978</v>
      </c>
      <c r="J67" s="89">
        <v>10038829</v>
      </c>
      <c r="K67" s="21" t="s">
        <v>2036</v>
      </c>
    </row>
    <row r="68" spans="1:11" x14ac:dyDescent="0.45">
      <c r="A68" s="58" t="s">
        <v>965</v>
      </c>
      <c r="B68" s="85" t="s">
        <v>966</v>
      </c>
      <c r="C68" s="44" t="s">
        <v>501</v>
      </c>
      <c r="D68" s="59" t="s">
        <v>1794</v>
      </c>
      <c r="E68" s="44" t="s">
        <v>968</v>
      </c>
      <c r="F68" s="44" t="s">
        <v>969</v>
      </c>
      <c r="H68" s="44" t="s">
        <v>77</v>
      </c>
      <c r="I68" s="44" t="s">
        <v>970</v>
      </c>
      <c r="J68" s="89">
        <v>10000291</v>
      </c>
      <c r="K68" s="85" t="s">
        <v>966</v>
      </c>
    </row>
    <row r="69" spans="1:11" x14ac:dyDescent="0.45">
      <c r="A69" s="58" t="s">
        <v>982</v>
      </c>
      <c r="B69" s="44" t="s">
        <v>981</v>
      </c>
      <c r="C69" s="44" t="s">
        <v>501</v>
      </c>
      <c r="D69" s="44" t="s">
        <v>1264</v>
      </c>
      <c r="E69" s="44" t="s">
        <v>983</v>
      </c>
      <c r="H69" s="44" t="s">
        <v>65</v>
      </c>
      <c r="I69" s="44" t="s">
        <v>984</v>
      </c>
      <c r="J69" s="89">
        <v>10003861</v>
      </c>
      <c r="K69" s="44" t="s">
        <v>981</v>
      </c>
    </row>
    <row r="70" spans="1:11" x14ac:dyDescent="0.45">
      <c r="A70" s="58" t="s">
        <v>988</v>
      </c>
      <c r="B70" s="44" t="s">
        <v>989</v>
      </c>
      <c r="C70" s="44" t="s">
        <v>50</v>
      </c>
      <c r="D70" s="44" t="s">
        <v>1257</v>
      </c>
      <c r="E70" s="44" t="s">
        <v>990</v>
      </c>
      <c r="F70" s="44" t="s">
        <v>991</v>
      </c>
      <c r="G70" s="44" t="s">
        <v>992</v>
      </c>
      <c r="H70" s="44" t="s">
        <v>41</v>
      </c>
      <c r="I70" s="44" t="s">
        <v>993</v>
      </c>
      <c r="J70" s="89">
        <v>10049123</v>
      </c>
      <c r="K70" s="44" t="s">
        <v>989</v>
      </c>
    </row>
    <row r="71" spans="1:11" x14ac:dyDescent="0.45">
      <c r="A71" s="58" t="s">
        <v>995</v>
      </c>
      <c r="B71" s="44" t="s">
        <v>996</v>
      </c>
      <c r="C71" s="44" t="s">
        <v>501</v>
      </c>
      <c r="D71" s="44" t="s">
        <v>997</v>
      </c>
      <c r="E71" s="44" t="s">
        <v>998</v>
      </c>
      <c r="F71" s="44" t="s">
        <v>999</v>
      </c>
      <c r="G71" s="44" t="s">
        <v>1000</v>
      </c>
      <c r="H71" s="44" t="s">
        <v>1001</v>
      </c>
      <c r="I71" s="44" t="s">
        <v>1002</v>
      </c>
      <c r="J71" s="89">
        <v>10007159</v>
      </c>
      <c r="K71" s="44" t="s">
        <v>996</v>
      </c>
    </row>
    <row r="72" spans="1:11" x14ac:dyDescent="0.45">
      <c r="A72" s="86" t="s">
        <v>1006</v>
      </c>
      <c r="B72" s="87" t="s">
        <v>1008</v>
      </c>
      <c r="C72" s="44" t="s">
        <v>73</v>
      </c>
      <c r="D72" s="44" t="s">
        <v>1016</v>
      </c>
      <c r="E72" s="44" t="s">
        <v>1112</v>
      </c>
      <c r="F72" s="44" t="s">
        <v>1113</v>
      </c>
      <c r="G72" s="44" t="s">
        <v>1114</v>
      </c>
      <c r="H72" s="44" t="s">
        <v>1115</v>
      </c>
      <c r="I72" s="44" t="s">
        <v>1116</v>
      </c>
      <c r="J72" s="89">
        <v>10036355</v>
      </c>
      <c r="K72" s="87" t="s">
        <v>1008</v>
      </c>
    </row>
    <row r="73" spans="1:11" x14ac:dyDescent="0.45">
      <c r="A73" s="86" t="s">
        <v>1007</v>
      </c>
      <c r="B73" s="87" t="s">
        <v>1009</v>
      </c>
      <c r="C73" s="44" t="s">
        <v>793</v>
      </c>
      <c r="D73" s="44" t="s">
        <v>1015</v>
      </c>
      <c r="E73" s="44" t="s">
        <v>1012</v>
      </c>
      <c r="G73" s="44" t="s">
        <v>1013</v>
      </c>
      <c r="H73" s="44" t="s">
        <v>18</v>
      </c>
      <c r="I73" s="44" t="s">
        <v>1014</v>
      </c>
      <c r="J73" s="89">
        <v>10020595</v>
      </c>
      <c r="K73" s="87" t="s">
        <v>1009</v>
      </c>
    </row>
    <row r="74" spans="1:11" x14ac:dyDescent="0.45">
      <c r="A74" s="44" t="s">
        <v>1010</v>
      </c>
      <c r="B74" s="44" t="s">
        <v>1017</v>
      </c>
      <c r="C74" s="44" t="s">
        <v>501</v>
      </c>
      <c r="E74" s="44" t="s">
        <v>1018</v>
      </c>
      <c r="F74" s="44" t="s">
        <v>1019</v>
      </c>
      <c r="H74" s="44" t="s">
        <v>513</v>
      </c>
      <c r="I74" s="44" t="s">
        <v>1020</v>
      </c>
      <c r="J74" s="89">
        <v>10007164</v>
      </c>
      <c r="K74" s="44" t="s">
        <v>1017</v>
      </c>
    </row>
    <row r="75" spans="1:11" x14ac:dyDescent="0.45">
      <c r="A75" s="44" t="s">
        <v>1022</v>
      </c>
      <c r="B75" s="44" t="s">
        <v>1021</v>
      </c>
      <c r="C75" s="44" t="s">
        <v>50</v>
      </c>
      <c r="E75" s="44" t="s">
        <v>1023</v>
      </c>
      <c r="F75" s="44" t="s">
        <v>1024</v>
      </c>
      <c r="H75" s="44" t="s">
        <v>86</v>
      </c>
      <c r="I75" s="44" t="s">
        <v>1025</v>
      </c>
      <c r="J75" s="89">
        <v>10039259</v>
      </c>
      <c r="K75" s="103" t="s">
        <v>2037</v>
      </c>
    </row>
    <row r="76" spans="1:11" x14ac:dyDescent="0.45">
      <c r="A76" s="44" t="s">
        <v>1026</v>
      </c>
      <c r="B76" s="44" t="s">
        <v>1027</v>
      </c>
      <c r="C76" s="44" t="s">
        <v>73</v>
      </c>
      <c r="D76" s="44" t="s">
        <v>1343</v>
      </c>
      <c r="E76" s="44" t="s">
        <v>1028</v>
      </c>
      <c r="F76" s="44" t="s">
        <v>1029</v>
      </c>
      <c r="H76" s="44" t="s">
        <v>1030</v>
      </c>
      <c r="I76" s="44" t="s">
        <v>1031</v>
      </c>
      <c r="J76" s="89">
        <v>10030670</v>
      </c>
      <c r="K76" s="44" t="s">
        <v>2058</v>
      </c>
    </row>
    <row r="77" spans="1:11" x14ac:dyDescent="0.45">
      <c r="A77" s="44" t="s">
        <v>1040</v>
      </c>
      <c r="B77" s="44" t="s">
        <v>1041</v>
      </c>
      <c r="C77" s="44" t="s">
        <v>793</v>
      </c>
      <c r="D77" s="44" t="s">
        <v>1263</v>
      </c>
      <c r="E77" s="44" t="s">
        <v>1042</v>
      </c>
      <c r="H77" s="44" t="s">
        <v>18</v>
      </c>
      <c r="I77" s="44" t="s">
        <v>1043</v>
      </c>
      <c r="J77" s="89" t="s">
        <v>1704</v>
      </c>
      <c r="K77" s="44" t="s">
        <v>1041</v>
      </c>
    </row>
    <row r="78" spans="1:11" x14ac:dyDescent="0.45">
      <c r="A78" s="44" t="s">
        <v>1044</v>
      </c>
      <c r="B78" s="85" t="s">
        <v>1045</v>
      </c>
      <c r="C78" s="44" t="s">
        <v>718</v>
      </c>
      <c r="D78" s="44" t="s">
        <v>1392</v>
      </c>
      <c r="E78" s="44" t="s">
        <v>1046</v>
      </c>
      <c r="F78" s="44" t="s">
        <v>1047</v>
      </c>
      <c r="G78" s="44" t="s">
        <v>1048</v>
      </c>
      <c r="H78" s="44" t="s">
        <v>1049</v>
      </c>
      <c r="I78" s="44" t="s">
        <v>1050</v>
      </c>
      <c r="J78" s="89">
        <v>10033438</v>
      </c>
      <c r="K78" s="21" t="s">
        <v>2038</v>
      </c>
    </row>
    <row r="79" spans="1:11" x14ac:dyDescent="0.45">
      <c r="A79" s="44" t="s">
        <v>1062</v>
      </c>
      <c r="B79" s="44" t="s">
        <v>1063</v>
      </c>
      <c r="C79" s="44" t="s">
        <v>502</v>
      </c>
      <c r="D79" s="44" t="s">
        <v>1279</v>
      </c>
      <c r="E79" s="44" t="s">
        <v>1067</v>
      </c>
      <c r="F79" s="44" t="s">
        <v>1068</v>
      </c>
      <c r="G79" s="44" t="s">
        <v>1069</v>
      </c>
      <c r="H79" s="44" t="s">
        <v>1070</v>
      </c>
      <c r="I79" s="44" t="s">
        <v>1071</v>
      </c>
      <c r="J79" s="89">
        <v>10001186</v>
      </c>
      <c r="K79" s="44" t="s">
        <v>2061</v>
      </c>
    </row>
    <row r="80" spans="1:11" x14ac:dyDescent="0.45">
      <c r="A80" s="44" t="s">
        <v>1075</v>
      </c>
      <c r="B80" s="44" t="s">
        <v>1077</v>
      </c>
      <c r="C80" s="44" t="s">
        <v>73</v>
      </c>
      <c r="D80" s="44" t="s">
        <v>1085</v>
      </c>
      <c r="E80" s="44" t="s">
        <v>1092</v>
      </c>
      <c r="F80" s="44" t="s">
        <v>1093</v>
      </c>
      <c r="G80" s="44" t="s">
        <v>1094</v>
      </c>
      <c r="H80" s="44" t="s">
        <v>1095</v>
      </c>
      <c r="I80" s="44" t="s">
        <v>1096</v>
      </c>
      <c r="J80" s="89">
        <v>10044321</v>
      </c>
      <c r="K80" s="44" t="s">
        <v>1077</v>
      </c>
    </row>
    <row r="81" spans="1:11" x14ac:dyDescent="0.45">
      <c r="A81" s="44" t="s">
        <v>1079</v>
      </c>
      <c r="B81" s="44" t="s">
        <v>1078</v>
      </c>
      <c r="C81" s="44" t="s">
        <v>501</v>
      </c>
      <c r="D81" s="44" t="s">
        <v>1083</v>
      </c>
      <c r="E81" s="44" t="s">
        <v>1089</v>
      </c>
      <c r="F81" s="44" t="s">
        <v>28</v>
      </c>
      <c r="H81" s="44" t="s">
        <v>1090</v>
      </c>
      <c r="I81" s="44" t="s">
        <v>1091</v>
      </c>
      <c r="J81" s="89">
        <v>10007842</v>
      </c>
      <c r="K81" s="44" t="s">
        <v>1078</v>
      </c>
    </row>
    <row r="82" spans="1:11" x14ac:dyDescent="0.45">
      <c r="A82" s="44" t="s">
        <v>1080</v>
      </c>
      <c r="B82" s="44" t="s">
        <v>1081</v>
      </c>
      <c r="C82" s="44" t="s">
        <v>73</v>
      </c>
      <c r="D82" s="44" t="s">
        <v>1084</v>
      </c>
      <c r="E82" s="44" t="s">
        <v>1088</v>
      </c>
      <c r="F82" s="44" t="s">
        <v>1345</v>
      </c>
      <c r="G82" s="44" t="s">
        <v>1344</v>
      </c>
      <c r="H82" s="44" t="s">
        <v>77</v>
      </c>
      <c r="I82" s="44" t="s">
        <v>1346</v>
      </c>
      <c r="J82" s="89">
        <v>10048380</v>
      </c>
      <c r="K82" s="46" t="s">
        <v>2039</v>
      </c>
    </row>
    <row r="83" spans="1:11" x14ac:dyDescent="0.45">
      <c r="A83" s="44" t="s">
        <v>1082</v>
      </c>
      <c r="B83" s="44" t="s">
        <v>1076</v>
      </c>
      <c r="C83" s="44" t="s">
        <v>50</v>
      </c>
      <c r="D83" s="44" t="s">
        <v>1262</v>
      </c>
      <c r="E83" s="44" t="s">
        <v>1086</v>
      </c>
      <c r="F83" s="44" t="s">
        <v>893</v>
      </c>
      <c r="G83" s="44" t="s">
        <v>28</v>
      </c>
      <c r="H83" s="44" t="s">
        <v>894</v>
      </c>
      <c r="I83" s="44" t="s">
        <v>1087</v>
      </c>
      <c r="J83" s="89">
        <v>10032878</v>
      </c>
      <c r="K83" s="44" t="s">
        <v>1076</v>
      </c>
    </row>
    <row r="84" spans="1:11" x14ac:dyDescent="0.45">
      <c r="A84" s="44" t="s">
        <v>1118</v>
      </c>
      <c r="B84" s="44" t="s">
        <v>1120</v>
      </c>
      <c r="C84" s="44" t="s">
        <v>50</v>
      </c>
      <c r="D84" s="44" t="s">
        <v>1127</v>
      </c>
      <c r="E84" s="44" t="s">
        <v>1122</v>
      </c>
      <c r="F84" s="44" t="s">
        <v>1123</v>
      </c>
      <c r="G84" s="44" t="s">
        <v>1124</v>
      </c>
      <c r="H84" s="44" t="s">
        <v>1125</v>
      </c>
      <c r="I84" s="44" t="s">
        <v>1126</v>
      </c>
      <c r="J84" s="89">
        <v>10022660</v>
      </c>
      <c r="K84" s="44" t="s">
        <v>1120</v>
      </c>
    </row>
    <row r="85" spans="1:11" x14ac:dyDescent="0.45">
      <c r="A85" s="44" t="s">
        <v>1119</v>
      </c>
      <c r="B85" s="45" t="s">
        <v>1121</v>
      </c>
      <c r="C85" s="44" t="s">
        <v>501</v>
      </c>
      <c r="D85" s="44" t="s">
        <v>1132</v>
      </c>
      <c r="E85" s="44" t="s">
        <v>1128</v>
      </c>
      <c r="F85" s="44" t="s">
        <v>1129</v>
      </c>
      <c r="G85" s="44" t="s">
        <v>1130</v>
      </c>
      <c r="H85" s="44" t="s">
        <v>640</v>
      </c>
      <c r="I85" s="44" t="s">
        <v>1131</v>
      </c>
      <c r="J85" s="89">
        <v>10007137</v>
      </c>
      <c r="K85" s="45" t="s">
        <v>1121</v>
      </c>
    </row>
    <row r="86" spans="1:11" x14ac:dyDescent="0.45">
      <c r="A86" s="44" t="s">
        <v>1141</v>
      </c>
      <c r="B86" s="46" t="s">
        <v>1140</v>
      </c>
      <c r="C86" s="44" t="s">
        <v>50</v>
      </c>
      <c r="D86" s="44" t="s">
        <v>1256</v>
      </c>
      <c r="E86" s="44" t="s">
        <v>1142</v>
      </c>
      <c r="F86" s="44" t="s">
        <v>1143</v>
      </c>
      <c r="H86" s="44" t="s">
        <v>18</v>
      </c>
      <c r="I86" s="44" t="s">
        <v>1144</v>
      </c>
      <c r="J86" s="89">
        <v>10022671</v>
      </c>
      <c r="K86" s="46" t="s">
        <v>1140</v>
      </c>
    </row>
    <row r="87" spans="1:11" x14ac:dyDescent="0.45">
      <c r="A87" s="44" t="s">
        <v>1148</v>
      </c>
      <c r="B87" s="44" t="s">
        <v>1241</v>
      </c>
      <c r="C87" s="44" t="s">
        <v>793</v>
      </c>
      <c r="D87" s="44" t="s">
        <v>1149</v>
      </c>
      <c r="E87" s="44" t="s">
        <v>1150</v>
      </c>
      <c r="F87" s="44" t="s">
        <v>1151</v>
      </c>
      <c r="G87" s="44" t="s">
        <v>1152</v>
      </c>
      <c r="H87" s="44" t="s">
        <v>1153</v>
      </c>
      <c r="I87" s="44" t="s">
        <v>1154</v>
      </c>
      <c r="J87" s="89">
        <v>10029117</v>
      </c>
      <c r="K87" s="44" t="s">
        <v>1241</v>
      </c>
    </row>
    <row r="88" spans="1:11" x14ac:dyDescent="0.45">
      <c r="A88" s="44" t="s">
        <v>1156</v>
      </c>
      <c r="B88" s="44" t="s">
        <v>1155</v>
      </c>
      <c r="C88" s="44" t="s">
        <v>502</v>
      </c>
      <c r="D88" s="44" t="s">
        <v>1238</v>
      </c>
      <c r="E88" s="44" t="s">
        <v>1314</v>
      </c>
      <c r="F88" s="44" t="s">
        <v>1315</v>
      </c>
      <c r="G88" s="44" t="s">
        <v>1316</v>
      </c>
      <c r="H88" s="44" t="s">
        <v>1317</v>
      </c>
      <c r="I88" s="44" t="s">
        <v>1318</v>
      </c>
      <c r="J88" s="89" t="s">
        <v>1704</v>
      </c>
      <c r="K88" s="44" t="s">
        <v>1155</v>
      </c>
    </row>
    <row r="89" spans="1:11" x14ac:dyDescent="0.45">
      <c r="A89" s="44" t="s">
        <v>1160</v>
      </c>
      <c r="B89" s="85" t="s">
        <v>1159</v>
      </c>
      <c r="C89" s="44" t="s">
        <v>501</v>
      </c>
      <c r="D89" s="44" t="s">
        <v>1237</v>
      </c>
      <c r="E89" s="44" t="s">
        <v>1255</v>
      </c>
      <c r="F89" s="44" t="s">
        <v>1254</v>
      </c>
      <c r="H89" s="44" t="s">
        <v>1161</v>
      </c>
      <c r="I89" s="44" t="s">
        <v>1162</v>
      </c>
      <c r="J89" s="89">
        <v>10007795</v>
      </c>
      <c r="K89" s="85" t="s">
        <v>1159</v>
      </c>
    </row>
    <row r="90" spans="1:11" x14ac:dyDescent="0.45">
      <c r="A90" s="44" t="s">
        <v>1268</v>
      </c>
      <c r="B90" s="44" t="s">
        <v>1269</v>
      </c>
      <c r="C90" s="44" t="s">
        <v>793</v>
      </c>
      <c r="D90" s="44" t="s">
        <v>1270</v>
      </c>
      <c r="E90" s="44" t="s">
        <v>1273</v>
      </c>
      <c r="F90" s="44" t="s">
        <v>1272</v>
      </c>
      <c r="G90" s="44" t="s">
        <v>1271</v>
      </c>
      <c r="H90" s="44" t="s">
        <v>16</v>
      </c>
      <c r="I90" s="44" t="s">
        <v>1274</v>
      </c>
      <c r="J90" s="89">
        <v>10057402</v>
      </c>
      <c r="K90" s="44" t="s">
        <v>1269</v>
      </c>
    </row>
    <row r="91" spans="1:11" x14ac:dyDescent="0.45">
      <c r="A91" s="44" t="s">
        <v>1285</v>
      </c>
      <c r="B91" s="44" t="s">
        <v>1304</v>
      </c>
      <c r="C91" s="44" t="s">
        <v>793</v>
      </c>
      <c r="D91" s="44" t="s">
        <v>1305</v>
      </c>
      <c r="E91" s="44" t="s">
        <v>1297</v>
      </c>
      <c r="F91" s="44" t="s">
        <v>1298</v>
      </c>
      <c r="H91" s="44" t="s">
        <v>1299</v>
      </c>
      <c r="I91" s="44" t="s">
        <v>1300</v>
      </c>
      <c r="J91" s="89">
        <v>10030859</v>
      </c>
      <c r="K91" s="85" t="s">
        <v>2040</v>
      </c>
    </row>
    <row r="92" spans="1:11" x14ac:dyDescent="0.45">
      <c r="A92" s="44" t="s">
        <v>1286</v>
      </c>
      <c r="B92" s="44" t="s">
        <v>1287</v>
      </c>
      <c r="C92" s="44" t="s">
        <v>793</v>
      </c>
      <c r="D92" s="44" t="s">
        <v>1293</v>
      </c>
      <c r="E92" s="44" t="s">
        <v>1288</v>
      </c>
      <c r="F92" s="44" t="s">
        <v>1291</v>
      </c>
      <c r="G92" s="44" t="s">
        <v>1289</v>
      </c>
      <c r="H92" s="44" t="s">
        <v>1290</v>
      </c>
      <c r="I92" s="44" t="s">
        <v>1292</v>
      </c>
      <c r="J92" s="89">
        <v>10026420</v>
      </c>
      <c r="K92" s="44" t="s">
        <v>1287</v>
      </c>
    </row>
    <row r="93" spans="1:11" x14ac:dyDescent="0.45">
      <c r="A93" s="44" t="s">
        <v>1347</v>
      </c>
      <c r="B93" s="88" t="s">
        <v>1348</v>
      </c>
      <c r="C93" s="44" t="s">
        <v>73</v>
      </c>
      <c r="D93" s="94" t="s">
        <v>1349</v>
      </c>
      <c r="E93" s="44" t="s">
        <v>1353</v>
      </c>
      <c r="F93" s="44" t="s">
        <v>1352</v>
      </c>
      <c r="H93" s="44" t="s">
        <v>1351</v>
      </c>
      <c r="I93" s="44" t="s">
        <v>1350</v>
      </c>
      <c r="J93" s="89">
        <v>10022702</v>
      </c>
      <c r="K93" s="88" t="s">
        <v>2060</v>
      </c>
    </row>
    <row r="94" spans="1:11" x14ac:dyDescent="0.45">
      <c r="A94" s="44" t="s">
        <v>1357</v>
      </c>
      <c r="B94" s="88" t="s">
        <v>1358</v>
      </c>
      <c r="C94" s="44" t="s">
        <v>501</v>
      </c>
      <c r="D94" s="44" t="s">
        <v>1362</v>
      </c>
      <c r="E94" s="44" t="s">
        <v>1359</v>
      </c>
      <c r="F94" s="44" t="s">
        <v>1360</v>
      </c>
      <c r="H94" s="44" t="s">
        <v>18</v>
      </c>
      <c r="I94" s="44" t="s">
        <v>1361</v>
      </c>
      <c r="J94" s="89">
        <v>10006566</v>
      </c>
      <c r="K94" s="88" t="s">
        <v>2059</v>
      </c>
    </row>
    <row r="95" spans="1:11" x14ac:dyDescent="0.45">
      <c r="A95" s="44" t="s">
        <v>1366</v>
      </c>
      <c r="B95" s="88" t="s">
        <v>1367</v>
      </c>
      <c r="C95" s="44" t="s">
        <v>73</v>
      </c>
      <c r="D95" s="44" t="s">
        <v>1390</v>
      </c>
      <c r="E95" s="44" t="s">
        <v>1368</v>
      </c>
      <c r="F95" s="44" t="s">
        <v>1369</v>
      </c>
      <c r="G95" s="44" t="s">
        <v>1370</v>
      </c>
      <c r="H95" s="44" t="s">
        <v>598</v>
      </c>
      <c r="I95" s="44" t="s">
        <v>1371</v>
      </c>
      <c r="J95" s="89">
        <v>10003753</v>
      </c>
      <c r="K95" s="44" t="s">
        <v>1389</v>
      </c>
    </row>
    <row r="96" spans="1:11" ht="15.75" x14ac:dyDescent="0.5">
      <c r="A96" s="44" t="s">
        <v>1375</v>
      </c>
      <c r="B96" s="88" t="s">
        <v>1376</v>
      </c>
      <c r="C96" s="44" t="s">
        <v>73</v>
      </c>
      <c r="D96" s="59" t="s">
        <v>1909</v>
      </c>
      <c r="E96" s="100" t="s">
        <v>1906</v>
      </c>
      <c r="F96" s="44" t="s">
        <v>1377</v>
      </c>
      <c r="H96" s="44" t="s">
        <v>1378</v>
      </c>
      <c r="I96" s="59" t="s">
        <v>1907</v>
      </c>
      <c r="J96" s="50">
        <v>90000333</v>
      </c>
      <c r="K96" s="88" t="s">
        <v>1376</v>
      </c>
    </row>
    <row r="97" spans="1:11" x14ac:dyDescent="0.45">
      <c r="A97" s="44" t="s">
        <v>1382</v>
      </c>
      <c r="B97" s="88" t="s">
        <v>1684</v>
      </c>
      <c r="C97" s="44" t="s">
        <v>718</v>
      </c>
      <c r="D97" s="44" t="s">
        <v>1386</v>
      </c>
      <c r="E97" s="44" t="s">
        <v>1383</v>
      </c>
      <c r="F97" s="44" t="s">
        <v>1384</v>
      </c>
      <c r="G97" s="44" t="s">
        <v>28</v>
      </c>
      <c r="H97" s="44" t="s">
        <v>768</v>
      </c>
      <c r="I97" s="44" t="s">
        <v>1385</v>
      </c>
      <c r="J97" s="89">
        <v>10041342</v>
      </c>
      <c r="K97" s="21" t="s">
        <v>2041</v>
      </c>
    </row>
    <row r="98" spans="1:11" x14ac:dyDescent="0.45">
      <c r="A98" s="44" t="s">
        <v>1400</v>
      </c>
      <c r="B98" s="44" t="s">
        <v>1401</v>
      </c>
      <c r="C98" s="44" t="s">
        <v>502</v>
      </c>
      <c r="D98" s="44" t="s">
        <v>1457</v>
      </c>
      <c r="E98" s="44" t="s">
        <v>1402</v>
      </c>
      <c r="H98" s="44" t="s">
        <v>513</v>
      </c>
      <c r="I98" s="44" t="s">
        <v>1403</v>
      </c>
      <c r="J98" s="89" t="s">
        <v>1704</v>
      </c>
      <c r="K98" s="44" t="s">
        <v>1401</v>
      </c>
    </row>
    <row r="99" spans="1:11" x14ac:dyDescent="0.45">
      <c r="A99" s="44" t="s">
        <v>1413</v>
      </c>
      <c r="B99" s="44" t="s">
        <v>1495</v>
      </c>
      <c r="C99" s="44" t="s">
        <v>73</v>
      </c>
      <c r="D99" s="44" t="s">
        <v>1416</v>
      </c>
      <c r="E99" s="44" t="s">
        <v>1417</v>
      </c>
      <c r="H99" s="44" t="s">
        <v>1418</v>
      </c>
      <c r="I99" s="44" t="s">
        <v>1419</v>
      </c>
      <c r="J99" s="89">
        <v>10035498</v>
      </c>
      <c r="K99" s="85" t="s">
        <v>2042</v>
      </c>
    </row>
    <row r="100" spans="1:11" x14ac:dyDescent="0.45">
      <c r="A100" s="44" t="s">
        <v>1414</v>
      </c>
      <c r="B100" s="44" t="s">
        <v>1456</v>
      </c>
      <c r="C100" s="44" t="s">
        <v>73</v>
      </c>
      <c r="D100" s="44" t="s">
        <v>1426</v>
      </c>
      <c r="E100" s="44" t="s">
        <v>1421</v>
      </c>
      <c r="F100" s="44" t="s">
        <v>1422</v>
      </c>
      <c r="G100" s="44" t="s">
        <v>1424</v>
      </c>
      <c r="H100" s="44" t="s">
        <v>1423</v>
      </c>
      <c r="I100" s="44" t="s">
        <v>1425</v>
      </c>
      <c r="J100" s="89">
        <v>10006397</v>
      </c>
      <c r="K100" s="44" t="s">
        <v>2062</v>
      </c>
    </row>
    <row r="101" spans="1:11" x14ac:dyDescent="0.45">
      <c r="A101" s="44" t="s">
        <v>1415</v>
      </c>
      <c r="B101" s="44" t="s">
        <v>1412</v>
      </c>
      <c r="C101" s="44" t="s">
        <v>73</v>
      </c>
      <c r="D101" s="44" t="s">
        <v>1693</v>
      </c>
      <c r="E101" s="44" t="s">
        <v>1427</v>
      </c>
      <c r="F101" s="44" t="s">
        <v>1428</v>
      </c>
      <c r="G101" s="44" t="s">
        <v>1429</v>
      </c>
      <c r="H101" s="44" t="s">
        <v>1430</v>
      </c>
      <c r="I101" s="44" t="s">
        <v>1431</v>
      </c>
      <c r="J101" s="89">
        <v>10057353</v>
      </c>
      <c r="K101" s="44" t="s">
        <v>1412</v>
      </c>
    </row>
    <row r="102" spans="1:11" x14ac:dyDescent="0.45">
      <c r="A102" s="72" t="s">
        <v>1465</v>
      </c>
      <c r="B102" s="72" t="s">
        <v>1458</v>
      </c>
      <c r="C102" s="72" t="s">
        <v>73</v>
      </c>
      <c r="D102" s="72" t="s">
        <v>1459</v>
      </c>
      <c r="E102" s="72" t="s">
        <v>1460</v>
      </c>
      <c r="F102" s="44" t="s">
        <v>1461</v>
      </c>
      <c r="G102" s="44" t="s">
        <v>1462</v>
      </c>
      <c r="H102" s="44" t="s">
        <v>1463</v>
      </c>
      <c r="I102" s="44" t="s">
        <v>1464</v>
      </c>
      <c r="J102" s="89">
        <v>10063519</v>
      </c>
      <c r="K102" s="72" t="s">
        <v>1458</v>
      </c>
    </row>
    <row r="103" spans="1:11" x14ac:dyDescent="0.45">
      <c r="A103" s="72" t="s">
        <v>1496</v>
      </c>
      <c r="B103" s="72" t="s">
        <v>1497</v>
      </c>
      <c r="C103" s="72" t="s">
        <v>793</v>
      </c>
      <c r="D103" s="72" t="s">
        <v>1498</v>
      </c>
      <c r="E103" s="72" t="s">
        <v>1499</v>
      </c>
      <c r="F103" s="44" t="s">
        <v>1500</v>
      </c>
      <c r="H103" s="44" t="s">
        <v>18</v>
      </c>
      <c r="I103" s="44" t="s">
        <v>1501</v>
      </c>
      <c r="J103" s="89">
        <v>10009191</v>
      </c>
      <c r="K103" s="44" t="s">
        <v>2021</v>
      </c>
    </row>
    <row r="104" spans="1:11" x14ac:dyDescent="0.45">
      <c r="A104" s="72" t="s">
        <v>1506</v>
      </c>
      <c r="B104" s="44" t="s">
        <v>1505</v>
      </c>
      <c r="C104" s="44" t="s">
        <v>73</v>
      </c>
      <c r="D104" s="44" t="s">
        <v>1507</v>
      </c>
      <c r="E104" s="44" t="s">
        <v>1508</v>
      </c>
      <c r="F104" s="44" t="s">
        <v>1509</v>
      </c>
      <c r="H104" s="44" t="s">
        <v>1510</v>
      </c>
      <c r="I104" s="44" t="s">
        <v>1511</v>
      </c>
      <c r="J104" s="89">
        <v>10007063</v>
      </c>
      <c r="K104" s="44" t="s">
        <v>1505</v>
      </c>
    </row>
    <row r="105" spans="1:11" x14ac:dyDescent="0.45">
      <c r="A105" s="72" t="s">
        <v>1516</v>
      </c>
      <c r="B105" s="44" t="s">
        <v>1515</v>
      </c>
      <c r="C105" s="44" t="s">
        <v>73</v>
      </c>
      <c r="D105" s="59" t="s">
        <v>1700</v>
      </c>
      <c r="E105" s="44" t="s">
        <v>1517</v>
      </c>
      <c r="F105" s="44" t="s">
        <v>1518</v>
      </c>
      <c r="G105" s="44" t="s">
        <v>28</v>
      </c>
      <c r="H105" s="44" t="s">
        <v>1519</v>
      </c>
      <c r="I105" s="44" t="s">
        <v>1520</v>
      </c>
      <c r="J105" s="89">
        <v>10002327</v>
      </c>
      <c r="K105" s="44" t="s">
        <v>1515</v>
      </c>
    </row>
    <row r="106" spans="1:11" x14ac:dyDescent="0.45">
      <c r="A106" s="72" t="s">
        <v>1525</v>
      </c>
      <c r="B106" s="44" t="s">
        <v>1524</v>
      </c>
      <c r="C106" s="44" t="s">
        <v>73</v>
      </c>
      <c r="D106" s="44" t="s">
        <v>1526</v>
      </c>
      <c r="E106" s="44" t="s">
        <v>1527</v>
      </c>
      <c r="F106" s="44" t="s">
        <v>1528</v>
      </c>
      <c r="G106" s="44" t="s">
        <v>1529</v>
      </c>
      <c r="H106" s="44" t="s">
        <v>77</v>
      </c>
      <c r="I106" s="44" t="s">
        <v>1530</v>
      </c>
      <c r="J106" s="89">
        <v>10058914</v>
      </c>
      <c r="K106" s="44" t="s">
        <v>1524</v>
      </c>
    </row>
    <row r="107" spans="1:11" x14ac:dyDescent="0.45">
      <c r="A107" s="72" t="s">
        <v>1534</v>
      </c>
      <c r="B107" s="44" t="s">
        <v>1533</v>
      </c>
      <c r="C107" s="44" t="s">
        <v>73</v>
      </c>
      <c r="D107" s="44" t="s">
        <v>1535</v>
      </c>
      <c r="E107" s="44" t="s">
        <v>1536</v>
      </c>
      <c r="F107" s="44" t="s">
        <v>1013</v>
      </c>
      <c r="H107" s="44" t="s">
        <v>18</v>
      </c>
      <c r="I107" s="44" t="s">
        <v>1537</v>
      </c>
      <c r="J107" s="89">
        <v>10055126</v>
      </c>
      <c r="K107" s="21" t="s">
        <v>2043</v>
      </c>
    </row>
    <row r="108" spans="1:11" x14ac:dyDescent="0.45">
      <c r="A108" s="72" t="s">
        <v>1542</v>
      </c>
      <c r="B108" s="44" t="s">
        <v>1541</v>
      </c>
      <c r="C108" s="44" t="s">
        <v>73</v>
      </c>
      <c r="D108" s="44" t="s">
        <v>1543</v>
      </c>
      <c r="E108" s="44" t="s">
        <v>1544</v>
      </c>
      <c r="H108" s="44" t="s">
        <v>1545</v>
      </c>
      <c r="I108" s="44" t="s">
        <v>1546</v>
      </c>
      <c r="J108" s="89">
        <v>10008562</v>
      </c>
      <c r="K108" s="44" t="s">
        <v>1541</v>
      </c>
    </row>
    <row r="109" spans="1:11" x14ac:dyDescent="0.45">
      <c r="A109" s="72" t="s">
        <v>1547</v>
      </c>
      <c r="B109" s="44" t="s">
        <v>1549</v>
      </c>
      <c r="C109" s="44" t="s">
        <v>73</v>
      </c>
      <c r="D109" s="44" t="s">
        <v>1550</v>
      </c>
      <c r="E109" s="44" t="s">
        <v>1551</v>
      </c>
      <c r="H109" s="44" t="s">
        <v>1552</v>
      </c>
      <c r="I109" s="44" t="s">
        <v>1553</v>
      </c>
      <c r="J109" s="89">
        <v>10032958</v>
      </c>
      <c r="K109" s="21" t="s">
        <v>2044</v>
      </c>
    </row>
    <row r="110" spans="1:11" x14ac:dyDescent="0.45">
      <c r="A110" s="72" t="s">
        <v>1548</v>
      </c>
      <c r="B110" s="44" t="s">
        <v>1557</v>
      </c>
      <c r="C110" s="44" t="s">
        <v>73</v>
      </c>
      <c r="D110" s="44" t="s">
        <v>1558</v>
      </c>
      <c r="E110" s="44" t="s">
        <v>1559</v>
      </c>
      <c r="F110" s="44" t="s">
        <v>1560</v>
      </c>
      <c r="H110" s="44" t="s">
        <v>18</v>
      </c>
      <c r="I110" s="44" t="s">
        <v>1561</v>
      </c>
      <c r="J110" s="89">
        <v>10045988</v>
      </c>
      <c r="K110" s="14" t="s">
        <v>1559</v>
      </c>
    </row>
    <row r="111" spans="1:11" x14ac:dyDescent="0.45">
      <c r="A111" s="72" t="s">
        <v>1565</v>
      </c>
      <c r="B111" s="51" t="s">
        <v>1566</v>
      </c>
      <c r="C111" s="44" t="s">
        <v>73</v>
      </c>
      <c r="E111" s="44" t="s">
        <v>1575</v>
      </c>
      <c r="H111" s="44" t="s">
        <v>513</v>
      </c>
      <c r="I111" s="44" t="s">
        <v>1576</v>
      </c>
      <c r="J111" s="89">
        <v>10053076</v>
      </c>
      <c r="K111" s="51" t="s">
        <v>1566</v>
      </c>
    </row>
    <row r="112" spans="1:11" x14ac:dyDescent="0.45">
      <c r="A112" s="72" t="s">
        <v>1570</v>
      </c>
      <c r="B112" s="44" t="s">
        <v>1688</v>
      </c>
      <c r="C112" s="44" t="s">
        <v>73</v>
      </c>
      <c r="D112" s="44" t="s">
        <v>1571</v>
      </c>
      <c r="E112" s="44" t="s">
        <v>1572</v>
      </c>
      <c r="F112" s="44" t="s">
        <v>1573</v>
      </c>
      <c r="G112" s="44" t="s">
        <v>1271</v>
      </c>
      <c r="H112" s="44" t="s">
        <v>16</v>
      </c>
      <c r="I112" s="44" t="s">
        <v>1574</v>
      </c>
      <c r="J112" s="89">
        <v>10034416</v>
      </c>
      <c r="K112" s="21" t="s">
        <v>2045</v>
      </c>
    </row>
    <row r="113" spans="1:11" x14ac:dyDescent="0.45">
      <c r="A113" s="72" t="s">
        <v>1580</v>
      </c>
      <c r="B113" s="44" t="s">
        <v>1581</v>
      </c>
      <c r="C113" s="44" t="s">
        <v>73</v>
      </c>
      <c r="D113" s="59" t="s">
        <v>1789</v>
      </c>
      <c r="E113" s="44" t="s">
        <v>1582</v>
      </c>
      <c r="F113" s="44" t="s">
        <v>1583</v>
      </c>
      <c r="H113" s="44" t="s">
        <v>1584</v>
      </c>
      <c r="I113" s="44" t="s">
        <v>1585</v>
      </c>
      <c r="J113" s="89">
        <v>10048132</v>
      </c>
      <c r="K113" s="21" t="s">
        <v>2046</v>
      </c>
    </row>
    <row r="114" spans="1:11" x14ac:dyDescent="0.45">
      <c r="A114" s="72" t="s">
        <v>1594</v>
      </c>
      <c r="B114" s="79" t="s">
        <v>1593</v>
      </c>
      <c r="C114" s="44" t="s">
        <v>73</v>
      </c>
      <c r="D114" s="44" t="s">
        <v>1595</v>
      </c>
      <c r="E114" s="44" t="s">
        <v>1596</v>
      </c>
      <c r="F114" s="44" t="s">
        <v>1597</v>
      </c>
      <c r="H114" s="44" t="s">
        <v>1598</v>
      </c>
      <c r="I114" s="44" t="s">
        <v>1599</v>
      </c>
      <c r="J114" s="89">
        <v>10002131</v>
      </c>
      <c r="K114" s="21" t="s">
        <v>2047</v>
      </c>
    </row>
    <row r="115" spans="1:11" x14ac:dyDescent="0.45">
      <c r="A115" s="72" t="s">
        <v>1603</v>
      </c>
      <c r="B115" s="44" t="s">
        <v>1604</v>
      </c>
      <c r="C115" s="44" t="s">
        <v>73</v>
      </c>
      <c r="D115" s="44" t="s">
        <v>1605</v>
      </c>
      <c r="E115" s="44" t="s">
        <v>1606</v>
      </c>
      <c r="H115" s="44" t="s">
        <v>1583</v>
      </c>
      <c r="I115" s="44" t="s">
        <v>1607</v>
      </c>
      <c r="J115" s="89">
        <v>10046623</v>
      </c>
      <c r="K115" s="104" t="s">
        <v>2048</v>
      </c>
    </row>
    <row r="116" spans="1:11" x14ac:dyDescent="0.45">
      <c r="A116" s="72" t="s">
        <v>1612</v>
      </c>
      <c r="B116" s="44" t="s">
        <v>1613</v>
      </c>
      <c r="C116" s="44" t="s">
        <v>501</v>
      </c>
      <c r="D116" s="44" t="s">
        <v>1614</v>
      </c>
      <c r="E116" s="44" t="s">
        <v>1615</v>
      </c>
      <c r="H116" s="44" t="s">
        <v>819</v>
      </c>
      <c r="I116" s="44" t="s">
        <v>1616</v>
      </c>
      <c r="J116" s="89">
        <v>10004048</v>
      </c>
      <c r="K116" s="44" t="s">
        <v>1613</v>
      </c>
    </row>
    <row r="117" spans="1:11" x14ac:dyDescent="0.45">
      <c r="A117" s="72" t="s">
        <v>1620</v>
      </c>
      <c r="B117" s="44" t="s">
        <v>1621</v>
      </c>
      <c r="C117" s="44" t="s">
        <v>501</v>
      </c>
      <c r="D117" s="44" t="s">
        <v>28</v>
      </c>
      <c r="E117" s="44" t="s">
        <v>1622</v>
      </c>
      <c r="G117" s="44" t="s">
        <v>1623</v>
      </c>
      <c r="H117" s="44" t="s">
        <v>768</v>
      </c>
      <c r="I117" s="44" t="s">
        <v>1624</v>
      </c>
      <c r="J117" s="89">
        <v>10007832</v>
      </c>
      <c r="K117" s="44" t="s">
        <v>1621</v>
      </c>
    </row>
    <row r="118" spans="1:11" x14ac:dyDescent="0.45">
      <c r="A118" s="72" t="s">
        <v>1633</v>
      </c>
      <c r="B118" s="44" t="s">
        <v>1627</v>
      </c>
      <c r="C118" s="44" t="s">
        <v>50</v>
      </c>
      <c r="D118" s="44" t="s">
        <v>1701</v>
      </c>
      <c r="E118" s="44" t="s">
        <v>1628</v>
      </c>
      <c r="F118" s="44" t="s">
        <v>1629</v>
      </c>
      <c r="G118" s="44" t="s">
        <v>1630</v>
      </c>
      <c r="H118" s="44" t="s">
        <v>1631</v>
      </c>
      <c r="I118" s="44" t="s">
        <v>1632</v>
      </c>
      <c r="J118" s="89">
        <v>10026268</v>
      </c>
      <c r="K118" s="21" t="s">
        <v>2049</v>
      </c>
    </row>
    <row r="119" spans="1:11" x14ac:dyDescent="0.45">
      <c r="A119" s="72" t="s">
        <v>1637</v>
      </c>
      <c r="B119" s="44" t="s">
        <v>1638</v>
      </c>
      <c r="C119" s="44" t="s">
        <v>73</v>
      </c>
      <c r="D119" s="44" t="s">
        <v>1639</v>
      </c>
      <c r="E119" s="44" t="s">
        <v>1640</v>
      </c>
      <c r="F119" s="44" t="s">
        <v>1641</v>
      </c>
      <c r="G119" s="44" t="s">
        <v>1642</v>
      </c>
      <c r="H119" s="44" t="s">
        <v>77</v>
      </c>
      <c r="I119" s="44" t="s">
        <v>1643</v>
      </c>
      <c r="J119" s="89">
        <v>10055240</v>
      </c>
      <c r="K119" s="21" t="s">
        <v>2050</v>
      </c>
    </row>
    <row r="120" spans="1:11" x14ac:dyDescent="0.45">
      <c r="A120" s="72" t="s">
        <v>1647</v>
      </c>
      <c r="B120" s="44" t="s">
        <v>1648</v>
      </c>
      <c r="C120" s="44" t="s">
        <v>501</v>
      </c>
      <c r="D120" s="44" t="s">
        <v>1702</v>
      </c>
      <c r="E120" s="44" t="s">
        <v>1649</v>
      </c>
      <c r="F120" s="44" t="s">
        <v>1650</v>
      </c>
      <c r="G120" s="44" t="s">
        <v>1651</v>
      </c>
      <c r="H120" s="44" t="s">
        <v>18</v>
      </c>
      <c r="I120" s="44" t="s">
        <v>1652</v>
      </c>
      <c r="J120" s="89">
        <v>10007776</v>
      </c>
      <c r="K120" s="44" t="s">
        <v>1648</v>
      </c>
    </row>
    <row r="121" spans="1:11" x14ac:dyDescent="0.45">
      <c r="A121" s="72" t="s">
        <v>1657</v>
      </c>
      <c r="B121" s="51" t="s">
        <v>1656</v>
      </c>
      <c r="C121" s="44" t="s">
        <v>73</v>
      </c>
      <c r="D121" s="44" t="s">
        <v>1658</v>
      </c>
      <c r="E121" s="44" t="s">
        <v>1659</v>
      </c>
      <c r="F121" s="44" t="s">
        <v>1660</v>
      </c>
      <c r="G121" s="44" t="s">
        <v>28</v>
      </c>
      <c r="H121" s="44" t="s">
        <v>1661</v>
      </c>
      <c r="I121" s="44" t="s">
        <v>1662</v>
      </c>
      <c r="J121" s="89">
        <v>10054050</v>
      </c>
      <c r="K121" s="21" t="s">
        <v>2051</v>
      </c>
    </row>
    <row r="122" spans="1:11" x14ac:dyDescent="0.45">
      <c r="A122" s="72" t="s">
        <v>1666</v>
      </c>
      <c r="B122" s="44" t="s">
        <v>1667</v>
      </c>
      <c r="C122" s="44" t="s">
        <v>501</v>
      </c>
      <c r="D122" s="44" t="s">
        <v>1668</v>
      </c>
      <c r="E122" s="44" t="s">
        <v>1669</v>
      </c>
      <c r="F122" s="44" t="s">
        <v>1670</v>
      </c>
      <c r="G122" s="44" t="s">
        <v>1671</v>
      </c>
      <c r="H122" s="44" t="s">
        <v>1672</v>
      </c>
      <c r="I122" s="44" t="s">
        <v>1673</v>
      </c>
      <c r="J122" s="89">
        <v>10007145</v>
      </c>
      <c r="K122" s="44" t="s">
        <v>1667</v>
      </c>
    </row>
    <row r="123" spans="1:11" x14ac:dyDescent="0.45">
      <c r="A123" s="72" t="s">
        <v>1689</v>
      </c>
      <c r="B123" s="44" t="s">
        <v>1690</v>
      </c>
      <c r="C123" s="44" t="s">
        <v>50</v>
      </c>
      <c r="D123" s="59" t="s">
        <v>1790</v>
      </c>
      <c r="E123" s="44" t="s">
        <v>1691</v>
      </c>
      <c r="H123" s="44" t="s">
        <v>18</v>
      </c>
      <c r="I123" s="44" t="s">
        <v>1692</v>
      </c>
      <c r="J123" s="89">
        <v>10008155</v>
      </c>
      <c r="K123" s="44" t="s">
        <v>1690</v>
      </c>
    </row>
    <row r="124" spans="1:11" x14ac:dyDescent="0.45">
      <c r="A124" s="72" t="s">
        <v>1705</v>
      </c>
      <c r="B124" s="44" t="s">
        <v>1706</v>
      </c>
      <c r="C124" s="48" t="s">
        <v>502</v>
      </c>
      <c r="D124" s="44" t="s">
        <v>1710</v>
      </c>
      <c r="E124" s="44" t="s">
        <v>1707</v>
      </c>
      <c r="G124" s="44" t="s">
        <v>1708</v>
      </c>
      <c r="H124" s="44" t="s">
        <v>887</v>
      </c>
      <c r="I124" s="44" t="s">
        <v>1709</v>
      </c>
      <c r="J124" s="89">
        <v>10063588</v>
      </c>
      <c r="K124" s="44" t="s">
        <v>1706</v>
      </c>
    </row>
    <row r="125" spans="1:11" x14ac:dyDescent="0.45">
      <c r="A125" s="44" t="s">
        <v>1711</v>
      </c>
      <c r="B125" s="44" t="s">
        <v>1712</v>
      </c>
      <c r="C125" s="44" t="s">
        <v>501</v>
      </c>
      <c r="D125" s="44" t="s">
        <v>1713</v>
      </c>
      <c r="E125" s="44" t="s">
        <v>1714</v>
      </c>
      <c r="H125" s="44" t="s">
        <v>894</v>
      </c>
      <c r="I125" s="44" t="s">
        <v>1715</v>
      </c>
      <c r="J125" s="89">
        <v>10007851</v>
      </c>
      <c r="K125" s="44" t="s">
        <v>1712</v>
      </c>
    </row>
    <row r="126" spans="1:11" x14ac:dyDescent="0.45">
      <c r="A126" s="44" t="s">
        <v>1754</v>
      </c>
      <c r="B126" s="44" t="s">
        <v>1722</v>
      </c>
      <c r="C126" s="44" t="s">
        <v>793</v>
      </c>
      <c r="D126" s="44" t="s">
        <v>1787</v>
      </c>
      <c r="E126" s="44" t="s">
        <v>1723</v>
      </c>
      <c r="F126" s="44" t="s">
        <v>1724</v>
      </c>
      <c r="H126" s="44" t="s">
        <v>18</v>
      </c>
      <c r="I126" s="44" t="s">
        <v>1725</v>
      </c>
      <c r="J126" s="89" t="s">
        <v>1704</v>
      </c>
      <c r="K126" s="44" t="s">
        <v>1722</v>
      </c>
    </row>
    <row r="127" spans="1:11" x14ac:dyDescent="0.45">
      <c r="A127" s="44" t="s">
        <v>1753</v>
      </c>
      <c r="B127" s="44" t="s">
        <v>1729</v>
      </c>
      <c r="C127" s="44" t="s">
        <v>73</v>
      </c>
      <c r="D127" s="59" t="s">
        <v>1730</v>
      </c>
      <c r="E127" s="44" t="s">
        <v>1731</v>
      </c>
      <c r="H127" s="44" t="s">
        <v>1732</v>
      </c>
      <c r="I127" s="44" t="s">
        <v>1733</v>
      </c>
      <c r="J127" s="89">
        <v>10043119</v>
      </c>
      <c r="K127" s="44" t="s">
        <v>1729</v>
      </c>
    </row>
    <row r="128" spans="1:11" x14ac:dyDescent="0.45">
      <c r="A128" s="44" t="s">
        <v>1755</v>
      </c>
      <c r="B128" s="44" t="s">
        <v>1756</v>
      </c>
      <c r="C128" s="44" t="s">
        <v>73</v>
      </c>
      <c r="E128" s="44" t="s">
        <v>1757</v>
      </c>
      <c r="F128" s="44" t="s">
        <v>1758</v>
      </c>
      <c r="G128" s="44" t="s">
        <v>1759</v>
      </c>
      <c r="H128" s="44" t="s">
        <v>1760</v>
      </c>
      <c r="I128" s="44" t="s">
        <v>1761</v>
      </c>
      <c r="J128" s="89">
        <v>10044364</v>
      </c>
      <c r="K128" s="21" t="s">
        <v>2052</v>
      </c>
    </row>
    <row r="129" spans="1:11" s="88" customFormat="1" x14ac:dyDescent="0.45">
      <c r="A129" s="88" t="s">
        <v>1765</v>
      </c>
      <c r="B129" s="88" t="s">
        <v>1766</v>
      </c>
      <c r="C129" s="93" t="s">
        <v>502</v>
      </c>
      <c r="E129" s="88" t="s">
        <v>1767</v>
      </c>
      <c r="G129" s="88" t="s">
        <v>1784</v>
      </c>
      <c r="H129" s="88" t="s">
        <v>1785</v>
      </c>
      <c r="I129" s="88" t="s">
        <v>1786</v>
      </c>
      <c r="J129" s="89">
        <v>10065965</v>
      </c>
      <c r="K129" s="21" t="s">
        <v>2053</v>
      </c>
    </row>
    <row r="130" spans="1:11" x14ac:dyDescent="0.45">
      <c r="A130" s="44" t="s">
        <v>1770</v>
      </c>
      <c r="B130" s="44" t="s">
        <v>1769</v>
      </c>
      <c r="C130" s="44" t="s">
        <v>73</v>
      </c>
      <c r="D130" s="44" t="s">
        <v>1788</v>
      </c>
      <c r="E130" s="44" t="s">
        <v>1771</v>
      </c>
      <c r="H130" s="44" t="s">
        <v>1772</v>
      </c>
      <c r="I130" s="44" t="s">
        <v>1773</v>
      </c>
      <c r="J130" s="89">
        <v>10000944</v>
      </c>
      <c r="K130" s="44" t="s">
        <v>1769</v>
      </c>
    </row>
    <row r="131" spans="1:11" x14ac:dyDescent="0.45">
      <c r="A131" s="44" t="s">
        <v>1777</v>
      </c>
      <c r="B131" s="44" t="s">
        <v>1778</v>
      </c>
      <c r="C131" s="44" t="s">
        <v>793</v>
      </c>
      <c r="D131" s="44" t="s">
        <v>1779</v>
      </c>
      <c r="E131" s="44" t="s">
        <v>930</v>
      </c>
      <c r="F131" s="44" t="s">
        <v>1780</v>
      </c>
      <c r="G131" s="44" t="s">
        <v>931</v>
      </c>
      <c r="H131" s="44" t="s">
        <v>18</v>
      </c>
      <c r="I131" s="44" t="s">
        <v>918</v>
      </c>
      <c r="J131" s="89" t="s">
        <v>1704</v>
      </c>
      <c r="K131" s="44" t="s">
        <v>1778</v>
      </c>
    </row>
    <row r="132" spans="1:11" x14ac:dyDescent="0.45">
      <c r="A132" s="44" t="s">
        <v>2012</v>
      </c>
      <c r="B132" s="79" t="s">
        <v>1796</v>
      </c>
      <c r="C132" s="44" t="s">
        <v>73</v>
      </c>
      <c r="D132" s="44" t="s">
        <v>1797</v>
      </c>
      <c r="E132" s="44" t="s">
        <v>1798</v>
      </c>
      <c r="H132" s="44" t="s">
        <v>819</v>
      </c>
      <c r="I132" s="44" t="s">
        <v>1799</v>
      </c>
      <c r="J132" s="89">
        <v>10035578</v>
      </c>
      <c r="K132" s="21" t="s">
        <v>2063</v>
      </c>
    </row>
    <row r="133" spans="1:11" x14ac:dyDescent="0.45">
      <c r="A133" s="44" t="s">
        <v>1800</v>
      </c>
      <c r="B133" s="44" t="s">
        <v>1801</v>
      </c>
      <c r="C133" s="44" t="s">
        <v>73</v>
      </c>
      <c r="D133" s="59" t="s">
        <v>1802</v>
      </c>
      <c r="E133" s="44" t="s">
        <v>1803</v>
      </c>
      <c r="F133" s="44" t="s">
        <v>1804</v>
      </c>
      <c r="G133" s="44" t="s">
        <v>28</v>
      </c>
      <c r="H133" s="44" t="s">
        <v>1805</v>
      </c>
      <c r="I133" s="44" t="s">
        <v>1806</v>
      </c>
      <c r="J133" s="89">
        <v>10066241</v>
      </c>
      <c r="K133" s="21" t="s">
        <v>2054</v>
      </c>
    </row>
    <row r="134" spans="1:11" x14ac:dyDescent="0.45">
      <c r="A134" s="44" t="s">
        <v>1822</v>
      </c>
      <c r="B134" s="44" t="s">
        <v>1821</v>
      </c>
      <c r="C134" s="44" t="s">
        <v>718</v>
      </c>
      <c r="D134" s="44" t="s">
        <v>1823</v>
      </c>
      <c r="E134" s="44" t="s">
        <v>1824</v>
      </c>
      <c r="F134" s="44" t="s">
        <v>1825</v>
      </c>
      <c r="G134" s="44" t="s">
        <v>1826</v>
      </c>
      <c r="H134" s="44" t="s">
        <v>1463</v>
      </c>
      <c r="I134" s="44" t="s">
        <v>1827</v>
      </c>
      <c r="J134" s="89">
        <v>10033440</v>
      </c>
      <c r="K134" s="44" t="s">
        <v>1821</v>
      </c>
    </row>
    <row r="135" spans="1:11" x14ac:dyDescent="0.45">
      <c r="A135" s="44" t="s">
        <v>1829</v>
      </c>
      <c r="B135" s="44" t="s">
        <v>1828</v>
      </c>
      <c r="C135" s="44" t="s">
        <v>794</v>
      </c>
      <c r="D135" s="59" t="s">
        <v>1830</v>
      </c>
      <c r="E135" s="44" t="s">
        <v>1831</v>
      </c>
      <c r="F135" s="44" t="s">
        <v>1832</v>
      </c>
      <c r="G135" s="44" t="s">
        <v>1833</v>
      </c>
      <c r="H135" s="44" t="s">
        <v>18</v>
      </c>
      <c r="I135" s="44" t="s">
        <v>1834</v>
      </c>
      <c r="J135" s="89">
        <v>10008044</v>
      </c>
      <c r="K135" s="44" t="s">
        <v>1828</v>
      </c>
    </row>
    <row r="136" spans="1:11" x14ac:dyDescent="0.45">
      <c r="A136" s="44" t="s">
        <v>1835</v>
      </c>
      <c r="B136" s="88" t="s">
        <v>1836</v>
      </c>
      <c r="C136" s="44" t="s">
        <v>73</v>
      </c>
      <c r="D136" s="44" t="s">
        <v>1840</v>
      </c>
      <c r="E136" s="44" t="s">
        <v>1837</v>
      </c>
      <c r="H136" s="44" t="s">
        <v>1838</v>
      </c>
      <c r="I136" s="44" t="s">
        <v>1839</v>
      </c>
      <c r="J136" s="89">
        <v>10055970</v>
      </c>
      <c r="K136" s="21" t="s">
        <v>2055</v>
      </c>
    </row>
    <row r="137" spans="1:11" x14ac:dyDescent="0.45">
      <c r="A137" s="44" t="s">
        <v>1842</v>
      </c>
      <c r="B137" s="88" t="s">
        <v>1841</v>
      </c>
      <c r="C137" s="44" t="s">
        <v>73</v>
      </c>
      <c r="D137" s="97" t="s">
        <v>1887</v>
      </c>
      <c r="E137" s="44" t="s">
        <v>1843</v>
      </c>
      <c r="F137" s="44" t="s">
        <v>1844</v>
      </c>
      <c r="G137" s="44" t="s">
        <v>1845</v>
      </c>
      <c r="H137" s="44" t="s">
        <v>18</v>
      </c>
      <c r="I137" s="44" t="s">
        <v>1846</v>
      </c>
      <c r="J137" s="89">
        <v>10036142</v>
      </c>
      <c r="K137" s="21" t="s">
        <v>2056</v>
      </c>
    </row>
    <row r="138" spans="1:11" x14ac:dyDescent="0.45">
      <c r="A138" s="44" t="s">
        <v>1853</v>
      </c>
      <c r="B138" s="44" t="s">
        <v>1854</v>
      </c>
      <c r="C138" s="44" t="s">
        <v>501</v>
      </c>
      <c r="D138" s="97" t="s">
        <v>2121</v>
      </c>
      <c r="E138" s="44" t="s">
        <v>1855</v>
      </c>
      <c r="F138" s="44" t="s">
        <v>1856</v>
      </c>
      <c r="H138" s="44" t="s">
        <v>554</v>
      </c>
      <c r="I138" s="44" t="s">
        <v>1857</v>
      </c>
      <c r="J138" s="89">
        <v>10001282</v>
      </c>
      <c r="K138" s="21" t="s">
        <v>2064</v>
      </c>
    </row>
    <row r="139" spans="1:11" x14ac:dyDescent="0.45">
      <c r="A139" s="44" t="s">
        <v>1861</v>
      </c>
      <c r="B139" s="44" t="s">
        <v>1862</v>
      </c>
      <c r="C139" s="44" t="s">
        <v>502</v>
      </c>
      <c r="D139" s="44" t="s">
        <v>1863</v>
      </c>
      <c r="E139" s="44" t="s">
        <v>1864</v>
      </c>
      <c r="F139" s="44" t="s">
        <v>1865</v>
      </c>
      <c r="H139" s="44" t="s">
        <v>18</v>
      </c>
      <c r="I139" s="44" t="s">
        <v>1866</v>
      </c>
      <c r="J139" s="89">
        <v>10065386</v>
      </c>
      <c r="K139" s="21" t="s">
        <v>2065</v>
      </c>
    </row>
    <row r="140" spans="1:11" ht="15.4" x14ac:dyDescent="0.45">
      <c r="A140" s="44" t="s">
        <v>1870</v>
      </c>
      <c r="B140" s="44" t="s">
        <v>1871</v>
      </c>
      <c r="C140" s="44" t="s">
        <v>793</v>
      </c>
      <c r="D140" s="108" t="s">
        <v>2121</v>
      </c>
      <c r="E140" s="44" t="s">
        <v>1872</v>
      </c>
      <c r="H140" s="44" t="s">
        <v>18</v>
      </c>
      <c r="I140" s="44" t="s">
        <v>1873</v>
      </c>
      <c r="J140" s="89" t="s">
        <v>1704</v>
      </c>
      <c r="K140" s="44" t="s">
        <v>1871</v>
      </c>
    </row>
    <row r="141" spans="1:11" x14ac:dyDescent="0.45">
      <c r="A141" s="44" t="s">
        <v>1880</v>
      </c>
      <c r="B141" s="59" t="s">
        <v>1881</v>
      </c>
      <c r="C141" s="44" t="s">
        <v>502</v>
      </c>
      <c r="D141" s="94" t="s">
        <v>2131</v>
      </c>
      <c r="E141" s="44" t="s">
        <v>1882</v>
      </c>
      <c r="F141" s="44" t="s">
        <v>893</v>
      </c>
      <c r="H141" s="44" t="s">
        <v>894</v>
      </c>
      <c r="I141" s="44" t="s">
        <v>1883</v>
      </c>
      <c r="J141" s="89">
        <v>10065613</v>
      </c>
      <c r="K141" s="59" t="s">
        <v>1881</v>
      </c>
    </row>
    <row r="142" spans="1:11" x14ac:dyDescent="0.45">
      <c r="A142" s="44" t="s">
        <v>1888</v>
      </c>
      <c r="B142" s="44" t="s">
        <v>1889</v>
      </c>
      <c r="C142" s="44" t="s">
        <v>73</v>
      </c>
      <c r="E142" s="44" t="s">
        <v>1890</v>
      </c>
      <c r="F142" s="44" t="s">
        <v>1891</v>
      </c>
      <c r="G142" s="44" t="s">
        <v>1892</v>
      </c>
      <c r="H142" s="44" t="s">
        <v>1893</v>
      </c>
      <c r="I142" s="44" t="s">
        <v>1894</v>
      </c>
      <c r="J142" s="89">
        <v>10059355</v>
      </c>
      <c r="K142" s="44" t="s">
        <v>1889</v>
      </c>
    </row>
    <row r="143" spans="1:11" x14ac:dyDescent="0.45">
      <c r="A143" s="44" t="s">
        <v>1910</v>
      </c>
      <c r="B143" s="44" t="s">
        <v>1911</v>
      </c>
      <c r="C143" s="44" t="s">
        <v>501</v>
      </c>
      <c r="D143" s="97" t="s">
        <v>1912</v>
      </c>
      <c r="E143" s="44" t="s">
        <v>1913</v>
      </c>
      <c r="F143" s="44" t="s">
        <v>1914</v>
      </c>
      <c r="H143" s="44" t="s">
        <v>18</v>
      </c>
      <c r="I143" s="44" t="s">
        <v>1915</v>
      </c>
      <c r="J143" s="89" t="s">
        <v>2013</v>
      </c>
      <c r="K143" s="44" t="s">
        <v>1911</v>
      </c>
    </row>
    <row r="144" spans="1:11" x14ac:dyDescent="0.45">
      <c r="A144" s="44" t="s">
        <v>1930</v>
      </c>
      <c r="B144" s="44" t="s">
        <v>1931</v>
      </c>
      <c r="C144" s="44" t="s">
        <v>73</v>
      </c>
      <c r="D144" s="45" t="s">
        <v>1932</v>
      </c>
      <c r="E144" s="44" t="s">
        <v>1933</v>
      </c>
      <c r="F144" s="44" t="s">
        <v>1934</v>
      </c>
      <c r="H144" s="44" t="s">
        <v>768</v>
      </c>
      <c r="I144" s="44" t="s">
        <v>1935</v>
      </c>
      <c r="J144" s="89" t="s">
        <v>2014</v>
      </c>
      <c r="K144" s="44" t="s">
        <v>2017</v>
      </c>
    </row>
    <row r="145" spans="1:11" x14ac:dyDescent="0.45">
      <c r="A145" s="44" t="s">
        <v>2018</v>
      </c>
      <c r="B145" s="21" t="s">
        <v>2066</v>
      </c>
      <c r="C145" s="44" t="s">
        <v>73</v>
      </c>
      <c r="D145" s="101" t="s">
        <v>2075</v>
      </c>
      <c r="E145" s="44" t="s">
        <v>2068</v>
      </c>
      <c r="F145" s="44" t="s">
        <v>2073</v>
      </c>
      <c r="G145" s="44" t="s">
        <v>2069</v>
      </c>
      <c r="H145" s="44" t="s">
        <v>1760</v>
      </c>
      <c r="I145" s="44" t="s">
        <v>2070</v>
      </c>
      <c r="J145" s="89" t="s">
        <v>2074</v>
      </c>
      <c r="K145" s="44" t="s">
        <v>73</v>
      </c>
    </row>
    <row r="146" spans="1:11" x14ac:dyDescent="0.45">
      <c r="A146" s="44" t="s">
        <v>2076</v>
      </c>
      <c r="B146" s="44" t="s">
        <v>2077</v>
      </c>
      <c r="C146" s="44" t="s">
        <v>501</v>
      </c>
      <c r="D146" s="44" t="s">
        <v>2078</v>
      </c>
      <c r="E146" s="44" t="s">
        <v>2079</v>
      </c>
      <c r="H146" s="44" t="s">
        <v>86</v>
      </c>
      <c r="I146" s="44" t="s">
        <v>2080</v>
      </c>
      <c r="J146" s="89">
        <v>10005790</v>
      </c>
      <c r="K146" s="44" t="s">
        <v>2077</v>
      </c>
    </row>
    <row r="147" spans="1:11" x14ac:dyDescent="0.45">
      <c r="A147" s="44" t="s">
        <v>2097</v>
      </c>
      <c r="B147" s="44" t="s">
        <v>2091</v>
      </c>
      <c r="C147" s="44" t="s">
        <v>502</v>
      </c>
      <c r="D147" s="44" t="s">
        <v>2092</v>
      </c>
      <c r="E147" s="44" t="s">
        <v>2093</v>
      </c>
      <c r="F147" s="44" t="s">
        <v>2094</v>
      </c>
      <c r="H147" s="44" t="s">
        <v>2095</v>
      </c>
      <c r="I147" s="44" t="s">
        <v>2096</v>
      </c>
      <c r="J147" s="89">
        <v>10066155</v>
      </c>
      <c r="K147" s="44" t="s">
        <v>2091</v>
      </c>
    </row>
    <row r="148" spans="1:11" x14ac:dyDescent="0.45">
      <c r="A148" s="44" t="s">
        <v>2101</v>
      </c>
      <c r="B148" s="44" t="s">
        <v>2102</v>
      </c>
      <c r="C148" s="44" t="s">
        <v>501</v>
      </c>
      <c r="D148" s="97" t="s">
        <v>2103</v>
      </c>
      <c r="E148" s="44" t="s">
        <v>2107</v>
      </c>
      <c r="F148" s="44" t="s">
        <v>2104</v>
      </c>
      <c r="G148" s="44" t="s">
        <v>2105</v>
      </c>
      <c r="H148" s="44" t="s">
        <v>2108</v>
      </c>
      <c r="I148" s="44" t="s">
        <v>2106</v>
      </c>
      <c r="J148" s="89">
        <v>10007151</v>
      </c>
      <c r="K148" s="44" t="s">
        <v>2102</v>
      </c>
    </row>
    <row r="149" spans="1:11" x14ac:dyDescent="0.45">
      <c r="A149" s="44" t="s">
        <v>2109</v>
      </c>
      <c r="B149" s="44" t="s">
        <v>2110</v>
      </c>
      <c r="C149" s="44" t="s">
        <v>501</v>
      </c>
      <c r="D149" s="97" t="s">
        <v>2114</v>
      </c>
      <c r="E149" s="44" t="s">
        <v>2111</v>
      </c>
      <c r="H149" s="44" t="s">
        <v>2113</v>
      </c>
      <c r="I149" s="44" t="s">
        <v>2112</v>
      </c>
      <c r="J149" s="89">
        <v>10007166</v>
      </c>
      <c r="K149" s="44" t="s">
        <v>2110</v>
      </c>
    </row>
    <row r="150" spans="1:11" x14ac:dyDescent="0.45">
      <c r="A150" s="44" t="s">
        <v>2122</v>
      </c>
      <c r="B150" s="44" t="s">
        <v>2127</v>
      </c>
      <c r="C150" s="44" t="s">
        <v>502</v>
      </c>
      <c r="D150" s="44" t="s">
        <v>2133</v>
      </c>
      <c r="E150" s="44" t="s">
        <v>2124</v>
      </c>
      <c r="F150" s="44" t="s">
        <v>2125</v>
      </c>
      <c r="H150" s="44" t="s">
        <v>1125</v>
      </c>
      <c r="I150" s="44" t="s">
        <v>2126</v>
      </c>
      <c r="J150" s="89">
        <v>10067506</v>
      </c>
      <c r="K150" s="44" t="s">
        <v>2123</v>
      </c>
    </row>
  </sheetData>
  <autoFilter ref="A1:K150"/>
  <sortState ref="A2:A83">
    <sortCondition ref="A2"/>
  </sortState>
  <dataValidations count="1">
    <dataValidation type="textLength" operator="equal" allowBlank="1" showInputMessage="1" showErrorMessage="1" sqref="A2:A90">
      <formula1>7</formula1>
    </dataValidation>
  </dataValidations>
  <hyperlinks>
    <hyperlink ref="D93" r:id="rId1"/>
    <hyperlink ref="D141" r:id="rId2"/>
    <hyperlink ref="D137" r:id="rId3"/>
    <hyperlink ref="D143" r:id="rId4"/>
    <hyperlink ref="D148" r:id="rId5"/>
    <hyperlink ref="D149" r:id="rId6"/>
  </hyperlinks>
  <pageMargins left="0.7" right="0.7" top="0.75" bottom="0.75" header="0.3" footer="0.3"/>
  <pageSetup paperSize="9" orientation="portrait" r:id="rId7"/>
  <ignoredErrors>
    <ignoredError sqref="J14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Lookups!$B$2:$B$10</xm:f>
          </x14:formula1>
          <xm:sqref>C125 C127:C128 C130 C134:C135 C138 C2:C123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7"/>
  <sheetViews>
    <sheetView zoomScale="80" zoomScaleNormal="80" workbookViewId="0">
      <pane ySplit="1" topLeftCell="A565" activePane="bottomLeft" state="frozen"/>
      <selection pane="bottomLeft" activeCell="A589" sqref="A589:XFD596"/>
    </sheetView>
  </sheetViews>
  <sheetFormatPr defaultRowHeight="14.25" x14ac:dyDescent="0.45"/>
  <cols>
    <col min="1" max="1" width="13.86328125" style="9" customWidth="1"/>
    <col min="2" max="2" width="39.86328125" style="4" customWidth="1"/>
    <col min="3" max="3" width="13" style="9" customWidth="1"/>
    <col min="4" max="4" width="44.59765625" style="4" customWidth="1"/>
    <col min="5" max="5" width="16.86328125" style="40" bestFit="1" customWidth="1"/>
    <col min="6" max="6" width="15.3984375" style="10" customWidth="1"/>
    <col min="7" max="7" width="20.86328125" style="9" bestFit="1" customWidth="1"/>
    <col min="8" max="8" width="21.86328125" style="18" bestFit="1" customWidth="1"/>
    <col min="9" max="9" width="34.265625" style="9" bestFit="1" customWidth="1"/>
    <col min="10" max="10" width="33.59765625" style="32" customWidth="1"/>
    <col min="11" max="11" width="82.3984375" customWidth="1"/>
    <col min="12" max="12" width="32.86328125" customWidth="1"/>
  </cols>
  <sheetData>
    <row r="1" spans="1:11" s="27" customFormat="1" ht="31.5" customHeight="1" x14ac:dyDescent="0.45">
      <c r="A1" s="23" t="s">
        <v>437</v>
      </c>
      <c r="B1" s="24" t="s">
        <v>472</v>
      </c>
      <c r="C1" s="23" t="s">
        <v>439</v>
      </c>
      <c r="D1" s="24" t="s">
        <v>473</v>
      </c>
      <c r="E1" s="36" t="s">
        <v>440</v>
      </c>
      <c r="F1" s="25" t="s">
        <v>441</v>
      </c>
      <c r="G1" s="23" t="s">
        <v>435</v>
      </c>
      <c r="H1" s="26" t="s">
        <v>442</v>
      </c>
      <c r="I1" s="23" t="s">
        <v>4</v>
      </c>
      <c r="J1" s="28" t="s">
        <v>1011</v>
      </c>
      <c r="K1" s="27" t="s">
        <v>1250</v>
      </c>
    </row>
    <row r="2" spans="1:11" x14ac:dyDescent="0.45">
      <c r="A2" s="9" t="s">
        <v>109</v>
      </c>
      <c r="B2" s="4" t="str">
        <f>IF(ISBLANK(A2),"",VLOOKUP(A2,'Register - Organisations'!$A$2:$B$186,2,FALSE))</f>
        <v>BCS, The Chartered Institute for IT</v>
      </c>
      <c r="C2" s="9">
        <v>79</v>
      </c>
      <c r="D2" s="4" t="str">
        <f>IF(ISBLANK(C2),"",VLOOKUP(C2,'Standards Lookup (LARS copy)'!$A$5:$C$302,3, FALSE))</f>
        <v>Cyber Intrusion Analyst</v>
      </c>
      <c r="E2" s="37">
        <v>42643</v>
      </c>
      <c r="F2" s="7"/>
      <c r="G2" s="9" t="s">
        <v>7</v>
      </c>
      <c r="H2" s="18" t="s">
        <v>12</v>
      </c>
      <c r="I2" s="9" t="s">
        <v>13</v>
      </c>
      <c r="J2" s="29">
        <v>42522</v>
      </c>
    </row>
    <row r="3" spans="1:11" x14ac:dyDescent="0.45">
      <c r="A3" s="9" t="s">
        <v>109</v>
      </c>
      <c r="B3" s="4" t="str">
        <f>IF(ISBLANK(A3),"",VLOOKUP(A3,'Register - Organisations'!$A$2:$B$186,2,FALSE))</f>
        <v>BCS, The Chartered Institute for IT</v>
      </c>
      <c r="C3" s="9">
        <v>80</v>
      </c>
      <c r="D3" s="4" t="str">
        <f>IF(ISBLANK(C3),"",VLOOKUP(C3,'Standards Lookup (LARS copy)'!$A$5:$C$302,3, FALSE))</f>
        <v>Data Analyst</v>
      </c>
      <c r="E3" s="37">
        <v>42643</v>
      </c>
      <c r="F3" s="7"/>
      <c r="G3" s="9" t="s">
        <v>7</v>
      </c>
      <c r="H3" s="18" t="s">
        <v>12</v>
      </c>
      <c r="I3" s="9" t="s">
        <v>13</v>
      </c>
      <c r="J3" s="29">
        <v>42491</v>
      </c>
    </row>
    <row r="4" spans="1:11" x14ac:dyDescent="0.45">
      <c r="A4" s="9" t="s">
        <v>109</v>
      </c>
      <c r="B4" s="4" t="str">
        <f>IF(ISBLANK(A4),"",VLOOKUP(A4,'Register - Organisations'!$A$2:$B$186,2,FALSE))</f>
        <v>BCS, The Chartered Institute for IT</v>
      </c>
      <c r="C4" s="9">
        <v>78</v>
      </c>
      <c r="D4" s="4" t="str">
        <f>IF(ISBLANK(C4),"",VLOOKUP(C4,'Standards Lookup (LARS copy)'!$A$5:$C$302,3, FALSE))</f>
        <v>Digital Marketer</v>
      </c>
      <c r="E4" s="37">
        <v>42643</v>
      </c>
      <c r="F4" s="7"/>
      <c r="G4" s="9" t="s">
        <v>7</v>
      </c>
      <c r="H4" s="18" t="s">
        <v>12</v>
      </c>
      <c r="I4" s="9" t="s">
        <v>13</v>
      </c>
      <c r="J4" s="29">
        <v>42491</v>
      </c>
    </row>
    <row r="5" spans="1:11" x14ac:dyDescent="0.45">
      <c r="A5" s="9" t="s">
        <v>109</v>
      </c>
      <c r="B5" s="4" t="str">
        <f>IF(ISBLANK(A5),"",VLOOKUP(A5,'Register - Organisations'!$A$2:$B$186,2,FALSE))</f>
        <v>BCS, The Chartered Institute for IT</v>
      </c>
      <c r="C5" s="9">
        <v>82</v>
      </c>
      <c r="D5" s="4" t="str">
        <f>IF(ISBLANK(C5),"",VLOOKUP(C5,'Standards Lookup (LARS copy)'!$A$5:$C$302,3, FALSE))</f>
        <v>Infrastructure Technician</v>
      </c>
      <c r="E5" s="37">
        <v>42643</v>
      </c>
      <c r="F5" s="5"/>
      <c r="G5" s="9" t="s">
        <v>7</v>
      </c>
      <c r="H5" s="18" t="s">
        <v>12</v>
      </c>
      <c r="I5" s="9" t="s">
        <v>13</v>
      </c>
      <c r="J5" s="29">
        <v>42491</v>
      </c>
    </row>
    <row r="6" spans="1:11" x14ac:dyDescent="0.45">
      <c r="A6" s="9" t="s">
        <v>109</v>
      </c>
      <c r="B6" s="4" t="str">
        <f>IF(ISBLANK(A6),"",VLOOKUP(A6,'Register - Organisations'!$A$2:$B$186,2,FALSE))</f>
        <v>BCS, The Chartered Institute for IT</v>
      </c>
      <c r="C6" s="9">
        <v>1</v>
      </c>
      <c r="D6" s="4" t="str">
        <f>IF(ISBLANK(C6),"",VLOOKUP(C6,'Standards Lookup (LARS copy)'!$A$5:$C$302,3, FALSE))</f>
        <v>Network Engineer</v>
      </c>
      <c r="E6" s="37">
        <v>42369</v>
      </c>
      <c r="F6" s="5"/>
      <c r="G6" s="9" t="s">
        <v>7</v>
      </c>
      <c r="H6" s="18" t="s">
        <v>12</v>
      </c>
      <c r="I6" s="9" t="s">
        <v>13</v>
      </c>
      <c r="J6" s="29">
        <v>42156</v>
      </c>
    </row>
    <row r="7" spans="1:11" x14ac:dyDescent="0.45">
      <c r="A7" s="9" t="s">
        <v>109</v>
      </c>
      <c r="B7" s="4" t="str">
        <f>IF(ISBLANK(A7),"",VLOOKUP(A7,'Register - Organisations'!$A$2:$B$186,2,FALSE))</f>
        <v>BCS, The Chartered Institute for IT</v>
      </c>
      <c r="C7" s="9">
        <v>2</v>
      </c>
      <c r="D7" s="4" t="str">
        <f>IF(ISBLANK(C7),"",VLOOKUP(C7,'Standards Lookup (LARS copy)'!$A$5:$C$302,3, FALSE))</f>
        <v>Software Developer</v>
      </c>
      <c r="E7" s="37">
        <v>42369</v>
      </c>
      <c r="F7" s="7"/>
      <c r="G7" s="9" t="s">
        <v>7</v>
      </c>
      <c r="H7" s="18" t="s">
        <v>12</v>
      </c>
      <c r="I7" s="9" t="s">
        <v>13</v>
      </c>
      <c r="J7" s="29">
        <v>42156</v>
      </c>
    </row>
    <row r="8" spans="1:11" x14ac:dyDescent="0.45">
      <c r="A8" s="9" t="s">
        <v>109</v>
      </c>
      <c r="B8" s="4" t="str">
        <f>IF(ISBLANK(A8),"",VLOOKUP(A8,'Register - Organisations'!$A$2:$B$186,2,FALSE))</f>
        <v>BCS, The Chartered Institute for IT</v>
      </c>
      <c r="C8" s="9">
        <v>91</v>
      </c>
      <c r="D8" s="4" t="str">
        <f>IF(ISBLANK(C8),"",VLOOKUP(C8,'Standards Lookup (LARS copy)'!$A$5:$C$302,3, FALSE))</f>
        <v>Software Tester</v>
      </c>
      <c r="E8" s="37">
        <v>42643</v>
      </c>
      <c r="F8" s="7"/>
      <c r="G8" s="9" t="s">
        <v>7</v>
      </c>
      <c r="H8" s="18" t="s">
        <v>12</v>
      </c>
      <c r="I8" s="9" t="s">
        <v>13</v>
      </c>
      <c r="J8" s="29">
        <v>42491</v>
      </c>
    </row>
    <row r="9" spans="1:11" x14ac:dyDescent="0.45">
      <c r="A9" s="9" t="s">
        <v>109</v>
      </c>
      <c r="B9" s="4" t="str">
        <f>IF(ISBLANK(A9),"",VLOOKUP(A9,'Register - Organisations'!$A$2:$B$186,2,FALSE))</f>
        <v>BCS, The Chartered Institute for IT</v>
      </c>
      <c r="C9" s="9">
        <v>81</v>
      </c>
      <c r="D9" s="4" t="str">
        <f>IF(ISBLANK(C9),"",VLOOKUP(C9,'Standards Lookup (LARS copy)'!$A$5:$C$302,3, FALSE))</f>
        <v>Unified Communications Trouble Shooter</v>
      </c>
      <c r="E9" s="37">
        <v>43191</v>
      </c>
      <c r="F9" s="5"/>
      <c r="G9" s="9" t="s">
        <v>7</v>
      </c>
      <c r="H9" s="18" t="s">
        <v>12</v>
      </c>
      <c r="I9" s="9" t="s">
        <v>13</v>
      </c>
      <c r="J9" s="29">
        <v>42491</v>
      </c>
    </row>
    <row r="10" spans="1:11" x14ac:dyDescent="0.45">
      <c r="A10" s="9" t="s">
        <v>109</v>
      </c>
      <c r="B10" s="4" t="str">
        <f>IF(ISBLANK(A10),"",VLOOKUP(A10,'Register - Organisations'!$A$2:$B$186,2,FALSE))</f>
        <v>BCS, The Chartered Institute for IT</v>
      </c>
      <c r="C10" s="9">
        <v>98</v>
      </c>
      <c r="D10" s="4" t="str">
        <f>IF(ISBLANK(C10),"",VLOOKUP(C10,'Standards Lookup (LARS copy)'!$A$5:$C$302,3, FALSE))</f>
        <v>Cyber Security Technologist</v>
      </c>
      <c r="E10" s="30">
        <v>42825</v>
      </c>
      <c r="G10" s="9" t="s">
        <v>7</v>
      </c>
      <c r="H10" s="18" t="s">
        <v>12</v>
      </c>
      <c r="I10" s="9" t="s">
        <v>13</v>
      </c>
      <c r="J10" s="29">
        <v>42522</v>
      </c>
    </row>
    <row r="11" spans="1:11" x14ac:dyDescent="0.45">
      <c r="A11" s="9" t="s">
        <v>111</v>
      </c>
      <c r="B11" s="4" t="str">
        <f>IF(ISBLANK(A11),"",VLOOKUP(A11,'Register - Organisations'!$A$2:$B$186,2,FALSE))</f>
        <v>BINDT</v>
      </c>
      <c r="C11" s="9">
        <v>132</v>
      </c>
      <c r="D11" s="4" t="str">
        <f>IF(ISBLANK(C11),"",VLOOKUP(C11,'Standards Lookup (LARS copy)'!$A$5:$C$302,3, FALSE))</f>
        <v>Non-destructive Testing (NDT) Operator</v>
      </c>
      <c r="E11" s="37">
        <v>42614</v>
      </c>
      <c r="F11" s="5"/>
      <c r="G11" s="9" t="s">
        <v>460</v>
      </c>
      <c r="H11" s="18" t="s">
        <v>29</v>
      </c>
      <c r="I11" s="9" t="s">
        <v>30</v>
      </c>
      <c r="J11" s="29">
        <v>42644</v>
      </c>
    </row>
    <row r="12" spans="1:11" x14ac:dyDescent="0.45">
      <c r="A12" s="9" t="s">
        <v>111</v>
      </c>
      <c r="B12" s="4" t="str">
        <f>IF(ISBLANK(A12),"",VLOOKUP(A12,'Register - Organisations'!$A$2:$B$186,2,FALSE))</f>
        <v>BINDT</v>
      </c>
      <c r="C12" s="9">
        <v>35</v>
      </c>
      <c r="D12" s="4" t="str">
        <f>IF(ISBLANK(C12),"",VLOOKUP(C12,'Standards Lookup (LARS copy)'!$A$5:$C$302,3, FALSE))</f>
        <v>Nuclear Welding Inspection Technician</v>
      </c>
      <c r="E12" s="37">
        <v>42614</v>
      </c>
      <c r="F12" s="7"/>
      <c r="G12" s="9" t="s">
        <v>460</v>
      </c>
      <c r="H12" s="18" t="s">
        <v>29</v>
      </c>
      <c r="I12" s="9" t="s">
        <v>30</v>
      </c>
      <c r="J12" s="29">
        <v>42370</v>
      </c>
    </row>
    <row r="13" spans="1:11" x14ac:dyDescent="0.45">
      <c r="A13" s="9" t="s">
        <v>111</v>
      </c>
      <c r="B13" s="4" t="str">
        <f>IF(ISBLANK(A13),"",VLOOKUP(A13,'Register - Organisations'!$A$2:$B$186,2,FALSE))</f>
        <v>BINDT</v>
      </c>
      <c r="C13" s="9">
        <v>67</v>
      </c>
      <c r="D13" s="4" t="str">
        <f>IF(ISBLANK(C13),"",VLOOKUP(C13,'Standards Lookup (LARS copy)'!$A$5:$C$302,3, FALSE))</f>
        <v>Non-destructive Testing Engineering Technician</v>
      </c>
      <c r="E13" s="30">
        <v>42705</v>
      </c>
      <c r="G13" s="9" t="s">
        <v>460</v>
      </c>
      <c r="H13" s="18" t="s">
        <v>29</v>
      </c>
      <c r="I13" s="9" t="s">
        <v>30</v>
      </c>
      <c r="J13" s="29">
        <v>42370</v>
      </c>
    </row>
    <row r="14" spans="1:11" x14ac:dyDescent="0.45">
      <c r="A14" s="9" t="s">
        <v>112</v>
      </c>
      <c r="B14" s="4" t="str">
        <f>IF(ISBLANK(A14),"",VLOOKUP(A14,'Register - Organisations'!$A$2:$B$186,2,FALSE))</f>
        <v>Chartered Institute of Credit Management</v>
      </c>
      <c r="C14" s="9">
        <v>77</v>
      </c>
      <c r="D14" s="4" t="str">
        <f>IF(ISBLANK(C14),"",VLOOKUP(C14,'Standards Lookup (LARS copy)'!$A$5:$C$302,3, FALSE))</f>
        <v>Credit Controller/Collector</v>
      </c>
      <c r="E14" s="37">
        <v>42735</v>
      </c>
      <c r="F14" s="5"/>
      <c r="G14" s="9" t="s">
        <v>461</v>
      </c>
      <c r="H14" s="61" t="s">
        <v>1249</v>
      </c>
      <c r="I14" s="9" t="s">
        <v>36</v>
      </c>
      <c r="J14" s="29">
        <v>42461</v>
      </c>
    </row>
    <row r="15" spans="1:11" s="12" customFormat="1" x14ac:dyDescent="0.45">
      <c r="A15" s="9" t="s">
        <v>112</v>
      </c>
      <c r="B15" s="4" t="str">
        <f>IF(ISBLANK(A15),"",VLOOKUP(A15,'Register - Organisations'!$A$2:$B$186,2,FALSE))</f>
        <v>Chartered Institute of Credit Management</v>
      </c>
      <c r="C15" s="9">
        <v>148</v>
      </c>
      <c r="D15" s="4" t="str">
        <f>IF(ISBLANK(C15),"",VLOOKUP(C15,'Standards Lookup (LARS copy)'!$A$5:$C$302,3, FALSE))</f>
        <v>Advanced Credit Controller / Debt Collection Specialist</v>
      </c>
      <c r="E15" s="37">
        <v>42917</v>
      </c>
      <c r="F15" s="5"/>
      <c r="G15" s="9" t="s">
        <v>461</v>
      </c>
      <c r="H15" s="61" t="s">
        <v>1249</v>
      </c>
      <c r="I15" s="9" t="s">
        <v>36</v>
      </c>
      <c r="J15" s="29">
        <v>42675</v>
      </c>
    </row>
    <row r="16" spans="1:11" x14ac:dyDescent="0.45">
      <c r="A16" s="9" t="s">
        <v>114</v>
      </c>
      <c r="B16" s="4" t="str">
        <f>IF(ISBLANK(A16),"",VLOOKUP(A16,'Register - Organisations'!$A$2:$B$186,2,FALSE))</f>
        <v>The Chartered Institute of Legal Executives (CILEx)</v>
      </c>
      <c r="C16" s="9">
        <v>41</v>
      </c>
      <c r="D16" s="4" t="str">
        <f>IF(ISBLANK(C16),"",VLOOKUP(C16,'Standards Lookup (LARS copy)'!$A$5:$C$302,3, FALSE))</f>
        <v>Chartered Legal Executive</v>
      </c>
      <c r="E16" s="37">
        <v>42551</v>
      </c>
      <c r="F16" s="5"/>
      <c r="G16" s="9" t="s">
        <v>1903</v>
      </c>
      <c r="H16" s="18" t="s">
        <v>49</v>
      </c>
      <c r="I16" s="98" t="s">
        <v>1904</v>
      </c>
      <c r="J16" s="29">
        <v>42278</v>
      </c>
    </row>
    <row r="17" spans="1:10" x14ac:dyDescent="0.45">
      <c r="A17" s="9" t="s">
        <v>114</v>
      </c>
      <c r="B17" s="4" t="str">
        <f>IF(ISBLANK(A17),"",VLOOKUP(A17,'Register - Organisations'!$A$2:$B$186,2,FALSE))</f>
        <v>The Chartered Institute of Legal Executives (CILEx)</v>
      </c>
      <c r="C17" s="9">
        <v>42</v>
      </c>
      <c r="D17" s="4" t="str">
        <f>IF(ISBLANK(C17),"",VLOOKUP(C17,'Standards Lookup (LARS copy)'!$A$5:$C$302,3, FALSE))</f>
        <v>Paralegal</v>
      </c>
      <c r="E17" s="37">
        <v>42551</v>
      </c>
      <c r="F17" s="7"/>
      <c r="G17" s="9" t="s">
        <v>1903</v>
      </c>
      <c r="H17" s="18" t="s">
        <v>49</v>
      </c>
      <c r="I17" s="98" t="s">
        <v>1904</v>
      </c>
      <c r="J17" s="29">
        <v>42278</v>
      </c>
    </row>
    <row r="18" spans="1:10" x14ac:dyDescent="0.45">
      <c r="A18" s="9" t="s">
        <v>115</v>
      </c>
      <c r="B18" s="4" t="str">
        <f>IF(ISBLANK(A18),"",VLOOKUP(A18,'Register - Organisations'!$A$2:$B$186,2,FALSE))</f>
        <v>City and Guilds</v>
      </c>
      <c r="C18" s="9">
        <v>17</v>
      </c>
      <c r="D18" s="4" t="str">
        <f>IF(ISBLANK(C18),"",VLOOKUP(C18,'Standards Lookup (LARS copy)'!$A$5:$C$302,3, FALSE))</f>
        <v>Actuarial Technician</v>
      </c>
      <c r="E18" s="39">
        <v>42460</v>
      </c>
      <c r="F18" s="6"/>
      <c r="G18" s="9" t="s">
        <v>463</v>
      </c>
      <c r="H18" s="18" t="s">
        <v>54</v>
      </c>
      <c r="I18" s="9" t="s">
        <v>55</v>
      </c>
      <c r="J18" s="29">
        <v>42095</v>
      </c>
    </row>
    <row r="19" spans="1:10" x14ac:dyDescent="0.45">
      <c r="A19" s="9" t="s">
        <v>115</v>
      </c>
      <c r="B19" s="4" t="str">
        <f>IF(ISBLANK(A19),"",VLOOKUP(A19,'Register - Organisations'!$A$2:$B$186,2,FALSE))</f>
        <v>City and Guilds</v>
      </c>
      <c r="C19" s="9">
        <v>61</v>
      </c>
      <c r="D19" s="4" t="str">
        <f>IF(ISBLANK(C19),"",VLOOKUP(C19,'Standards Lookup (LARS copy)'!$A$5:$C$302,3, FALSE))</f>
        <v>Dental Nurse</v>
      </c>
      <c r="E19" s="39">
        <v>42825</v>
      </c>
      <c r="F19" s="5"/>
      <c r="G19" s="9" t="s">
        <v>463</v>
      </c>
      <c r="H19" s="18" t="s">
        <v>54</v>
      </c>
      <c r="I19" s="9" t="s">
        <v>55</v>
      </c>
      <c r="J19" s="29">
        <v>42095</v>
      </c>
    </row>
    <row r="20" spans="1:10" x14ac:dyDescent="0.45">
      <c r="A20" s="9" t="s">
        <v>115</v>
      </c>
      <c r="B20" s="4" t="str">
        <f>IF(ISBLANK(A20),"",VLOOKUP(A20,'Register - Organisations'!$A$2:$B$186,2,FALSE))</f>
        <v>City and Guilds</v>
      </c>
      <c r="C20" s="9">
        <v>21</v>
      </c>
      <c r="D20" s="4" t="str">
        <f>IF(ISBLANK(C20),"",VLOOKUP(C20,'Standards Lookup (LARS copy)'!$A$5:$C$302,3, FALSE))</f>
        <v>Golf Greenkeeper</v>
      </c>
      <c r="E20" s="37">
        <v>42369</v>
      </c>
      <c r="F20" s="6"/>
      <c r="G20" s="9" t="s">
        <v>463</v>
      </c>
      <c r="H20" s="18" t="s">
        <v>54</v>
      </c>
      <c r="I20" s="96" t="s">
        <v>55</v>
      </c>
      <c r="J20" s="29">
        <v>42095</v>
      </c>
    </row>
    <row r="21" spans="1:10" x14ac:dyDescent="0.45">
      <c r="A21" s="9" t="s">
        <v>115</v>
      </c>
      <c r="B21" s="4" t="str">
        <f>IF(ISBLANK(A21),"",VLOOKUP(A21,'Register - Organisations'!$A$2:$B$186,2,FALSE))</f>
        <v>City and Guilds</v>
      </c>
      <c r="C21" s="9">
        <v>59</v>
      </c>
      <c r="D21" s="4" t="str">
        <f>IF(ISBLANK(C21),"",VLOOKUP(C21,'Standards Lookup (LARS copy)'!$A$5:$C$302,3, FALSE))</f>
        <v>Motor Vehicle Service and Maintenance Technician (light vehicle)</v>
      </c>
      <c r="E21" s="39">
        <v>42916</v>
      </c>
      <c r="F21" s="7"/>
      <c r="G21" s="9" t="s">
        <v>463</v>
      </c>
      <c r="H21" s="18" t="s">
        <v>54</v>
      </c>
      <c r="I21" s="9" t="s">
        <v>55</v>
      </c>
      <c r="J21" s="29">
        <v>42370</v>
      </c>
    </row>
    <row r="22" spans="1:10" x14ac:dyDescent="0.45">
      <c r="A22" s="9" t="s">
        <v>115</v>
      </c>
      <c r="B22" s="4" t="str">
        <f>IF(ISBLANK(A22),"",VLOOKUP(A22,'Register - Organisations'!$A$2:$B$186,2,FALSE))</f>
        <v>City and Guilds</v>
      </c>
      <c r="C22" s="9">
        <v>1</v>
      </c>
      <c r="D22" s="4" t="str">
        <f>IF(ISBLANK(C22),"",VLOOKUP(C22,'Standards Lookup (LARS copy)'!$A$5:$C$302,3, FALSE))</f>
        <v>Network Engineer</v>
      </c>
      <c r="E22" s="39">
        <v>42460</v>
      </c>
      <c r="F22" s="5"/>
      <c r="G22" s="9" t="s">
        <v>463</v>
      </c>
      <c r="H22" s="18" t="s">
        <v>54</v>
      </c>
      <c r="I22" s="9" t="s">
        <v>55</v>
      </c>
      <c r="J22" s="29">
        <v>42156</v>
      </c>
    </row>
    <row r="23" spans="1:10" x14ac:dyDescent="0.45">
      <c r="A23" s="9" t="s">
        <v>115</v>
      </c>
      <c r="B23" s="4" t="str">
        <f>IF(ISBLANK(A23),"",VLOOKUP(A23,'Register - Organisations'!$A$2:$B$186,2,FALSE))</f>
        <v>City and Guilds</v>
      </c>
      <c r="C23" s="9">
        <v>23</v>
      </c>
      <c r="D23" s="4" t="str">
        <f>IF(ISBLANK(C23),"",VLOOKUP(C23,'Standards Lookup (LARS copy)'!$A$5:$C$302,3, FALSE))</f>
        <v>Property Maintenance Operative</v>
      </c>
      <c r="E23" s="37">
        <v>42369</v>
      </c>
      <c r="F23" s="6"/>
      <c r="G23" s="9" t="s">
        <v>463</v>
      </c>
      <c r="H23" s="18" t="s">
        <v>54</v>
      </c>
      <c r="I23" s="9" t="s">
        <v>55</v>
      </c>
      <c r="J23" s="29">
        <v>42095</v>
      </c>
    </row>
    <row r="24" spans="1:10" x14ac:dyDescent="0.45">
      <c r="A24" s="9" t="s">
        <v>115</v>
      </c>
      <c r="B24" s="4" t="str">
        <f>IF(ISBLANK(A24),"",VLOOKUP(A24,'Register - Organisations'!$A$2:$B$186,2,FALSE))</f>
        <v>City and Guilds</v>
      </c>
      <c r="C24" s="9">
        <v>36</v>
      </c>
      <c r="D24" s="4" t="str">
        <f>IF(ISBLANK(C24),"",VLOOKUP(C24,'Standards Lookup (LARS copy)'!$A$5:$C$302,3, FALSE))</f>
        <v>Public Service Operational Delivery Officer</v>
      </c>
      <c r="E24" s="37">
        <v>42551</v>
      </c>
      <c r="F24" s="6"/>
      <c r="G24" s="9" t="s">
        <v>463</v>
      </c>
      <c r="H24" s="18" t="s">
        <v>54</v>
      </c>
      <c r="I24" s="9" t="s">
        <v>55</v>
      </c>
      <c r="J24" s="29">
        <v>42309</v>
      </c>
    </row>
    <row r="25" spans="1:10" x14ac:dyDescent="0.45">
      <c r="A25" s="9" t="s">
        <v>115</v>
      </c>
      <c r="B25" s="4" t="str">
        <f>IF(ISBLANK(A25),"",VLOOKUP(A25,'Register - Organisations'!$A$2:$B$186,2,FALSE))</f>
        <v>City and Guilds</v>
      </c>
      <c r="C25" s="9">
        <v>49</v>
      </c>
      <c r="D25" s="4" t="str">
        <f>IF(ISBLANK(C25),"",VLOOKUP(C25,'Standards Lookup (LARS copy)'!$A$5:$C$302,3, FALSE))</f>
        <v>Refrigeration Air Conditioning and Heat Pump Engineering Technician</v>
      </c>
      <c r="E25" s="39">
        <v>42825</v>
      </c>
      <c r="F25" s="7"/>
      <c r="G25" s="9" t="s">
        <v>463</v>
      </c>
      <c r="H25" s="18" t="s">
        <v>54</v>
      </c>
      <c r="I25" s="9" t="s">
        <v>55</v>
      </c>
      <c r="J25" s="29">
        <v>42278</v>
      </c>
    </row>
    <row r="26" spans="1:10" x14ac:dyDescent="0.45">
      <c r="A26" s="9" t="s">
        <v>115</v>
      </c>
      <c r="B26" s="4" t="str">
        <f>IF(ISBLANK(A26),"",VLOOKUP(A26,'Register - Organisations'!$A$2:$B$186,2,FALSE))</f>
        <v>City and Guilds</v>
      </c>
      <c r="C26" s="9">
        <v>2</v>
      </c>
      <c r="D26" s="4" t="str">
        <f>IF(ISBLANK(C26),"",VLOOKUP(C26,'Standards Lookup (LARS copy)'!$A$5:$C$302,3, FALSE))</f>
        <v>Software Developer</v>
      </c>
      <c r="E26" s="39">
        <v>42460</v>
      </c>
      <c r="F26" s="7"/>
      <c r="G26" s="9" t="s">
        <v>463</v>
      </c>
      <c r="H26" s="18" t="s">
        <v>54</v>
      </c>
      <c r="I26" s="9" t="s">
        <v>55</v>
      </c>
      <c r="J26" s="29">
        <v>42156</v>
      </c>
    </row>
    <row r="27" spans="1:10" x14ac:dyDescent="0.45">
      <c r="A27" s="9" t="s">
        <v>115</v>
      </c>
      <c r="B27" s="4" t="str">
        <f>IF(ISBLANK(A27),"",VLOOKUP(A27,'Register - Organisations'!$A$2:$B$186,2,FALSE))</f>
        <v>City and Guilds</v>
      </c>
      <c r="C27" s="9">
        <v>60</v>
      </c>
      <c r="D27" s="4" t="str">
        <f>IF(ISBLANK(C27),"",VLOOKUP(C27,'Standards Lookup (LARS copy)'!$A$5:$C$302,3, FALSE))</f>
        <v>Insurance Practitioner</v>
      </c>
      <c r="E27" s="30">
        <v>43008</v>
      </c>
      <c r="G27" s="9" t="s">
        <v>463</v>
      </c>
      <c r="H27" s="18" t="s">
        <v>54</v>
      </c>
      <c r="I27" s="9" t="s">
        <v>55</v>
      </c>
      <c r="J27" s="29">
        <v>42309</v>
      </c>
    </row>
    <row r="28" spans="1:10" x14ac:dyDescent="0.45">
      <c r="A28" s="9" t="s">
        <v>115</v>
      </c>
      <c r="B28" s="4" t="str">
        <f>IF(ISBLANK(A28),"",VLOOKUP(A28,'Register - Organisations'!$A$2:$B$186,2,FALSE))</f>
        <v>City and Guilds</v>
      </c>
      <c r="C28" s="9">
        <v>63</v>
      </c>
      <c r="D28" s="4" t="str">
        <f>IF(ISBLANK(C28),"",VLOOKUP(C28,'Standards Lookup (LARS copy)'!$A$5:$C$302,3, FALSE))</f>
        <v>Insurance Professional</v>
      </c>
      <c r="E28" s="30">
        <v>43008</v>
      </c>
      <c r="G28" s="9" t="s">
        <v>463</v>
      </c>
      <c r="H28" s="18" t="s">
        <v>54</v>
      </c>
      <c r="I28" s="9" t="s">
        <v>55</v>
      </c>
      <c r="J28" s="29">
        <v>42339</v>
      </c>
    </row>
    <row r="29" spans="1:10" x14ac:dyDescent="0.45">
      <c r="A29" s="9" t="s">
        <v>115</v>
      </c>
      <c r="B29" s="4" t="str">
        <f>IF(ISBLANK(A29),"",VLOOKUP(A29,'Register - Organisations'!$A$2:$B$186,2,FALSE))</f>
        <v>City and Guilds</v>
      </c>
      <c r="C29" s="9">
        <v>29</v>
      </c>
      <c r="D29" s="4" t="str">
        <f>IF(ISBLANK(C29),"",VLOOKUP(C29,'Standards Lookup (LARS copy)'!$A$5:$C$302,3, FALSE))</f>
        <v>Investment Operations Administrator</v>
      </c>
      <c r="E29" s="30">
        <v>43008</v>
      </c>
      <c r="G29" s="9" t="s">
        <v>463</v>
      </c>
      <c r="H29" s="18" t="s">
        <v>54</v>
      </c>
      <c r="I29" s="9" t="s">
        <v>55</v>
      </c>
      <c r="J29" s="29">
        <v>42278</v>
      </c>
    </row>
    <row r="30" spans="1:10" x14ac:dyDescent="0.45">
      <c r="A30" s="9" t="s">
        <v>115</v>
      </c>
      <c r="B30" s="4" t="str">
        <f>IF(ISBLANK(A30),"",VLOOKUP(A30,'Register - Organisations'!$A$2:$B$186,2,FALSE))</f>
        <v>City and Guilds</v>
      </c>
      <c r="C30" s="9">
        <v>30</v>
      </c>
      <c r="D30" s="4" t="str">
        <f>IF(ISBLANK(C30),"",VLOOKUP(C30,'Standards Lookup (LARS copy)'!$A$5:$C$302,3, FALSE))</f>
        <v>Investment Operations Specialist</v>
      </c>
      <c r="E30" s="30">
        <v>43008</v>
      </c>
      <c r="G30" s="9" t="s">
        <v>463</v>
      </c>
      <c r="H30" s="18" t="s">
        <v>54</v>
      </c>
      <c r="I30" s="9" t="s">
        <v>55</v>
      </c>
      <c r="J30" s="29">
        <v>42278</v>
      </c>
    </row>
    <row r="31" spans="1:10" x14ac:dyDescent="0.45">
      <c r="A31" s="9" t="s">
        <v>115</v>
      </c>
      <c r="B31" s="4" t="str">
        <f>IF(ISBLANK(A31),"",VLOOKUP(A31,'Register - Organisations'!$A$2:$B$186,2,FALSE))</f>
        <v>City and Guilds</v>
      </c>
      <c r="C31" s="9">
        <v>33</v>
      </c>
      <c r="D31" s="4" t="str">
        <f>IF(ISBLANK(C31),"",VLOOKUP(C31,'Standards Lookup (LARS copy)'!$A$5:$C$302,3, FALSE))</f>
        <v>Investment Operations Technician</v>
      </c>
      <c r="E31" s="30">
        <v>43008</v>
      </c>
      <c r="G31" s="9" t="s">
        <v>463</v>
      </c>
      <c r="H31" s="18" t="s">
        <v>54</v>
      </c>
      <c r="I31" s="9" t="s">
        <v>55</v>
      </c>
      <c r="J31" s="29">
        <v>42278</v>
      </c>
    </row>
    <row r="32" spans="1:10" x14ac:dyDescent="0.45">
      <c r="A32" s="9" t="s">
        <v>115</v>
      </c>
      <c r="B32" s="4" t="str">
        <f>IF(ISBLANK(A32),"",VLOOKUP(A32,'Register - Organisations'!$A$2:$B$186,2,FALSE))</f>
        <v>City and Guilds</v>
      </c>
      <c r="C32" s="9">
        <v>82</v>
      </c>
      <c r="D32" s="4" t="str">
        <f>IF(ISBLANK(C32),"",VLOOKUP(C32,'Standards Lookup (LARS copy)'!$A$5:$C$302,3, FALSE))</f>
        <v>Infrastructure Technician</v>
      </c>
      <c r="E32" s="30">
        <v>43008</v>
      </c>
      <c r="G32" s="9" t="s">
        <v>463</v>
      </c>
      <c r="H32" s="18" t="s">
        <v>54</v>
      </c>
      <c r="I32" s="9" t="s">
        <v>55</v>
      </c>
      <c r="J32" s="29">
        <v>42491</v>
      </c>
    </row>
    <row r="33" spans="1:10" x14ac:dyDescent="0.45">
      <c r="A33" s="9" t="s">
        <v>115</v>
      </c>
      <c r="B33" s="4" t="str">
        <f>IF(ISBLANK(A33),"",VLOOKUP(A33,'Register - Organisations'!$A$2:$B$186,2,FALSE))</f>
        <v>City and Guilds</v>
      </c>
      <c r="C33" s="9">
        <v>104</v>
      </c>
      <c r="D33" s="4" t="str">
        <f>IF(ISBLANK(C33),"",VLOOKUP(C33,'Standards Lookup (LARS copy)'!$A$5:$C$302,3, FALSE))</f>
        <v>Operations/Departmental Manager</v>
      </c>
      <c r="E33" s="30">
        <v>43008</v>
      </c>
      <c r="G33" s="9" t="s">
        <v>463</v>
      </c>
      <c r="H33" s="18" t="s">
        <v>54</v>
      </c>
      <c r="I33" s="9" t="s">
        <v>55</v>
      </c>
      <c r="J33" s="29">
        <v>42614</v>
      </c>
    </row>
    <row r="34" spans="1:10" x14ac:dyDescent="0.45">
      <c r="A34" s="9" t="s">
        <v>115</v>
      </c>
      <c r="B34" s="4" t="str">
        <f>IF(ISBLANK(A34),"",VLOOKUP(A34,'Register - Organisations'!$A$2:$B$186,2,FALSE))</f>
        <v>City and Guilds</v>
      </c>
      <c r="C34" s="9">
        <v>105</v>
      </c>
      <c r="D34" s="4" t="str">
        <f>IF(ISBLANK(C34),"",VLOOKUP(C34,'Standards Lookup (LARS copy)'!$A$5:$C$302,3, FALSE))</f>
        <v>Team Leader/Supervisor</v>
      </c>
      <c r="E34" s="30">
        <v>43008</v>
      </c>
      <c r="G34" s="9" t="s">
        <v>463</v>
      </c>
      <c r="H34" s="18" t="s">
        <v>54</v>
      </c>
      <c r="I34" s="9" t="s">
        <v>55</v>
      </c>
      <c r="J34" s="29">
        <v>42614</v>
      </c>
    </row>
    <row r="35" spans="1:10" s="12" customFormat="1" x14ac:dyDescent="0.45">
      <c r="A35" s="9" t="s">
        <v>115</v>
      </c>
      <c r="B35" s="4" t="str">
        <f>IF(ISBLANK(A35),"",VLOOKUP(A35,'Register - Organisations'!$A$2:$B$186,2,FALSE))</f>
        <v>City and Guilds</v>
      </c>
      <c r="C35" s="9">
        <v>122</v>
      </c>
      <c r="D35" s="4" t="str">
        <f>IF(ISBLANK(C35),"",VLOOKUP(C35,'Standards Lookup (LARS copy)'!$A$5:$C$302,3, FALSE))</f>
        <v>Customer Service Practitioner</v>
      </c>
      <c r="E35" s="30">
        <v>43101</v>
      </c>
      <c r="F35" s="10"/>
      <c r="G35" s="9" t="s">
        <v>463</v>
      </c>
      <c r="H35" s="18" t="s">
        <v>54</v>
      </c>
      <c r="I35" s="9" t="s">
        <v>55</v>
      </c>
      <c r="J35" s="29">
        <v>42614</v>
      </c>
    </row>
    <row r="36" spans="1:10" s="12" customFormat="1" x14ac:dyDescent="0.45">
      <c r="A36" s="9" t="s">
        <v>115</v>
      </c>
      <c r="B36" s="4" t="str">
        <f>IF(ISBLANK(A36),"",VLOOKUP(A36,'Register - Organisations'!$A$2:$B$186,2,FALSE))</f>
        <v>City and Guilds</v>
      </c>
      <c r="C36" s="9">
        <v>119</v>
      </c>
      <c r="D36" s="4" t="str">
        <f>IF(ISBLANK(C36),"",VLOOKUP(C36,'Standards Lookup (LARS copy)'!$A$5:$C$302,3, FALSE))</f>
        <v>Adult Care Worker</v>
      </c>
      <c r="E36" s="30">
        <v>43101</v>
      </c>
      <c r="F36" s="10"/>
      <c r="G36" s="9" t="s">
        <v>463</v>
      </c>
      <c r="H36" s="18" t="s">
        <v>54</v>
      </c>
      <c r="I36" s="9" t="s">
        <v>55</v>
      </c>
      <c r="J36" s="29">
        <v>42552</v>
      </c>
    </row>
    <row r="37" spans="1:10" s="12" customFormat="1" x14ac:dyDescent="0.45">
      <c r="A37" s="9" t="s">
        <v>115</v>
      </c>
      <c r="B37" s="4" t="str">
        <f>IF(ISBLANK(A37),"",VLOOKUP(A37,'Register - Organisations'!$A$2:$B$186,2,FALSE))</f>
        <v>City and Guilds</v>
      </c>
      <c r="C37" s="9">
        <v>118</v>
      </c>
      <c r="D37" s="4" t="str">
        <f>IF(ISBLANK(C37),"",VLOOKUP(C37,'Standards Lookup (LARS copy)'!$A$5:$C$302,3, FALSE))</f>
        <v>Lead Adult Care Worker</v>
      </c>
      <c r="E37" s="30">
        <v>43101</v>
      </c>
      <c r="F37" s="10"/>
      <c r="G37" s="9" t="s">
        <v>463</v>
      </c>
      <c r="H37" s="18" t="s">
        <v>54</v>
      </c>
      <c r="I37" s="9" t="s">
        <v>55</v>
      </c>
      <c r="J37" s="29">
        <v>42552</v>
      </c>
    </row>
    <row r="38" spans="1:10" s="12" customFormat="1" x14ac:dyDescent="0.45">
      <c r="A38" s="9" t="s">
        <v>115</v>
      </c>
      <c r="B38" s="4" t="str">
        <f>IF(ISBLANK(A38),"",VLOOKUP(A38,'Register - Organisations'!$A$2:$B$186,2,FALSE))</f>
        <v>City and Guilds</v>
      </c>
      <c r="C38" s="9">
        <v>90</v>
      </c>
      <c r="D38" s="4" t="str">
        <f>IF(ISBLANK(C38),"",VLOOKUP(C38,'Standards Lookup (LARS copy)'!$A$5:$C$302,3, FALSE))</f>
        <v>Rail Engineering Operative</v>
      </c>
      <c r="E38" s="30">
        <v>43101</v>
      </c>
      <c r="F38" s="10"/>
      <c r="G38" s="9" t="s">
        <v>463</v>
      </c>
      <c r="H38" s="18" t="s">
        <v>54</v>
      </c>
      <c r="I38" s="9" t="s">
        <v>55</v>
      </c>
      <c r="J38" s="29">
        <v>42491</v>
      </c>
    </row>
    <row r="39" spans="1:10" s="12" customFormat="1" x14ac:dyDescent="0.45">
      <c r="A39" s="9" t="s">
        <v>115</v>
      </c>
      <c r="B39" s="4" t="str">
        <f>IF(ISBLANK(A39),"",VLOOKUP(A39,'Register - Organisations'!$A$2:$B$186,2,FALSE))</f>
        <v>City and Guilds</v>
      </c>
      <c r="C39" s="9">
        <v>157</v>
      </c>
      <c r="D39" s="4" t="str">
        <f>IF(ISBLANK(C39),"",VLOOKUP(C39,'Standards Lookup (LARS copy)'!$A$5:$C$302,3, FALSE))</f>
        <v>Hair Professional</v>
      </c>
      <c r="E39" s="30">
        <v>43101</v>
      </c>
      <c r="F39" s="10"/>
      <c r="G39" s="9" t="s">
        <v>463</v>
      </c>
      <c r="H39" s="18" t="s">
        <v>54</v>
      </c>
      <c r="I39" s="9" t="s">
        <v>55</v>
      </c>
      <c r="J39" s="29">
        <v>42736</v>
      </c>
    </row>
    <row r="40" spans="1:10" s="12" customFormat="1" x14ac:dyDescent="0.45">
      <c r="A40" s="9" t="s">
        <v>115</v>
      </c>
      <c r="B40" s="4" t="str">
        <f>IF(ISBLANK(A40),"",VLOOKUP(A40,'Register - Organisations'!$A$2:$B$186,2,FALSE))</f>
        <v>City and Guilds</v>
      </c>
      <c r="C40" s="9">
        <v>103</v>
      </c>
      <c r="D40" s="4" t="str">
        <f>IF(ISBLANK(C40),"",VLOOKUP(C40,'Standards Lookup (LARS copy)'!$A$5:$C$302,3, FALSE))</f>
        <v>Healthcare Support Worker</v>
      </c>
      <c r="E40" s="30">
        <v>43435</v>
      </c>
      <c r="F40" s="10"/>
      <c r="G40" s="9" t="s">
        <v>463</v>
      </c>
      <c r="H40" s="18" t="s">
        <v>54</v>
      </c>
      <c r="I40" s="9" t="s">
        <v>55</v>
      </c>
      <c r="J40" s="29">
        <v>42522</v>
      </c>
    </row>
    <row r="41" spans="1:10" s="12" customFormat="1" x14ac:dyDescent="0.45">
      <c r="A41" s="9" t="s">
        <v>115</v>
      </c>
      <c r="B41" s="4" t="str">
        <f>IF(ISBLANK(A41),"",VLOOKUP(A41,'Register - Organisations'!$A$2:$B$186,2,FALSE))</f>
        <v>City and Guilds</v>
      </c>
      <c r="C41" s="9">
        <v>151</v>
      </c>
      <c r="D41" s="4" t="str">
        <f>IF(ISBLANK(C41),"",VLOOKUP(C41,'Standards Lookup (LARS copy)'!$A$5:$C$302,3, FALSE))</f>
        <v>Senior Healthcare Support Worker</v>
      </c>
      <c r="E41" s="30">
        <v>43101</v>
      </c>
      <c r="F41" s="10"/>
      <c r="G41" s="9" t="s">
        <v>463</v>
      </c>
      <c r="H41" s="18" t="s">
        <v>54</v>
      </c>
      <c r="I41" s="9" t="s">
        <v>55</v>
      </c>
      <c r="J41" s="29">
        <v>42675</v>
      </c>
    </row>
    <row r="42" spans="1:10" x14ac:dyDescent="0.45">
      <c r="A42" s="9" t="s">
        <v>116</v>
      </c>
      <c r="B42" s="4" t="str">
        <f>IF(ISBLANK(A42),"",VLOOKUP(A42,'Register - Organisations'!$A$2:$B$186,2,FALSE))</f>
        <v>Energy &amp; Utilities Independent Assessment Service</v>
      </c>
      <c r="C42" s="9">
        <v>26</v>
      </c>
      <c r="D42" s="4" t="str">
        <f>IF(ISBLANK(C42),"",VLOOKUP(C42,'Standards Lookup (LARS copy)'!$A$5:$C$302,3, FALSE))</f>
        <v>Dual Fuel Smart Meter Installer</v>
      </c>
      <c r="E42" s="39">
        <v>42460</v>
      </c>
      <c r="F42" s="7"/>
      <c r="G42" s="9" t="s">
        <v>464</v>
      </c>
      <c r="H42" s="18" t="s">
        <v>62</v>
      </c>
      <c r="I42" s="12" t="s">
        <v>1074</v>
      </c>
      <c r="J42" s="29">
        <v>42278</v>
      </c>
    </row>
    <row r="43" spans="1:10" x14ac:dyDescent="0.45">
      <c r="A43" s="9" t="s">
        <v>116</v>
      </c>
      <c r="B43" s="4" t="str">
        <f>IF(ISBLANK(A43),"",VLOOKUP(A43,'Register - Organisations'!$A$2:$B$186,2,FALSE))</f>
        <v>Energy &amp; Utilities Independent Assessment Service</v>
      </c>
      <c r="C43" s="9">
        <v>53</v>
      </c>
      <c r="D43" s="4" t="str">
        <f>IF(ISBLANK(C43),"",VLOOKUP(C43,'Standards Lookup (LARS copy)'!$A$5:$C$302,3, FALSE))</f>
        <v>Utilities Engineering Technician</v>
      </c>
      <c r="E43" s="39">
        <v>42460</v>
      </c>
      <c r="F43" s="7"/>
      <c r="G43" s="9" t="s">
        <v>464</v>
      </c>
      <c r="H43" s="18" t="s">
        <v>62</v>
      </c>
      <c r="I43" s="12" t="s">
        <v>1074</v>
      </c>
      <c r="J43" s="29">
        <v>42278</v>
      </c>
    </row>
    <row r="44" spans="1:10" x14ac:dyDescent="0.45">
      <c r="A44" s="9" t="s">
        <v>116</v>
      </c>
      <c r="B44" s="4" t="str">
        <f>IF(ISBLANK(A44),"",VLOOKUP(A44,'Register - Organisations'!$A$2:$B$186,2,FALSE))</f>
        <v>Energy &amp; Utilities Independent Assessment Service</v>
      </c>
      <c r="C44" s="9">
        <v>74</v>
      </c>
      <c r="D44" s="4" t="str">
        <f>IF(ISBLANK(C44),"",VLOOKUP(C44,'Standards Lookup (LARS copy)'!$A$5:$C$302,3, FALSE))</f>
        <v>Gas Engineering</v>
      </c>
      <c r="E44" s="37">
        <v>42643</v>
      </c>
      <c r="F44" s="7"/>
      <c r="G44" s="9" t="s">
        <v>464</v>
      </c>
      <c r="H44" s="18" t="s">
        <v>62</v>
      </c>
      <c r="I44" s="12" t="s">
        <v>1074</v>
      </c>
      <c r="J44" s="29">
        <v>42430</v>
      </c>
    </row>
    <row r="45" spans="1:10" x14ac:dyDescent="0.45">
      <c r="A45" s="9" t="s">
        <v>116</v>
      </c>
      <c r="B45" s="4" t="str">
        <f>IF(ISBLANK(A45),"",VLOOKUP(A45,'Register - Organisations'!$A$2:$B$186,2,FALSE))</f>
        <v>Energy &amp; Utilities Independent Assessment Service</v>
      </c>
      <c r="C45" s="9">
        <v>58</v>
      </c>
      <c r="D45" s="4" t="str">
        <f>IF(ISBLANK(C45),"",VLOOKUP(C45,'Standards Lookup (LARS copy)'!$A$5:$C$302,3, FALSE))</f>
        <v>Gas Network Team Leader</v>
      </c>
      <c r="E45" s="39">
        <v>42460</v>
      </c>
      <c r="F45" s="7"/>
      <c r="G45" s="9" t="s">
        <v>464</v>
      </c>
      <c r="H45" s="18" t="s">
        <v>62</v>
      </c>
      <c r="I45" s="12" t="s">
        <v>1074</v>
      </c>
      <c r="J45" s="29">
        <v>42309</v>
      </c>
    </row>
    <row r="46" spans="1:10" x14ac:dyDescent="0.45">
      <c r="A46" s="9" t="s">
        <v>116</v>
      </c>
      <c r="B46" s="4" t="str">
        <f>IF(ISBLANK(A46),"",VLOOKUP(A46,'Register - Organisations'!$A$2:$B$186,2,FALSE))</f>
        <v>Energy &amp; Utilities Independent Assessment Service</v>
      </c>
      <c r="C46" s="9">
        <v>57</v>
      </c>
      <c r="D46" s="4" t="str">
        <f>IF(ISBLANK(C46),"",VLOOKUP(C46,'Standards Lookup (LARS copy)'!$A$5:$C$302,3, FALSE))</f>
        <v>Gas Network Craftsperson</v>
      </c>
      <c r="E46" s="39">
        <v>42460</v>
      </c>
      <c r="F46" s="7"/>
      <c r="G46" s="9" t="s">
        <v>464</v>
      </c>
      <c r="H46" s="18" t="s">
        <v>62</v>
      </c>
      <c r="I46" s="12" t="s">
        <v>1074</v>
      </c>
      <c r="J46" s="29">
        <v>42309</v>
      </c>
    </row>
    <row r="47" spans="1:10" x14ac:dyDescent="0.45">
      <c r="A47" s="9" t="s">
        <v>116</v>
      </c>
      <c r="B47" s="4" t="str">
        <f>IF(ISBLANK(A47),"",VLOOKUP(A47,'Register - Organisations'!$A$2:$B$186,2,FALSE))</f>
        <v>Energy &amp; Utilities Independent Assessment Service</v>
      </c>
      <c r="C47" s="9">
        <v>6</v>
      </c>
      <c r="D47" s="4" t="str">
        <f>IF(ISBLANK(C47),"",VLOOKUP(C47,'Standards Lookup (LARS copy)'!$A$5:$C$302,3, FALSE))</f>
        <v>Power Network Craftsperson</v>
      </c>
      <c r="E47" s="39">
        <v>42460</v>
      </c>
      <c r="F47" s="7"/>
      <c r="G47" s="9" t="s">
        <v>464</v>
      </c>
      <c r="H47" s="18" t="s">
        <v>62</v>
      </c>
      <c r="I47" s="12" t="s">
        <v>1074</v>
      </c>
      <c r="J47" s="29">
        <v>42309</v>
      </c>
    </row>
    <row r="48" spans="1:10" x14ac:dyDescent="0.45">
      <c r="A48" s="9" t="s">
        <v>116</v>
      </c>
      <c r="B48" s="4" t="str">
        <f>IF(ISBLANK(A48),"",VLOOKUP(A48,'Register - Organisations'!$A$2:$B$186,2,FALSE))</f>
        <v>Energy &amp; Utilities Independent Assessment Service</v>
      </c>
      <c r="C48" s="9">
        <v>27</v>
      </c>
      <c r="D48" s="4" t="str">
        <f>IF(ISBLANK(C48),"",VLOOKUP(C48,'Standards Lookup (LARS copy)'!$A$5:$C$302,3, FALSE))</f>
        <v>Water Process Technician</v>
      </c>
      <c r="E48" s="39">
        <v>42460</v>
      </c>
      <c r="F48" s="6"/>
      <c r="G48" s="9" t="s">
        <v>464</v>
      </c>
      <c r="H48" s="18" t="s">
        <v>62</v>
      </c>
      <c r="I48" s="12" t="s">
        <v>1074</v>
      </c>
      <c r="J48" s="29">
        <v>42278</v>
      </c>
    </row>
    <row r="49" spans="1:10" x14ac:dyDescent="0.45">
      <c r="A49" s="9" t="s">
        <v>116</v>
      </c>
      <c r="B49" s="4" t="str">
        <f>IF(ISBLANK(A49),"",VLOOKUP(A49,'Register - Organisations'!$A$2:$B$186,2,FALSE))</f>
        <v>Energy &amp; Utilities Independent Assessment Service</v>
      </c>
      <c r="C49" s="9">
        <v>127</v>
      </c>
      <c r="D49" s="4" t="str">
        <f>IF(ISBLANK(C49),"",VLOOKUP(C49,'Standards Lookup (LARS copy)'!$A$5:$C$302,3, FALSE))</f>
        <v>Electrical Power Protection and Plant Commissioning Engineer</v>
      </c>
      <c r="E49" s="38">
        <v>42887</v>
      </c>
      <c r="G49" s="9" t="s">
        <v>464</v>
      </c>
      <c r="H49" s="18" t="s">
        <v>62</v>
      </c>
      <c r="I49" s="12" t="s">
        <v>1074</v>
      </c>
      <c r="J49" s="29">
        <v>42644</v>
      </c>
    </row>
    <row r="50" spans="1:10" s="12" customFormat="1" x14ac:dyDescent="0.45">
      <c r="A50" s="9" t="s">
        <v>116</v>
      </c>
      <c r="B50" s="4" t="str">
        <f>IF(ISBLANK(A50),"",VLOOKUP(A50,'Register - Organisations'!$A$2:$B$186,2,FALSE))</f>
        <v>Energy &amp; Utilities Independent Assessment Service</v>
      </c>
      <c r="C50" s="9">
        <v>146</v>
      </c>
      <c r="D50" s="4" t="str">
        <f>IF(ISBLANK(C50),"",VLOOKUP(C50,'Standards Lookup (LARS copy)'!$A$5:$C$302,3, FALSE))</f>
        <v>Maintenance and Operations Engineering Technician</v>
      </c>
      <c r="E50" s="38">
        <v>43070</v>
      </c>
      <c r="F50" s="10"/>
      <c r="G50" s="9" t="s">
        <v>464</v>
      </c>
      <c r="H50" s="18" t="s">
        <v>62</v>
      </c>
      <c r="I50" s="12" t="s">
        <v>1074</v>
      </c>
      <c r="J50" s="29">
        <v>42675</v>
      </c>
    </row>
    <row r="51" spans="1:10" s="12" customFormat="1" x14ac:dyDescent="0.45">
      <c r="A51" s="9" t="s">
        <v>117</v>
      </c>
      <c r="B51" s="4" t="str">
        <f>IF(ISBLANK(A51),"",VLOOKUP(A51,'Register - Organisations'!$A$2:$B$186,2,FALSE))</f>
        <v>EAL</v>
      </c>
      <c r="C51" s="9">
        <v>128</v>
      </c>
      <c r="D51" s="4" t="str">
        <f>IF(ISBLANK(C51),"",VLOOKUP(C51,'Standards Lookup (LARS copy)'!$A$5:$C$302,3, FALSE))</f>
        <v>Associate Project Manager</v>
      </c>
      <c r="E51" s="37">
        <v>43101</v>
      </c>
      <c r="F51" s="5"/>
      <c r="G51" s="9" t="s">
        <v>465</v>
      </c>
      <c r="H51" s="17" t="s">
        <v>717</v>
      </c>
      <c r="I51" s="9" t="s">
        <v>66</v>
      </c>
      <c r="J51" s="29">
        <v>42644</v>
      </c>
    </row>
    <row r="52" spans="1:10" x14ac:dyDescent="0.45">
      <c r="A52" s="9" t="s">
        <v>118</v>
      </c>
      <c r="B52" s="4" t="str">
        <f>IF(ISBLANK(A52),"",VLOOKUP(A52,'Register - Organisations'!$A$2:$B$186,2,FALSE))</f>
        <v>FDQ Ltd</v>
      </c>
      <c r="C52" s="9">
        <v>54</v>
      </c>
      <c r="D52" s="4" t="str">
        <f>IF(ISBLANK(C52),"",VLOOKUP(C52,'Standards Lookup (LARS copy)'!$A$5:$C$302,3, FALSE))</f>
        <v>Butcher</v>
      </c>
      <c r="E52" s="37">
        <v>42551</v>
      </c>
      <c r="F52" s="7"/>
      <c r="G52" s="9" t="s">
        <v>1488</v>
      </c>
      <c r="H52" s="18" t="s">
        <v>1489</v>
      </c>
      <c r="I52" s="59" t="s">
        <v>1737</v>
      </c>
      <c r="J52" s="29">
        <v>42278</v>
      </c>
    </row>
    <row r="53" spans="1:10" x14ac:dyDescent="0.45">
      <c r="A53" s="9" t="s">
        <v>119</v>
      </c>
      <c r="B53" s="4" t="str">
        <f>IF(ISBLANK(A53),"",VLOOKUP(A53,'Register - Organisations'!$A$2:$B$186,2,FALSE))</f>
        <v>NCTJ Training</v>
      </c>
      <c r="C53" s="9">
        <v>22</v>
      </c>
      <c r="D53" s="4" t="str">
        <f>IF(ISBLANK(C53),"",VLOOKUP(C53,'Standards Lookup (LARS copy)'!$A$5:$C$302,3, FALSE))</f>
        <v>Junior Journalist</v>
      </c>
      <c r="E53" s="37">
        <v>42614</v>
      </c>
      <c r="F53" s="6"/>
      <c r="G53" s="9" t="s">
        <v>466</v>
      </c>
      <c r="H53" s="18" t="s">
        <v>79</v>
      </c>
      <c r="I53" s="9" t="s">
        <v>80</v>
      </c>
      <c r="J53" s="29">
        <v>42095</v>
      </c>
    </row>
    <row r="54" spans="1:10" x14ac:dyDescent="0.45">
      <c r="A54" s="9" t="s">
        <v>120</v>
      </c>
      <c r="B54" s="4" t="str">
        <f>IF(ISBLANK(A54),"",VLOOKUP(A54,'Register - Organisations'!$A$2:$B$186,2,FALSE))</f>
        <v>NOCN</v>
      </c>
      <c r="C54" s="9">
        <v>28</v>
      </c>
      <c r="D54" s="4" t="str">
        <f>IF(ISBLANK(C54),"",VLOOKUP(C54,'Standards Lookup (LARS copy)'!$A$5:$C$302,3, FALSE))</f>
        <v>Financial Services Customer Adviser</v>
      </c>
      <c r="E54" s="37">
        <v>42551</v>
      </c>
      <c r="F54" s="6"/>
      <c r="G54" s="9" t="s">
        <v>467</v>
      </c>
      <c r="H54" s="18" t="s">
        <v>88</v>
      </c>
      <c r="I54" s="9" t="s">
        <v>89</v>
      </c>
      <c r="J54" s="29">
        <v>42278</v>
      </c>
    </row>
    <row r="55" spans="1:10" x14ac:dyDescent="0.45">
      <c r="A55" s="9" t="s">
        <v>120</v>
      </c>
      <c r="B55" s="4" t="str">
        <f>IF(ISBLANK(A55),"",VLOOKUP(A55,'Register - Organisations'!$A$2:$B$186,2,FALSE))</f>
        <v>NOCN</v>
      </c>
      <c r="C55" s="9">
        <v>23</v>
      </c>
      <c r="D55" s="4" t="str">
        <f>IF(ISBLANK(C55),"",VLOOKUP(C55,'Standards Lookup (LARS copy)'!$A$5:$C$302,3, FALSE))</f>
        <v>Property Maintenance Operative</v>
      </c>
      <c r="E55" s="39">
        <v>42277</v>
      </c>
      <c r="F55" s="6"/>
      <c r="G55" s="9" t="s">
        <v>467</v>
      </c>
      <c r="H55" s="18" t="s">
        <v>88</v>
      </c>
      <c r="I55" s="9" t="s">
        <v>89</v>
      </c>
      <c r="J55" s="29">
        <v>42095</v>
      </c>
    </row>
    <row r="56" spans="1:10" x14ac:dyDescent="0.45">
      <c r="A56" s="9" t="s">
        <v>120</v>
      </c>
      <c r="B56" s="4" t="str">
        <f>IF(ISBLANK(A56),"",VLOOKUP(A56,'Register - Organisations'!$A$2:$B$186,2,FALSE))</f>
        <v>NOCN</v>
      </c>
      <c r="C56" s="9">
        <v>36</v>
      </c>
      <c r="D56" s="4" t="str">
        <f>IF(ISBLANK(C56),"",VLOOKUP(C56,'Standards Lookup (LARS copy)'!$A$5:$C$302,3, FALSE))</f>
        <v>Public Service Operational Delivery Officer</v>
      </c>
      <c r="E56" s="39">
        <v>42735</v>
      </c>
      <c r="F56" s="7"/>
      <c r="G56" s="9" t="s">
        <v>467</v>
      </c>
      <c r="H56" s="18" t="s">
        <v>88</v>
      </c>
      <c r="I56" s="9" t="s">
        <v>89</v>
      </c>
      <c r="J56" s="29">
        <v>42309</v>
      </c>
    </row>
    <row r="57" spans="1:10" x14ac:dyDescent="0.45">
      <c r="A57" s="9" t="s">
        <v>120</v>
      </c>
      <c r="B57" s="4" t="str">
        <f>IF(ISBLANK(A57),"",VLOOKUP(A57,'Register - Organisations'!$A$2:$B$186,2,FALSE))</f>
        <v>NOCN</v>
      </c>
      <c r="C57" s="9">
        <v>31</v>
      </c>
      <c r="D57" s="4" t="str">
        <f>IF(ISBLANK(C57),"",VLOOKUP(C57,'Standards Lookup (LARS copy)'!$A$5:$C$302,3, FALSE))</f>
        <v>Senior Financial Services Customer Adviser</v>
      </c>
      <c r="E57" s="37">
        <v>42825</v>
      </c>
      <c r="F57" s="7"/>
      <c r="G57" s="9" t="s">
        <v>467</v>
      </c>
      <c r="H57" s="18" t="s">
        <v>88</v>
      </c>
      <c r="I57" s="9" t="s">
        <v>89</v>
      </c>
      <c r="J57" s="29">
        <v>42278</v>
      </c>
    </row>
    <row r="58" spans="1:10" x14ac:dyDescent="0.45">
      <c r="A58" s="9" t="s">
        <v>120</v>
      </c>
      <c r="B58" s="4" t="str">
        <f>IF(ISBLANK(A58),"",VLOOKUP(A58,'Register - Organisations'!$A$2:$B$186,2,FALSE))</f>
        <v>NOCN</v>
      </c>
      <c r="C58" s="9">
        <v>118</v>
      </c>
      <c r="D58" s="4" t="str">
        <f>IF(ISBLANK(C58),"",VLOOKUP(C58,'Standards Lookup (LARS copy)'!$A$5:$C$302,3, FALSE))</f>
        <v>Lead Adult Care Worker</v>
      </c>
      <c r="E58" s="38">
        <v>42887</v>
      </c>
      <c r="G58" s="9" t="s">
        <v>467</v>
      </c>
      <c r="H58" s="18" t="s">
        <v>88</v>
      </c>
      <c r="I58" s="9" t="s">
        <v>89</v>
      </c>
      <c r="J58" s="29">
        <v>42552</v>
      </c>
    </row>
    <row r="59" spans="1:10" x14ac:dyDescent="0.45">
      <c r="A59" s="9" t="s">
        <v>120</v>
      </c>
      <c r="B59" s="4" t="str">
        <f>IF(ISBLANK(A59),"",VLOOKUP(A59,'Register - Organisations'!$A$2:$B$186,2,FALSE))</f>
        <v>NOCN</v>
      </c>
      <c r="C59" s="9">
        <v>119</v>
      </c>
      <c r="D59" s="4" t="str">
        <f>IF(ISBLANK(C59),"",VLOOKUP(C59,'Standards Lookup (LARS copy)'!$A$5:$C$302,3, FALSE))</f>
        <v>Adult Care Worker</v>
      </c>
      <c r="E59" s="38">
        <v>42887</v>
      </c>
      <c r="G59" s="9" t="s">
        <v>467</v>
      </c>
      <c r="H59" s="18" t="s">
        <v>88</v>
      </c>
      <c r="I59" s="9" t="s">
        <v>89</v>
      </c>
      <c r="J59" s="29">
        <v>42552</v>
      </c>
    </row>
    <row r="60" spans="1:10" x14ac:dyDescent="0.45">
      <c r="A60" s="9" t="s">
        <v>120</v>
      </c>
      <c r="B60" s="4" t="str">
        <f>IF(ISBLANK(A60),"",VLOOKUP(A60,'Register - Organisations'!$A$2:$B$186,2,FALSE))</f>
        <v>NOCN</v>
      </c>
      <c r="C60" s="9">
        <v>14</v>
      </c>
      <c r="D60" s="4" t="str">
        <f>IF(ISBLANK(C60),"",VLOOKUP(C60,'Standards Lookup (LARS copy)'!$A$5:$C$302,3, FALSE))</f>
        <v>Laboratory Technician</v>
      </c>
      <c r="E60" s="38">
        <v>42887</v>
      </c>
      <c r="G60" s="9" t="s">
        <v>467</v>
      </c>
      <c r="H60" s="18" t="s">
        <v>88</v>
      </c>
      <c r="I60" s="9" t="s">
        <v>89</v>
      </c>
      <c r="J60" s="29">
        <v>42430</v>
      </c>
    </row>
    <row r="61" spans="1:10" x14ac:dyDescent="0.45">
      <c r="A61" s="9" t="s">
        <v>120</v>
      </c>
      <c r="B61" s="4" t="str">
        <f>IF(ISBLANK(A61),"",VLOOKUP(A61,'Register - Organisations'!$A$2:$B$186,2,FALSE))</f>
        <v>NOCN</v>
      </c>
      <c r="C61" s="9">
        <v>44</v>
      </c>
      <c r="D61" s="4" t="str">
        <f>IF(ISBLANK(C61),"",VLOOKUP(C61,'Standards Lookup (LARS copy)'!$A$5:$C$302,3, FALSE))</f>
        <v>Laboratory Scientist</v>
      </c>
      <c r="E61" s="38">
        <v>42887</v>
      </c>
      <c r="G61" s="9" t="s">
        <v>467</v>
      </c>
      <c r="H61" s="18" t="s">
        <v>88</v>
      </c>
      <c r="I61" s="9" t="s">
        <v>89</v>
      </c>
      <c r="J61" s="29">
        <v>42278</v>
      </c>
    </row>
    <row r="62" spans="1:10" x14ac:dyDescent="0.45">
      <c r="A62" s="9" t="s">
        <v>120</v>
      </c>
      <c r="B62" s="4" t="str">
        <f>IF(ISBLANK(A62),"",VLOOKUP(A62,'Register - Organisations'!$A$2:$B$186,2,FALSE))</f>
        <v>NOCN</v>
      </c>
      <c r="C62" s="9">
        <v>15</v>
      </c>
      <c r="D62" s="4" t="str">
        <f>IF(ISBLANK(C62),"",VLOOKUP(C62,'Standards Lookup (LARS copy)'!$A$5:$C$302,3, FALSE))</f>
        <v>Science Manufacturing Technician</v>
      </c>
      <c r="E62" s="38">
        <v>42887</v>
      </c>
      <c r="G62" s="9" t="s">
        <v>467</v>
      </c>
      <c r="H62" s="18" t="s">
        <v>88</v>
      </c>
      <c r="I62" s="9" t="s">
        <v>89</v>
      </c>
      <c r="J62" s="29">
        <v>42430</v>
      </c>
    </row>
    <row r="63" spans="1:10" x14ac:dyDescent="0.45">
      <c r="A63" s="9" t="s">
        <v>120</v>
      </c>
      <c r="B63" s="4" t="str">
        <f>IF(ISBLANK(A63),"",VLOOKUP(A63,'Register - Organisations'!$A$2:$B$186,2,FALSE))</f>
        <v>NOCN</v>
      </c>
      <c r="C63" s="9">
        <v>45</v>
      </c>
      <c r="D63" s="4" t="str">
        <f>IF(ISBLANK(C63),"",VLOOKUP(C63,'Standards Lookup (LARS copy)'!$A$5:$C$302,3, FALSE))</f>
        <v>Science Industry Maintenance Technician</v>
      </c>
      <c r="E63" s="38">
        <v>42887</v>
      </c>
      <c r="G63" s="9" t="s">
        <v>467</v>
      </c>
      <c r="H63" s="18" t="s">
        <v>88</v>
      </c>
      <c r="I63" s="9" t="s">
        <v>89</v>
      </c>
      <c r="J63" s="29">
        <v>42278</v>
      </c>
    </row>
    <row r="64" spans="1:10" x14ac:dyDescent="0.45">
      <c r="A64" s="9" t="s">
        <v>120</v>
      </c>
      <c r="B64" s="4" t="str">
        <f>IF(ISBLANK(A64),"",VLOOKUP(A64,'Register - Organisations'!$A$2:$B$186,2,FALSE))</f>
        <v>NOCN</v>
      </c>
      <c r="C64" s="9">
        <v>101</v>
      </c>
      <c r="D64" s="4" t="str">
        <f>IF(ISBLANK(C64),"",VLOOKUP(C64,'Standards Lookup (LARS copy)'!$A$5:$C$302,3, FALSE))</f>
        <v>Retailer</v>
      </c>
      <c r="E64" s="38">
        <v>42887</v>
      </c>
      <c r="G64" s="9" t="s">
        <v>467</v>
      </c>
      <c r="H64" s="18" t="s">
        <v>88</v>
      </c>
      <c r="I64" s="9" t="s">
        <v>89</v>
      </c>
      <c r="J64" s="29">
        <v>42522</v>
      </c>
    </row>
    <row r="65" spans="1:11" x14ac:dyDescent="0.45">
      <c r="A65" s="9" t="s">
        <v>120</v>
      </c>
      <c r="B65" s="4" t="str">
        <f>IF(ISBLANK(A65),"",VLOOKUP(A65,'Register - Organisations'!$A$2:$B$186,2,FALSE))</f>
        <v>NOCN</v>
      </c>
      <c r="C65" s="9">
        <v>77</v>
      </c>
      <c r="D65" s="4" t="str">
        <f>IF(ISBLANK(C65),"",VLOOKUP(C65,'Standards Lookup (LARS copy)'!$A$5:$C$302,3, FALSE))</f>
        <v>Credit Controller/Collector</v>
      </c>
      <c r="E65" s="38">
        <v>42887</v>
      </c>
      <c r="G65" s="9" t="s">
        <v>467</v>
      </c>
      <c r="H65" s="18" t="s">
        <v>88</v>
      </c>
      <c r="I65" s="9" t="s">
        <v>89</v>
      </c>
      <c r="J65" s="29">
        <v>42461</v>
      </c>
    </row>
    <row r="66" spans="1:11" x14ac:dyDescent="0.45">
      <c r="A66" s="9" t="s">
        <v>120</v>
      </c>
      <c r="B66" s="4" t="str">
        <f>IF(ISBLANK(A66),"",VLOOKUP(A66,'Register - Organisations'!$A$2:$B$186,2,FALSE))</f>
        <v>NOCN</v>
      </c>
      <c r="C66" s="9">
        <v>62</v>
      </c>
      <c r="D66" s="4" t="str">
        <f>IF(ISBLANK(C66),"",VLOOKUP(C66,'Standards Lookup (LARS copy)'!$A$5:$C$302,3, FALSE))</f>
        <v>Mortgage Adviser</v>
      </c>
      <c r="E66" s="38">
        <v>42887</v>
      </c>
      <c r="G66" s="9" t="s">
        <v>467</v>
      </c>
      <c r="H66" s="18" t="s">
        <v>88</v>
      </c>
      <c r="I66" s="9" t="s">
        <v>89</v>
      </c>
      <c r="J66" s="29">
        <v>42339</v>
      </c>
    </row>
    <row r="67" spans="1:11" x14ac:dyDescent="0.45">
      <c r="A67" s="9" t="s">
        <v>120</v>
      </c>
      <c r="B67" s="4" t="str">
        <f>IF(ISBLANK(A67),"",VLOOKUP(A67,'Register - Organisations'!$A$2:$B$186,2,FALSE))</f>
        <v>NOCN</v>
      </c>
      <c r="C67" s="9">
        <v>92</v>
      </c>
      <c r="D67" s="4" t="str">
        <f>IF(ISBLANK(C67),"",VLOOKUP(C67,'Standards Lookup (LARS copy)'!$A$5:$C$302,3, FALSE))</f>
        <v>Engineering Design and Draughtsperson</v>
      </c>
      <c r="E67" s="38">
        <v>42887</v>
      </c>
      <c r="G67" s="9" t="s">
        <v>467</v>
      </c>
      <c r="H67" s="18" t="s">
        <v>88</v>
      </c>
      <c r="I67" s="9" t="s">
        <v>89</v>
      </c>
      <c r="J67" s="29">
        <v>42491</v>
      </c>
    </row>
    <row r="68" spans="1:11" s="12" customFormat="1" x14ac:dyDescent="0.45">
      <c r="A68" s="9" t="s">
        <v>120</v>
      </c>
      <c r="B68" s="4" t="str">
        <f>IF(ISBLANK(A68),"",VLOOKUP(A68,'Register - Organisations'!$A$2:$B$186,2,FALSE))</f>
        <v>NOCN</v>
      </c>
      <c r="C68" s="9">
        <v>122</v>
      </c>
      <c r="D68" s="4" t="str">
        <f>IF(ISBLANK(C68),"",VLOOKUP(C68,'Standards Lookup (LARS copy)'!$A$5:$C$302,3, FALSE))</f>
        <v>Customer Service Practitioner</v>
      </c>
      <c r="E68" s="38">
        <v>42795</v>
      </c>
      <c r="F68" s="10"/>
      <c r="G68" s="9" t="s">
        <v>467</v>
      </c>
      <c r="H68" s="18" t="s">
        <v>88</v>
      </c>
      <c r="I68" s="9" t="s">
        <v>89</v>
      </c>
      <c r="J68" s="29">
        <v>42614</v>
      </c>
    </row>
    <row r="69" spans="1:11" s="12" customFormat="1" x14ac:dyDescent="0.45">
      <c r="A69" s="9" t="s">
        <v>120</v>
      </c>
      <c r="B69" s="4" t="str">
        <f>IF(ISBLANK(A69),"",VLOOKUP(A69,'Register - Organisations'!$A$2:$B$186,2,FALSE))</f>
        <v>NOCN</v>
      </c>
      <c r="C69" s="9">
        <v>153</v>
      </c>
      <c r="D69" s="4" t="str">
        <f>IF(ISBLANK(C69),"",VLOOKUP(C69,'Standards Lookup (LARS copy)'!$A$5:$C$302,3, FALSE))</f>
        <v>Financial Adviser</v>
      </c>
      <c r="E69" s="38">
        <v>42795</v>
      </c>
      <c r="F69" s="10"/>
      <c r="G69" s="9" t="s">
        <v>467</v>
      </c>
      <c r="H69" s="18" t="s">
        <v>88</v>
      </c>
      <c r="I69" s="9" t="s">
        <v>89</v>
      </c>
      <c r="J69" s="29">
        <v>42705</v>
      </c>
    </row>
    <row r="70" spans="1:11" s="12" customFormat="1" x14ac:dyDescent="0.45">
      <c r="A70" s="9" t="s">
        <v>120</v>
      </c>
      <c r="B70" s="4" t="str">
        <f>IF(ISBLANK(A70),"",VLOOKUP(A70,'Register - Organisations'!$A$2:$B$186,2,FALSE))</f>
        <v>NOCN</v>
      </c>
      <c r="C70" s="9">
        <v>8</v>
      </c>
      <c r="D70" s="4" t="str">
        <f>IF(ISBLANK(C70),"",VLOOKUP(C70,'Standards Lookup (LARS copy)'!$A$5:$C$302,3, FALSE))</f>
        <v>Financial Services Administrator</v>
      </c>
      <c r="E70" s="38">
        <v>42795</v>
      </c>
      <c r="F70" s="10"/>
      <c r="G70" s="9" t="s">
        <v>467</v>
      </c>
      <c r="H70" s="18" t="s">
        <v>88</v>
      </c>
      <c r="I70" s="9" t="s">
        <v>89</v>
      </c>
      <c r="J70" s="29">
        <v>42614</v>
      </c>
    </row>
    <row r="71" spans="1:11" s="12" customFormat="1" x14ac:dyDescent="0.45">
      <c r="A71" s="9" t="s">
        <v>120</v>
      </c>
      <c r="B71" s="4" t="str">
        <f>IF(ISBLANK(A71),"",VLOOKUP(A71,'Register - Organisations'!$A$2:$B$186,2,FALSE))</f>
        <v>NOCN</v>
      </c>
      <c r="C71" s="9">
        <v>102</v>
      </c>
      <c r="D71" s="4" t="str">
        <f>IF(ISBLANK(C71),"",VLOOKUP(C71,'Standards Lookup (LARS copy)'!$A$5:$C$302,3, FALSE))</f>
        <v>Healthcare Assistant Practitioner</v>
      </c>
      <c r="E71" s="38">
        <v>42795</v>
      </c>
      <c r="F71" s="10"/>
      <c r="G71" s="9" t="s">
        <v>467</v>
      </c>
      <c r="H71" s="18" t="s">
        <v>88</v>
      </c>
      <c r="I71" s="9" t="s">
        <v>89</v>
      </c>
      <c r="J71" s="29">
        <v>42522</v>
      </c>
    </row>
    <row r="72" spans="1:11" s="12" customFormat="1" x14ac:dyDescent="0.45">
      <c r="A72" s="9" t="s">
        <v>120</v>
      </c>
      <c r="B72" s="4" t="str">
        <f>IF(ISBLANK(A72),"",VLOOKUP(A72,'Register - Organisations'!$A$2:$B$186,2,FALSE))</f>
        <v>NOCN</v>
      </c>
      <c r="C72" s="9">
        <v>103</v>
      </c>
      <c r="D72" s="4" t="str">
        <f>IF(ISBLANK(C72),"",VLOOKUP(C72,'Standards Lookup (LARS copy)'!$A$5:$C$302,3, FALSE))</f>
        <v>Healthcare Support Worker</v>
      </c>
      <c r="E72" s="38">
        <v>42795</v>
      </c>
      <c r="F72" s="10"/>
      <c r="G72" s="9" t="s">
        <v>467</v>
      </c>
      <c r="H72" s="18" t="s">
        <v>88</v>
      </c>
      <c r="I72" s="9" t="s">
        <v>89</v>
      </c>
      <c r="J72" s="29">
        <v>42522</v>
      </c>
    </row>
    <row r="73" spans="1:11" s="12" customFormat="1" x14ac:dyDescent="0.45">
      <c r="A73" s="9" t="s">
        <v>120</v>
      </c>
      <c r="B73" s="4" t="str">
        <f>IF(ISBLANK(A73),"",VLOOKUP(A73,'Register - Organisations'!$A$2:$B$186,2,FALSE))</f>
        <v>NOCN</v>
      </c>
      <c r="C73" s="9">
        <v>105</v>
      </c>
      <c r="D73" s="4" t="str">
        <f>IF(ISBLANK(C73),"",VLOOKUP(C73,'Standards Lookup (LARS copy)'!$A$5:$C$302,3, FALSE))</f>
        <v>Team Leader/Supervisor</v>
      </c>
      <c r="E73" s="38">
        <v>42795</v>
      </c>
      <c r="F73" s="10"/>
      <c r="G73" s="9" t="s">
        <v>467</v>
      </c>
      <c r="H73" s="18" t="s">
        <v>88</v>
      </c>
      <c r="I73" s="9" t="s">
        <v>89</v>
      </c>
      <c r="J73" s="29">
        <v>42614</v>
      </c>
    </row>
    <row r="74" spans="1:11" s="12" customFormat="1" x14ac:dyDescent="0.45">
      <c r="A74" s="9" t="s">
        <v>120</v>
      </c>
      <c r="B74" s="4" t="str">
        <f>IF(ISBLANK(A74),"",VLOOKUP(A74,'Register - Organisations'!$A$2:$B$186,2,FALSE))</f>
        <v>NOCN</v>
      </c>
      <c r="C74" s="9">
        <v>99</v>
      </c>
      <c r="D74" s="4" t="str">
        <f>IF(ISBLANK(C74),"",VLOOKUP(C74,'Standards Lookup (LARS copy)'!$A$5:$C$302,3, FALSE))</f>
        <v>Healthcare Science Assistant</v>
      </c>
      <c r="E74" s="38">
        <v>42826</v>
      </c>
      <c r="F74" s="10"/>
      <c r="G74" s="9" t="s">
        <v>467</v>
      </c>
      <c r="H74" s="18" t="s">
        <v>88</v>
      </c>
      <c r="I74" s="9" t="s">
        <v>89</v>
      </c>
      <c r="J74" s="29">
        <v>42522</v>
      </c>
    </row>
    <row r="75" spans="1:11" x14ac:dyDescent="0.45">
      <c r="A75" s="9" t="s">
        <v>121</v>
      </c>
      <c r="B75" s="4" t="str">
        <f>IF(ISBLANK(A75),"",VLOOKUP(A75,'Register - Organisations'!$A$2:$B$186,2,FALSE))</f>
        <v>Pearson Education Limited</v>
      </c>
      <c r="C75" s="9">
        <v>20</v>
      </c>
      <c r="D75" s="4" t="str">
        <f>IF(ISBLANK(C75),"",VLOOKUP(C75,'Standards Lookup (LARS copy)'!$A$5:$C$302,3, FALSE))</f>
        <v>Dental Practice Manager</v>
      </c>
      <c r="E75" s="37">
        <v>42369</v>
      </c>
      <c r="F75" s="5"/>
      <c r="G75" s="9" t="s">
        <v>1307</v>
      </c>
      <c r="H75" s="19" t="s">
        <v>587</v>
      </c>
      <c r="I75" s="15" t="s">
        <v>1309</v>
      </c>
      <c r="J75" s="29">
        <v>42095</v>
      </c>
    </row>
    <row r="76" spans="1:11" x14ac:dyDescent="0.45">
      <c r="A76" s="9" t="s">
        <v>121</v>
      </c>
      <c r="B76" s="4" t="str">
        <f>IF(ISBLANK(A76),"",VLOOKUP(A76,'Register - Organisations'!$A$2:$B$186,2,FALSE))</f>
        <v>Pearson Education Limited</v>
      </c>
      <c r="C76" s="9">
        <v>26</v>
      </c>
      <c r="D76" s="4" t="str">
        <f>IF(ISBLANK(C76),"",VLOOKUP(C76,'Standards Lookup (LARS copy)'!$A$5:$C$302,3, FALSE))</f>
        <v>Dual Fuel Smart Meter Installer</v>
      </c>
      <c r="E76" s="37">
        <v>42551</v>
      </c>
      <c r="F76" s="7"/>
      <c r="G76" s="9" t="s">
        <v>1307</v>
      </c>
      <c r="H76" s="19" t="s">
        <v>587</v>
      </c>
      <c r="I76" s="15" t="s">
        <v>1309</v>
      </c>
      <c r="J76" s="29">
        <v>42278</v>
      </c>
    </row>
    <row r="77" spans="1:11" x14ac:dyDescent="0.45">
      <c r="A77" s="9" t="s">
        <v>121</v>
      </c>
      <c r="B77" s="4" t="str">
        <f>IF(ISBLANK(A77),"",VLOOKUP(A77,'Register - Organisations'!$A$2:$B$186,2,FALSE))</f>
        <v>Pearson Education Limited</v>
      </c>
      <c r="C77" s="9">
        <v>28</v>
      </c>
      <c r="D77" s="4" t="str">
        <f>IF(ISBLANK(C77),"",VLOOKUP(C77,'Standards Lookup (LARS copy)'!$A$5:$C$302,3, FALSE))</f>
        <v>Financial Services Customer Adviser</v>
      </c>
      <c r="E77" s="37">
        <v>42643</v>
      </c>
      <c r="F77" s="5"/>
      <c r="G77" s="9" t="s">
        <v>1307</v>
      </c>
      <c r="H77" s="19" t="s">
        <v>587</v>
      </c>
      <c r="I77" s="15" t="s">
        <v>1309</v>
      </c>
      <c r="J77" s="29">
        <v>42278</v>
      </c>
    </row>
    <row r="78" spans="1:11" s="79" customFormat="1" x14ac:dyDescent="0.45">
      <c r="A78" s="67" t="s">
        <v>121</v>
      </c>
      <c r="B78" s="64" t="str">
        <f>IF(ISBLANK(A78),"",VLOOKUP(A78,'Register - Organisations'!$A$2:$B$186,2,FALSE))</f>
        <v>Pearson Education Limited</v>
      </c>
      <c r="C78" s="67">
        <v>65</v>
      </c>
      <c r="D78" s="64" t="str">
        <f>IF(ISBLANK(C78),"",VLOOKUP(C78,'Standards Lookup (LARS copy)'!$A$5:$C$302,3, FALSE))</f>
        <v>Housing/Property Management</v>
      </c>
      <c r="E78" s="74">
        <v>42369</v>
      </c>
      <c r="F78" s="75">
        <v>43122</v>
      </c>
      <c r="G78" s="67" t="s">
        <v>1307</v>
      </c>
      <c r="H78" s="76" t="s">
        <v>587</v>
      </c>
      <c r="I78" s="77" t="s">
        <v>1309</v>
      </c>
      <c r="J78" s="78">
        <v>42095</v>
      </c>
      <c r="K78" s="79" t="s">
        <v>1683</v>
      </c>
    </row>
    <row r="79" spans="1:11" s="79" customFormat="1" x14ac:dyDescent="0.45">
      <c r="A79" s="67" t="s">
        <v>121</v>
      </c>
      <c r="B79" s="64" t="str">
        <f>IF(ISBLANK(A79),"",VLOOKUP(A79,'Register - Organisations'!$A$2:$B$186,2,FALSE))</f>
        <v>Pearson Education Limited</v>
      </c>
      <c r="C79" s="67">
        <v>59</v>
      </c>
      <c r="D79" s="64" t="str">
        <f>IF(ISBLANK(C79),"",VLOOKUP(C79,'Standards Lookup (LARS copy)'!$A$5:$C$302,3, FALSE))</f>
        <v>Motor Vehicle Service and Maintenance Technician (light vehicle)</v>
      </c>
      <c r="E79" s="105">
        <v>42735</v>
      </c>
      <c r="F79" s="106">
        <v>42947</v>
      </c>
      <c r="G79" s="67" t="s">
        <v>1307</v>
      </c>
      <c r="H79" s="76" t="s">
        <v>587</v>
      </c>
      <c r="I79" s="77" t="s">
        <v>1309</v>
      </c>
      <c r="J79" s="78">
        <v>42370</v>
      </c>
    </row>
    <row r="80" spans="1:11" x14ac:dyDescent="0.45">
      <c r="A80" s="9" t="s">
        <v>121</v>
      </c>
      <c r="B80" s="4" t="str">
        <f>IF(ISBLANK(A80),"",VLOOKUP(A80,'Register - Organisations'!$A$2:$B$186,2,FALSE))</f>
        <v>Pearson Education Limited</v>
      </c>
      <c r="C80" s="9">
        <v>23</v>
      </c>
      <c r="D80" s="4" t="str">
        <f>IF(ISBLANK(C80),"",VLOOKUP(C80,'Standards Lookup (LARS copy)'!$A$5:$C$302,3, FALSE))</f>
        <v>Property Maintenance Operative</v>
      </c>
      <c r="E80" s="37">
        <v>42369</v>
      </c>
      <c r="F80" s="5"/>
      <c r="G80" s="9" t="s">
        <v>1307</v>
      </c>
      <c r="H80" s="19" t="s">
        <v>587</v>
      </c>
      <c r="I80" s="15" t="s">
        <v>1309</v>
      </c>
      <c r="J80" s="29">
        <v>42095</v>
      </c>
    </row>
    <row r="81" spans="1:11" s="79" customFormat="1" x14ac:dyDescent="0.45">
      <c r="A81" s="67" t="s">
        <v>121</v>
      </c>
      <c r="B81" s="64" t="str">
        <f>IF(ISBLANK(A81),"",VLOOKUP(A81,'Register - Organisations'!$A$2:$B$186,2,FALSE))</f>
        <v>Pearson Education Limited</v>
      </c>
      <c r="C81" s="67">
        <v>24</v>
      </c>
      <c r="D81" s="64" t="str">
        <f>IF(ISBLANK(C81),"",VLOOKUP(C81,'Standards Lookup (LARS copy)'!$A$5:$C$302,3, FALSE))</f>
        <v>Railway Engineering Design Technician</v>
      </c>
      <c r="E81" s="74">
        <v>42369</v>
      </c>
      <c r="F81" s="80">
        <v>43122</v>
      </c>
      <c r="G81" s="67" t="s">
        <v>1307</v>
      </c>
      <c r="H81" s="76" t="s">
        <v>587</v>
      </c>
      <c r="I81" s="77" t="s">
        <v>1309</v>
      </c>
      <c r="J81" s="78">
        <v>42095</v>
      </c>
      <c r="K81" s="79" t="s">
        <v>1683</v>
      </c>
    </row>
    <row r="82" spans="1:11" x14ac:dyDescent="0.45">
      <c r="A82" s="9" t="s">
        <v>121</v>
      </c>
      <c r="B82" s="4" t="str">
        <f>IF(ISBLANK(A82),"",VLOOKUP(A82,'Register - Organisations'!$A$2:$B$186,2,FALSE))</f>
        <v>Pearson Education Limited</v>
      </c>
      <c r="C82" s="9">
        <v>31</v>
      </c>
      <c r="D82" s="4" t="str">
        <f>IF(ISBLANK(C82),"",VLOOKUP(C82,'Standards Lookup (LARS copy)'!$A$5:$C$302,3, FALSE))</f>
        <v>Senior Financial Services Customer Adviser</v>
      </c>
      <c r="E82" s="37">
        <v>42643</v>
      </c>
      <c r="F82" s="6"/>
      <c r="G82" s="9" t="s">
        <v>1307</v>
      </c>
      <c r="H82" s="19" t="s">
        <v>587</v>
      </c>
      <c r="I82" s="15" t="s">
        <v>1309</v>
      </c>
      <c r="J82" s="29">
        <v>42278</v>
      </c>
    </row>
    <row r="83" spans="1:11" x14ac:dyDescent="0.45">
      <c r="A83" s="9" t="s">
        <v>121</v>
      </c>
      <c r="B83" s="4" t="str">
        <f>IF(ISBLANK(A83),"",VLOOKUP(A83,'Register - Organisations'!$A$2:$B$186,2,FALSE))</f>
        <v>Pearson Education Limited</v>
      </c>
      <c r="C83" s="9">
        <v>52</v>
      </c>
      <c r="D83" s="4" t="str">
        <f>IF(ISBLANK(C83),"",VLOOKUP(C83,'Standards Lookup (LARS copy)'!$A$5:$C$302,3, FALSE))</f>
        <v>Systems Engineering Masters Level</v>
      </c>
      <c r="E83" s="37">
        <v>43252</v>
      </c>
      <c r="F83" s="6"/>
      <c r="G83" s="9" t="s">
        <v>1307</v>
      </c>
      <c r="H83" s="19" t="s">
        <v>1308</v>
      </c>
      <c r="I83" s="99" t="s">
        <v>1309</v>
      </c>
      <c r="J83" s="29">
        <v>42278</v>
      </c>
    </row>
    <row r="84" spans="1:11" s="79" customFormat="1" x14ac:dyDescent="0.45">
      <c r="A84" s="67" t="s">
        <v>121</v>
      </c>
      <c r="B84" s="64" t="str">
        <f>IF(ISBLANK(A84),"",VLOOKUP(A84,'Register - Organisations'!$A$2:$B$186,2,FALSE))</f>
        <v>Pearson Education Limited</v>
      </c>
      <c r="C84" s="67">
        <v>53</v>
      </c>
      <c r="D84" s="64" t="str">
        <f>IF(ISBLANK(C84),"",VLOOKUP(C84,'Standards Lookup (LARS copy)'!$A$5:$C$302,3, FALSE))</f>
        <v>Utilities Engineering Technician</v>
      </c>
      <c r="E84" s="74">
        <v>42551</v>
      </c>
      <c r="F84" s="80">
        <v>43122</v>
      </c>
      <c r="G84" s="67" t="s">
        <v>1307</v>
      </c>
      <c r="H84" s="76" t="s">
        <v>1308</v>
      </c>
      <c r="I84" s="77" t="s">
        <v>1309</v>
      </c>
      <c r="J84" s="78">
        <v>42278</v>
      </c>
      <c r="K84" s="79" t="s">
        <v>1683</v>
      </c>
    </row>
    <row r="85" spans="1:11" s="79" customFormat="1" x14ac:dyDescent="0.45">
      <c r="A85" s="67" t="s">
        <v>121</v>
      </c>
      <c r="B85" s="64" t="str">
        <f>IF(ISBLANK(A85),"",VLOOKUP(A85,'Register - Organisations'!$A$2:$B$186,2,FALSE))</f>
        <v>Pearson Education Limited</v>
      </c>
      <c r="C85" s="67">
        <v>27</v>
      </c>
      <c r="D85" s="64" t="str">
        <f>IF(ISBLANK(C85),"",VLOOKUP(C85,'Standards Lookup (LARS copy)'!$A$5:$C$302,3, FALSE))</f>
        <v>Water Process Technician</v>
      </c>
      <c r="E85" s="74">
        <v>42551</v>
      </c>
      <c r="F85" s="80">
        <v>43122</v>
      </c>
      <c r="G85" s="67" t="s">
        <v>1307</v>
      </c>
      <c r="H85" s="76" t="s">
        <v>1308</v>
      </c>
      <c r="I85" s="77" t="s">
        <v>1309</v>
      </c>
      <c r="J85" s="78">
        <v>42278</v>
      </c>
      <c r="K85" s="79" t="s">
        <v>1683</v>
      </c>
    </row>
    <row r="86" spans="1:11" x14ac:dyDescent="0.45">
      <c r="A86" s="9" t="s">
        <v>121</v>
      </c>
      <c r="B86" s="4" t="str">
        <f>IF(ISBLANK(A86),"",VLOOKUP(A86,'Register - Organisations'!$A$2:$B$186,2,FALSE))</f>
        <v>Pearson Education Limited</v>
      </c>
      <c r="C86" s="9">
        <v>122</v>
      </c>
      <c r="D86" s="4" t="str">
        <f>IF(ISBLANK(C86),"",VLOOKUP(C86,'Standards Lookup (LARS copy)'!$A$5:$C$302,3, FALSE))</f>
        <v>Customer Service Practitioner</v>
      </c>
      <c r="E86" s="30">
        <v>43100</v>
      </c>
      <c r="G86" s="9" t="s">
        <v>1307</v>
      </c>
      <c r="H86" s="19" t="s">
        <v>1308</v>
      </c>
      <c r="I86" s="15" t="s">
        <v>1309</v>
      </c>
      <c r="J86" s="29">
        <v>42614</v>
      </c>
    </row>
    <row r="87" spans="1:11" x14ac:dyDescent="0.45">
      <c r="A87" s="9" t="s">
        <v>121</v>
      </c>
      <c r="B87" s="4" t="str">
        <f>IF(ISBLANK(A87),"",VLOOKUP(A87,'Register - Organisations'!$A$2:$B$186,2,FALSE))</f>
        <v>Pearson Education Limited</v>
      </c>
      <c r="C87" s="9">
        <v>99</v>
      </c>
      <c r="D87" s="4" t="str">
        <f>IF(ISBLANK(C87),"",VLOOKUP(C87,'Standards Lookup (LARS copy)'!$A$5:$C$302,3, FALSE))</f>
        <v>Healthcare Science Assistant</v>
      </c>
      <c r="E87" s="30">
        <v>43100</v>
      </c>
      <c r="G87" s="9" t="s">
        <v>1307</v>
      </c>
      <c r="H87" s="19" t="s">
        <v>1308</v>
      </c>
      <c r="I87" s="15" t="s">
        <v>1309</v>
      </c>
      <c r="J87" s="29">
        <v>42522</v>
      </c>
    </row>
    <row r="88" spans="1:11" x14ac:dyDescent="0.45">
      <c r="A88" s="9" t="s">
        <v>121</v>
      </c>
      <c r="B88" s="4" t="str">
        <f>IF(ISBLANK(A88),"",VLOOKUP(A88,'Register - Organisations'!$A$2:$B$186,2,FALSE))</f>
        <v>Pearson Education Limited</v>
      </c>
      <c r="C88" s="9">
        <v>102</v>
      </c>
      <c r="D88" s="4" t="str">
        <f>IF(ISBLANK(C88),"",VLOOKUP(C88,'Standards Lookup (LARS copy)'!$A$5:$C$302,3, FALSE))</f>
        <v>Healthcare Assistant Practitioner</v>
      </c>
      <c r="E88" s="30">
        <v>43100</v>
      </c>
      <c r="G88" s="9" t="s">
        <v>1307</v>
      </c>
      <c r="H88" s="19" t="s">
        <v>1308</v>
      </c>
      <c r="I88" s="15" t="s">
        <v>1309</v>
      </c>
      <c r="J88" s="29">
        <v>42522</v>
      </c>
    </row>
    <row r="89" spans="1:11" x14ac:dyDescent="0.45">
      <c r="A89" s="9" t="s">
        <v>121</v>
      </c>
      <c r="B89" s="4" t="str">
        <f>IF(ISBLANK(A89),"",VLOOKUP(A89,'Register - Organisations'!$A$2:$B$186,2,FALSE))</f>
        <v>Pearson Education Limited</v>
      </c>
      <c r="C89" s="9">
        <v>103</v>
      </c>
      <c r="D89" s="4" t="str">
        <f>IF(ISBLANK(C89),"",VLOOKUP(C89,'Standards Lookup (LARS copy)'!$A$5:$C$302,3, FALSE))</f>
        <v>Healthcare Support Worker</v>
      </c>
      <c r="E89" s="30">
        <v>43100</v>
      </c>
      <c r="G89" s="9" t="s">
        <v>1307</v>
      </c>
      <c r="H89" s="19" t="s">
        <v>1308</v>
      </c>
      <c r="I89" s="15" t="s">
        <v>1309</v>
      </c>
      <c r="J89" s="29">
        <v>42522</v>
      </c>
    </row>
    <row r="90" spans="1:11" s="12" customFormat="1" x14ac:dyDescent="0.45">
      <c r="A90" s="9" t="s">
        <v>121</v>
      </c>
      <c r="B90" s="4" t="str">
        <f>IF(ISBLANK(A90),"",VLOOKUP(A90,'Register - Organisations'!$A$2:$B$186,2,FALSE))</f>
        <v>Pearson Education Limited</v>
      </c>
      <c r="C90" s="9">
        <v>150</v>
      </c>
      <c r="D90" s="4" t="str">
        <f>IF(ISBLANK(C90),"",VLOOKUP(C90,'Standards Lookup (LARS copy)'!$A$5:$C$302,3, FALSE))</f>
        <v>Healthcare Science Associate</v>
      </c>
      <c r="E90" s="30">
        <v>42887</v>
      </c>
      <c r="F90" s="10"/>
      <c r="G90" s="9" t="s">
        <v>1307</v>
      </c>
      <c r="H90" s="19" t="s">
        <v>1308</v>
      </c>
      <c r="I90" s="15" t="s">
        <v>1309</v>
      </c>
      <c r="J90" s="29">
        <v>42675</v>
      </c>
    </row>
    <row r="91" spans="1:11" s="12" customFormat="1" x14ac:dyDescent="0.45">
      <c r="A91" s="9" t="s">
        <v>121</v>
      </c>
      <c r="B91" s="4" t="str">
        <f>IF(ISBLANK(A91),"",VLOOKUP(A91,'Register - Organisations'!$A$2:$B$186,2,FALSE))</f>
        <v>Pearson Education Limited</v>
      </c>
      <c r="C91" s="9">
        <v>151</v>
      </c>
      <c r="D91" s="4" t="str">
        <f>IF(ISBLANK(C91),"",VLOOKUP(C91,'Standards Lookup (LARS copy)'!$A$5:$C$302,3, FALSE))</f>
        <v>Senior Healthcare Support Worker</v>
      </c>
      <c r="E91" s="30">
        <v>42887</v>
      </c>
      <c r="F91" s="10"/>
      <c r="G91" s="9" t="s">
        <v>1307</v>
      </c>
      <c r="H91" s="19" t="s">
        <v>1308</v>
      </c>
      <c r="I91" s="15" t="s">
        <v>1309</v>
      </c>
      <c r="J91" s="29">
        <v>42675</v>
      </c>
    </row>
    <row r="92" spans="1:11" s="12" customFormat="1" x14ac:dyDescent="0.45">
      <c r="A92" s="9" t="s">
        <v>121</v>
      </c>
      <c r="B92" s="4" t="str">
        <f>IF(ISBLANK(A92),"",VLOOKUP(A92,'Register - Organisations'!$A$2:$B$186,2,FALSE))</f>
        <v>Pearson Education Limited</v>
      </c>
      <c r="C92" s="9">
        <v>105</v>
      </c>
      <c r="D92" s="4" t="str">
        <f>IF(ISBLANK(C92),"",VLOOKUP(C92,'Standards Lookup (LARS copy)'!$A$5:$C$302,3, FALSE))</f>
        <v>Team Leader/Supervisor</v>
      </c>
      <c r="E92" s="30">
        <v>42887</v>
      </c>
      <c r="F92" s="10"/>
      <c r="G92" s="9" t="s">
        <v>1307</v>
      </c>
      <c r="H92" s="19" t="s">
        <v>1308</v>
      </c>
      <c r="I92" s="15" t="s">
        <v>1309</v>
      </c>
      <c r="J92" s="29">
        <v>42614</v>
      </c>
    </row>
    <row r="93" spans="1:11" s="12" customFormat="1" x14ac:dyDescent="0.45">
      <c r="A93" s="9" t="s">
        <v>121</v>
      </c>
      <c r="B93" s="4" t="str">
        <f>IF(ISBLANK(A93),"",VLOOKUP(A93,'Register - Organisations'!$A$2:$B$186,2,FALSE))</f>
        <v>Pearson Education Limited</v>
      </c>
      <c r="C93" s="9">
        <v>93</v>
      </c>
      <c r="D93" s="4" t="str">
        <f>IF(ISBLANK(C93),"",VLOOKUP(C93,'Standards Lookup (LARS copy)'!$A$5:$C$302,3, FALSE))</f>
        <v>Commis Chef</v>
      </c>
      <c r="E93" s="30">
        <v>42887</v>
      </c>
      <c r="F93" s="10"/>
      <c r="G93" s="9" t="s">
        <v>1307</v>
      </c>
      <c r="H93" s="19" t="s">
        <v>1308</v>
      </c>
      <c r="I93" s="15" t="s">
        <v>1309</v>
      </c>
      <c r="J93" s="29">
        <v>42491</v>
      </c>
    </row>
    <row r="94" spans="1:11" s="12" customFormat="1" x14ac:dyDescent="0.45">
      <c r="A94" s="9" t="s">
        <v>121</v>
      </c>
      <c r="B94" s="4" t="str">
        <f>IF(ISBLANK(A94),"",VLOOKUP(A94,'Register - Organisations'!$A$2:$B$186,2,FALSE))</f>
        <v>Pearson Education Limited</v>
      </c>
      <c r="C94" s="9">
        <v>96</v>
      </c>
      <c r="D94" s="4" t="str">
        <f>IF(ISBLANK(C94),"",VLOOKUP(C94,'Standards Lookup (LARS copy)'!$A$5:$C$302,3, FALSE))</f>
        <v>Hospitality Team Member</v>
      </c>
      <c r="E94" s="30">
        <v>42887</v>
      </c>
      <c r="F94" s="10"/>
      <c r="G94" s="9" t="s">
        <v>1307</v>
      </c>
      <c r="H94" s="19" t="s">
        <v>1308</v>
      </c>
      <c r="I94" s="15" t="s">
        <v>1309</v>
      </c>
      <c r="J94" s="29">
        <v>42491</v>
      </c>
    </row>
    <row r="95" spans="1:11" s="12" customFormat="1" x14ac:dyDescent="0.45">
      <c r="A95" s="9" t="s">
        <v>121</v>
      </c>
      <c r="B95" s="4" t="str">
        <f>IF(ISBLANK(A95),"",VLOOKUP(A95,'Register - Organisations'!$A$2:$B$186,2,FALSE))</f>
        <v>Pearson Education Limited</v>
      </c>
      <c r="C95" s="9">
        <v>101</v>
      </c>
      <c r="D95" s="4" t="str">
        <f>IF(ISBLANK(C95),"",VLOOKUP(C95,'Standards Lookup (LARS copy)'!$A$5:$C$302,3, FALSE))</f>
        <v>Retailer</v>
      </c>
      <c r="E95" s="30">
        <v>42887</v>
      </c>
      <c r="F95" s="10"/>
      <c r="G95" s="9" t="s">
        <v>1307</v>
      </c>
      <c r="H95" s="19" t="s">
        <v>1308</v>
      </c>
      <c r="I95" s="15" t="s">
        <v>1309</v>
      </c>
      <c r="J95" s="29">
        <v>42522</v>
      </c>
    </row>
    <row r="96" spans="1:11" s="12" customFormat="1" x14ac:dyDescent="0.45">
      <c r="A96" s="9" t="s">
        <v>121</v>
      </c>
      <c r="B96" s="4" t="str">
        <f>IF(ISBLANK(A96),"",VLOOKUP(A96,'Register - Organisations'!$A$2:$B$186,2,FALSE))</f>
        <v>Pearson Education Limited</v>
      </c>
      <c r="C96" s="9">
        <v>119</v>
      </c>
      <c r="D96" s="4" t="str">
        <f>IF(ISBLANK(C96),"",VLOOKUP(C96,'Standards Lookup (LARS copy)'!$A$5:$C$302,3, FALSE))</f>
        <v>Adult Care Worker</v>
      </c>
      <c r="E96" s="30">
        <v>42887</v>
      </c>
      <c r="F96" s="10"/>
      <c r="G96" s="9" t="s">
        <v>1307</v>
      </c>
      <c r="H96" s="19" t="s">
        <v>1308</v>
      </c>
      <c r="I96" s="15" t="s">
        <v>1309</v>
      </c>
      <c r="J96" s="29">
        <v>42552</v>
      </c>
    </row>
    <row r="97" spans="1:10" s="12" customFormat="1" x14ac:dyDescent="0.45">
      <c r="A97" s="9" t="s">
        <v>121</v>
      </c>
      <c r="B97" s="4" t="str">
        <f>IF(ISBLANK(A97),"",VLOOKUP(A97,'Register - Organisations'!$A$2:$B$186,2,FALSE))</f>
        <v>Pearson Education Limited</v>
      </c>
      <c r="C97" s="9">
        <v>87</v>
      </c>
      <c r="D97" s="4" t="str">
        <f>IF(ISBLANK(C97),"",VLOOKUP(C97,'Standards Lookup (LARS copy)'!$A$5:$C$302,3, FALSE))</f>
        <v>Aviation Ground Operative</v>
      </c>
      <c r="E97" s="30">
        <v>42887</v>
      </c>
      <c r="F97" s="10"/>
      <c r="G97" s="9" t="s">
        <v>1307</v>
      </c>
      <c r="H97" s="19" t="s">
        <v>1308</v>
      </c>
      <c r="I97" s="15" t="s">
        <v>1309</v>
      </c>
      <c r="J97" s="29">
        <v>42491</v>
      </c>
    </row>
    <row r="98" spans="1:10" s="12" customFormat="1" x14ac:dyDescent="0.45">
      <c r="A98" s="9" t="s">
        <v>121</v>
      </c>
      <c r="B98" s="4" t="str">
        <f>IF(ISBLANK(A98),"",VLOOKUP(A98,'Register - Organisations'!$A$2:$B$186,2,FALSE))</f>
        <v>Pearson Education Limited</v>
      </c>
      <c r="C98" s="9">
        <v>86</v>
      </c>
      <c r="D98" s="4" t="str">
        <f>IF(ISBLANK(C98),"",VLOOKUP(C98,'Standards Lookup (LARS copy)'!$A$5:$C$302,3, FALSE))</f>
        <v>Aviation Ground Specialist</v>
      </c>
      <c r="E98" s="30">
        <v>42887</v>
      </c>
      <c r="F98" s="10"/>
      <c r="G98" s="9" t="s">
        <v>1307</v>
      </c>
      <c r="H98" s="19" t="s">
        <v>1308</v>
      </c>
      <c r="I98" s="15" t="s">
        <v>1309</v>
      </c>
      <c r="J98" s="29">
        <v>42491</v>
      </c>
    </row>
    <row r="99" spans="1:10" s="12" customFormat="1" x14ac:dyDescent="0.45">
      <c r="A99" s="9" t="s">
        <v>121</v>
      </c>
      <c r="B99" s="4" t="str">
        <f>IF(ISBLANK(A99),"",VLOOKUP(A99,'Register - Organisations'!$A$2:$B$186,2,FALSE))</f>
        <v>Pearson Education Limited</v>
      </c>
      <c r="C99" s="9">
        <v>123</v>
      </c>
      <c r="D99" s="4" t="str">
        <f>IF(ISBLANK(C99),"",VLOOKUP(C99,'Standards Lookup (LARS copy)'!$A$5:$C$302,3, FALSE))</f>
        <v>Aviation Operations Manager</v>
      </c>
      <c r="E99" s="30">
        <v>42887</v>
      </c>
      <c r="F99" s="10"/>
      <c r="G99" s="9" t="s">
        <v>1307</v>
      </c>
      <c r="H99" s="19" t="s">
        <v>1308</v>
      </c>
      <c r="I99" s="15" t="s">
        <v>1309</v>
      </c>
      <c r="J99" s="29">
        <v>42644</v>
      </c>
    </row>
    <row r="100" spans="1:10" s="12" customFormat="1" x14ac:dyDescent="0.45">
      <c r="A100" s="9" t="s">
        <v>121</v>
      </c>
      <c r="B100" s="4" t="str">
        <f>IF(ISBLANK(A100),"",VLOOKUP(A100,'Register - Organisations'!$A$2:$B$186,2,FALSE))</f>
        <v>Pearson Education Limited</v>
      </c>
      <c r="C100" s="9">
        <v>138</v>
      </c>
      <c r="D100" s="4" t="str">
        <f>IF(ISBLANK(C100),"",VLOOKUP(C100,'Standards Lookup (LARS copy)'!$A$5:$C$302,3, FALSE))</f>
        <v>Hospitality Supervisor</v>
      </c>
      <c r="E100" s="30">
        <v>42887</v>
      </c>
      <c r="F100" s="10"/>
      <c r="G100" s="9" t="s">
        <v>1307</v>
      </c>
      <c r="H100" s="19" t="s">
        <v>1308</v>
      </c>
      <c r="I100" s="15" t="s">
        <v>1309</v>
      </c>
      <c r="J100" s="29">
        <v>42644</v>
      </c>
    </row>
    <row r="101" spans="1:10" s="12" customFormat="1" x14ac:dyDescent="0.45">
      <c r="A101" s="9" t="s">
        <v>121</v>
      </c>
      <c r="B101" s="4" t="str">
        <f>IF(ISBLANK(A101),"",VLOOKUP(A101,'Register - Organisations'!$A$2:$B$186,2,FALSE))</f>
        <v>Pearson Education Limited</v>
      </c>
      <c r="C101" s="9">
        <v>118</v>
      </c>
      <c r="D101" s="4" t="str">
        <f>IF(ISBLANK(C101),"",VLOOKUP(C101,'Standards Lookup (LARS copy)'!$A$5:$C$302,3, FALSE))</f>
        <v>Lead Adult Care Worker</v>
      </c>
      <c r="E101" s="30">
        <v>42887</v>
      </c>
      <c r="F101" s="10"/>
      <c r="G101" s="9" t="s">
        <v>1307</v>
      </c>
      <c r="H101" s="19" t="s">
        <v>1308</v>
      </c>
      <c r="I101" s="15" t="s">
        <v>1309</v>
      </c>
      <c r="J101" s="29">
        <v>42552</v>
      </c>
    </row>
    <row r="102" spans="1:10" s="12" customFormat="1" x14ac:dyDescent="0.45">
      <c r="A102" s="9" t="s">
        <v>121</v>
      </c>
      <c r="B102" s="4" t="str">
        <f>IF(ISBLANK(A102),"",VLOOKUP(A102,'Register - Organisations'!$A$2:$B$186,2,FALSE))</f>
        <v>Pearson Education Limited</v>
      </c>
      <c r="C102" s="9">
        <v>104</v>
      </c>
      <c r="D102" s="4" t="str">
        <f>IF(ISBLANK(C102),"",VLOOKUP(C102,'Standards Lookup (LARS copy)'!$A$5:$C$302,3, FALSE))</f>
        <v>Operations/Departmental Manager</v>
      </c>
      <c r="E102" s="30">
        <v>42887</v>
      </c>
      <c r="F102" s="10"/>
      <c r="G102" s="9" t="s">
        <v>1307</v>
      </c>
      <c r="H102" s="19" t="s">
        <v>1308</v>
      </c>
      <c r="I102" s="15" t="s">
        <v>1309</v>
      </c>
      <c r="J102" s="29">
        <v>42614</v>
      </c>
    </row>
    <row r="103" spans="1:10" s="12" customFormat="1" x14ac:dyDescent="0.45">
      <c r="A103" s="9" t="s">
        <v>121</v>
      </c>
      <c r="B103" s="4" t="str">
        <f>IF(ISBLANK(A103),"",VLOOKUP(A103,'Register - Organisations'!$A$2:$B$186,2,FALSE))</f>
        <v>Pearson Education Limited</v>
      </c>
      <c r="C103" s="9">
        <v>147</v>
      </c>
      <c r="D103" s="4" t="str">
        <f>IF(ISBLANK(C103),"",VLOOKUP(C103,'Standards Lookup (LARS copy)'!$A$5:$C$302,3, FALSE))</f>
        <v>Retail Manager</v>
      </c>
      <c r="E103" s="30">
        <v>42887</v>
      </c>
      <c r="F103" s="10"/>
      <c r="G103" s="9" t="s">
        <v>1307</v>
      </c>
      <c r="H103" s="19" t="s">
        <v>1308</v>
      </c>
      <c r="I103" s="15" t="s">
        <v>1309</v>
      </c>
      <c r="J103" s="29">
        <v>42675</v>
      </c>
    </row>
    <row r="104" spans="1:10" s="12" customFormat="1" x14ac:dyDescent="0.45">
      <c r="A104" s="9" t="s">
        <v>121</v>
      </c>
      <c r="B104" s="4" t="str">
        <f>IF(ISBLANK(A104),"",VLOOKUP(A104,'Register - Organisations'!$A$2:$B$186,2,FALSE))</f>
        <v>Pearson Education Limited</v>
      </c>
      <c r="C104" s="9">
        <v>140</v>
      </c>
      <c r="D104" s="4" t="str">
        <f>IF(ISBLANK(C104),"",VLOOKUP(C104,'Standards Lookup (LARS copy)'!$A$5:$C$302,3, FALSE))</f>
        <v>Retail Team Leader</v>
      </c>
      <c r="E104" s="30">
        <v>42887</v>
      </c>
      <c r="F104" s="10"/>
      <c r="G104" s="9" t="s">
        <v>1307</v>
      </c>
      <c r="H104" s="19" t="s">
        <v>1308</v>
      </c>
      <c r="I104" s="15" t="s">
        <v>1309</v>
      </c>
      <c r="J104" s="29">
        <v>42644</v>
      </c>
    </row>
    <row r="105" spans="1:10" s="12" customFormat="1" x14ac:dyDescent="0.45">
      <c r="A105" s="9" t="s">
        <v>121</v>
      </c>
      <c r="B105" s="4" t="str">
        <f>IF(ISBLANK(A105),"",VLOOKUP(A105,'Register - Organisations'!$A$2:$B$186,2,FALSE))</f>
        <v>Pearson Education Limited</v>
      </c>
      <c r="C105" s="9">
        <v>139</v>
      </c>
      <c r="D105" s="4" t="str">
        <f>IF(ISBLANK(C105),"",VLOOKUP(C105,'Standards Lookup (LARS copy)'!$A$5:$C$302,3, FALSE))</f>
        <v>Senior Chef Production Cooking</v>
      </c>
      <c r="E105" s="30">
        <v>42887</v>
      </c>
      <c r="F105" s="10"/>
      <c r="G105" s="9" t="s">
        <v>1307</v>
      </c>
      <c r="H105" s="19" t="s">
        <v>1308</v>
      </c>
      <c r="I105" s="15" t="s">
        <v>1309</v>
      </c>
      <c r="J105" s="29">
        <v>42644</v>
      </c>
    </row>
    <row r="106" spans="1:10" x14ac:dyDescent="0.45">
      <c r="A106" s="9" t="s">
        <v>122</v>
      </c>
      <c r="B106" s="4" t="str">
        <f>IF(ISBLANK(A106),"",VLOOKUP(A106,'Register - Organisations'!$A$2:$B$186,2,FALSE))</f>
        <v>Royal Institution of Chartered Surveyors</v>
      </c>
      <c r="C106" s="9">
        <v>50</v>
      </c>
      <c r="D106" s="4" t="str">
        <f>IF(ISBLANK(C106),"",VLOOKUP(C106,'Standards Lookup (LARS copy)'!$A$5:$C$302,3, FALSE))</f>
        <v>Chartered Surveyor</v>
      </c>
      <c r="E106" s="37">
        <v>42614</v>
      </c>
      <c r="F106" s="6"/>
      <c r="G106" s="9" t="s">
        <v>468</v>
      </c>
      <c r="H106" s="18" t="s">
        <v>98</v>
      </c>
      <c r="I106" s="9" t="s">
        <v>99</v>
      </c>
      <c r="J106" s="29">
        <v>42278</v>
      </c>
    </row>
    <row r="107" spans="1:10" x14ac:dyDescent="0.45">
      <c r="A107" s="9" t="s">
        <v>122</v>
      </c>
      <c r="B107" s="4" t="str">
        <f>IF(ISBLANK(A107),"",VLOOKUP(A107,'Register - Organisations'!$A$2:$B$186,2,FALSE))</f>
        <v>Royal Institution of Chartered Surveyors</v>
      </c>
      <c r="C107" s="9">
        <v>51</v>
      </c>
      <c r="D107" s="4" t="str">
        <f>IF(ISBLANK(C107),"",VLOOKUP(C107,'Standards Lookup (LARS copy)'!$A$5:$C$302,3, FALSE))</f>
        <v>Surveying Technician</v>
      </c>
      <c r="E107" s="37">
        <v>42614</v>
      </c>
      <c r="F107" s="7"/>
      <c r="G107" s="9" t="s">
        <v>468</v>
      </c>
      <c r="H107" s="18" t="s">
        <v>98</v>
      </c>
      <c r="I107" s="9" t="s">
        <v>99</v>
      </c>
      <c r="J107" s="29">
        <v>42278</v>
      </c>
    </row>
    <row r="108" spans="1:10" x14ac:dyDescent="0.45">
      <c r="A108" s="9" t="s">
        <v>123</v>
      </c>
      <c r="B108" s="4" t="str">
        <f>IF(ISBLANK(A108),"",VLOOKUP(A108,'Register - Organisations'!$A$2:$B$186,2,FALSE))</f>
        <v>The Pensions Management Institute</v>
      </c>
      <c r="C108" s="9">
        <v>32</v>
      </c>
      <c r="D108" s="4" t="str">
        <f>IF(ISBLANK(C108),"",VLOOKUP(C108,'Standards Lookup (LARS copy)'!$A$5:$C$302,3, FALSE))</f>
        <v>Workplace Pensions (Administrator or Consultant)</v>
      </c>
      <c r="E108" s="38">
        <v>42856</v>
      </c>
      <c r="F108" s="5"/>
      <c r="G108" s="9" t="s">
        <v>469</v>
      </c>
      <c r="H108" s="18" t="s">
        <v>1322</v>
      </c>
      <c r="I108" s="9" t="s">
        <v>102</v>
      </c>
      <c r="J108" s="29">
        <v>42278</v>
      </c>
    </row>
    <row r="109" spans="1:10" x14ac:dyDescent="0.45">
      <c r="A109" s="9" t="s">
        <v>124</v>
      </c>
      <c r="B109" s="4" t="str">
        <f>IF(ISBLANK(A109),"",VLOOKUP(A109,'Register - Organisations'!$A$2:$B$186,2,FALSE))</f>
        <v>Training 2000 Ltd</v>
      </c>
      <c r="C109" s="9">
        <v>61</v>
      </c>
      <c r="D109" s="4" t="str">
        <f>IF(ISBLANK(C109),"",VLOOKUP(C109,'Standards Lookup (LARS copy)'!$A$5:$C$302,3, FALSE))</f>
        <v>Dental Nurse</v>
      </c>
      <c r="E109" s="37">
        <v>42614</v>
      </c>
      <c r="G109" s="48" t="s">
        <v>1253</v>
      </c>
      <c r="H109" s="18" t="s">
        <v>105</v>
      </c>
      <c r="I109" s="12" t="s">
        <v>1252</v>
      </c>
      <c r="J109" s="29">
        <v>42339</v>
      </c>
    </row>
    <row r="110" spans="1:10" x14ac:dyDescent="0.45">
      <c r="A110" s="15" t="s">
        <v>479</v>
      </c>
      <c r="B110" s="4" t="str">
        <f>IF(ISBLANK(A110),"",VLOOKUP(A110,'Register - Organisations'!$A$2:$B$186,2,FALSE))</f>
        <v>University of Bradford</v>
      </c>
      <c r="C110" s="9">
        <v>75</v>
      </c>
      <c r="D110" s="4" t="str">
        <f>IF(ISBLANK(C110),"",VLOOKUP(C110,'Standards Lookup (LARS copy)'!$A$5:$C$302,3, FALSE))</f>
        <v>Outside Broadcasting Engineer</v>
      </c>
      <c r="E110" s="30">
        <v>42825</v>
      </c>
      <c r="G110" s="15" t="s">
        <v>563</v>
      </c>
      <c r="H110" s="19" t="s">
        <v>564</v>
      </c>
      <c r="I110" s="12" t="s">
        <v>565</v>
      </c>
      <c r="J110" s="29">
        <v>42430</v>
      </c>
    </row>
    <row r="111" spans="1:10" x14ac:dyDescent="0.45">
      <c r="A111" s="15" t="s">
        <v>480</v>
      </c>
      <c r="B111" s="4" t="str">
        <f>IF(ISBLANK(A111),"",VLOOKUP(A111,'Register - Organisations'!$A$2:$B$186,2,FALSE))</f>
        <v>Innovate Awarding Limited</v>
      </c>
      <c r="C111" s="9">
        <v>93</v>
      </c>
      <c r="D111" s="4" t="str">
        <f>IF(ISBLANK(C111),"",VLOOKUP(C111,'Standards Lookup (LARS copy)'!$A$5:$C$302,3, FALSE))</f>
        <v>Commis Chef</v>
      </c>
      <c r="E111" s="30">
        <v>42705</v>
      </c>
      <c r="G111" s="15" t="s">
        <v>510</v>
      </c>
      <c r="H111" s="19" t="s">
        <v>566</v>
      </c>
      <c r="I111" s="15" t="s">
        <v>721</v>
      </c>
      <c r="J111" s="29">
        <v>42491</v>
      </c>
    </row>
    <row r="112" spans="1:10" x14ac:dyDescent="0.45">
      <c r="A112" s="15" t="s">
        <v>480</v>
      </c>
      <c r="B112" s="4" t="str">
        <f>IF(ISBLANK(A112),"",VLOOKUP(A112,'Register - Organisations'!$A$2:$B$186,2,FALSE))</f>
        <v>Innovate Awarding Limited</v>
      </c>
      <c r="C112" s="9">
        <v>122</v>
      </c>
      <c r="D112" s="4" t="str">
        <f>IF(ISBLANK(C112),"",VLOOKUP(C112,'Standards Lookup (LARS copy)'!$A$5:$C$302,3, FALSE))</f>
        <v>Customer Service Practitioner</v>
      </c>
      <c r="E112" s="30">
        <v>42705</v>
      </c>
      <c r="G112" s="15" t="s">
        <v>510</v>
      </c>
      <c r="H112" s="19" t="s">
        <v>566</v>
      </c>
      <c r="I112" s="15" t="s">
        <v>721</v>
      </c>
      <c r="J112" s="29">
        <v>42614</v>
      </c>
    </row>
    <row r="113" spans="1:10" x14ac:dyDescent="0.45">
      <c r="A113" s="15" t="s">
        <v>480</v>
      </c>
      <c r="B113" s="4" t="str">
        <f>IF(ISBLANK(A113),"",VLOOKUP(A113,'Register - Organisations'!$A$2:$B$186,2,FALSE))</f>
        <v>Innovate Awarding Limited</v>
      </c>
      <c r="C113" s="9">
        <v>147</v>
      </c>
      <c r="D113" s="4" t="str">
        <f>IF(ISBLANK(C113),"",VLOOKUP(C113,'Standards Lookup (LARS copy)'!$A$5:$C$302,3, FALSE))</f>
        <v>Retail Manager</v>
      </c>
      <c r="E113" s="30">
        <v>42705</v>
      </c>
      <c r="G113" s="15" t="s">
        <v>510</v>
      </c>
      <c r="H113" s="19" t="s">
        <v>566</v>
      </c>
      <c r="I113" s="15" t="s">
        <v>721</v>
      </c>
      <c r="J113" s="29">
        <v>42644</v>
      </c>
    </row>
    <row r="114" spans="1:10" x14ac:dyDescent="0.45">
      <c r="A114" s="15" t="s">
        <v>480</v>
      </c>
      <c r="B114" s="4" t="str">
        <f>IF(ISBLANK(A114),"",VLOOKUP(A114,'Register - Organisations'!$A$2:$B$186,2,FALSE))</f>
        <v>Innovate Awarding Limited</v>
      </c>
      <c r="C114" s="9">
        <v>102</v>
      </c>
      <c r="D114" s="4" t="str">
        <f>IF(ISBLANK(C114),"",VLOOKUP(C114,'Standards Lookup (LARS copy)'!$A$5:$C$302,3, FALSE))</f>
        <v>Healthcare Assistant Practitioner</v>
      </c>
      <c r="E114" s="30">
        <v>42705</v>
      </c>
      <c r="G114" s="15" t="s">
        <v>510</v>
      </c>
      <c r="H114" s="19" t="s">
        <v>566</v>
      </c>
      <c r="I114" s="15" t="s">
        <v>721</v>
      </c>
      <c r="J114" s="29">
        <v>42522</v>
      </c>
    </row>
    <row r="115" spans="1:10" x14ac:dyDescent="0.45">
      <c r="A115" s="15" t="s">
        <v>480</v>
      </c>
      <c r="B115" s="4" t="str">
        <f>IF(ISBLANK(A115),"",VLOOKUP(A115,'Register - Organisations'!$A$2:$B$186,2,FALSE))</f>
        <v>Innovate Awarding Limited</v>
      </c>
      <c r="C115" s="9">
        <v>103</v>
      </c>
      <c r="D115" s="4" t="str">
        <f>IF(ISBLANK(C115),"",VLOOKUP(C115,'Standards Lookup (LARS copy)'!$A$5:$C$302,3, FALSE))</f>
        <v>Healthcare Support Worker</v>
      </c>
      <c r="E115" s="30">
        <v>42705</v>
      </c>
      <c r="G115" s="15" t="s">
        <v>510</v>
      </c>
      <c r="H115" s="19" t="s">
        <v>566</v>
      </c>
      <c r="I115" s="15" t="s">
        <v>721</v>
      </c>
      <c r="J115" s="29">
        <v>42522</v>
      </c>
    </row>
    <row r="116" spans="1:10" x14ac:dyDescent="0.45">
      <c r="A116" s="15" t="s">
        <v>480</v>
      </c>
      <c r="B116" s="4" t="str">
        <f>IF(ISBLANK(A116),"",VLOOKUP(A116,'Register - Organisations'!$A$2:$B$186,2,FALSE))</f>
        <v>Innovate Awarding Limited</v>
      </c>
      <c r="C116" s="9">
        <v>96</v>
      </c>
      <c r="D116" s="4" t="str">
        <f>IF(ISBLANK(C116),"",VLOOKUP(C116,'Standards Lookup (LARS copy)'!$A$5:$C$302,3, FALSE))</f>
        <v>Hospitality Team Member</v>
      </c>
      <c r="E116" s="30">
        <v>42705</v>
      </c>
      <c r="G116" s="15" t="s">
        <v>510</v>
      </c>
      <c r="H116" s="19" t="s">
        <v>566</v>
      </c>
      <c r="I116" s="15" t="s">
        <v>721</v>
      </c>
      <c r="J116" s="29">
        <v>42491</v>
      </c>
    </row>
    <row r="117" spans="1:10" x14ac:dyDescent="0.45">
      <c r="A117" s="15" t="s">
        <v>480</v>
      </c>
      <c r="B117" s="4" t="str">
        <f>IF(ISBLANK(A117),"",VLOOKUP(A117,'Register - Organisations'!$A$2:$B$186,2,FALSE))</f>
        <v>Innovate Awarding Limited</v>
      </c>
      <c r="C117" s="9">
        <v>104</v>
      </c>
      <c r="D117" s="4" t="str">
        <f>IF(ISBLANK(C117),"",VLOOKUP(C117,'Standards Lookup (LARS copy)'!$A$5:$C$302,3, FALSE))</f>
        <v>Operations/Departmental Manager</v>
      </c>
      <c r="E117" s="30">
        <v>42705</v>
      </c>
      <c r="G117" s="15" t="s">
        <v>510</v>
      </c>
      <c r="H117" s="19" t="s">
        <v>566</v>
      </c>
      <c r="I117" s="15" t="s">
        <v>721</v>
      </c>
      <c r="J117" s="29">
        <v>42614</v>
      </c>
    </row>
    <row r="118" spans="1:10" x14ac:dyDescent="0.45">
      <c r="A118" s="15" t="s">
        <v>480</v>
      </c>
      <c r="B118" s="4" t="str">
        <f>IF(ISBLANK(A118),"",VLOOKUP(A118,'Register - Organisations'!$A$2:$B$186,2,FALSE))</f>
        <v>Innovate Awarding Limited</v>
      </c>
      <c r="C118" s="9">
        <v>105</v>
      </c>
      <c r="D118" s="4" t="str">
        <f>IF(ISBLANK(C118),"",VLOOKUP(C118,'Standards Lookup (LARS copy)'!$A$5:$C$302,3, FALSE))</f>
        <v>Team Leader/Supervisor</v>
      </c>
      <c r="E118" s="30">
        <v>42705</v>
      </c>
      <c r="G118" s="15" t="s">
        <v>510</v>
      </c>
      <c r="H118" s="19" t="s">
        <v>566</v>
      </c>
      <c r="I118" s="15" t="s">
        <v>721</v>
      </c>
      <c r="J118" s="29">
        <v>42614</v>
      </c>
    </row>
    <row r="119" spans="1:10" s="12" customFormat="1" x14ac:dyDescent="0.45">
      <c r="A119" s="15" t="s">
        <v>480</v>
      </c>
      <c r="B119" s="4" t="str">
        <f>IF(ISBLANK(A119),"",VLOOKUP(A119,'Register - Organisations'!$A$2:$B$186,2,FALSE))</f>
        <v>Innovate Awarding Limited</v>
      </c>
      <c r="C119" s="9">
        <v>140</v>
      </c>
      <c r="D119" s="4" t="str">
        <f>IF(ISBLANK(C119),"",VLOOKUP(C119,'Standards Lookup (LARS copy)'!$A$5:$C$302,3, FALSE))</f>
        <v>Retail Team Leader</v>
      </c>
      <c r="E119" s="30">
        <v>42856</v>
      </c>
      <c r="F119" s="10"/>
      <c r="G119" s="15" t="s">
        <v>510</v>
      </c>
      <c r="H119" s="19" t="s">
        <v>566</v>
      </c>
      <c r="I119" s="15" t="s">
        <v>721</v>
      </c>
      <c r="J119" s="29">
        <v>42675</v>
      </c>
    </row>
    <row r="120" spans="1:10" s="12" customFormat="1" x14ac:dyDescent="0.45">
      <c r="A120" s="15" t="s">
        <v>480</v>
      </c>
      <c r="B120" s="4" t="str">
        <f>IF(ISBLANK(A120),"",VLOOKUP(A120,'Register - Organisations'!$A$2:$B$186,2,FALSE))</f>
        <v>Innovate Awarding Limited</v>
      </c>
      <c r="C120" s="9">
        <v>118</v>
      </c>
      <c r="D120" s="4" t="str">
        <f>IF(ISBLANK(C120),"",VLOOKUP(C120,'Standards Lookup (LARS copy)'!$A$5:$C$302,3, FALSE))</f>
        <v>Lead Adult Care Worker</v>
      </c>
      <c r="E120" s="30">
        <v>42856</v>
      </c>
      <c r="F120" s="10"/>
      <c r="G120" s="15" t="s">
        <v>510</v>
      </c>
      <c r="H120" s="19" t="s">
        <v>566</v>
      </c>
      <c r="I120" s="15" t="s">
        <v>721</v>
      </c>
      <c r="J120" s="29">
        <v>42552</v>
      </c>
    </row>
    <row r="121" spans="1:10" x14ac:dyDescent="0.45">
      <c r="A121" s="15" t="s">
        <v>480</v>
      </c>
      <c r="B121" s="4" t="str">
        <f>IF(ISBLANK(A121),"",VLOOKUP(A121,'Register - Organisations'!$A$2:$B$186,2,FALSE))</f>
        <v>Innovate Awarding Limited</v>
      </c>
      <c r="C121" s="9">
        <v>101</v>
      </c>
      <c r="D121" s="4" t="str">
        <f>IF(ISBLANK(C121),"",VLOOKUP(C121,'Standards Lookup (LARS copy)'!$A$5:$C$302,3, FALSE))</f>
        <v>Retailer</v>
      </c>
      <c r="E121" s="30">
        <v>42705</v>
      </c>
      <c r="G121" s="15" t="s">
        <v>510</v>
      </c>
      <c r="H121" s="19" t="s">
        <v>566</v>
      </c>
      <c r="I121" s="15" t="s">
        <v>721</v>
      </c>
      <c r="J121" s="29">
        <v>42522</v>
      </c>
    </row>
    <row r="122" spans="1:10" s="12" customFormat="1" x14ac:dyDescent="0.45">
      <c r="A122" s="15" t="s">
        <v>480</v>
      </c>
      <c r="B122" s="4" t="str">
        <f>IF(ISBLANK(A122),"",VLOOKUP(A122,'Register - Organisations'!$A$2:$B$186,2,FALSE))</f>
        <v>Innovate Awarding Limited</v>
      </c>
      <c r="C122" s="9">
        <v>119</v>
      </c>
      <c r="D122" s="4" t="str">
        <f>IF(ISBLANK(C122),"",VLOOKUP(C122,'Standards Lookup (LARS copy)'!$A$5:$C$302,3, FALSE))</f>
        <v>Adult Care Worker</v>
      </c>
      <c r="E122" s="30">
        <v>42856</v>
      </c>
      <c r="F122" s="10"/>
      <c r="G122" s="15" t="s">
        <v>510</v>
      </c>
      <c r="H122" s="19" t="s">
        <v>566</v>
      </c>
      <c r="I122" s="15" t="s">
        <v>721</v>
      </c>
      <c r="J122" s="29">
        <v>42552</v>
      </c>
    </row>
    <row r="123" spans="1:10" s="12" customFormat="1" x14ac:dyDescent="0.45">
      <c r="A123" s="15" t="s">
        <v>480</v>
      </c>
      <c r="B123" s="4" t="str">
        <f>IF(ISBLANK(A123),"",VLOOKUP(A123,'Register - Organisations'!$A$2:$B$186,2,FALSE))</f>
        <v>Innovate Awarding Limited</v>
      </c>
      <c r="C123" s="9">
        <v>138</v>
      </c>
      <c r="D123" s="4" t="str">
        <f>IF(ISBLANK(C123),"",VLOOKUP(C123,'Standards Lookup (LARS copy)'!$A$5:$C$302,3, FALSE))</f>
        <v>Hospitality Supervisor</v>
      </c>
      <c r="E123" s="30">
        <v>42856</v>
      </c>
      <c r="F123" s="10"/>
      <c r="G123" s="15" t="s">
        <v>510</v>
      </c>
      <c r="H123" s="19" t="s">
        <v>566</v>
      </c>
      <c r="I123" s="15" t="s">
        <v>721</v>
      </c>
      <c r="J123" s="29">
        <v>42644</v>
      </c>
    </row>
    <row r="124" spans="1:10" s="12" customFormat="1" x14ac:dyDescent="0.45">
      <c r="A124" s="15" t="s">
        <v>480</v>
      </c>
      <c r="B124" s="4" t="str">
        <f>IF(ISBLANK(A124),"",VLOOKUP(A124,'Register - Organisations'!$A$2:$B$186,2,FALSE))</f>
        <v>Innovate Awarding Limited</v>
      </c>
      <c r="C124" s="9">
        <v>151</v>
      </c>
      <c r="D124" s="4" t="str">
        <f>IF(ISBLANK(C124),"",VLOOKUP(C124,'Standards Lookup (LARS copy)'!$A$5:$C$302,3, FALSE))</f>
        <v>Senior Healthcare Support Worker</v>
      </c>
      <c r="E124" s="30">
        <v>42856</v>
      </c>
      <c r="F124" s="10"/>
      <c r="G124" s="15" t="s">
        <v>510</v>
      </c>
      <c r="H124" s="19" t="s">
        <v>566</v>
      </c>
      <c r="I124" s="15" t="s">
        <v>721</v>
      </c>
      <c r="J124" s="29">
        <v>42675</v>
      </c>
    </row>
    <row r="125" spans="1:10" s="12" customFormat="1" x14ac:dyDescent="0.45">
      <c r="A125" s="15" t="s">
        <v>480</v>
      </c>
      <c r="B125" s="4" t="str">
        <f>IF(ISBLANK(A125),"",VLOOKUP(A125,'Register - Organisations'!$A$2:$B$186,2,FALSE))</f>
        <v>Innovate Awarding Limited</v>
      </c>
      <c r="C125" s="9">
        <v>36</v>
      </c>
      <c r="D125" s="4" t="str">
        <f>IF(ISBLANK(C125),"",VLOOKUP(C125,'Standards Lookup (LARS copy)'!$A$5:$C$302,3, FALSE))</f>
        <v>Public Service Operational Delivery Officer</v>
      </c>
      <c r="E125" s="30">
        <v>42856</v>
      </c>
      <c r="F125" s="10"/>
      <c r="G125" s="15" t="s">
        <v>510</v>
      </c>
      <c r="H125" s="19" t="s">
        <v>566</v>
      </c>
      <c r="I125" s="15" t="s">
        <v>721</v>
      </c>
      <c r="J125" s="29">
        <v>42309</v>
      </c>
    </row>
    <row r="126" spans="1:10" s="12" customFormat="1" x14ac:dyDescent="0.45">
      <c r="A126" s="15" t="s">
        <v>480</v>
      </c>
      <c r="B126" s="4" t="str">
        <f>IF(ISBLANK(A126),"",VLOOKUP(A126,'Register - Organisations'!$A$2:$B$186,2,FALSE))</f>
        <v>Innovate Awarding Limited</v>
      </c>
      <c r="C126" s="9">
        <v>139</v>
      </c>
      <c r="D126" s="4" t="str">
        <f>IF(ISBLANK(C126),"",VLOOKUP(C126,'Standards Lookup (LARS copy)'!$A$5:$C$302,3, FALSE))</f>
        <v>Senior Chef Production Cooking</v>
      </c>
      <c r="E126" s="30">
        <v>42856</v>
      </c>
      <c r="F126" s="10"/>
      <c r="G126" s="15" t="s">
        <v>510</v>
      </c>
      <c r="H126" s="19" t="s">
        <v>566</v>
      </c>
      <c r="I126" s="15" t="s">
        <v>721</v>
      </c>
      <c r="J126" s="29">
        <v>42644</v>
      </c>
    </row>
    <row r="127" spans="1:10" x14ac:dyDescent="0.45">
      <c r="A127" s="15" t="s">
        <v>481</v>
      </c>
      <c r="B127" s="4" t="str">
        <f>IF(ISBLANK(A127),"",VLOOKUP(A127,'Register - Organisations'!$A$2:$B$186,2,FALSE))</f>
        <v>The Institute of the Motor Industry</v>
      </c>
      <c r="C127" s="9">
        <v>59</v>
      </c>
      <c r="D127" s="4" t="str">
        <f>IF(ISBLANK(C127),"",VLOOKUP(C127,'Standards Lookup (LARS copy)'!$A$5:$C$302,3, FALSE))</f>
        <v>Motor Vehicle Service and Maintenance Technician (light vehicle)</v>
      </c>
      <c r="E127" s="30">
        <v>42735</v>
      </c>
      <c r="G127" s="15" t="s">
        <v>1282</v>
      </c>
      <c r="H127" s="19" t="s">
        <v>1239</v>
      </c>
      <c r="I127" s="15" t="s">
        <v>567</v>
      </c>
      <c r="J127" s="29">
        <v>42370</v>
      </c>
    </row>
    <row r="128" spans="1:10" s="12" customFormat="1" x14ac:dyDescent="0.45">
      <c r="A128" s="15" t="s">
        <v>481</v>
      </c>
      <c r="B128" s="4" t="str">
        <f>IF(ISBLANK(A128),"",VLOOKUP(A128,'Register - Organisations'!$A$2:$B$186,2,FALSE))</f>
        <v>The Institute of the Motor Industry</v>
      </c>
      <c r="C128" s="9">
        <v>134</v>
      </c>
      <c r="D128" s="4" t="str">
        <f>IF(ISBLANK(C128),"",VLOOKUP(C128,'Standards Lookup (LARS copy)'!$A$5:$C$302,3, FALSE))</f>
        <v>Bus and Coach Engineering Technician</v>
      </c>
      <c r="E128" s="30">
        <v>43101</v>
      </c>
      <c r="F128" s="10"/>
      <c r="G128" s="15" t="s">
        <v>1282</v>
      </c>
      <c r="H128" s="19" t="s">
        <v>1239</v>
      </c>
      <c r="I128" s="15" t="s">
        <v>567</v>
      </c>
      <c r="J128" s="29">
        <v>42644</v>
      </c>
    </row>
    <row r="129" spans="1:10" s="12" customFormat="1" x14ac:dyDescent="0.45">
      <c r="A129" s="15" t="s">
        <v>481</v>
      </c>
      <c r="B129" s="4" t="str">
        <f>IF(ISBLANK(A129),"",VLOOKUP(A129,'Register - Organisations'!$A$2:$B$186,2,FALSE))</f>
        <v>The Institute of the Motor Industry</v>
      </c>
      <c r="C129" s="9">
        <v>135</v>
      </c>
      <c r="D129" s="4" t="str">
        <f>IF(ISBLANK(C129),"",VLOOKUP(C129,'Standards Lookup (LARS copy)'!$A$5:$C$302,3, FALSE))</f>
        <v>Heavy Vehicle Service and Maintenance Technician</v>
      </c>
      <c r="E129" s="30">
        <v>43101</v>
      </c>
      <c r="F129" s="10"/>
      <c r="G129" s="15" t="s">
        <v>1282</v>
      </c>
      <c r="H129" s="12" t="s">
        <v>1239</v>
      </c>
      <c r="I129" s="99" t="s">
        <v>567</v>
      </c>
      <c r="J129" s="29">
        <v>42644</v>
      </c>
    </row>
    <row r="130" spans="1:10" x14ac:dyDescent="0.45">
      <c r="A130" s="15" t="s">
        <v>482</v>
      </c>
      <c r="B130" s="4" t="str">
        <f>IF(ISBLANK(A130),"",VLOOKUP(A130,'Register - Organisations'!$A$2:$B$186,2,FALSE))</f>
        <v>Babcock Assessments Ltd</v>
      </c>
      <c r="C130" s="9">
        <v>93</v>
      </c>
      <c r="D130" s="4" t="str">
        <f>IF(ISBLANK(C130),"",VLOOKUP(C130,'Standards Lookup (LARS copy)'!$A$5:$C$302,3, FALSE))</f>
        <v>Commis Chef</v>
      </c>
      <c r="E130" s="30">
        <v>42948</v>
      </c>
      <c r="G130" s="50" t="s">
        <v>1329</v>
      </c>
      <c r="H130" s="19" t="s">
        <v>568</v>
      </c>
      <c r="I130" s="12" t="s">
        <v>722</v>
      </c>
      <c r="J130" s="29">
        <v>42491</v>
      </c>
    </row>
    <row r="131" spans="1:10" x14ac:dyDescent="0.45">
      <c r="A131" s="15" t="s">
        <v>482</v>
      </c>
      <c r="B131" s="4" t="str">
        <f>IF(ISBLANK(A131),"",VLOOKUP(A131,'Register - Organisations'!$A$2:$B$186,2,FALSE))</f>
        <v>Babcock Assessments Ltd</v>
      </c>
      <c r="C131" s="9">
        <v>96</v>
      </c>
      <c r="D131" s="4" t="str">
        <f>IF(ISBLANK(C131),"",VLOOKUP(C131,'Standards Lookup (LARS copy)'!$A$5:$C$302,3, FALSE))</f>
        <v>Hospitality Team Member</v>
      </c>
      <c r="E131" s="30">
        <v>42948</v>
      </c>
      <c r="G131" s="50" t="s">
        <v>1329</v>
      </c>
      <c r="H131" s="19" t="s">
        <v>568</v>
      </c>
      <c r="I131" s="12" t="s">
        <v>722</v>
      </c>
      <c r="J131" s="29">
        <v>42491</v>
      </c>
    </row>
    <row r="132" spans="1:10" x14ac:dyDescent="0.45">
      <c r="A132" s="15" t="s">
        <v>482</v>
      </c>
      <c r="B132" s="4" t="str">
        <f>IF(ISBLANK(A132),"",VLOOKUP(A132,'Register - Organisations'!$A$2:$B$186,2,FALSE))</f>
        <v>Babcock Assessments Ltd</v>
      </c>
      <c r="C132" s="9">
        <v>101</v>
      </c>
      <c r="D132" s="4" t="str">
        <f>IF(ISBLANK(C132),"",VLOOKUP(C132,'Standards Lookup (LARS copy)'!$A$5:$C$302,3, FALSE))</f>
        <v>Retailer</v>
      </c>
      <c r="E132" s="30">
        <v>42948</v>
      </c>
      <c r="G132" s="50" t="s">
        <v>1329</v>
      </c>
      <c r="H132" s="19" t="s">
        <v>568</v>
      </c>
      <c r="I132" s="12" t="s">
        <v>722</v>
      </c>
      <c r="J132" s="29">
        <v>42522</v>
      </c>
    </row>
    <row r="133" spans="1:10" x14ac:dyDescent="0.45">
      <c r="A133" s="15" t="s">
        <v>482</v>
      </c>
      <c r="B133" s="4" t="str">
        <f>IF(ISBLANK(A133),"",VLOOKUP(A133,'Register - Organisations'!$A$2:$B$186,2,FALSE))</f>
        <v>Babcock Assessments Ltd</v>
      </c>
      <c r="C133" s="9">
        <v>138</v>
      </c>
      <c r="D133" s="4" t="str">
        <f>IF(ISBLANK(C133),"",VLOOKUP(C133,'Standards Lookup (LARS copy)'!$A$5:$C$302,3, FALSE))</f>
        <v>Hospitality Supervisor</v>
      </c>
      <c r="E133" s="30">
        <v>42948</v>
      </c>
      <c r="G133" s="50" t="s">
        <v>1329</v>
      </c>
      <c r="H133" s="19" t="s">
        <v>568</v>
      </c>
      <c r="I133" s="12" t="s">
        <v>722</v>
      </c>
      <c r="J133" s="29">
        <v>42644</v>
      </c>
    </row>
    <row r="134" spans="1:10" x14ac:dyDescent="0.45">
      <c r="A134" s="15" t="s">
        <v>482</v>
      </c>
      <c r="B134" s="4" t="str">
        <f>IF(ISBLANK(A134),"",VLOOKUP(A134,'Register - Organisations'!$A$2:$B$186,2,FALSE))</f>
        <v>Babcock Assessments Ltd</v>
      </c>
      <c r="C134" s="9">
        <v>139</v>
      </c>
      <c r="D134" s="4" t="str">
        <f>IF(ISBLANK(C134),"",VLOOKUP(C134,'Standards Lookup (LARS copy)'!$A$5:$C$302,3, FALSE))</f>
        <v>Senior Chef Production Cooking</v>
      </c>
      <c r="E134" s="30">
        <v>42948</v>
      </c>
      <c r="G134" s="50" t="s">
        <v>1329</v>
      </c>
      <c r="H134" s="19" t="s">
        <v>568</v>
      </c>
      <c r="I134" s="12" t="s">
        <v>722</v>
      </c>
      <c r="J134" s="29">
        <v>42644</v>
      </c>
    </row>
    <row r="135" spans="1:10" s="12" customFormat="1" x14ac:dyDescent="0.45">
      <c r="A135" s="15" t="s">
        <v>482</v>
      </c>
      <c r="B135" s="4" t="str">
        <f>IF(ISBLANK(A135),"",VLOOKUP(A135,'Register - Organisations'!$A$2:$B$186,2,FALSE))</f>
        <v>Babcock Assessments Ltd</v>
      </c>
      <c r="C135" s="9">
        <v>140</v>
      </c>
      <c r="D135" s="4" t="str">
        <f>IF(ISBLANK(C135),"",VLOOKUP(C135,'Standards Lookup (LARS copy)'!$A$5:$C$302,3, FALSE))</f>
        <v>Retail Team Leader</v>
      </c>
      <c r="E135" s="30">
        <v>42948</v>
      </c>
      <c r="F135" s="10"/>
      <c r="G135" s="50" t="s">
        <v>1329</v>
      </c>
      <c r="H135" s="19" t="s">
        <v>568</v>
      </c>
      <c r="I135" s="12" t="s">
        <v>722</v>
      </c>
      <c r="J135" s="29">
        <v>42644</v>
      </c>
    </row>
    <row r="136" spans="1:10" s="12" customFormat="1" x14ac:dyDescent="0.45">
      <c r="A136" s="15" t="s">
        <v>482</v>
      </c>
      <c r="B136" s="4" t="str">
        <f>IF(ISBLANK(A136),"",VLOOKUP(A136,'Register - Organisations'!$A$2:$B$186,2,FALSE))</f>
        <v>Babcock Assessments Ltd</v>
      </c>
      <c r="C136" s="9">
        <v>105</v>
      </c>
      <c r="D136" s="4" t="str">
        <f>IF(ISBLANK(C136),"",VLOOKUP(C136,'Standards Lookup (LARS copy)'!$A$5:$C$302,3, FALSE))</f>
        <v>Team Leader/Supervisor</v>
      </c>
      <c r="E136" s="30">
        <v>43344</v>
      </c>
      <c r="F136" s="10"/>
      <c r="G136" s="50" t="s">
        <v>1329</v>
      </c>
      <c r="H136" s="19" t="s">
        <v>568</v>
      </c>
      <c r="I136" s="12" t="s">
        <v>722</v>
      </c>
      <c r="J136" s="29">
        <v>42614</v>
      </c>
    </row>
    <row r="137" spans="1:10" s="12" customFormat="1" x14ac:dyDescent="0.45">
      <c r="A137" s="15" t="s">
        <v>482</v>
      </c>
      <c r="B137" s="4" t="str">
        <f>IF(ISBLANK(A137),"",VLOOKUP(A137,'Register - Organisations'!$A$2:$B$186,2,FALSE))</f>
        <v>Babcock Assessments Ltd</v>
      </c>
      <c r="C137" s="9">
        <v>147</v>
      </c>
      <c r="D137" s="4" t="str">
        <f>IF(ISBLANK(C137),"",VLOOKUP(C137,'Standards Lookup (LARS copy)'!$A$5:$C$302,3, FALSE))</f>
        <v>Retail Manager</v>
      </c>
      <c r="E137" s="30">
        <v>42979</v>
      </c>
      <c r="F137" s="10"/>
      <c r="G137" s="50" t="s">
        <v>1329</v>
      </c>
      <c r="H137" s="19" t="s">
        <v>568</v>
      </c>
      <c r="I137" s="12" t="s">
        <v>722</v>
      </c>
      <c r="J137" s="29">
        <v>42675</v>
      </c>
    </row>
    <row r="138" spans="1:10" x14ac:dyDescent="0.45">
      <c r="A138" s="15" t="s">
        <v>483</v>
      </c>
      <c r="B138" s="4" t="str">
        <f>IF(ISBLANK(A138),"",VLOOKUP(A138,'Register - Organisations'!$A$2:$B$186,2,FALSE))</f>
        <v>Chartered Institute of Procurement and Supply</v>
      </c>
      <c r="C138" s="9">
        <v>73</v>
      </c>
      <c r="D138" s="4" t="str">
        <f>IF(ISBLANK(C138),"",VLOOKUP(C138,'Standards Lookup (LARS copy)'!$A$5:$C$302,3, FALSE))</f>
        <v>Public Sector Commercial Professional</v>
      </c>
      <c r="E138" s="30">
        <v>42825</v>
      </c>
      <c r="G138" s="15" t="s">
        <v>519</v>
      </c>
      <c r="H138" s="19" t="s">
        <v>569</v>
      </c>
      <c r="I138" s="15" t="s">
        <v>570</v>
      </c>
      <c r="J138" s="29">
        <v>42430</v>
      </c>
    </row>
    <row r="139" spans="1:10" x14ac:dyDescent="0.45">
      <c r="A139" s="15" t="s">
        <v>484</v>
      </c>
      <c r="B139" s="4" t="str">
        <f>IF(ISBLANK(A139),"",VLOOKUP(A139,'Register - Organisations'!$A$2:$B$186,2,FALSE))</f>
        <v>Chartered Management Institute</v>
      </c>
      <c r="C139" s="9">
        <v>55</v>
      </c>
      <c r="D139" s="4" t="str">
        <f>IF(ISBLANK(C139),"",VLOOKUP(C139,'Standards Lookup (LARS copy)'!$A$5:$C$302,3, FALSE))</f>
        <v>Chartered Manager Degree Apprenticeship</v>
      </c>
      <c r="E139" s="38">
        <v>42887</v>
      </c>
      <c r="G139" s="15" t="s">
        <v>525</v>
      </c>
      <c r="H139" s="19" t="s">
        <v>571</v>
      </c>
      <c r="I139" s="12" t="s">
        <v>572</v>
      </c>
      <c r="J139" s="29">
        <v>42401</v>
      </c>
    </row>
    <row r="140" spans="1:10" x14ac:dyDescent="0.45">
      <c r="A140" s="15" t="s">
        <v>484</v>
      </c>
      <c r="B140" s="4" t="str">
        <f>IF(ISBLANK(A140),"",VLOOKUP(A140,'Register - Organisations'!$A$2:$B$186,2,FALSE))</f>
        <v>Chartered Management Institute</v>
      </c>
      <c r="C140" s="9">
        <v>104</v>
      </c>
      <c r="D140" s="4" t="str">
        <f>IF(ISBLANK(C140),"",VLOOKUP(C140,'Standards Lookup (LARS copy)'!$A$5:$C$302,3, FALSE))</f>
        <v>Operations/Departmental Manager</v>
      </c>
      <c r="E140" s="38">
        <v>42887</v>
      </c>
      <c r="G140" s="15" t="s">
        <v>525</v>
      </c>
      <c r="H140" s="19" t="s">
        <v>571</v>
      </c>
      <c r="I140" s="15" t="s">
        <v>572</v>
      </c>
      <c r="J140" s="29">
        <v>42614</v>
      </c>
    </row>
    <row r="141" spans="1:10" x14ac:dyDescent="0.45">
      <c r="A141" s="15" t="s">
        <v>484</v>
      </c>
      <c r="B141" s="4" t="str">
        <f>IF(ISBLANK(A141),"",VLOOKUP(A141,'Register - Organisations'!$A$2:$B$186,2,FALSE))</f>
        <v>Chartered Management Institute</v>
      </c>
      <c r="C141" s="9">
        <v>105</v>
      </c>
      <c r="D141" s="4" t="str">
        <f>IF(ISBLANK(C141),"",VLOOKUP(C141,'Standards Lookup (LARS copy)'!$A$5:$C$302,3, FALSE))</f>
        <v>Team Leader/Supervisor</v>
      </c>
      <c r="E141" s="38">
        <v>42887</v>
      </c>
      <c r="G141" s="15" t="s">
        <v>525</v>
      </c>
      <c r="H141" s="19" t="s">
        <v>571</v>
      </c>
      <c r="I141" s="15" t="s">
        <v>572</v>
      </c>
      <c r="J141" s="29">
        <v>42614</v>
      </c>
    </row>
    <row r="142" spans="1:10" x14ac:dyDescent="0.45">
      <c r="A142" s="15" t="s">
        <v>485</v>
      </c>
      <c r="B142" s="4" t="str">
        <f>IF(ISBLANK(A142),"",VLOOKUP(A142,'Register - Organisations'!$A$2:$B$186,2,FALSE))</f>
        <v>NET</v>
      </c>
      <c r="C142" s="9">
        <v>5</v>
      </c>
      <c r="D142" s="4" t="str">
        <f>IF(ISBLANK(C142),"",VLOOKUP(C142,'Standards Lookup (LARS copy)'!$A$5:$C$302,3, FALSE))</f>
        <v>Installation Electrician/Maintenance Electrician</v>
      </c>
      <c r="E142" s="30">
        <v>43008</v>
      </c>
      <c r="G142" s="15" t="s">
        <v>529</v>
      </c>
      <c r="H142" s="19" t="s">
        <v>573</v>
      </c>
      <c r="I142" s="15" t="s">
        <v>574</v>
      </c>
      <c r="J142" s="29">
        <v>42309</v>
      </c>
    </row>
    <row r="143" spans="1:10" x14ac:dyDescent="0.45">
      <c r="A143" s="15" t="s">
        <v>486</v>
      </c>
      <c r="B143" s="4" t="str">
        <f>IF(ISBLANK(A143),"",VLOOKUP(A143,'Register - Organisations'!$A$2:$B$186,2,FALSE))</f>
        <v>Science Industry Assessment Service</v>
      </c>
      <c r="C143" s="9">
        <v>14</v>
      </c>
      <c r="D143" s="4" t="str">
        <f>IF(ISBLANK(C143),"",VLOOKUP(C143,'Standards Lookup (LARS copy)'!$A$5:$C$302,3, FALSE))</f>
        <v>Laboratory Technician</v>
      </c>
      <c r="E143" s="30">
        <v>43008</v>
      </c>
      <c r="G143" s="15" t="s">
        <v>533</v>
      </c>
      <c r="H143" s="19" t="s">
        <v>575</v>
      </c>
      <c r="I143" s="15" t="s">
        <v>576</v>
      </c>
      <c r="J143" s="29">
        <v>42430</v>
      </c>
    </row>
    <row r="144" spans="1:10" x14ac:dyDescent="0.45">
      <c r="A144" s="15" t="s">
        <v>486</v>
      </c>
      <c r="B144" s="4" t="str">
        <f>IF(ISBLANK(A144),"",VLOOKUP(A144,'Register - Organisations'!$A$2:$B$186,2,FALSE))</f>
        <v>Science Industry Assessment Service</v>
      </c>
      <c r="C144" s="9">
        <v>44</v>
      </c>
      <c r="D144" s="4" t="str">
        <f>IF(ISBLANK(C144),"",VLOOKUP(C144,'Standards Lookup (LARS copy)'!$A$5:$C$302,3, FALSE))</f>
        <v>Laboratory Scientist</v>
      </c>
      <c r="E144" s="30">
        <v>43008</v>
      </c>
      <c r="G144" s="15" t="s">
        <v>533</v>
      </c>
      <c r="H144" s="19" t="s">
        <v>575</v>
      </c>
      <c r="I144" s="15" t="s">
        <v>576</v>
      </c>
      <c r="J144" s="29">
        <v>42278</v>
      </c>
    </row>
    <row r="145" spans="1:10" x14ac:dyDescent="0.45">
      <c r="A145" s="15" t="s">
        <v>486</v>
      </c>
      <c r="B145" s="4" t="str">
        <f>IF(ISBLANK(A145),"",VLOOKUP(A145,'Register - Organisations'!$A$2:$B$186,2,FALSE))</f>
        <v>Science Industry Assessment Service</v>
      </c>
      <c r="C145" s="9">
        <v>15</v>
      </c>
      <c r="D145" s="4" t="str">
        <f>IF(ISBLANK(C145),"",VLOOKUP(C145,'Standards Lookup (LARS copy)'!$A$5:$C$302,3, FALSE))</f>
        <v>Science Manufacturing Technician</v>
      </c>
      <c r="E145" s="30">
        <v>43008</v>
      </c>
      <c r="G145" s="15" t="s">
        <v>533</v>
      </c>
      <c r="H145" s="19" t="s">
        <v>575</v>
      </c>
      <c r="I145" s="15" t="s">
        <v>576</v>
      </c>
      <c r="J145" s="29">
        <v>42430</v>
      </c>
    </row>
    <row r="146" spans="1:10" x14ac:dyDescent="0.45">
      <c r="A146" s="15" t="s">
        <v>486</v>
      </c>
      <c r="B146" s="4" t="str">
        <f>IF(ISBLANK(A146),"",VLOOKUP(A146,'Register - Organisations'!$A$2:$B$186,2,FALSE))</f>
        <v>Science Industry Assessment Service</v>
      </c>
      <c r="C146" s="9">
        <v>45</v>
      </c>
      <c r="D146" s="4" t="str">
        <f>IF(ISBLANK(C146),"",VLOOKUP(C146,'Standards Lookup (LARS copy)'!$A$5:$C$302,3, FALSE))</f>
        <v>Science Industry Maintenance Technician</v>
      </c>
      <c r="E146" s="30">
        <v>43008</v>
      </c>
      <c r="G146" s="15" t="s">
        <v>533</v>
      </c>
      <c r="H146" s="19" t="s">
        <v>575</v>
      </c>
      <c r="I146" s="15" t="s">
        <v>576</v>
      </c>
      <c r="J146" s="29">
        <v>42278</v>
      </c>
    </row>
    <row r="147" spans="1:10" x14ac:dyDescent="0.45">
      <c r="A147" s="15" t="s">
        <v>487</v>
      </c>
      <c r="B147" s="4" t="str">
        <f>IF(ISBLANK(A147),"",VLOOKUP(A147,'Register - Organisations'!$A$2:$B$186,2,FALSE))</f>
        <v>Chartered Banker Institute</v>
      </c>
      <c r="C147" s="9">
        <v>28</v>
      </c>
      <c r="D147" s="4" t="str">
        <f>IF(ISBLANK(C147),"",VLOOKUP(C147,'Standards Lookup (LARS copy)'!$A$5:$C$302,3, FALSE))</f>
        <v>Financial Services Customer Adviser</v>
      </c>
      <c r="E147" s="30">
        <v>42736</v>
      </c>
      <c r="G147" s="15" t="s">
        <v>538</v>
      </c>
      <c r="H147" s="19" t="s">
        <v>577</v>
      </c>
      <c r="I147" s="15" t="s">
        <v>578</v>
      </c>
      <c r="J147" s="29">
        <v>42278</v>
      </c>
    </row>
    <row r="148" spans="1:10" x14ac:dyDescent="0.45">
      <c r="A148" s="15" t="s">
        <v>487</v>
      </c>
      <c r="B148" s="4" t="str">
        <f>IF(ISBLANK(A148),"",VLOOKUP(A148,'Register - Organisations'!$A$2:$B$186,2,FALSE))</f>
        <v>Chartered Banker Institute</v>
      </c>
      <c r="C148" s="9">
        <v>31</v>
      </c>
      <c r="D148" s="4" t="str">
        <f>IF(ISBLANK(C148),"",VLOOKUP(C148,'Standards Lookup (LARS copy)'!$A$5:$C$302,3, FALSE))</f>
        <v>Senior Financial Services Customer Adviser</v>
      </c>
      <c r="E148" s="30">
        <v>42736</v>
      </c>
      <c r="G148" s="15" t="s">
        <v>538</v>
      </c>
      <c r="H148" s="19" t="s">
        <v>577</v>
      </c>
      <c r="I148" s="15" t="s">
        <v>578</v>
      </c>
      <c r="J148" s="29">
        <v>42278</v>
      </c>
    </row>
    <row r="149" spans="1:10" s="12" customFormat="1" x14ac:dyDescent="0.45">
      <c r="A149" s="15" t="s">
        <v>487</v>
      </c>
      <c r="B149" s="4" t="str">
        <f>IF(ISBLANK(A149),"",VLOOKUP(A149,'Register - Organisations'!$A$2:$B$186,2,FALSE))</f>
        <v>Chartered Banker Institute</v>
      </c>
      <c r="C149" s="9">
        <v>7</v>
      </c>
      <c r="D149" s="4" t="str">
        <f>IF(ISBLANK(C149),"",VLOOKUP(C149,'Standards Lookup (LARS copy)'!$A$5:$C$302,3, FALSE))</f>
        <v>Relationship Manager (Banking)</v>
      </c>
      <c r="E149" s="30">
        <v>43009</v>
      </c>
      <c r="F149" s="10"/>
      <c r="G149" s="15" t="s">
        <v>538</v>
      </c>
      <c r="H149" s="19" t="s">
        <v>577</v>
      </c>
      <c r="I149" s="15" t="s">
        <v>578</v>
      </c>
      <c r="J149" s="29">
        <v>42461</v>
      </c>
    </row>
    <row r="150" spans="1:10" x14ac:dyDescent="0.45">
      <c r="A150" s="15" t="s">
        <v>488</v>
      </c>
      <c r="B150" s="4" t="str">
        <f>IF(ISBLANK(A150),"",VLOOKUP(A150,'Register - Organisations'!$A$2:$B$186,2,FALSE))</f>
        <v>University of Exeter</v>
      </c>
      <c r="C150" s="9">
        <v>25</v>
      </c>
      <c r="D150" s="4" t="str">
        <f>IF(ISBLANK(C150),"",VLOOKUP(C150,'Standards Lookup (LARS copy)'!$A$5:$C$302,3, FALSE))</f>
        <v>Digital and Technology Solutions Professional</v>
      </c>
      <c r="E150" s="30">
        <v>42705</v>
      </c>
      <c r="G150" s="15" t="s">
        <v>543</v>
      </c>
      <c r="H150" s="19" t="s">
        <v>579</v>
      </c>
      <c r="I150" s="15" t="s">
        <v>580</v>
      </c>
      <c r="J150" s="29">
        <v>42614</v>
      </c>
    </row>
    <row r="151" spans="1:10" x14ac:dyDescent="0.45">
      <c r="A151" s="15" t="s">
        <v>489</v>
      </c>
      <c r="B151" s="4" t="str">
        <f>IF(ISBLANK(A151),"",VLOOKUP(A151,'Register - Organisations'!$A$2:$B$186,2,FALSE))</f>
        <v>The Association of Accounting Technicians</v>
      </c>
      <c r="C151" s="9">
        <v>117</v>
      </c>
      <c r="D151" s="4" t="str">
        <f>IF(ISBLANK(C151),"",VLOOKUP(C151,'Standards Lookup (LARS copy)'!$A$5:$C$302,3, FALSE))</f>
        <v>Professional Accounting Taxation Technician</v>
      </c>
      <c r="E151" s="38">
        <v>42887</v>
      </c>
      <c r="G151" s="15" t="s">
        <v>548</v>
      </c>
      <c r="H151" s="19" t="s">
        <v>581</v>
      </c>
      <c r="I151" s="15" t="s">
        <v>582</v>
      </c>
      <c r="J151" s="29">
        <v>42552</v>
      </c>
    </row>
    <row r="152" spans="1:10" x14ac:dyDescent="0.45">
      <c r="A152" s="15" t="s">
        <v>489</v>
      </c>
      <c r="B152" s="4" t="str">
        <f>IF(ISBLANK(A152),"",VLOOKUP(A152,'Register - Organisations'!$A$2:$B$186,2,FALSE))</f>
        <v>The Association of Accounting Technicians</v>
      </c>
      <c r="C152" s="9">
        <v>133</v>
      </c>
      <c r="D152" s="4" t="str">
        <f>IF(ISBLANK(C152),"",VLOOKUP(C152,'Standards Lookup (LARS copy)'!$A$5:$C$302,3, FALSE))</f>
        <v>Assistant Accountant</v>
      </c>
      <c r="E152" s="38">
        <v>42887</v>
      </c>
      <c r="G152" s="15" t="s">
        <v>548</v>
      </c>
      <c r="H152" s="19" t="s">
        <v>581</v>
      </c>
      <c r="I152" s="15" t="s">
        <v>582</v>
      </c>
      <c r="J152" s="29">
        <v>42644</v>
      </c>
    </row>
    <row r="153" spans="1:10" x14ac:dyDescent="0.45">
      <c r="A153" s="15" t="s">
        <v>490</v>
      </c>
      <c r="B153" s="4" t="str">
        <f>IF(ISBLANK(A153),"",VLOOKUP(A153,'Register - Organisations'!$A$2:$B$186,2,FALSE))</f>
        <v>NCFE/CACHE</v>
      </c>
      <c r="C153" s="9">
        <v>122</v>
      </c>
      <c r="D153" s="4" t="str">
        <f>IF(ISBLANK(C153),"",VLOOKUP(C153,'Standards Lookup (LARS copy)'!$A$5:$C$302,3, FALSE))</f>
        <v>Customer Service Practitioner</v>
      </c>
      <c r="E153" s="38">
        <v>42916</v>
      </c>
      <c r="G153" s="15" t="s">
        <v>551</v>
      </c>
      <c r="H153" s="19" t="s">
        <v>583</v>
      </c>
      <c r="I153" s="15" t="s">
        <v>584</v>
      </c>
      <c r="J153" s="29">
        <v>42614</v>
      </c>
    </row>
    <row r="154" spans="1:10" s="12" customFormat="1" x14ac:dyDescent="0.45">
      <c r="A154" s="15" t="s">
        <v>490</v>
      </c>
      <c r="B154" s="4" t="str">
        <f>IF(ISBLANK(A154),"",VLOOKUP(A154,'Register - Organisations'!$A$2:$B$186,2,FALSE))</f>
        <v>NCFE/CACHE</v>
      </c>
      <c r="C154" s="9">
        <v>93</v>
      </c>
      <c r="D154" s="4" t="str">
        <f>IF(ISBLANK(C154),"",VLOOKUP(C154,'Standards Lookup (LARS copy)'!$A$5:$C$302,3, FALSE))</f>
        <v>Commis Chef</v>
      </c>
      <c r="E154" s="38">
        <v>42856</v>
      </c>
      <c r="F154" s="10"/>
      <c r="G154" s="15" t="s">
        <v>551</v>
      </c>
      <c r="H154" s="19" t="s">
        <v>583</v>
      </c>
      <c r="I154" s="15" t="s">
        <v>584</v>
      </c>
      <c r="J154" s="29">
        <v>42491</v>
      </c>
    </row>
    <row r="155" spans="1:10" s="12" customFormat="1" x14ac:dyDescent="0.45">
      <c r="A155" s="15" t="s">
        <v>490</v>
      </c>
      <c r="B155" s="4" t="str">
        <f>IF(ISBLANK(A155),"",VLOOKUP(A155,'Register - Organisations'!$A$2:$B$186,2,FALSE))</f>
        <v>NCFE/CACHE</v>
      </c>
      <c r="C155" s="9">
        <v>96</v>
      </c>
      <c r="D155" s="4" t="str">
        <f>IF(ISBLANK(C155),"",VLOOKUP(C155,'Standards Lookup (LARS copy)'!$A$5:$C$302,3, FALSE))</f>
        <v>Hospitality Team Member</v>
      </c>
      <c r="E155" s="38">
        <v>42856</v>
      </c>
      <c r="F155" s="10"/>
      <c r="G155" s="15" t="s">
        <v>551</v>
      </c>
      <c r="H155" s="19" t="s">
        <v>583</v>
      </c>
      <c r="I155" s="15" t="s">
        <v>584</v>
      </c>
      <c r="J155" s="29">
        <v>42491</v>
      </c>
    </row>
    <row r="156" spans="1:10" s="12" customFormat="1" x14ac:dyDescent="0.45">
      <c r="A156" s="15" t="s">
        <v>490</v>
      </c>
      <c r="B156" s="4" t="str">
        <f>IF(ISBLANK(A156),"",VLOOKUP(A156,'Register - Organisations'!$A$2:$B$186,2,FALSE))</f>
        <v>NCFE/CACHE</v>
      </c>
      <c r="C156" s="9">
        <v>139</v>
      </c>
      <c r="D156" s="4" t="str">
        <f>IF(ISBLANK(C156),"",VLOOKUP(C156,'Standards Lookup (LARS copy)'!$A$5:$C$302,3, FALSE))</f>
        <v>Senior Chef Production Cooking</v>
      </c>
      <c r="E156" s="38">
        <v>42856</v>
      </c>
      <c r="F156" s="10"/>
      <c r="G156" s="15" t="s">
        <v>551</v>
      </c>
      <c r="H156" s="19" t="s">
        <v>583</v>
      </c>
      <c r="I156" s="15" t="s">
        <v>584</v>
      </c>
      <c r="J156" s="29">
        <v>42644</v>
      </c>
    </row>
    <row r="157" spans="1:10" s="12" customFormat="1" x14ac:dyDescent="0.45">
      <c r="A157" s="15" t="s">
        <v>490</v>
      </c>
      <c r="B157" s="4" t="str">
        <f>IF(ISBLANK(A157),"",VLOOKUP(A157,'Register - Organisations'!$A$2:$B$186,2,FALSE))</f>
        <v>NCFE/CACHE</v>
      </c>
      <c r="C157" s="9">
        <v>138</v>
      </c>
      <c r="D157" s="4" t="str">
        <f>IF(ISBLANK(C157),"",VLOOKUP(C157,'Standards Lookup (LARS copy)'!$A$5:$C$302,3, FALSE))</f>
        <v>Hospitality Supervisor</v>
      </c>
      <c r="E157" s="38">
        <v>42856</v>
      </c>
      <c r="F157" s="10"/>
      <c r="G157" s="15" t="s">
        <v>551</v>
      </c>
      <c r="H157" s="19" t="s">
        <v>583</v>
      </c>
      <c r="I157" s="15" t="s">
        <v>584</v>
      </c>
      <c r="J157" s="29">
        <v>42644</v>
      </c>
    </row>
    <row r="158" spans="1:10" s="12" customFormat="1" x14ac:dyDescent="0.45">
      <c r="A158" s="15" t="s">
        <v>490</v>
      </c>
      <c r="B158" s="4" t="str">
        <f>IF(ISBLANK(A158),"",VLOOKUP(A158,'Register - Organisations'!$A$2:$B$186,2,FALSE))</f>
        <v>NCFE/CACHE</v>
      </c>
      <c r="C158" s="9">
        <v>104</v>
      </c>
      <c r="D158" s="4" t="str">
        <f>IF(ISBLANK(C158),"",VLOOKUP(C158,'Standards Lookup (LARS copy)'!$A$5:$C$302,3, FALSE))</f>
        <v>Operations/Departmental Manager</v>
      </c>
      <c r="E158" s="38">
        <v>42856</v>
      </c>
      <c r="F158" s="10"/>
      <c r="G158" s="15" t="s">
        <v>551</v>
      </c>
      <c r="H158" s="19" t="s">
        <v>583</v>
      </c>
      <c r="I158" s="15" t="s">
        <v>584</v>
      </c>
      <c r="J158" s="29">
        <v>42614</v>
      </c>
    </row>
    <row r="159" spans="1:10" s="12" customFormat="1" x14ac:dyDescent="0.45">
      <c r="A159" s="15" t="s">
        <v>490</v>
      </c>
      <c r="B159" s="4" t="str">
        <f>IF(ISBLANK(A159),"",VLOOKUP(A159,'Register - Organisations'!$A$2:$B$186,2,FALSE))</f>
        <v>NCFE/CACHE</v>
      </c>
      <c r="C159" s="9">
        <v>105</v>
      </c>
      <c r="D159" s="4" t="str">
        <f>IF(ISBLANK(C159),"",VLOOKUP(C159,'Standards Lookup (LARS copy)'!$A$5:$C$302,3, FALSE))</f>
        <v>Team Leader/Supervisor</v>
      </c>
      <c r="E159" s="38">
        <v>42856</v>
      </c>
      <c r="F159" s="10"/>
      <c r="G159" s="15" t="s">
        <v>551</v>
      </c>
      <c r="H159" s="19" t="s">
        <v>583</v>
      </c>
      <c r="I159" s="15" t="s">
        <v>584</v>
      </c>
      <c r="J159" s="29">
        <v>42614</v>
      </c>
    </row>
    <row r="160" spans="1:10" s="12" customFormat="1" x14ac:dyDescent="0.45">
      <c r="A160" s="15" t="s">
        <v>490</v>
      </c>
      <c r="B160" s="4" t="str">
        <f>IF(ISBLANK(A160),"",VLOOKUP(A160,'Register - Organisations'!$A$2:$B$186,2,FALSE))</f>
        <v>NCFE/CACHE</v>
      </c>
      <c r="C160" s="9">
        <v>128</v>
      </c>
      <c r="D160" s="4" t="str">
        <f>IF(ISBLANK(C160),"",VLOOKUP(C160,'Standards Lookup (LARS copy)'!$A$5:$C$302,3, FALSE))</f>
        <v>Associate Project Manager</v>
      </c>
      <c r="E160" s="38">
        <v>42856</v>
      </c>
      <c r="F160" s="10"/>
      <c r="G160" s="15" t="s">
        <v>551</v>
      </c>
      <c r="H160" s="19" t="s">
        <v>583</v>
      </c>
      <c r="I160" s="15" t="s">
        <v>584</v>
      </c>
      <c r="J160" s="29">
        <v>42644</v>
      </c>
    </row>
    <row r="161" spans="1:12" s="12" customFormat="1" x14ac:dyDescent="0.45">
      <c r="A161" s="15" t="s">
        <v>490</v>
      </c>
      <c r="B161" s="4" t="str">
        <f>IF(ISBLANK(A161),"",VLOOKUP(A161,'Register - Organisations'!$A$2:$B$186,2,FALSE))</f>
        <v>NCFE/CACHE</v>
      </c>
      <c r="C161" s="9">
        <v>119</v>
      </c>
      <c r="D161" s="4" t="str">
        <f>IF(ISBLANK(C161),"",VLOOKUP(C161,'Standards Lookup (LARS copy)'!$A$5:$C$302,3, FALSE))</f>
        <v>Adult Care Worker</v>
      </c>
      <c r="E161" s="38">
        <v>42887</v>
      </c>
      <c r="F161" s="10"/>
      <c r="G161" s="15" t="s">
        <v>551</v>
      </c>
      <c r="H161" s="19" t="s">
        <v>583</v>
      </c>
      <c r="I161" s="15" t="s">
        <v>584</v>
      </c>
      <c r="J161" s="29">
        <v>42552</v>
      </c>
    </row>
    <row r="162" spans="1:12" s="12" customFormat="1" x14ac:dyDescent="0.45">
      <c r="A162" s="15" t="s">
        <v>490</v>
      </c>
      <c r="B162" s="4" t="str">
        <f>IF(ISBLANK(A162),"",VLOOKUP(A162,'Register - Organisations'!$A$2:$B$186,2,FALSE))</f>
        <v>NCFE/CACHE</v>
      </c>
      <c r="C162" s="9">
        <v>61</v>
      </c>
      <c r="D162" s="4" t="str">
        <f>IF(ISBLANK(C162),"",VLOOKUP(C162,'Standards Lookup (LARS copy)'!$A$5:$C$302,3, FALSE))</f>
        <v>Dental Nurse</v>
      </c>
      <c r="E162" s="38">
        <v>42887</v>
      </c>
      <c r="F162" s="10"/>
      <c r="G162" s="15" t="s">
        <v>551</v>
      </c>
      <c r="H162" s="92" t="s">
        <v>1782</v>
      </c>
      <c r="I162" s="59" t="s">
        <v>1781</v>
      </c>
      <c r="J162" s="29">
        <v>42339</v>
      </c>
    </row>
    <row r="163" spans="1:12" s="12" customFormat="1" x14ac:dyDescent="0.45">
      <c r="A163" s="15" t="s">
        <v>490</v>
      </c>
      <c r="B163" s="4" t="str">
        <f>IF(ISBLANK(A163),"",VLOOKUP(A163,'Register - Organisations'!$A$2:$B$186,2,FALSE))</f>
        <v>NCFE/CACHE</v>
      </c>
      <c r="C163" s="9">
        <v>20</v>
      </c>
      <c r="D163" s="4" t="str">
        <f>IF(ISBLANK(C163),"",VLOOKUP(C163,'Standards Lookup (LARS copy)'!$A$5:$C$302,3, FALSE))</f>
        <v>Dental Practice Manager</v>
      </c>
      <c r="E163" s="38">
        <v>42887</v>
      </c>
      <c r="F163" s="10"/>
      <c r="G163" s="15" t="s">
        <v>551</v>
      </c>
      <c r="H163" s="92" t="s">
        <v>1782</v>
      </c>
      <c r="I163" s="59" t="s">
        <v>1781</v>
      </c>
      <c r="J163" s="29">
        <v>42095</v>
      </c>
    </row>
    <row r="164" spans="1:12" s="12" customFormat="1" x14ac:dyDescent="0.45">
      <c r="A164" s="15" t="s">
        <v>490</v>
      </c>
      <c r="B164" s="4" t="str">
        <f>IF(ISBLANK(A164),"",VLOOKUP(A164,'Register - Organisations'!$A$2:$B$186,2,FALSE))</f>
        <v>NCFE/CACHE</v>
      </c>
      <c r="C164" s="9">
        <v>102</v>
      </c>
      <c r="D164" s="4" t="str">
        <f>IF(ISBLANK(C164),"",VLOOKUP(C164,'Standards Lookup (LARS copy)'!$A$5:$C$302,3, FALSE))</f>
        <v>Healthcare Assistant Practitioner</v>
      </c>
      <c r="E164" s="38">
        <v>42887</v>
      </c>
      <c r="F164" s="10"/>
      <c r="G164" s="15" t="s">
        <v>551</v>
      </c>
      <c r="H164" s="92" t="s">
        <v>1782</v>
      </c>
      <c r="I164" s="59" t="s">
        <v>1781</v>
      </c>
      <c r="J164" s="29">
        <v>42522</v>
      </c>
    </row>
    <row r="165" spans="1:12" s="12" customFormat="1" x14ac:dyDescent="0.45">
      <c r="A165" s="15" t="s">
        <v>490</v>
      </c>
      <c r="B165" s="4" t="str">
        <f>IF(ISBLANK(A165),"",VLOOKUP(A165,'Register - Organisations'!$A$2:$B$186,2,FALSE))</f>
        <v>NCFE/CACHE</v>
      </c>
      <c r="C165" s="9">
        <v>103</v>
      </c>
      <c r="D165" s="4" t="str">
        <f>IF(ISBLANK(C165),"",VLOOKUP(C165,'Standards Lookup (LARS copy)'!$A$5:$C$302,3, FALSE))</f>
        <v>Healthcare Support Worker</v>
      </c>
      <c r="E165" s="38">
        <v>42887</v>
      </c>
      <c r="F165" s="10"/>
      <c r="G165" s="15" t="s">
        <v>551</v>
      </c>
      <c r="H165" s="92" t="s">
        <v>1782</v>
      </c>
      <c r="I165" s="59" t="s">
        <v>1781</v>
      </c>
      <c r="J165" s="29">
        <v>42522</v>
      </c>
    </row>
    <row r="166" spans="1:12" s="12" customFormat="1" x14ac:dyDescent="0.45">
      <c r="A166" s="15" t="s">
        <v>490</v>
      </c>
      <c r="B166" s="4" t="str">
        <f>IF(ISBLANK(A166),"",VLOOKUP(A166,'Register - Organisations'!$A$2:$B$186,2,FALSE))</f>
        <v>NCFE/CACHE</v>
      </c>
      <c r="C166" s="9">
        <v>118</v>
      </c>
      <c r="D166" s="4" t="str">
        <f>IF(ISBLANK(C166),"",VLOOKUP(C166,'Standards Lookup (LARS copy)'!$A$5:$C$302,3, FALSE))</f>
        <v>Lead Adult Care Worker</v>
      </c>
      <c r="E166" s="38">
        <v>42887</v>
      </c>
      <c r="F166" s="10"/>
      <c r="G166" s="15" t="s">
        <v>551</v>
      </c>
      <c r="H166" s="92" t="s">
        <v>1782</v>
      </c>
      <c r="I166" s="59" t="s">
        <v>1781</v>
      </c>
      <c r="J166" s="29">
        <v>42552</v>
      </c>
    </row>
    <row r="167" spans="1:12" s="79" customFormat="1" x14ac:dyDescent="0.45">
      <c r="A167" s="77" t="s">
        <v>490</v>
      </c>
      <c r="B167" s="64" t="str">
        <f>IF(ISBLANK(A167),"",VLOOKUP(A167,'Register - Organisations'!$A$2:$B$186,2,FALSE))</f>
        <v>NCFE/CACHE</v>
      </c>
      <c r="C167" s="67">
        <v>159</v>
      </c>
      <c r="D167" s="64" t="str">
        <f>IF(ISBLANK(C167),"",VLOOKUP(C167,'Standards Lookup (LARS copy)'!$A$5:$C$302,3, FALSE))</f>
        <v>Event Assistant</v>
      </c>
      <c r="E167" s="74">
        <v>43009</v>
      </c>
      <c r="F167" s="66">
        <v>43153</v>
      </c>
      <c r="G167" s="77" t="s">
        <v>551</v>
      </c>
      <c r="H167" s="92" t="s">
        <v>1782</v>
      </c>
      <c r="I167" s="59" t="s">
        <v>1781</v>
      </c>
      <c r="J167" s="78">
        <v>42767</v>
      </c>
      <c r="K167" s="79" t="s">
        <v>1768</v>
      </c>
    </row>
    <row r="168" spans="1:12" s="12" customFormat="1" x14ac:dyDescent="0.45">
      <c r="A168" s="15" t="s">
        <v>490</v>
      </c>
      <c r="B168" s="4" t="str">
        <f>IF(ISBLANK(A168),"",VLOOKUP(A168,'Register - Organisations'!$A$2:$B$186,2,FALSE))</f>
        <v>NCFE/CACHE</v>
      </c>
      <c r="C168" s="9">
        <v>151</v>
      </c>
      <c r="D168" s="4" t="str">
        <f>IF(ISBLANK(C168),"",VLOOKUP(C168,'Standards Lookup (LARS copy)'!$A$5:$C$302,3, FALSE))</f>
        <v>Senior Healthcare Support Worker</v>
      </c>
      <c r="E168" s="38">
        <v>43009</v>
      </c>
      <c r="F168" s="10"/>
      <c r="G168" s="15" t="s">
        <v>551</v>
      </c>
      <c r="H168" s="92" t="s">
        <v>1782</v>
      </c>
      <c r="I168" s="59" t="s">
        <v>1781</v>
      </c>
      <c r="J168" s="29">
        <v>42675</v>
      </c>
    </row>
    <row r="169" spans="1:12" x14ac:dyDescent="0.45">
      <c r="A169" s="15" t="s">
        <v>491</v>
      </c>
      <c r="B169" s="4" t="str">
        <f>IF(ISBLANK(A169),"",VLOOKUP(A169,'Register - Organisations'!$A$2:$B$186,2,FALSE))</f>
        <v>VQ Solutions Ltd</v>
      </c>
      <c r="C169" s="9">
        <v>78</v>
      </c>
      <c r="D169" s="4" t="str">
        <f>IF(ISBLANK(C169),"",VLOOKUP(C169,'Standards Lookup (LARS copy)'!$A$5:$C$302,3, FALSE))</f>
        <v>Digital Marketer</v>
      </c>
      <c r="E169" s="30">
        <v>42736</v>
      </c>
      <c r="G169" s="15" t="s">
        <v>556</v>
      </c>
      <c r="H169" s="19" t="s">
        <v>585</v>
      </c>
      <c r="I169" s="15" t="s">
        <v>586</v>
      </c>
      <c r="J169" s="29">
        <v>42491</v>
      </c>
    </row>
    <row r="170" spans="1:12" x14ac:dyDescent="0.45">
      <c r="A170" s="15" t="s">
        <v>588</v>
      </c>
      <c r="B170" s="4" t="str">
        <f>IF(ISBLANK(A170),"",VLOOKUP(A170,'Register - Organisations'!$A$2:$B$186,2,FALSE))</f>
        <v>The Maritime and Coastguard Agency</v>
      </c>
      <c r="C170" s="9">
        <v>34</v>
      </c>
      <c r="D170" s="4" t="str">
        <f>IF(ISBLANK(C170),"",VLOOKUP(C170,'Standards Lookup (LARS copy)'!$A$5:$C$302,3, FALSE))</f>
        <v>Able Seafarer (Deck)</v>
      </c>
      <c r="E170" s="30">
        <v>42736</v>
      </c>
      <c r="G170" s="9" t="s">
        <v>609</v>
      </c>
      <c r="H170" s="18" t="s">
        <v>610</v>
      </c>
      <c r="I170" s="9" t="s">
        <v>611</v>
      </c>
      <c r="J170" s="29">
        <v>42370</v>
      </c>
    </row>
    <row r="171" spans="1:12" x14ac:dyDescent="0.45">
      <c r="A171" s="15" t="s">
        <v>589</v>
      </c>
      <c r="B171" s="4" t="str">
        <f>IF(ISBLANK(A171),"",VLOOKUP(A171,'Register - Organisations'!$A$2:$B$186,2,FALSE))</f>
        <v>BESA Training</v>
      </c>
      <c r="C171" s="9">
        <v>49</v>
      </c>
      <c r="D171" s="4" t="str">
        <f>IF(ISBLANK(C171),"",VLOOKUP(C171,'Standards Lookup (LARS copy)'!$A$5:$C$302,3, FALSE))</f>
        <v>Refrigeration Air Conditioning and Heat Pump Engineering Technician</v>
      </c>
      <c r="E171" s="30">
        <v>42825</v>
      </c>
      <c r="G171" s="9" t="s">
        <v>607</v>
      </c>
      <c r="H171" s="18" t="s">
        <v>1795</v>
      </c>
      <c r="I171" s="9" t="s">
        <v>608</v>
      </c>
      <c r="J171" s="29">
        <v>42461</v>
      </c>
    </row>
    <row r="172" spans="1:12" x14ac:dyDescent="0.45">
      <c r="A172" s="15" t="s">
        <v>590</v>
      </c>
      <c r="B172" s="4" t="str">
        <f>IF(ISBLANK(A172),"",VLOOKUP(A172,'Register - Organisations'!$A$2:$B$186,2,FALSE))</f>
        <v>ProQual AB</v>
      </c>
      <c r="C172" s="9">
        <v>80</v>
      </c>
      <c r="D172" s="4" t="str">
        <f>IF(ISBLANK(C172),"",VLOOKUP(C172,'Standards Lookup (LARS copy)'!$A$5:$C$302,3, FALSE))</f>
        <v>Data Analyst</v>
      </c>
      <c r="E172" s="30">
        <v>42794</v>
      </c>
      <c r="G172" s="9" t="s">
        <v>604</v>
      </c>
      <c r="H172" s="18" t="s">
        <v>605</v>
      </c>
      <c r="I172" s="9" t="s">
        <v>606</v>
      </c>
      <c r="J172" s="29">
        <v>42491</v>
      </c>
    </row>
    <row r="173" spans="1:12" x14ac:dyDescent="0.45">
      <c r="A173" s="15" t="s">
        <v>590</v>
      </c>
      <c r="B173" s="4" t="str">
        <f>IF(ISBLANK(A173),"",VLOOKUP(A173,'Register - Organisations'!$A$2:$B$186,2,FALSE))</f>
        <v>ProQual AB</v>
      </c>
      <c r="C173" s="9">
        <v>79</v>
      </c>
      <c r="D173" s="4" t="str">
        <f>IF(ISBLANK(C173),"",VLOOKUP(C173,'Standards Lookup (LARS copy)'!$A$5:$C$302,3, FALSE))</f>
        <v>Cyber Intrusion Analyst</v>
      </c>
      <c r="E173" s="30">
        <v>42794</v>
      </c>
      <c r="G173" s="9" t="s">
        <v>604</v>
      </c>
      <c r="H173" s="18" t="s">
        <v>605</v>
      </c>
      <c r="I173" s="9" t="s">
        <v>606</v>
      </c>
      <c r="J173" s="29">
        <v>42522</v>
      </c>
    </row>
    <row r="174" spans="1:12" x14ac:dyDescent="0.45">
      <c r="A174" s="15" t="s">
        <v>590</v>
      </c>
      <c r="B174" s="4" t="str">
        <f>IF(ISBLANK(A174),"",VLOOKUP(A174,'Register - Organisations'!$A$2:$B$186,2,FALSE))</f>
        <v>ProQual AB</v>
      </c>
      <c r="C174" s="9">
        <v>68</v>
      </c>
      <c r="D174" s="4" t="str">
        <f>IF(ISBLANK(C174),"",VLOOKUP(C174,'Standards Lookup (LARS copy)'!$A$5:$C$302,3, FALSE))</f>
        <v>Junior Energy Manager</v>
      </c>
      <c r="E174" s="30">
        <v>42794</v>
      </c>
      <c r="G174" s="9" t="s">
        <v>604</v>
      </c>
      <c r="H174" s="18" t="s">
        <v>605</v>
      </c>
      <c r="I174" s="9" t="s">
        <v>606</v>
      </c>
      <c r="J174" s="29">
        <v>42370</v>
      </c>
    </row>
    <row r="175" spans="1:12" x14ac:dyDescent="0.45">
      <c r="A175" s="15" t="s">
        <v>590</v>
      </c>
      <c r="B175" s="4" t="str">
        <f>IF(ISBLANK(A175),"",VLOOKUP(A175,'Register - Organisations'!$A$2:$B$186,2,FALSE))</f>
        <v>ProQual AB</v>
      </c>
      <c r="C175" s="9">
        <v>104</v>
      </c>
      <c r="D175" s="4" t="str">
        <f>IF(ISBLANK(C175),"",VLOOKUP(C175,'Standards Lookup (LARS copy)'!$A$5:$C$302,3, FALSE))</f>
        <v>Operations/Departmental Manager</v>
      </c>
      <c r="E175" s="30">
        <v>42794</v>
      </c>
      <c r="G175" s="9" t="s">
        <v>604</v>
      </c>
      <c r="H175" s="18" t="s">
        <v>605</v>
      </c>
      <c r="I175" s="9" t="s">
        <v>606</v>
      </c>
      <c r="J175" s="29">
        <v>42614</v>
      </c>
    </row>
    <row r="176" spans="1:12" x14ac:dyDescent="0.45">
      <c r="A176" s="15" t="s">
        <v>612</v>
      </c>
      <c r="B176" s="4" t="str">
        <f>IF(ISBLANK(A176),"",VLOOKUP(A176,'Register - Organisations'!$A$2:$B$186,2,FALSE))</f>
        <v xml:space="preserve">Association of Chartered Certified Accountants </v>
      </c>
      <c r="C176" s="9">
        <v>117</v>
      </c>
      <c r="D176" s="4" t="str">
        <f>IF(ISBLANK(C176),"",VLOOKUP(C176,'Standards Lookup (LARS copy)'!$A$5:$C$302,3, FALSE))</f>
        <v>Professional Accounting Taxation Technician</v>
      </c>
      <c r="E176" s="30">
        <v>43070</v>
      </c>
      <c r="G176" s="12" t="s">
        <v>651</v>
      </c>
      <c r="H176" s="17" t="s">
        <v>652</v>
      </c>
      <c r="I176" s="12" t="s">
        <v>653</v>
      </c>
      <c r="J176" s="29">
        <v>42552</v>
      </c>
      <c r="K176" s="12"/>
      <c r="L176" s="12"/>
    </row>
    <row r="177" spans="1:12" x14ac:dyDescent="0.45">
      <c r="A177" s="15" t="s">
        <v>613</v>
      </c>
      <c r="B177" s="4" t="str">
        <f>IF(ISBLANK(A177),"",VLOOKUP(A177,'Register - Organisations'!$A$2:$B$186,2,FALSE))</f>
        <v>BIIAB</v>
      </c>
      <c r="C177" s="9">
        <v>93</v>
      </c>
      <c r="D177" s="4" t="str">
        <f>IF(ISBLANK(C177),"",VLOOKUP(C177,'Standards Lookup (LARS copy)'!$A$5:$C$302,3, FALSE))</f>
        <v>Commis Chef</v>
      </c>
      <c r="E177" s="38">
        <v>42856</v>
      </c>
      <c r="G177" s="12" t="s">
        <v>654</v>
      </c>
      <c r="H177" s="44" t="s">
        <v>1281</v>
      </c>
      <c r="I177" s="12" t="s">
        <v>655</v>
      </c>
      <c r="J177" s="29">
        <v>42491</v>
      </c>
      <c r="K177" s="12"/>
      <c r="L177" s="12"/>
    </row>
    <row r="178" spans="1:12" s="12" customFormat="1" x14ac:dyDescent="0.45">
      <c r="A178" s="15" t="s">
        <v>613</v>
      </c>
      <c r="B178" s="4" t="str">
        <f>IF(ISBLANK(A178),"",VLOOKUP(A178,'Register - Organisations'!$A$2:$B$186,2,FALSE))</f>
        <v>BIIAB</v>
      </c>
      <c r="C178" s="9">
        <v>96</v>
      </c>
      <c r="D178" s="4" t="str">
        <f>IF(ISBLANK(C178),"",VLOOKUP(C178,'Standards Lookup (LARS copy)'!$A$5:$C$302,3, FALSE))</f>
        <v>Hospitality Team Member</v>
      </c>
      <c r="E178" s="38">
        <v>42856</v>
      </c>
      <c r="F178" s="10"/>
      <c r="G178" s="12" t="s">
        <v>654</v>
      </c>
      <c r="H178" s="44" t="s">
        <v>1281</v>
      </c>
      <c r="I178" s="12" t="s">
        <v>655</v>
      </c>
      <c r="J178" s="29">
        <v>42491</v>
      </c>
    </row>
    <row r="179" spans="1:12" s="12" customFormat="1" x14ac:dyDescent="0.45">
      <c r="A179" s="15" t="s">
        <v>613</v>
      </c>
      <c r="B179" s="4" t="str">
        <f>IF(ISBLANK(A179),"",VLOOKUP(A179,'Register - Organisations'!$A$2:$B$186,2,FALSE))</f>
        <v>BIIAB</v>
      </c>
      <c r="C179" s="9">
        <v>101</v>
      </c>
      <c r="D179" s="4" t="str">
        <f>IF(ISBLANK(C179),"",VLOOKUP(C179,'Standards Lookup (LARS copy)'!$A$5:$C$302,3, FALSE))</f>
        <v>Retailer</v>
      </c>
      <c r="E179" s="38">
        <v>42856</v>
      </c>
      <c r="F179" s="10"/>
      <c r="G179" s="12" t="s">
        <v>654</v>
      </c>
      <c r="H179" s="44" t="s">
        <v>1281</v>
      </c>
      <c r="I179" s="12" t="s">
        <v>655</v>
      </c>
      <c r="J179" s="29">
        <v>42522</v>
      </c>
    </row>
    <row r="180" spans="1:12" s="12" customFormat="1" x14ac:dyDescent="0.45">
      <c r="A180" s="15" t="s">
        <v>613</v>
      </c>
      <c r="B180" s="4" t="str">
        <f>IF(ISBLANK(A180),"",VLOOKUP(A180,'Register - Organisations'!$A$2:$B$186,2,FALSE))</f>
        <v>BIIAB</v>
      </c>
      <c r="C180" s="9">
        <v>140</v>
      </c>
      <c r="D180" s="4" t="str">
        <f>IF(ISBLANK(C180),"",VLOOKUP(C180,'Standards Lookup (LARS copy)'!$A$5:$C$302,3, FALSE))</f>
        <v>Retail Team Leader</v>
      </c>
      <c r="E180" s="38">
        <v>42856</v>
      </c>
      <c r="F180" s="10"/>
      <c r="G180" s="12" t="s">
        <v>654</v>
      </c>
      <c r="H180" s="44" t="s">
        <v>1281</v>
      </c>
      <c r="I180" s="12" t="s">
        <v>655</v>
      </c>
      <c r="J180" s="29">
        <v>42644</v>
      </c>
    </row>
    <row r="181" spans="1:12" s="12" customFormat="1" x14ac:dyDescent="0.45">
      <c r="A181" s="15" t="s">
        <v>613</v>
      </c>
      <c r="B181" s="4" t="str">
        <f>IF(ISBLANK(A181),"",VLOOKUP(A181,'Register - Organisations'!$A$2:$B$186,2,FALSE))</f>
        <v>BIIAB</v>
      </c>
      <c r="C181" s="9">
        <v>122</v>
      </c>
      <c r="D181" s="4" t="str">
        <f>IF(ISBLANK(C181),"",VLOOKUP(C181,'Standards Lookup (LARS copy)'!$A$5:$C$302,3, FALSE))</f>
        <v>Customer Service Practitioner</v>
      </c>
      <c r="E181" s="38">
        <v>43009</v>
      </c>
      <c r="F181" s="10"/>
      <c r="G181" s="12" t="s">
        <v>654</v>
      </c>
      <c r="H181" s="44" t="s">
        <v>1281</v>
      </c>
      <c r="I181" s="12" t="s">
        <v>655</v>
      </c>
      <c r="J181" s="29">
        <v>42614</v>
      </c>
    </row>
    <row r="182" spans="1:12" s="12" customFormat="1" x14ac:dyDescent="0.45">
      <c r="A182" s="15" t="s">
        <v>613</v>
      </c>
      <c r="B182" s="4" t="str">
        <f>IF(ISBLANK(A182),"",VLOOKUP(A182,'Register - Organisations'!$A$2:$B$186,2,FALSE))</f>
        <v>BIIAB</v>
      </c>
      <c r="C182" s="9">
        <v>138</v>
      </c>
      <c r="D182" s="4" t="str">
        <f>IF(ISBLANK(C182),"",VLOOKUP(C182,'Standards Lookup (LARS copy)'!$A$5:$C$302,3, FALSE))</f>
        <v>Hospitality Supervisor</v>
      </c>
      <c r="E182" s="38">
        <v>43009</v>
      </c>
      <c r="F182" s="10"/>
      <c r="G182" s="12" t="s">
        <v>654</v>
      </c>
      <c r="H182" s="44" t="s">
        <v>1281</v>
      </c>
      <c r="I182" s="12" t="s">
        <v>655</v>
      </c>
      <c r="J182" s="29">
        <v>42644</v>
      </c>
    </row>
    <row r="183" spans="1:12" s="12" customFormat="1" x14ac:dyDescent="0.45">
      <c r="A183" s="15" t="s">
        <v>613</v>
      </c>
      <c r="B183" s="4" t="str">
        <f>IF(ISBLANK(A183),"",VLOOKUP(A183,'Register - Organisations'!$A$2:$B$186,2,FALSE))</f>
        <v>BIIAB</v>
      </c>
      <c r="C183" s="9">
        <v>105</v>
      </c>
      <c r="D183" s="4" t="str">
        <f>IF(ISBLANK(C183),"",VLOOKUP(C183,'Standards Lookup (LARS copy)'!$A$5:$C$302,3, FALSE))</f>
        <v>Team Leader/Supervisor</v>
      </c>
      <c r="E183" s="38">
        <v>43009</v>
      </c>
      <c r="F183" s="10"/>
      <c r="G183" s="12" t="s">
        <v>654</v>
      </c>
      <c r="H183" s="44" t="s">
        <v>1281</v>
      </c>
      <c r="I183" s="12" t="s">
        <v>655</v>
      </c>
      <c r="J183" s="29">
        <v>42614</v>
      </c>
    </row>
    <row r="184" spans="1:12" x14ac:dyDescent="0.45">
      <c r="A184" s="15" t="s">
        <v>614</v>
      </c>
      <c r="B184" s="4" t="str">
        <f>IF(ISBLANK(A184),"",VLOOKUP(A184,'Register - Organisations'!$A$2:$B$186,2,FALSE))</f>
        <v>DSW Consulting</v>
      </c>
      <c r="C184" s="9">
        <v>8</v>
      </c>
      <c r="D184" s="4" t="str">
        <f>IF(ISBLANK(C184),"",VLOOKUP(C184,'Standards Lookup (LARS copy)'!$A$5:$C$302,3, FALSE))</f>
        <v>Financial Services Administrator</v>
      </c>
      <c r="E184" s="30">
        <v>42736</v>
      </c>
      <c r="G184" s="12" t="s">
        <v>682</v>
      </c>
      <c r="H184" s="17" t="s">
        <v>1243</v>
      </c>
      <c r="I184" s="12" t="s">
        <v>1242</v>
      </c>
      <c r="J184" s="29">
        <v>42614</v>
      </c>
      <c r="K184" s="12"/>
      <c r="L184" s="12"/>
    </row>
    <row r="185" spans="1:12" s="12" customFormat="1" x14ac:dyDescent="0.45">
      <c r="A185" s="15" t="s">
        <v>614</v>
      </c>
      <c r="B185" s="4" t="str">
        <f>IF(ISBLANK(A185),"",VLOOKUP(A185,'Register - Organisations'!$A$2:$B$186,2,FALSE))</f>
        <v>DSW Consulting</v>
      </c>
      <c r="C185" s="9">
        <v>62</v>
      </c>
      <c r="D185" s="4" t="str">
        <f>IF(ISBLANK(C185),"",VLOOKUP(C185,'Standards Lookup (LARS copy)'!$A$5:$C$302,3, FALSE))</f>
        <v>Mortgage Adviser</v>
      </c>
      <c r="E185" s="30">
        <v>42826</v>
      </c>
      <c r="F185" s="10"/>
      <c r="G185" s="12" t="s">
        <v>682</v>
      </c>
      <c r="H185" s="17" t="s">
        <v>1243</v>
      </c>
      <c r="I185" s="12" t="s">
        <v>1242</v>
      </c>
      <c r="J185" s="29">
        <v>42339</v>
      </c>
    </row>
    <row r="186" spans="1:12" x14ac:dyDescent="0.45">
      <c r="A186" s="15" t="s">
        <v>615</v>
      </c>
      <c r="B186" s="4" t="str">
        <f>IF(ISBLANK(A186),"",VLOOKUP(A186,'Register - Organisations'!$A$2:$B$186,2,FALSE))</f>
        <v>Highfield Awarding Body for Compliance (HABC)</v>
      </c>
      <c r="C186" s="9">
        <v>101</v>
      </c>
      <c r="D186" s="4" t="str">
        <f>IF(ISBLANK(C186),"",VLOOKUP(C186,'Standards Lookup (LARS copy)'!$A$5:$C$302,3, FALSE))</f>
        <v>Retailer</v>
      </c>
      <c r="E186" s="30">
        <v>42795</v>
      </c>
      <c r="G186" s="12" t="s">
        <v>683</v>
      </c>
      <c r="H186" s="17" t="s">
        <v>684</v>
      </c>
      <c r="I186" s="12" t="s">
        <v>685</v>
      </c>
      <c r="J186" s="29">
        <v>42522</v>
      </c>
      <c r="K186" s="12"/>
      <c r="L186" s="12"/>
    </row>
    <row r="187" spans="1:12" s="12" customFormat="1" x14ac:dyDescent="0.45">
      <c r="A187" s="15" t="s">
        <v>615</v>
      </c>
      <c r="B187" s="4" t="str">
        <f>IF(ISBLANK(A187),"",VLOOKUP(A187,'Register - Organisations'!$A$2:$B$186,2,FALSE))</f>
        <v>Highfield Awarding Body for Compliance (HABC)</v>
      </c>
      <c r="C187" s="9">
        <v>119</v>
      </c>
      <c r="D187" s="4" t="str">
        <f>IF(ISBLANK(C187),"",VLOOKUP(C187,'Standards Lookup (LARS copy)'!$A$5:$C$302,3, FALSE))</f>
        <v>Adult Care Worker</v>
      </c>
      <c r="E187" s="30">
        <v>42826</v>
      </c>
      <c r="F187" s="10"/>
      <c r="G187" s="12" t="s">
        <v>683</v>
      </c>
      <c r="H187" s="17" t="s">
        <v>684</v>
      </c>
      <c r="I187" s="12" t="s">
        <v>685</v>
      </c>
      <c r="J187" s="29">
        <v>42552</v>
      </c>
    </row>
    <row r="188" spans="1:12" s="12" customFormat="1" x14ac:dyDescent="0.45">
      <c r="A188" s="15" t="s">
        <v>615</v>
      </c>
      <c r="B188" s="4" t="str">
        <f>IF(ISBLANK(A188),"",VLOOKUP(A188,'Register - Organisations'!$A$2:$B$186,2,FALSE))</f>
        <v>Highfield Awarding Body for Compliance (HABC)</v>
      </c>
      <c r="C188" s="9">
        <v>93</v>
      </c>
      <c r="D188" s="4" t="str">
        <f>IF(ISBLANK(C188),"",VLOOKUP(C188,'Standards Lookup (LARS copy)'!$A$5:$C$302,3, FALSE))</f>
        <v>Commis Chef</v>
      </c>
      <c r="E188" s="30">
        <v>42826</v>
      </c>
      <c r="F188" s="10"/>
      <c r="G188" s="12" t="s">
        <v>683</v>
      </c>
      <c r="H188" s="17" t="s">
        <v>684</v>
      </c>
      <c r="I188" s="12" t="s">
        <v>685</v>
      </c>
      <c r="J188" s="29">
        <v>42491</v>
      </c>
    </row>
    <row r="189" spans="1:12" s="12" customFormat="1" x14ac:dyDescent="0.45">
      <c r="A189" s="15" t="s">
        <v>615</v>
      </c>
      <c r="B189" s="4" t="str">
        <f>IF(ISBLANK(A189),"",VLOOKUP(A189,'Register - Organisations'!$A$2:$B$186,2,FALSE))</f>
        <v>Highfield Awarding Body for Compliance (HABC)</v>
      </c>
      <c r="C189" s="9">
        <v>138</v>
      </c>
      <c r="D189" s="4" t="str">
        <f>IF(ISBLANK(C189),"",VLOOKUP(C189,'Standards Lookup (LARS copy)'!$A$5:$C$302,3, FALSE))</f>
        <v>Hospitality Supervisor</v>
      </c>
      <c r="E189" s="30">
        <v>42826</v>
      </c>
      <c r="F189" s="10"/>
      <c r="G189" s="12" t="s">
        <v>683</v>
      </c>
      <c r="H189" s="17" t="s">
        <v>684</v>
      </c>
      <c r="I189" s="12" t="s">
        <v>685</v>
      </c>
      <c r="J189" s="29">
        <v>42644</v>
      </c>
    </row>
    <row r="190" spans="1:12" s="12" customFormat="1" x14ac:dyDescent="0.45">
      <c r="A190" s="15" t="s">
        <v>615</v>
      </c>
      <c r="B190" s="4" t="str">
        <f>IF(ISBLANK(A190),"",VLOOKUP(A190,'Register - Organisations'!$A$2:$B$186,2,FALSE))</f>
        <v>Highfield Awarding Body for Compliance (HABC)</v>
      </c>
      <c r="C190" s="9">
        <v>96</v>
      </c>
      <c r="D190" s="4" t="str">
        <f>IF(ISBLANK(C190),"",VLOOKUP(C190,'Standards Lookup (LARS copy)'!$A$5:$C$302,3, FALSE))</f>
        <v>Hospitality Team Member</v>
      </c>
      <c r="E190" s="30">
        <v>42826</v>
      </c>
      <c r="F190" s="10"/>
      <c r="G190" s="12" t="s">
        <v>683</v>
      </c>
      <c r="H190" s="17" t="s">
        <v>684</v>
      </c>
      <c r="I190" s="12" t="s">
        <v>685</v>
      </c>
      <c r="J190" s="29">
        <v>42491</v>
      </c>
    </row>
    <row r="191" spans="1:12" s="12" customFormat="1" x14ac:dyDescent="0.45">
      <c r="A191" s="15" t="s">
        <v>615</v>
      </c>
      <c r="B191" s="4" t="str">
        <f>IF(ISBLANK(A191),"",VLOOKUP(A191,'Register - Organisations'!$A$2:$B$186,2,FALSE))</f>
        <v>Highfield Awarding Body for Compliance (HABC)</v>
      </c>
      <c r="C191" s="9">
        <v>118</v>
      </c>
      <c r="D191" s="4" t="str">
        <f>IF(ISBLANK(C191),"",VLOOKUP(C191,'Standards Lookup (LARS copy)'!$A$5:$C$302,3, FALSE))</f>
        <v>Lead Adult Care Worker</v>
      </c>
      <c r="E191" s="30">
        <v>42826</v>
      </c>
      <c r="F191" s="10"/>
      <c r="G191" s="12" t="s">
        <v>683</v>
      </c>
      <c r="H191" s="17" t="s">
        <v>684</v>
      </c>
      <c r="I191" s="12" t="s">
        <v>685</v>
      </c>
      <c r="J191" s="29">
        <v>42552</v>
      </c>
    </row>
    <row r="192" spans="1:12" s="12" customFormat="1" x14ac:dyDescent="0.45">
      <c r="A192" s="15" t="s">
        <v>615</v>
      </c>
      <c r="B192" s="4" t="str">
        <f>IF(ISBLANK(A192),"",VLOOKUP(A192,'Register - Organisations'!$A$2:$B$186,2,FALSE))</f>
        <v>Highfield Awarding Body for Compliance (HABC)</v>
      </c>
      <c r="C192" s="9">
        <v>122</v>
      </c>
      <c r="D192" s="4" t="str">
        <f>IF(ISBLANK(C192),"",VLOOKUP(C192,'Standards Lookup (LARS copy)'!$A$5:$C$302,3, FALSE))</f>
        <v>Customer Service Practitioner</v>
      </c>
      <c r="E192" s="30">
        <v>42917</v>
      </c>
      <c r="F192" s="10"/>
      <c r="G192" s="12" t="s">
        <v>683</v>
      </c>
      <c r="H192" s="17" t="s">
        <v>684</v>
      </c>
      <c r="I192" s="12" t="s">
        <v>685</v>
      </c>
      <c r="J192" s="29">
        <v>42614</v>
      </c>
    </row>
    <row r="193" spans="1:12" s="12" customFormat="1" x14ac:dyDescent="0.45">
      <c r="A193" s="15" t="s">
        <v>615</v>
      </c>
      <c r="B193" s="4" t="str">
        <f>IF(ISBLANK(A193),"",VLOOKUP(A193,'Register - Organisations'!$A$2:$B$186,2,FALSE))</f>
        <v>Highfield Awarding Body for Compliance (HABC)</v>
      </c>
      <c r="C193" s="9">
        <v>104</v>
      </c>
      <c r="D193" s="4" t="str">
        <f>IF(ISBLANK(C193),"",VLOOKUP(C193,'Standards Lookup (LARS copy)'!$A$5:$C$302,3, FALSE))</f>
        <v>Operations/Departmental Manager</v>
      </c>
      <c r="E193" s="30">
        <v>42917</v>
      </c>
      <c r="F193" s="10"/>
      <c r="G193" s="12" t="s">
        <v>683</v>
      </c>
      <c r="H193" s="17" t="s">
        <v>684</v>
      </c>
      <c r="I193" s="12" t="s">
        <v>685</v>
      </c>
      <c r="J193" s="29">
        <v>42614</v>
      </c>
    </row>
    <row r="194" spans="1:12" s="12" customFormat="1" x14ac:dyDescent="0.45">
      <c r="A194" s="15" t="s">
        <v>615</v>
      </c>
      <c r="B194" s="4" t="str">
        <f>IF(ISBLANK(A194),"",VLOOKUP(A194,'Register - Organisations'!$A$2:$B$186,2,FALSE))</f>
        <v>Highfield Awarding Body for Compliance (HABC)</v>
      </c>
      <c r="C194" s="9">
        <v>105</v>
      </c>
      <c r="D194" s="4" t="str">
        <f>IF(ISBLANK(C194),"",VLOOKUP(C194,'Standards Lookup (LARS copy)'!$A$5:$C$302,3, FALSE))</f>
        <v>Team Leader/Supervisor</v>
      </c>
      <c r="E194" s="30">
        <v>42917</v>
      </c>
      <c r="F194" s="10"/>
      <c r="G194" s="12" t="s">
        <v>683</v>
      </c>
      <c r="H194" s="17" t="s">
        <v>684</v>
      </c>
      <c r="I194" s="12" t="s">
        <v>685</v>
      </c>
      <c r="J194" s="29">
        <v>42614</v>
      </c>
    </row>
    <row r="195" spans="1:12" s="12" customFormat="1" x14ac:dyDescent="0.45">
      <c r="A195" s="15" t="s">
        <v>615</v>
      </c>
      <c r="B195" s="4" t="str">
        <f>IF(ISBLANK(A195),"",VLOOKUP(A195,'Register - Organisations'!$A$2:$B$186,2,FALSE))</f>
        <v>Highfield Awarding Body for Compliance (HABC)</v>
      </c>
      <c r="C195" s="9">
        <v>110</v>
      </c>
      <c r="D195" s="4" t="str">
        <f>IF(ISBLANK(C195),"",VLOOKUP(C195,'Standards Lookup (LARS copy)'!$A$5:$C$302,3, FALSE))</f>
        <v>Large Goods Vehicle (LGV) Driver</v>
      </c>
      <c r="E195" s="30">
        <v>42887</v>
      </c>
      <c r="F195" s="10"/>
      <c r="G195" s="12" t="s">
        <v>683</v>
      </c>
      <c r="H195" s="17" t="s">
        <v>684</v>
      </c>
      <c r="I195" s="12" t="s">
        <v>685</v>
      </c>
      <c r="J195" s="29">
        <v>42552</v>
      </c>
    </row>
    <row r="196" spans="1:12" s="12" customFormat="1" x14ac:dyDescent="0.45">
      <c r="A196" s="15" t="s">
        <v>615</v>
      </c>
      <c r="B196" s="4" t="str">
        <f>IF(ISBLANK(A196),"",VLOOKUP(A196,'Register - Organisations'!$A$2:$B$186,2,FALSE))</f>
        <v>Highfield Awarding Body for Compliance (HABC)</v>
      </c>
      <c r="C196" s="9">
        <v>109</v>
      </c>
      <c r="D196" s="4" t="str">
        <f>IF(ISBLANK(C196),"",VLOOKUP(C196,'Standards Lookup (LARS copy)'!$A$5:$C$302,3, FALSE))</f>
        <v>Supply Chain Operator</v>
      </c>
      <c r="E196" s="30">
        <v>42887</v>
      </c>
      <c r="F196" s="10"/>
      <c r="G196" s="12" t="s">
        <v>683</v>
      </c>
      <c r="H196" s="17" t="s">
        <v>684</v>
      </c>
      <c r="I196" s="12" t="s">
        <v>685</v>
      </c>
      <c r="J196" s="29">
        <v>42522</v>
      </c>
    </row>
    <row r="197" spans="1:12" s="12" customFormat="1" x14ac:dyDescent="0.45">
      <c r="A197" s="15" t="s">
        <v>615</v>
      </c>
      <c r="B197" s="4" t="str">
        <f>IF(ISBLANK(A197),"",VLOOKUP(A197,'Register - Organisations'!$A$2:$B$186,2,FALSE))</f>
        <v>Highfield Awarding Body for Compliance (HABC)</v>
      </c>
      <c r="C197" s="9">
        <v>111</v>
      </c>
      <c r="D197" s="4" t="str">
        <f>IF(ISBLANK(C197),"",VLOOKUP(C197,'Standards Lookup (LARS copy)'!$A$5:$C$302,3, FALSE))</f>
        <v>Supply Chain Warehouse Operative</v>
      </c>
      <c r="E197" s="30">
        <v>42887</v>
      </c>
      <c r="F197" s="10"/>
      <c r="G197" s="12" t="s">
        <v>683</v>
      </c>
      <c r="H197" s="17" t="s">
        <v>684</v>
      </c>
      <c r="I197" s="12" t="s">
        <v>685</v>
      </c>
      <c r="J197" s="29">
        <v>42552</v>
      </c>
    </row>
    <row r="198" spans="1:12" s="12" customFormat="1" x14ac:dyDescent="0.45">
      <c r="A198" s="15" t="s">
        <v>615</v>
      </c>
      <c r="B198" s="4" t="str">
        <f>IF(ISBLANK(A198),"",VLOOKUP(A198,'Register - Organisations'!$A$2:$B$186,2,FALSE))</f>
        <v>Highfield Awarding Body for Compliance (HABC)</v>
      </c>
      <c r="C198" s="9">
        <v>140</v>
      </c>
      <c r="D198" s="4" t="str">
        <f>IF(ISBLANK(C198),"",VLOOKUP(C198,'Standards Lookup (LARS copy)'!$A$5:$C$302,3, FALSE))</f>
        <v>Retail Team Leader</v>
      </c>
      <c r="E198" s="30">
        <v>42917</v>
      </c>
      <c r="F198" s="10"/>
      <c r="G198" s="12" t="s">
        <v>683</v>
      </c>
      <c r="H198" s="17" t="s">
        <v>684</v>
      </c>
      <c r="I198" s="12" t="s">
        <v>685</v>
      </c>
      <c r="J198" s="29">
        <v>42644</v>
      </c>
    </row>
    <row r="199" spans="1:12" s="12" customFormat="1" x14ac:dyDescent="0.45">
      <c r="A199" s="15" t="s">
        <v>615</v>
      </c>
      <c r="B199" s="4" t="str">
        <f>IF(ISBLANK(A199),"",VLOOKUP(A199,'Register - Organisations'!$A$2:$B$186,2,FALSE))</f>
        <v>Highfield Awarding Body for Compliance (HABC)</v>
      </c>
      <c r="C199" s="9">
        <v>147</v>
      </c>
      <c r="D199" s="4" t="str">
        <f>IF(ISBLANK(C199),"",VLOOKUP(C199,'Standards Lookup (LARS copy)'!$A$5:$C$302,3, FALSE))</f>
        <v>Retail Manager</v>
      </c>
      <c r="E199" s="30">
        <v>42917</v>
      </c>
      <c r="F199" s="10"/>
      <c r="G199" s="12" t="s">
        <v>683</v>
      </c>
      <c r="H199" s="17" t="s">
        <v>684</v>
      </c>
      <c r="I199" s="12" t="s">
        <v>685</v>
      </c>
      <c r="J199" s="29">
        <v>42675</v>
      </c>
    </row>
    <row r="200" spans="1:12" x14ac:dyDescent="0.45">
      <c r="A200" s="15" t="s">
        <v>616</v>
      </c>
      <c r="B200" s="4" t="str">
        <f>IF(ISBLANK(A200),"",VLOOKUP(A200,'Register - Organisations'!$A$2:$B$186,2,FALSE))</f>
        <v>The Colleges' Partnership Ltd</v>
      </c>
      <c r="C200" s="9">
        <v>1</v>
      </c>
      <c r="D200" s="4" t="str">
        <f>IF(ISBLANK(C200),"",VLOOKUP(C200,'Standards Lookup (LARS copy)'!$A$5:$C$302,3, FALSE))</f>
        <v>Network Engineer</v>
      </c>
      <c r="E200" s="30">
        <v>42856</v>
      </c>
      <c r="G200" t="s">
        <v>1791</v>
      </c>
      <c r="H200" t="s">
        <v>1792</v>
      </c>
      <c r="I200" s="59" t="s">
        <v>1793</v>
      </c>
      <c r="J200" s="29">
        <v>42156</v>
      </c>
      <c r="K200" s="12"/>
      <c r="L200" s="12"/>
    </row>
    <row r="201" spans="1:12" x14ac:dyDescent="0.45">
      <c r="A201" s="15" t="s">
        <v>617</v>
      </c>
      <c r="B201" s="4" t="str">
        <f>IF(ISBLANK(A201),"",VLOOKUP(A201,'Register - Organisations'!$A$2:$B$186,2,FALSE))</f>
        <v>Occupational Awards Limited</v>
      </c>
      <c r="C201" s="9">
        <v>129</v>
      </c>
      <c r="D201" s="4" t="str">
        <f>IF(ISBLANK(C201),"",VLOOKUP(C201,'Standards Lookup (LARS copy)'!$A$5:$C$302,3, FALSE))</f>
        <v>Food and Drink Advanced Process Operator</v>
      </c>
      <c r="E201" s="30">
        <v>42856</v>
      </c>
      <c r="G201" s="12" t="s">
        <v>686</v>
      </c>
      <c r="H201" s="17" t="s">
        <v>687</v>
      </c>
      <c r="I201" s="12" t="s">
        <v>688</v>
      </c>
      <c r="J201" s="29">
        <v>42644</v>
      </c>
      <c r="K201" s="12"/>
      <c r="L201" s="12"/>
    </row>
    <row r="202" spans="1:12" x14ac:dyDescent="0.45">
      <c r="A202" s="15" t="s">
        <v>617</v>
      </c>
      <c r="B202" s="4" t="str">
        <f>IF(ISBLANK(A202),"",VLOOKUP(A202,'Register - Organisations'!$A$2:$B$186,2,FALSE))</f>
        <v>Occupational Awards Limited</v>
      </c>
      <c r="C202" s="9">
        <v>130</v>
      </c>
      <c r="D202" s="4" t="str">
        <f>IF(ISBLANK(C202),"",VLOOKUP(C202,'Standards Lookup (LARS copy)'!$A$5:$C$302,3, FALSE))</f>
        <v>Food and Drink Process Operator</v>
      </c>
      <c r="E202" s="30">
        <v>42856</v>
      </c>
      <c r="G202" s="12" t="s">
        <v>686</v>
      </c>
      <c r="H202" s="17" t="s">
        <v>687</v>
      </c>
      <c r="I202" s="12" t="s">
        <v>688</v>
      </c>
      <c r="J202" s="29">
        <v>42644</v>
      </c>
    </row>
    <row r="203" spans="1:12" x14ac:dyDescent="0.45">
      <c r="A203" s="15" t="s">
        <v>617</v>
      </c>
      <c r="B203" s="4" t="str">
        <f>IF(ISBLANK(A203),"",VLOOKUP(A203,'Register - Organisations'!$A$2:$B$186,2,FALSE))</f>
        <v>Occupational Awards Limited</v>
      </c>
      <c r="C203" s="9">
        <v>137</v>
      </c>
      <c r="D203" s="4" t="str">
        <f>IF(ISBLANK(C203),"",VLOOKUP(C203,'Standards Lookup (LARS copy)'!$A$5:$C$302,3, FALSE))</f>
        <v>Furniture Manufacturer</v>
      </c>
      <c r="E203" s="30">
        <v>42856</v>
      </c>
      <c r="G203" s="12" t="s">
        <v>686</v>
      </c>
      <c r="H203" s="17" t="s">
        <v>687</v>
      </c>
      <c r="I203" s="12" t="s">
        <v>688</v>
      </c>
      <c r="J203" s="29">
        <v>42644</v>
      </c>
    </row>
    <row r="204" spans="1:12" x14ac:dyDescent="0.45">
      <c r="A204" s="15" t="s">
        <v>689</v>
      </c>
      <c r="B204" s="4" t="str">
        <f>IF(ISBLANK(A204),"",VLOOKUP(A204,'Register - Organisations'!$A$2:$B$186,2,FALSE))</f>
        <v>Management Focus</v>
      </c>
      <c r="C204" s="9">
        <v>55</v>
      </c>
      <c r="D204" s="4" t="str">
        <f>IF(ISBLANK(C204),"",VLOOKUP(C204,'Standards Lookup (LARS copy)'!$A$5:$C$302,3, FALSE))</f>
        <v>Chartered Manager Degree Apprenticeship</v>
      </c>
      <c r="E204" s="30">
        <v>42705</v>
      </c>
      <c r="G204" s="12" t="s">
        <v>704</v>
      </c>
      <c r="H204" s="17" t="s">
        <v>705</v>
      </c>
      <c r="I204" s="12" t="s">
        <v>706</v>
      </c>
      <c r="J204" s="29">
        <v>42401</v>
      </c>
    </row>
    <row r="205" spans="1:12" x14ac:dyDescent="0.45">
      <c r="A205" s="15" t="s">
        <v>690</v>
      </c>
      <c r="B205" s="4" t="str">
        <f>IF(ISBLANK(A205),"",VLOOKUP(A205,'Register - Organisations'!$A$2:$B$186,2,FALSE))</f>
        <v>QFI</v>
      </c>
      <c r="C205" s="9">
        <v>92</v>
      </c>
      <c r="D205" s="4" t="str">
        <f>IF(ISBLANK(C205),"",VLOOKUP(C205,'Standards Lookup (LARS copy)'!$A$5:$C$302,3, FALSE))</f>
        <v>Engineering Design and Draughtsperson</v>
      </c>
      <c r="E205" s="30">
        <v>42979</v>
      </c>
      <c r="G205" s="12" t="s">
        <v>707</v>
      </c>
      <c r="H205" s="17" t="s">
        <v>708</v>
      </c>
      <c r="I205" s="12" t="s">
        <v>709</v>
      </c>
      <c r="J205" s="29">
        <v>42491</v>
      </c>
    </row>
    <row r="206" spans="1:12" x14ac:dyDescent="0.45">
      <c r="A206" s="15" t="s">
        <v>691</v>
      </c>
      <c r="B206" s="4" t="str">
        <f>IF(ISBLANK(A206),"",VLOOKUP(A206,'Register - Organisations'!$A$2:$B$186,2,FALSE))</f>
        <v>South West Councils</v>
      </c>
      <c r="C206" s="9">
        <v>105</v>
      </c>
      <c r="D206" s="4" t="str">
        <f>IF(ISBLANK(C206),"",VLOOKUP(C206,'Standards Lookup (LARS copy)'!$A$5:$C$302,3, FALSE))</f>
        <v>Team Leader/Supervisor</v>
      </c>
      <c r="E206" s="30">
        <v>43070</v>
      </c>
      <c r="G206" s="12" t="s">
        <v>710</v>
      </c>
      <c r="H206" s="17" t="s">
        <v>711</v>
      </c>
      <c r="I206" s="12" t="s">
        <v>712</v>
      </c>
      <c r="J206" s="29">
        <v>42614</v>
      </c>
    </row>
    <row r="207" spans="1:12" s="12" customFormat="1" x14ac:dyDescent="0.45">
      <c r="A207" s="15" t="s">
        <v>691</v>
      </c>
      <c r="B207" s="4" t="str">
        <f>IF(ISBLANK(A207),"",VLOOKUP(A207,'Register - Organisations'!$A$2:$B$186,2,FALSE))</f>
        <v>South West Councils</v>
      </c>
      <c r="C207" s="9">
        <v>104</v>
      </c>
      <c r="D207" s="4" t="str">
        <f>IF(ISBLANK(C207),"",VLOOKUP(C207,'Standards Lookup (LARS copy)'!$A$5:$C$302,3, FALSE))</f>
        <v>Operations/Departmental Manager</v>
      </c>
      <c r="E207" s="30">
        <v>43070</v>
      </c>
      <c r="F207" s="10"/>
      <c r="G207" s="12" t="s">
        <v>710</v>
      </c>
      <c r="H207" s="17" t="s">
        <v>711</v>
      </c>
      <c r="I207" s="12" t="s">
        <v>712</v>
      </c>
      <c r="J207" s="29">
        <v>42614</v>
      </c>
    </row>
    <row r="208" spans="1:12" x14ac:dyDescent="0.45">
      <c r="A208" s="15" t="s">
        <v>727</v>
      </c>
      <c r="B208" s="4" t="str">
        <f>IF(ISBLANK(A208),"",VLOOKUP(A208,'Register - Organisations'!$A$2:$B$186,2,FALSE))</f>
        <v>TWI Certification Ltd</v>
      </c>
      <c r="C208" s="9">
        <v>94</v>
      </c>
      <c r="D208" s="4" t="str">
        <f>IF(ISBLANK(C208),"",VLOOKUP(C208,'Standards Lookup (LARS copy)'!$A$5:$C$302,3, FALSE))</f>
        <v>Welding</v>
      </c>
      <c r="E208" s="30">
        <v>42795</v>
      </c>
      <c r="G208" s="12" t="s">
        <v>739</v>
      </c>
      <c r="H208" s="17" t="s">
        <v>741</v>
      </c>
      <c r="I208" s="12" t="s">
        <v>742</v>
      </c>
      <c r="J208" s="29">
        <v>42522</v>
      </c>
    </row>
    <row r="209" spans="1:11" s="12" customFormat="1" x14ac:dyDescent="0.45">
      <c r="A209" s="15" t="s">
        <v>727</v>
      </c>
      <c r="B209" s="4" t="str">
        <f>IF(ISBLANK(A209),"",VLOOKUP(A209,'Register - Organisations'!$A$2:$B$186,2,FALSE))</f>
        <v>TWI Certification Ltd</v>
      </c>
      <c r="C209" s="9">
        <v>95</v>
      </c>
      <c r="D209" s="4" t="str">
        <f>IF(ISBLANK(C209),"",VLOOKUP(C209,'Standards Lookup (LARS copy)'!$A$5:$C$302,3, FALSE))</f>
        <v>Welding</v>
      </c>
      <c r="E209" s="30">
        <v>42795</v>
      </c>
      <c r="F209" s="10"/>
      <c r="G209" s="12" t="s">
        <v>739</v>
      </c>
      <c r="H209" s="17" t="s">
        <v>741</v>
      </c>
      <c r="I209" s="12" t="s">
        <v>742</v>
      </c>
      <c r="J209" s="29">
        <v>42522</v>
      </c>
    </row>
    <row r="210" spans="1:11" s="12" customFormat="1" x14ac:dyDescent="0.45">
      <c r="A210" s="15" t="s">
        <v>727</v>
      </c>
      <c r="B210" s="4" t="str">
        <f>IF(ISBLANK(A210),"",VLOOKUP(A210,'Register - Organisations'!$A$2:$B$186,2,FALSE))</f>
        <v>TWI Certification Ltd</v>
      </c>
      <c r="C210" s="9">
        <v>35</v>
      </c>
      <c r="D210" s="4" t="str">
        <f>IF(ISBLANK(C210),"",VLOOKUP(C210,'Standards Lookup (LARS copy)'!$A$5:$C$302,3, FALSE))</f>
        <v>Nuclear Welding Inspection Technician</v>
      </c>
      <c r="E210" s="30">
        <v>42795</v>
      </c>
      <c r="F210" s="10"/>
      <c r="G210" s="12" t="s">
        <v>739</v>
      </c>
      <c r="H210" s="17" t="s">
        <v>741</v>
      </c>
      <c r="I210" s="12" t="s">
        <v>742</v>
      </c>
      <c r="J210" s="29">
        <v>42370</v>
      </c>
    </row>
    <row r="211" spans="1:11" s="12" customFormat="1" x14ac:dyDescent="0.45">
      <c r="A211" s="15" t="s">
        <v>728</v>
      </c>
      <c r="B211" s="4" t="str">
        <f>IF(ISBLANK(A211),"",VLOOKUP(A211,'Register - Organisations'!$A$2:$B$186,2,FALSE))</f>
        <v>ICAEW</v>
      </c>
      <c r="C211" s="9">
        <v>117</v>
      </c>
      <c r="D211" s="4" t="str">
        <f>IF(ISBLANK(C211),"",VLOOKUP(C211,'Standards Lookup (LARS copy)'!$A$5:$C$302,3, FALSE))</f>
        <v>Professional Accounting Taxation Technician</v>
      </c>
      <c r="E211" s="30">
        <v>43070</v>
      </c>
      <c r="F211" s="10"/>
      <c r="G211" s="12" t="s">
        <v>740</v>
      </c>
      <c r="H211" s="20" t="s">
        <v>1491</v>
      </c>
      <c r="I211" s="12" t="s">
        <v>1490</v>
      </c>
      <c r="J211" s="29">
        <v>42552</v>
      </c>
    </row>
    <row r="212" spans="1:11" x14ac:dyDescent="0.45">
      <c r="A212" s="15" t="s">
        <v>743</v>
      </c>
      <c r="B212" s="4" t="str">
        <f>IF(ISBLANK(A212),"",VLOOKUP(A212,'Register - Organisations'!$A$2:$B$186,2,FALSE))</f>
        <v>NSAN</v>
      </c>
      <c r="C212" s="9">
        <v>46</v>
      </c>
      <c r="D212" s="4" t="str">
        <f>IF(ISBLANK(C212),"",VLOOKUP(C212,'Standards Lookup (LARS copy)'!$A$5:$C$302,3, FALSE))</f>
        <v>Nuclear Health Physics Monitor</v>
      </c>
      <c r="E212" s="30">
        <v>42795</v>
      </c>
      <c r="G212" s="9" t="s">
        <v>1923</v>
      </c>
      <c r="H212" s="59" t="s">
        <v>1924</v>
      </c>
      <c r="I212" s="12" t="s">
        <v>1248</v>
      </c>
      <c r="J212" s="29">
        <v>42278</v>
      </c>
    </row>
    <row r="213" spans="1:11" x14ac:dyDescent="0.45">
      <c r="A213" s="15" t="s">
        <v>747</v>
      </c>
      <c r="B213" s="4" t="str">
        <f>IF(ISBLANK(A213),"",VLOOKUP(A213,'Register - Organisations'!$A$2:$B$186,2,FALSE))</f>
        <v>Scottish Qualifications Authority (SQA)</v>
      </c>
      <c r="C213" s="9">
        <v>39</v>
      </c>
      <c r="D213" s="4" t="str">
        <f>IF(ISBLANK(C213),"",VLOOKUP(C213,'Standards Lookup (LARS copy)'!$A$5:$C$302,3, FALSE))</f>
        <v>Conveyancing Technician</v>
      </c>
      <c r="E213" s="30">
        <v>43101</v>
      </c>
      <c r="G213" s="12" t="s">
        <v>752</v>
      </c>
      <c r="H213" s="12" t="s">
        <v>753</v>
      </c>
      <c r="I213" s="94" t="s">
        <v>754</v>
      </c>
      <c r="J213" s="29">
        <v>42278</v>
      </c>
    </row>
    <row r="214" spans="1:11" x14ac:dyDescent="0.45">
      <c r="A214" s="15" t="s">
        <v>747</v>
      </c>
      <c r="B214" s="4" t="str">
        <f>IF(ISBLANK(A214),"",VLOOKUP(A214,'Register - Organisations'!$A$2:$B$186,2,FALSE))</f>
        <v>Scottish Qualifications Authority (SQA)</v>
      </c>
      <c r="C214" s="9">
        <v>40</v>
      </c>
      <c r="D214" s="4" t="str">
        <f>IF(ISBLANK(C214),"",VLOOKUP(C214,'Standards Lookup (LARS copy)'!$A$5:$C$302,3, FALSE))</f>
        <v>Licensed Conveyancer</v>
      </c>
      <c r="E214" s="30">
        <v>43101</v>
      </c>
      <c r="G214" s="12" t="s">
        <v>752</v>
      </c>
      <c r="H214" s="12" t="s">
        <v>753</v>
      </c>
      <c r="I214" s="12" t="s">
        <v>754</v>
      </c>
      <c r="J214" s="29">
        <v>42278</v>
      </c>
    </row>
    <row r="215" spans="1:11" x14ac:dyDescent="0.45">
      <c r="A215" s="15" t="s">
        <v>755</v>
      </c>
      <c r="B215" s="4" t="str">
        <f>IF(ISBLANK(A215),"",VLOOKUP(A215,'Register - Organisations'!$A$2:$B$186,2,FALSE))</f>
        <v>Active IQ</v>
      </c>
      <c r="C215" s="9">
        <v>122</v>
      </c>
      <c r="D215" s="4" t="str">
        <f>IF(ISBLANK(C215),"",VLOOKUP(C215,'Standards Lookup (LARS copy)'!$A$5:$C$302,3, FALSE))</f>
        <v>Customer Service Practitioner</v>
      </c>
      <c r="E215" s="30">
        <v>42826</v>
      </c>
      <c r="G215" s="12" t="s">
        <v>774</v>
      </c>
      <c r="H215" s="12" t="s">
        <v>775</v>
      </c>
      <c r="I215" s="12" t="s">
        <v>776</v>
      </c>
      <c r="J215" s="29">
        <v>42614</v>
      </c>
    </row>
    <row r="216" spans="1:11" s="12" customFormat="1" x14ac:dyDescent="0.45">
      <c r="A216" s="15" t="s">
        <v>755</v>
      </c>
      <c r="B216" s="4" t="str">
        <f>IF(ISBLANK(A216),"",VLOOKUP(A216,'Register - Organisations'!$A$2:$B$186,2,FALSE))</f>
        <v>Active IQ</v>
      </c>
      <c r="C216" s="9">
        <v>105</v>
      </c>
      <c r="D216" s="4" t="str">
        <f>IF(ISBLANK(C216),"",VLOOKUP(C216,'Standards Lookup (LARS copy)'!$A$5:$C$302,3, FALSE))</f>
        <v>Team Leader/Supervisor</v>
      </c>
      <c r="E216" s="30">
        <v>42827</v>
      </c>
      <c r="F216" s="10"/>
      <c r="G216" s="12" t="s">
        <v>774</v>
      </c>
      <c r="H216" s="12" t="s">
        <v>775</v>
      </c>
      <c r="I216" s="12" t="s">
        <v>776</v>
      </c>
      <c r="J216" s="29">
        <v>42614</v>
      </c>
    </row>
    <row r="217" spans="1:11" ht="14.65" customHeight="1" x14ac:dyDescent="0.45">
      <c r="A217" s="15" t="s">
        <v>756</v>
      </c>
      <c r="B217" s="4" t="str">
        <f>IF(ISBLANK(A217),"",VLOOKUP(A217,'Register - Organisations'!$A$2:$B$186,2,FALSE))</f>
        <v>Skillsfirst Assess</v>
      </c>
      <c r="C217" s="9">
        <v>119</v>
      </c>
      <c r="D217" s="4" t="str">
        <f>IF(ISBLANK(C217),"",VLOOKUP(C217,'Standards Lookup (LARS copy)'!$A$5:$C$302,3, FALSE))</f>
        <v>Adult Care Worker</v>
      </c>
      <c r="E217" s="30">
        <v>43132</v>
      </c>
      <c r="G217" s="12" t="s">
        <v>777</v>
      </c>
      <c r="H217" s="12" t="s">
        <v>778</v>
      </c>
      <c r="I217" s="12" t="s">
        <v>779</v>
      </c>
      <c r="J217" s="29">
        <v>42552</v>
      </c>
      <c r="K217" s="95" t="s">
        <v>1311</v>
      </c>
    </row>
    <row r="218" spans="1:11" s="12" customFormat="1" x14ac:dyDescent="0.45">
      <c r="A218" s="15" t="s">
        <v>756</v>
      </c>
      <c r="B218" s="4" t="str">
        <f>IF(ISBLANK(A218),"",VLOOKUP(A218,'Register - Organisations'!$A$2:$B$186,2,FALSE))</f>
        <v>Skillsfirst Assess</v>
      </c>
      <c r="C218" s="9">
        <v>122</v>
      </c>
      <c r="D218" s="4" t="str">
        <f>IF(ISBLANK(C218),"",VLOOKUP(C218,'Standards Lookup (LARS copy)'!$A$5:$C$302,3, FALSE))</f>
        <v>Customer Service Practitioner</v>
      </c>
      <c r="E218" s="30">
        <v>43132</v>
      </c>
      <c r="F218" s="10"/>
      <c r="G218" s="12" t="s">
        <v>777</v>
      </c>
      <c r="H218" s="12" t="s">
        <v>778</v>
      </c>
      <c r="I218" s="12" t="s">
        <v>779</v>
      </c>
      <c r="J218" s="29">
        <v>42614</v>
      </c>
      <c r="K218" s="12" t="s">
        <v>1312</v>
      </c>
    </row>
    <row r="219" spans="1:11" s="12" customFormat="1" x14ac:dyDescent="0.45">
      <c r="A219" s="15" t="s">
        <v>756</v>
      </c>
      <c r="B219" s="4" t="str">
        <f>IF(ISBLANK(A219),"",VLOOKUP(A219,'Register - Organisations'!$A$2:$B$186,2,FALSE))</f>
        <v>Skillsfirst Assess</v>
      </c>
      <c r="C219" s="9">
        <v>118</v>
      </c>
      <c r="D219" s="4" t="str">
        <f>IF(ISBLANK(C219),"",VLOOKUP(C219,'Standards Lookup (LARS copy)'!$A$5:$C$302,3, FALSE))</f>
        <v>Lead Adult Care Worker</v>
      </c>
      <c r="E219" s="30">
        <v>43132</v>
      </c>
      <c r="F219" s="10"/>
      <c r="G219" s="12" t="s">
        <v>777</v>
      </c>
      <c r="H219" s="12" t="s">
        <v>778</v>
      </c>
      <c r="I219" s="12" t="s">
        <v>779</v>
      </c>
      <c r="J219" s="29">
        <v>42552</v>
      </c>
      <c r="K219" s="12" t="s">
        <v>1312</v>
      </c>
    </row>
    <row r="220" spans="1:11" s="12" customFormat="1" x14ac:dyDescent="0.45">
      <c r="A220" s="15" t="s">
        <v>756</v>
      </c>
      <c r="B220" s="4" t="str">
        <f>IF(ISBLANK(A220),"",VLOOKUP(A220,'Register - Organisations'!$A$2:$B$186,2,FALSE))</f>
        <v>Skillsfirst Assess</v>
      </c>
      <c r="C220" s="9">
        <v>105</v>
      </c>
      <c r="D220" s="4" t="str">
        <f>IF(ISBLANK(C220),"",VLOOKUP(C220,'Standards Lookup (LARS copy)'!$A$5:$C$302,3, FALSE))</f>
        <v>Team Leader/Supervisor</v>
      </c>
      <c r="E220" s="30">
        <v>43132</v>
      </c>
      <c r="F220" s="10"/>
      <c r="G220" s="12" t="s">
        <v>777</v>
      </c>
      <c r="H220" s="12" t="s">
        <v>778</v>
      </c>
      <c r="I220" s="12" t="s">
        <v>779</v>
      </c>
      <c r="J220" s="29">
        <v>42614</v>
      </c>
      <c r="K220" s="12" t="s">
        <v>1312</v>
      </c>
    </row>
    <row r="221" spans="1:11" x14ac:dyDescent="0.45">
      <c r="A221" s="15" t="s">
        <v>757</v>
      </c>
      <c r="B221" s="4" t="str">
        <f>IF(ISBLANK(A221),"",VLOOKUP(A221,'Register - Organisations'!$A$2:$B$186,2,FALSE))</f>
        <v>The Institution of Engineering and Technology</v>
      </c>
      <c r="C221" s="9">
        <v>114</v>
      </c>
      <c r="D221" s="4" t="str">
        <f>IF(ISBLANK(C221),"",VLOOKUP(C221,'Standards Lookup (LARS copy)'!$A$5:$C$302,3, FALSE))</f>
        <v>Aircraft Maintenance Certifying Engineer</v>
      </c>
      <c r="E221" s="30">
        <v>43009</v>
      </c>
      <c r="G221" s="12" t="s">
        <v>780</v>
      </c>
      <c r="H221" s="12" t="s">
        <v>781</v>
      </c>
      <c r="I221" s="12" t="s">
        <v>782</v>
      </c>
      <c r="J221" s="29">
        <v>42552</v>
      </c>
      <c r="K221" t="s">
        <v>1251</v>
      </c>
    </row>
    <row r="222" spans="1:11" x14ac:dyDescent="0.45">
      <c r="A222" s="15" t="s">
        <v>757</v>
      </c>
      <c r="B222" s="4" t="str">
        <f>IF(ISBLANK(A222),"",VLOOKUP(A222,'Register - Organisations'!$A$2:$B$186,2,FALSE))</f>
        <v>The Institution of Engineering and Technology</v>
      </c>
      <c r="C222" s="9">
        <v>107</v>
      </c>
      <c r="D222" s="4" t="str">
        <f>IF(ISBLANK(C222),"",VLOOKUP(C222,'Standards Lookup (LARS copy)'!$A$5:$C$302,3, FALSE))</f>
        <v>Embedded Electronic Systems Design and Development Engineer</v>
      </c>
      <c r="E222" s="30">
        <v>43009</v>
      </c>
      <c r="G222" s="12" t="s">
        <v>780</v>
      </c>
      <c r="H222" s="12" t="s">
        <v>781</v>
      </c>
      <c r="I222" s="12" t="s">
        <v>782</v>
      </c>
      <c r="J222" s="29">
        <v>42552</v>
      </c>
      <c r="K222" s="12" t="s">
        <v>1251</v>
      </c>
    </row>
    <row r="223" spans="1:11" x14ac:dyDescent="0.45">
      <c r="A223" s="15" t="s">
        <v>757</v>
      </c>
      <c r="B223" s="4" t="str">
        <f>IF(ISBLANK(A223),"",VLOOKUP(A223,'Register - Organisations'!$A$2:$B$186,2,FALSE))</f>
        <v>The Institution of Engineering and Technology</v>
      </c>
      <c r="C223" s="9">
        <v>88</v>
      </c>
      <c r="D223" s="4" t="str">
        <f>IF(ISBLANK(C223),"",VLOOKUP(C223,'Standards Lookup (LARS copy)'!$A$5:$C$302,3, FALSE))</f>
        <v>Rail Engineering Advanced Technician</v>
      </c>
      <c r="E223" s="30">
        <v>43009</v>
      </c>
      <c r="G223" s="12" t="s">
        <v>780</v>
      </c>
      <c r="H223" s="12" t="s">
        <v>781</v>
      </c>
      <c r="I223" s="12" t="s">
        <v>782</v>
      </c>
      <c r="J223" s="29">
        <v>42491</v>
      </c>
      <c r="K223" s="12" t="s">
        <v>1251</v>
      </c>
    </row>
    <row r="224" spans="1:11" x14ac:dyDescent="0.45">
      <c r="A224" s="15" t="s">
        <v>757</v>
      </c>
      <c r="B224" s="4" t="str">
        <f>IF(ISBLANK(A224),"",VLOOKUP(A224,'Register - Organisations'!$A$2:$B$186,2,FALSE))</f>
        <v>The Institution of Engineering and Technology</v>
      </c>
      <c r="C224" s="9">
        <v>89</v>
      </c>
      <c r="D224" s="4" t="str">
        <f>IF(ISBLANK(C224),"",VLOOKUP(C224,'Standards Lookup (LARS copy)'!$A$5:$C$302,3, FALSE))</f>
        <v>Rail Engineering Technician</v>
      </c>
      <c r="E224" s="30">
        <v>43009</v>
      </c>
      <c r="G224" s="12" t="s">
        <v>780</v>
      </c>
      <c r="H224" s="12" t="s">
        <v>781</v>
      </c>
      <c r="I224" s="12" t="s">
        <v>782</v>
      </c>
      <c r="J224" s="29">
        <v>42491</v>
      </c>
      <c r="K224" s="12" t="s">
        <v>1251</v>
      </c>
    </row>
    <row r="225" spans="1:11" x14ac:dyDescent="0.45">
      <c r="A225" s="15" t="s">
        <v>757</v>
      </c>
      <c r="B225" s="4" t="str">
        <f>IF(ISBLANK(A225),"",VLOOKUP(A225,'Register - Organisations'!$A$2:$B$186,2,FALSE))</f>
        <v>The Institution of Engineering and Technology</v>
      </c>
      <c r="C225" s="9">
        <v>24</v>
      </c>
      <c r="D225" s="4" t="str">
        <f>IF(ISBLANK(C225),"",VLOOKUP(C225,'Standards Lookup (LARS copy)'!$A$5:$C$302,3, FALSE))</f>
        <v>Railway Engineering Design Technician</v>
      </c>
      <c r="E225" s="30">
        <v>43009</v>
      </c>
      <c r="G225" s="12" t="s">
        <v>780</v>
      </c>
      <c r="H225" s="12" t="s">
        <v>781</v>
      </c>
      <c r="I225" s="12" t="s">
        <v>782</v>
      </c>
      <c r="J225" s="29">
        <v>42095</v>
      </c>
      <c r="K225" s="12" t="s">
        <v>1251</v>
      </c>
    </row>
    <row r="226" spans="1:11" s="12" customFormat="1" x14ac:dyDescent="0.45">
      <c r="A226" s="15" t="s">
        <v>757</v>
      </c>
      <c r="B226" s="4" t="str">
        <f>IF(ISBLANK(A226),"",VLOOKUP(A226,'Register - Organisations'!$A$2:$B$186,2,FALSE))</f>
        <v>The Institution of Engineering and Technology</v>
      </c>
      <c r="C226" s="9">
        <v>167</v>
      </c>
      <c r="D226" s="4" t="str">
        <f>IF(ISBLANK(C226),"",VLOOKUP(C226,'Standards Lookup (LARS copy)'!$A$5:$C$302,3, FALSE))</f>
        <v>Engineering Technician</v>
      </c>
      <c r="E226" s="30">
        <v>43009</v>
      </c>
      <c r="F226" s="10"/>
      <c r="G226" s="12" t="s">
        <v>780</v>
      </c>
      <c r="H226" s="12" t="s">
        <v>781</v>
      </c>
      <c r="I226" s="12" t="s">
        <v>782</v>
      </c>
      <c r="J226" s="30">
        <v>42826</v>
      </c>
      <c r="K226" s="12" t="s">
        <v>1251</v>
      </c>
    </row>
    <row r="227" spans="1:11" x14ac:dyDescent="0.45">
      <c r="A227" s="15" t="s">
        <v>824</v>
      </c>
      <c r="B227" s="4" t="str">
        <f>IF(ISBLANK(A227),"",VLOOKUP(A227,'Register - Organisations'!$A$2:$B$186,2,FALSE))</f>
        <v>cHRysos HR Solutions Ltd</v>
      </c>
      <c r="C227" s="9">
        <v>104</v>
      </c>
      <c r="D227" s="4" t="str">
        <f>IF(ISBLANK(C227),"",VLOOKUP(C227,'Standards Lookup (LARS copy)'!$A$5:$C$302,3, FALSE))</f>
        <v>Operations/Departmental Manager</v>
      </c>
      <c r="E227" s="30">
        <v>43009</v>
      </c>
      <c r="G227" s="12" t="s">
        <v>847</v>
      </c>
      <c r="H227" s="12" t="s">
        <v>848</v>
      </c>
      <c r="I227" s="12" t="s">
        <v>849</v>
      </c>
      <c r="J227" s="29">
        <v>42614</v>
      </c>
    </row>
    <row r="228" spans="1:11" x14ac:dyDescent="0.45">
      <c r="A228" s="15" t="s">
        <v>824</v>
      </c>
      <c r="B228" s="4" t="str">
        <f>IF(ISBLANK(A228),"",VLOOKUP(A228,'Register - Organisations'!$A$2:$B$186,2,FALSE))</f>
        <v>cHRysos HR Solutions Ltd</v>
      </c>
      <c r="C228" s="9">
        <v>105</v>
      </c>
      <c r="D228" s="4" t="str">
        <f>IF(ISBLANK(C228),"",VLOOKUP(C228,'Standards Lookup (LARS copy)'!$A$5:$C$302,3, FALSE))</f>
        <v>Team Leader/Supervisor</v>
      </c>
      <c r="E228" s="30">
        <v>43009</v>
      </c>
      <c r="G228" s="12" t="s">
        <v>847</v>
      </c>
      <c r="H228" s="12" t="s">
        <v>848</v>
      </c>
      <c r="I228" s="12" t="s">
        <v>849</v>
      </c>
      <c r="J228" s="29">
        <v>42614</v>
      </c>
    </row>
    <row r="229" spans="1:11" x14ac:dyDescent="0.45">
      <c r="A229" s="15" t="s">
        <v>825</v>
      </c>
      <c r="B229" s="4" t="str">
        <f>IF(ISBLANK(A229),"",VLOOKUP(A229,'Register - Organisations'!$A$2:$B$186,2,FALSE))</f>
        <v>Future (Awards and Qualifications) Ltd</v>
      </c>
      <c r="C229" s="9">
        <v>156</v>
      </c>
      <c r="D229" s="4" t="str">
        <f>IF(ISBLANK(C229),"",VLOOKUP(C229,'Standards Lookup (LARS copy)'!$A$5:$C$302,3, FALSE))</f>
        <v>Associate Ambulance Practitioner</v>
      </c>
      <c r="E229" s="30">
        <v>43009</v>
      </c>
      <c r="G229" s="12" t="s">
        <v>850</v>
      </c>
      <c r="H229" s="12" t="s">
        <v>851</v>
      </c>
      <c r="I229" s="12" t="s">
        <v>1284</v>
      </c>
      <c r="J229" s="29">
        <v>42767</v>
      </c>
    </row>
    <row r="230" spans="1:11" x14ac:dyDescent="0.45">
      <c r="A230" s="15" t="s">
        <v>826</v>
      </c>
      <c r="B230" s="4" t="str">
        <f>IF(ISBLANK(A230),"",VLOOKUP(A230,'Register - Organisations'!$A$2:$B$186,2,FALSE))</f>
        <v>iCQ</v>
      </c>
      <c r="C230" s="9">
        <v>122</v>
      </c>
      <c r="D230" s="4" t="str">
        <f>IF(ISBLANK(C230),"",VLOOKUP(C230,'Standards Lookup (LARS copy)'!$A$5:$C$302,3, FALSE))</f>
        <v>Customer Service Practitioner</v>
      </c>
      <c r="E230" s="30">
        <v>43009</v>
      </c>
      <c r="G230" s="12" t="s">
        <v>852</v>
      </c>
      <c r="H230" s="12" t="s">
        <v>853</v>
      </c>
      <c r="I230" s="12" t="s">
        <v>854</v>
      </c>
      <c r="J230" s="29">
        <v>42614</v>
      </c>
    </row>
    <row r="231" spans="1:11" x14ac:dyDescent="0.45">
      <c r="A231" s="15" t="s">
        <v>826</v>
      </c>
      <c r="B231" s="4" t="str">
        <f>IF(ISBLANK(A231),"",VLOOKUP(A231,'Register - Organisations'!$A$2:$B$186,2,FALSE))</f>
        <v>iCQ</v>
      </c>
      <c r="C231" s="9">
        <v>96</v>
      </c>
      <c r="D231" s="4" t="str">
        <f>IF(ISBLANK(C231),"",VLOOKUP(C231,'Standards Lookup (LARS copy)'!$A$5:$C$302,3, FALSE))</f>
        <v>Hospitality Team Member</v>
      </c>
      <c r="E231" s="30">
        <v>43009</v>
      </c>
      <c r="G231" s="12" t="s">
        <v>852</v>
      </c>
      <c r="H231" s="12" t="s">
        <v>853</v>
      </c>
      <c r="I231" s="12" t="s">
        <v>854</v>
      </c>
      <c r="J231" s="29">
        <v>42491</v>
      </c>
    </row>
    <row r="232" spans="1:11" x14ac:dyDescent="0.45">
      <c r="A232" s="15" t="s">
        <v>826</v>
      </c>
      <c r="B232" s="4" t="str">
        <f>IF(ISBLANK(A232),"",VLOOKUP(A232,'Register - Organisations'!$A$2:$B$186,2,FALSE))</f>
        <v>iCQ</v>
      </c>
      <c r="C232" s="9">
        <v>105</v>
      </c>
      <c r="D232" s="4" t="str">
        <f>IF(ISBLANK(C232),"",VLOOKUP(C232,'Standards Lookup (LARS copy)'!$A$5:$C$302,3, FALSE))</f>
        <v>Team Leader/Supervisor</v>
      </c>
      <c r="E232" s="30">
        <v>43009</v>
      </c>
      <c r="G232" s="12" t="s">
        <v>852</v>
      </c>
      <c r="H232" s="12" t="s">
        <v>853</v>
      </c>
      <c r="I232" s="12" t="s">
        <v>854</v>
      </c>
      <c r="J232" s="29">
        <v>42614</v>
      </c>
    </row>
    <row r="233" spans="1:11" x14ac:dyDescent="0.45">
      <c r="A233" s="15" t="s">
        <v>828</v>
      </c>
      <c r="B233" s="4" t="str">
        <f>IF(ISBLANK(A233),"",VLOOKUP(A233,'Register - Organisations'!$A$2:$B$186,2,FALSE))</f>
        <v>IRSE Enterprises Ltd</v>
      </c>
      <c r="C233" s="9">
        <v>24</v>
      </c>
      <c r="D233" s="4" t="str">
        <f>IF(ISBLANK(C233),"",VLOOKUP(C233,'Standards Lookup (LARS copy)'!$A$5:$C$302,3, FALSE))</f>
        <v>Railway Engineering Design Technician</v>
      </c>
      <c r="E233" s="30">
        <v>42856</v>
      </c>
      <c r="G233" s="12" t="s">
        <v>855</v>
      </c>
      <c r="H233" s="12" t="s">
        <v>856</v>
      </c>
      <c r="I233" s="12" t="s">
        <v>857</v>
      </c>
      <c r="J233" s="29">
        <v>42095</v>
      </c>
    </row>
    <row r="234" spans="1:11" x14ac:dyDescent="0.45">
      <c r="A234" s="15" t="s">
        <v>828</v>
      </c>
      <c r="B234" s="4" t="str">
        <f>IF(ISBLANK(A234),"",VLOOKUP(A234,'Register - Organisations'!$A$2:$B$186,2,FALSE))</f>
        <v>IRSE Enterprises Ltd</v>
      </c>
      <c r="C234" s="9">
        <v>89</v>
      </c>
      <c r="D234" s="4" t="str">
        <f>IF(ISBLANK(C234),"",VLOOKUP(C234,'Standards Lookup (LARS copy)'!$A$5:$C$302,3, FALSE))</f>
        <v>Rail Engineering Technician</v>
      </c>
      <c r="E234" s="30">
        <v>42856</v>
      </c>
      <c r="G234" s="12" t="s">
        <v>855</v>
      </c>
      <c r="H234" s="12" t="s">
        <v>856</v>
      </c>
      <c r="I234" s="12" t="s">
        <v>857</v>
      </c>
      <c r="J234" s="29">
        <v>42491</v>
      </c>
    </row>
    <row r="235" spans="1:11" x14ac:dyDescent="0.45">
      <c r="A235" s="15" t="s">
        <v>827</v>
      </c>
      <c r="B235" s="4" t="str">
        <f>IF(ISBLANK(A235),"",VLOOKUP(A235,'Register - Organisations'!$A$2:$B$186,2,FALSE))</f>
        <v>Institution of Mechanical Engineers</v>
      </c>
      <c r="C235" s="9">
        <v>114</v>
      </c>
      <c r="D235" s="4" t="str">
        <f>IF(ISBLANK(C235),"",VLOOKUP(C235,'Standards Lookup (LARS copy)'!$A$5:$C$302,3, FALSE))</f>
        <v>Aircraft Maintenance Certifying Engineer</v>
      </c>
      <c r="E235" s="30">
        <v>42917</v>
      </c>
      <c r="G235" s="12" t="s">
        <v>858</v>
      </c>
      <c r="H235" s="12" t="s">
        <v>859</v>
      </c>
      <c r="I235" s="12" t="s">
        <v>860</v>
      </c>
      <c r="J235" s="29">
        <v>42552</v>
      </c>
    </row>
    <row r="236" spans="1:11" x14ac:dyDescent="0.45">
      <c r="A236" s="15" t="s">
        <v>827</v>
      </c>
      <c r="B236" s="4" t="str">
        <f>IF(ISBLANK(A236),"",VLOOKUP(A236,'Register - Organisations'!$A$2:$B$186,2,FALSE))</f>
        <v>Institution of Mechanical Engineers</v>
      </c>
      <c r="C236" s="9">
        <v>88</v>
      </c>
      <c r="D236" s="4" t="str">
        <f>IF(ISBLANK(C236),"",VLOOKUP(C236,'Standards Lookup (LARS copy)'!$A$5:$C$302,3, FALSE))</f>
        <v>Rail Engineering Advanced Technician</v>
      </c>
      <c r="E236" s="30">
        <v>42917</v>
      </c>
      <c r="G236" s="12" t="s">
        <v>858</v>
      </c>
      <c r="H236" s="12" t="s">
        <v>859</v>
      </c>
      <c r="I236" s="12" t="s">
        <v>860</v>
      </c>
      <c r="J236" s="29">
        <v>42491</v>
      </c>
    </row>
    <row r="237" spans="1:11" x14ac:dyDescent="0.45">
      <c r="A237" s="15" t="s">
        <v>827</v>
      </c>
      <c r="B237" s="4" t="str">
        <f>IF(ISBLANK(A237),"",VLOOKUP(A237,'Register - Organisations'!$A$2:$B$186,2,FALSE))</f>
        <v>Institution of Mechanical Engineers</v>
      </c>
      <c r="C237" s="9">
        <v>89</v>
      </c>
      <c r="D237" s="4" t="str">
        <f>IF(ISBLANK(C237),"",VLOOKUP(C237,'Standards Lookup (LARS copy)'!$A$5:$C$302,3, FALSE))</f>
        <v>Rail Engineering Technician</v>
      </c>
      <c r="E237" s="30">
        <v>42917</v>
      </c>
      <c r="G237" s="12" t="s">
        <v>858</v>
      </c>
      <c r="H237" s="12" t="s">
        <v>859</v>
      </c>
      <c r="I237" s="12" t="s">
        <v>860</v>
      </c>
      <c r="J237" s="29">
        <v>42491</v>
      </c>
    </row>
    <row r="238" spans="1:11" x14ac:dyDescent="0.45">
      <c r="A238" s="15" t="s">
        <v>827</v>
      </c>
      <c r="B238" s="4" t="str">
        <f>IF(ISBLANK(A238),"",VLOOKUP(A238,'Register - Organisations'!$A$2:$B$186,2,FALSE))</f>
        <v>Institution of Mechanical Engineers</v>
      </c>
      <c r="C238" s="9">
        <v>24</v>
      </c>
      <c r="D238" s="4" t="str">
        <f>IF(ISBLANK(C238),"",VLOOKUP(C238,'Standards Lookup (LARS copy)'!$A$5:$C$302,3, FALSE))</f>
        <v>Railway Engineering Design Technician</v>
      </c>
      <c r="E238" s="30">
        <v>42917</v>
      </c>
      <c r="G238" s="12" t="s">
        <v>858</v>
      </c>
      <c r="H238" s="12" t="s">
        <v>859</v>
      </c>
      <c r="I238" s="12" t="s">
        <v>860</v>
      </c>
      <c r="J238" s="29">
        <v>42095</v>
      </c>
    </row>
    <row r="239" spans="1:11" x14ac:dyDescent="0.45">
      <c r="A239" s="15" t="s">
        <v>827</v>
      </c>
      <c r="B239" s="4" t="str">
        <f>IF(ISBLANK(A239),"",VLOOKUP(A239,'Register - Organisations'!$A$2:$B$186,2,FALSE))</f>
        <v>Institution of Mechanical Engineers</v>
      </c>
      <c r="C239" s="9">
        <v>167</v>
      </c>
      <c r="D239" s="4" t="str">
        <f>IF(ISBLANK(C239),"",VLOOKUP(C239,'Standards Lookup (LARS copy)'!$A$5:$C$302,3, FALSE))</f>
        <v>Engineering Technician</v>
      </c>
      <c r="E239" s="30">
        <v>42917</v>
      </c>
      <c r="G239" s="12" t="s">
        <v>858</v>
      </c>
      <c r="H239" s="12" t="s">
        <v>859</v>
      </c>
      <c r="I239" s="12" t="s">
        <v>860</v>
      </c>
      <c r="J239" s="30">
        <v>42826</v>
      </c>
    </row>
    <row r="240" spans="1:11" x14ac:dyDescent="0.45">
      <c r="A240" s="15" t="s">
        <v>863</v>
      </c>
      <c r="B240" s="4" t="str">
        <f>IF(ISBLANK(A240),"",VLOOKUP(A240,'Register - Organisations'!$A$2:$B$186,2,FALSE))</f>
        <v>Training Qualifications UK</v>
      </c>
      <c r="C240" s="9">
        <v>118</v>
      </c>
      <c r="D240" s="4" t="str">
        <f>IF(ISBLANK(C240),"",VLOOKUP(C240,'Standards Lookup (LARS copy)'!$A$5:$C$302,3, FALSE))</f>
        <v>Lead Adult Care Worker</v>
      </c>
      <c r="E240" s="30">
        <v>42917</v>
      </c>
      <c r="G240" s="44" t="s">
        <v>2134</v>
      </c>
      <c r="H240" s="12" t="s">
        <v>877</v>
      </c>
      <c r="I240" s="12" t="s">
        <v>1410</v>
      </c>
      <c r="J240" s="29">
        <v>42552</v>
      </c>
    </row>
    <row r="241" spans="1:10" x14ac:dyDescent="0.45">
      <c r="A241" s="15" t="s">
        <v>863</v>
      </c>
      <c r="B241" s="4" t="str">
        <f>IF(ISBLANK(A241),"",VLOOKUP(A241,'Register - Organisations'!$A$2:$B$186,2,FALSE))</f>
        <v>Training Qualifications UK</v>
      </c>
      <c r="C241" s="9">
        <v>119</v>
      </c>
      <c r="D241" s="4" t="str">
        <f>IF(ISBLANK(C241),"",VLOOKUP(C241,'Standards Lookup (LARS copy)'!$A$5:$C$302,3, FALSE))</f>
        <v>Adult Care Worker</v>
      </c>
      <c r="E241" s="30">
        <v>42917</v>
      </c>
      <c r="G241" s="44" t="s">
        <v>2134</v>
      </c>
      <c r="H241" s="12" t="s">
        <v>877</v>
      </c>
      <c r="I241" s="12" t="s">
        <v>1410</v>
      </c>
      <c r="J241" s="29">
        <v>42552</v>
      </c>
    </row>
    <row r="242" spans="1:10" x14ac:dyDescent="0.45">
      <c r="A242" s="15" t="s">
        <v>863</v>
      </c>
      <c r="B242" s="4" t="str">
        <f>IF(ISBLANK(A242),"",VLOOKUP(A242,'Register - Organisations'!$A$2:$B$186,2,FALSE))</f>
        <v>Training Qualifications UK</v>
      </c>
      <c r="C242" s="9">
        <v>96</v>
      </c>
      <c r="D242" s="4" t="str">
        <f>IF(ISBLANK(C242),"",VLOOKUP(C242,'Standards Lookup (LARS copy)'!$A$5:$C$302,3, FALSE))</f>
        <v>Hospitality Team Member</v>
      </c>
      <c r="E242" s="30">
        <v>42917</v>
      </c>
      <c r="G242" s="44" t="s">
        <v>2134</v>
      </c>
      <c r="H242" s="12" t="s">
        <v>877</v>
      </c>
      <c r="I242" s="12" t="s">
        <v>1410</v>
      </c>
      <c r="J242" s="29">
        <v>42491</v>
      </c>
    </row>
    <row r="243" spans="1:10" x14ac:dyDescent="0.45">
      <c r="A243" s="15" t="s">
        <v>863</v>
      </c>
      <c r="B243" s="4" t="str">
        <f>IF(ISBLANK(A243),"",VLOOKUP(A243,'Register - Organisations'!$A$2:$B$186,2,FALSE))</f>
        <v>Training Qualifications UK</v>
      </c>
      <c r="C243" s="9">
        <v>93</v>
      </c>
      <c r="D243" s="4" t="str">
        <f>IF(ISBLANK(C243),"",VLOOKUP(C243,'Standards Lookup (LARS copy)'!$A$5:$C$302,3, FALSE))</f>
        <v>Commis Chef</v>
      </c>
      <c r="E243" s="30">
        <v>42917</v>
      </c>
      <c r="G243" s="44" t="s">
        <v>2134</v>
      </c>
      <c r="H243" s="12" t="s">
        <v>877</v>
      </c>
      <c r="I243" s="12" t="s">
        <v>1410</v>
      </c>
      <c r="J243" s="29">
        <v>42491</v>
      </c>
    </row>
    <row r="244" spans="1:10" x14ac:dyDescent="0.45">
      <c r="A244" s="15" t="s">
        <v>863</v>
      </c>
      <c r="B244" s="4" t="str">
        <f>IF(ISBLANK(A244),"",VLOOKUP(A244,'Register - Organisations'!$A$2:$B$186,2,FALSE))</f>
        <v>Training Qualifications UK</v>
      </c>
      <c r="C244" s="9">
        <v>138</v>
      </c>
      <c r="D244" s="4" t="str">
        <f>IF(ISBLANK(C244),"",VLOOKUP(C244,'Standards Lookup (LARS copy)'!$A$5:$C$302,3, FALSE))</f>
        <v>Hospitality Supervisor</v>
      </c>
      <c r="E244" s="30">
        <v>42917</v>
      </c>
      <c r="G244" s="44" t="s">
        <v>2134</v>
      </c>
      <c r="H244" s="12" t="s">
        <v>877</v>
      </c>
      <c r="I244" s="12" t="s">
        <v>1410</v>
      </c>
      <c r="J244" s="29">
        <v>42644</v>
      </c>
    </row>
    <row r="245" spans="1:10" x14ac:dyDescent="0.45">
      <c r="A245" s="15" t="s">
        <v>864</v>
      </c>
      <c r="B245" s="4" t="str">
        <f>IF(ISBLANK(A245),"",VLOOKUP(A245,'Register - Organisations'!$A$2:$B$186,2,FALSE))</f>
        <v>The Army Catering Trust</v>
      </c>
      <c r="C245" s="9">
        <v>93</v>
      </c>
      <c r="D245" s="4" t="str">
        <f>IF(ISBLANK(C245),"",VLOOKUP(C245,'Standards Lookup (LARS copy)'!$A$5:$C$302,3, FALSE))</f>
        <v>Commis Chef</v>
      </c>
      <c r="E245" s="30">
        <v>43103</v>
      </c>
      <c r="G245" s="14" t="s">
        <v>865</v>
      </c>
      <c r="H245" s="12" t="s">
        <v>878</v>
      </c>
      <c r="I245" s="12" t="s">
        <v>879</v>
      </c>
      <c r="J245" s="29">
        <v>42491</v>
      </c>
    </row>
    <row r="246" spans="1:10" x14ac:dyDescent="0.45">
      <c r="A246" s="15" t="s">
        <v>864</v>
      </c>
      <c r="B246" s="4" t="str">
        <f>IF(ISBLANK(A246),"",VLOOKUP(A246,'Register - Organisations'!$A$2:$B$186,2,FALSE))</f>
        <v>The Army Catering Trust</v>
      </c>
      <c r="C246" s="9">
        <v>138</v>
      </c>
      <c r="D246" s="4" t="str">
        <f>IF(ISBLANK(C246),"",VLOOKUP(C246,'Standards Lookup (LARS copy)'!$A$5:$C$302,3, FALSE))</f>
        <v>Hospitality Supervisor</v>
      </c>
      <c r="E246" s="30">
        <v>43103</v>
      </c>
      <c r="G246" s="14" t="s">
        <v>865</v>
      </c>
      <c r="H246" s="12" t="s">
        <v>878</v>
      </c>
      <c r="I246" s="12" t="s">
        <v>879</v>
      </c>
      <c r="J246" s="29">
        <v>42644</v>
      </c>
    </row>
    <row r="247" spans="1:10" x14ac:dyDescent="0.45">
      <c r="A247" s="15" t="s">
        <v>882</v>
      </c>
      <c r="B247" s="4" t="str">
        <f>IF(ISBLANK(A247),"",VLOOKUP(A247,'Register - Organisations'!$A$2:$B$186,2,FALSE))</f>
        <v>Liverpool John Moores University</v>
      </c>
      <c r="C247" s="9">
        <v>25</v>
      </c>
      <c r="D247" s="4" t="str">
        <f>IF(ISBLANK(C247),"",VLOOKUP(C247,'Standards Lookup (LARS copy)'!$A$5:$C$302,3, FALSE))</f>
        <v>Digital and Technology Solutions Professional</v>
      </c>
      <c r="E247" s="30">
        <v>43132</v>
      </c>
      <c r="G247" s="12" t="s">
        <v>941</v>
      </c>
      <c r="H247" s="12" t="s">
        <v>942</v>
      </c>
      <c r="I247" s="12" t="s">
        <v>943</v>
      </c>
      <c r="J247" s="29">
        <v>42614</v>
      </c>
    </row>
    <row r="248" spans="1:10" x14ac:dyDescent="0.45">
      <c r="A248" s="15" t="s">
        <v>890</v>
      </c>
      <c r="B248" s="4" t="str">
        <f>IF(ISBLANK(A248),"",VLOOKUP(A248,'Register - Organisations'!$A$2:$B$186,2,FALSE))</f>
        <v>AIM Awards</v>
      </c>
      <c r="C248" s="9">
        <v>85</v>
      </c>
      <c r="D248" s="4" t="str">
        <f>IF(ISBLANK(C248),"",VLOOKUP(C248,'Standards Lookup (LARS copy)'!$A$5:$C$302,3, FALSE))</f>
        <v>Assistant Technical Director (visual effects)</v>
      </c>
      <c r="E248" s="30">
        <v>42948</v>
      </c>
      <c r="G248" s="12" t="s">
        <v>1407</v>
      </c>
      <c r="H248" s="12" t="s">
        <v>1408</v>
      </c>
      <c r="I248" s="12" t="s">
        <v>1409</v>
      </c>
      <c r="J248" s="29">
        <v>42614</v>
      </c>
    </row>
    <row r="249" spans="1:10" x14ac:dyDescent="0.45">
      <c r="A249" s="15" t="s">
        <v>890</v>
      </c>
      <c r="B249" s="4" t="str">
        <f>IF(ISBLANK(A249),"",VLOOKUP(A249,'Register - Organisations'!$A$2:$B$186,2,FALSE))</f>
        <v>AIM Awards</v>
      </c>
      <c r="C249" s="9">
        <v>84</v>
      </c>
      <c r="D249" s="4" t="str">
        <f>IF(ISBLANK(C249),"",VLOOKUP(C249,'Standards Lookup (LARS copy)'!$A$5:$C$302,3, FALSE))</f>
        <v>Junior 2D Artist (visual effects)</v>
      </c>
      <c r="E249" s="30">
        <v>42948</v>
      </c>
      <c r="G249" s="12" t="s">
        <v>1407</v>
      </c>
      <c r="H249" s="12" t="s">
        <v>1408</v>
      </c>
      <c r="I249" s="12" t="s">
        <v>1409</v>
      </c>
      <c r="J249" s="31">
        <v>42491</v>
      </c>
    </row>
    <row r="250" spans="1:10" x14ac:dyDescent="0.45">
      <c r="A250" s="15" t="s">
        <v>896</v>
      </c>
      <c r="B250" s="4" t="str">
        <f>IF(ISBLANK(A250),"",VLOOKUP(A250,'Register - Organisations'!$A$2:$B$186,2,FALSE))</f>
        <v>Aston University</v>
      </c>
      <c r="C250" s="9">
        <v>25</v>
      </c>
      <c r="D250" s="4" t="str">
        <f>IF(ISBLANK(C250),"",VLOOKUP(C250,'Standards Lookup (LARS copy)'!$A$5:$C$302,3, FALSE))</f>
        <v>Digital and Technology Solutions Professional</v>
      </c>
      <c r="E250" s="30">
        <v>42948</v>
      </c>
      <c r="G250" s="12" t="s">
        <v>941</v>
      </c>
      <c r="H250" s="12" t="s">
        <v>942</v>
      </c>
      <c r="I250" s="12" t="s">
        <v>943</v>
      </c>
      <c r="J250" s="29">
        <v>42614</v>
      </c>
    </row>
    <row r="251" spans="1:10" x14ac:dyDescent="0.45">
      <c r="A251" s="15" t="s">
        <v>900</v>
      </c>
      <c r="B251" s="4" t="str">
        <f>IF(ISBLANK(A251),"",VLOOKUP(A251,'Register - Organisations'!$A$2:$B$186,2,FALSE))</f>
        <v>Institute of Certified Bookkeepers</v>
      </c>
      <c r="C251" s="9">
        <v>133</v>
      </c>
      <c r="D251" s="4" t="str">
        <f>IF(ISBLANK(C251),"",VLOOKUP(C251,'Standards Lookup (LARS copy)'!$A$5:$C$302,3, FALSE))</f>
        <v>Assistant Accountant</v>
      </c>
      <c r="E251" s="30">
        <v>42887</v>
      </c>
      <c r="G251" s="12" t="s">
        <v>946</v>
      </c>
      <c r="H251" s="12" t="s">
        <v>1267</v>
      </c>
      <c r="I251" s="12" t="s">
        <v>945</v>
      </c>
      <c r="J251" s="29">
        <v>42644</v>
      </c>
    </row>
    <row r="252" spans="1:10" x14ac:dyDescent="0.45">
      <c r="A252" s="15" t="s">
        <v>907</v>
      </c>
      <c r="B252" s="4" t="str">
        <f>IF(ISBLANK(A252),"",VLOOKUP(A252,'Register - Organisations'!$A$2:$B$186,2,FALSE))</f>
        <v>APMG-International</v>
      </c>
      <c r="C252" s="9">
        <v>128</v>
      </c>
      <c r="D252" s="4" t="str">
        <f>IF(ISBLANK(C252),"",VLOOKUP(C252,'Standards Lookup (LARS copy)'!$A$5:$C$302,3, FALSE))</f>
        <v>Associate Project Manager</v>
      </c>
      <c r="E252" s="30">
        <v>43070</v>
      </c>
      <c r="G252" s="12" t="s">
        <v>949</v>
      </c>
      <c r="H252" s="12" t="s">
        <v>947</v>
      </c>
      <c r="I252" s="12" t="s">
        <v>948</v>
      </c>
      <c r="J252" s="29">
        <v>42644</v>
      </c>
    </row>
    <row r="253" spans="1:10" x14ac:dyDescent="0.45">
      <c r="A253" s="15" t="s">
        <v>908</v>
      </c>
      <c r="B253" s="4" t="str">
        <f>IF(ISBLANK(A253),"",VLOOKUP(A253,'Register - Organisations'!$A$2:$B$186,2,FALSE))</f>
        <v>VTCT</v>
      </c>
      <c r="C253" s="9">
        <v>157</v>
      </c>
      <c r="D253" s="4" t="str">
        <f>IF(ISBLANK(C253),"",VLOOKUP(C253,'Standards Lookup (LARS copy)'!$A$5:$C$302,3, FALSE))</f>
        <v>Hair Professional</v>
      </c>
      <c r="E253" s="30">
        <v>42948</v>
      </c>
      <c r="G253" s="12" t="s">
        <v>952</v>
      </c>
      <c r="H253" s="12" t="s">
        <v>950</v>
      </c>
      <c r="I253" s="12" t="s">
        <v>951</v>
      </c>
      <c r="J253" s="29">
        <v>42736</v>
      </c>
    </row>
    <row r="254" spans="1:10" x14ac:dyDescent="0.45">
      <c r="A254" s="15" t="s">
        <v>909</v>
      </c>
      <c r="B254" s="4" t="str">
        <f>IF(ISBLANK(A254),"",VLOOKUP(A254,'Register - Organisations'!$A$2:$B$186,2,FALSE))</f>
        <v>Association of Taxation Technicians</v>
      </c>
      <c r="C254" s="9">
        <v>117</v>
      </c>
      <c r="D254" s="4" t="str">
        <f>IF(ISBLANK(C254),"",VLOOKUP(C254,'Standards Lookup (LARS copy)'!$A$5:$C$302,3, FALSE))</f>
        <v>Professional Accounting Taxation Technician</v>
      </c>
      <c r="E254" s="30">
        <v>43132</v>
      </c>
      <c r="G254" s="12" t="s">
        <v>955</v>
      </c>
      <c r="H254" s="12" t="s">
        <v>953</v>
      </c>
      <c r="I254" s="12" t="s">
        <v>954</v>
      </c>
      <c r="J254" s="29">
        <v>42552</v>
      </c>
    </row>
    <row r="255" spans="1:10" x14ac:dyDescent="0.45">
      <c r="A255" s="15" t="s">
        <v>910</v>
      </c>
      <c r="B255" s="4" t="str">
        <f>IF(ISBLANK(A255),"",VLOOKUP(A255,'Register - Organisations'!$A$2:$B$186,2,FALSE))</f>
        <v xml:space="preserve">Manpower Services Ltd </v>
      </c>
      <c r="C255" s="9">
        <v>101</v>
      </c>
      <c r="D255" s="4" t="str">
        <f>IF(ISBLANK(C255),"",VLOOKUP(C255,'Standards Lookup (LARS copy)'!$A$5:$C$302,3, FALSE))</f>
        <v>Retailer</v>
      </c>
      <c r="E255" s="30">
        <v>43070</v>
      </c>
      <c r="G255" s="12" t="s">
        <v>958</v>
      </c>
      <c r="H255" s="12" t="s">
        <v>956</v>
      </c>
      <c r="I255" s="12" t="s">
        <v>957</v>
      </c>
      <c r="J255" s="29">
        <v>42522</v>
      </c>
    </row>
    <row r="256" spans="1:10" x14ac:dyDescent="0.45">
      <c r="A256" s="15" t="s">
        <v>911</v>
      </c>
      <c r="B256" s="4" t="str">
        <f>IF(ISBLANK(A256),"",VLOOKUP(A256,'Register - Organisations'!$A$2:$B$186,2,FALSE))</f>
        <v>GP Strategies Assessment Services</v>
      </c>
      <c r="C256" s="9">
        <v>119</v>
      </c>
      <c r="D256" s="4" t="str">
        <f>IF(ISBLANK(C256),"",VLOOKUP(C256,'Standards Lookup (LARS copy)'!$A$5:$C$302,3, FALSE))</f>
        <v>Adult Care Worker</v>
      </c>
      <c r="E256" s="30">
        <v>42948</v>
      </c>
      <c r="G256" s="12" t="s">
        <v>960</v>
      </c>
      <c r="H256" s="12" t="s">
        <v>959</v>
      </c>
      <c r="I256" s="12" t="s">
        <v>1109</v>
      </c>
      <c r="J256" s="29">
        <v>42552</v>
      </c>
    </row>
    <row r="257" spans="1:12" x14ac:dyDescent="0.45">
      <c r="A257" s="15" t="s">
        <v>911</v>
      </c>
      <c r="B257" s="4" t="str">
        <f>IF(ISBLANK(A257),"",VLOOKUP(A257,'Register - Organisations'!$A$2:$B$186,2,FALSE))</f>
        <v>GP Strategies Assessment Services</v>
      </c>
      <c r="C257" s="9">
        <v>118</v>
      </c>
      <c r="D257" s="4" t="str">
        <f>IF(ISBLANK(C257),"",VLOOKUP(C257,'Standards Lookup (LARS copy)'!$A$5:$C$302,3, FALSE))</f>
        <v>Lead Adult Care Worker</v>
      </c>
      <c r="E257" s="30">
        <v>42948</v>
      </c>
      <c r="G257" s="12" t="s">
        <v>960</v>
      </c>
      <c r="H257" s="12" t="s">
        <v>959</v>
      </c>
      <c r="I257" s="12" t="s">
        <v>1109</v>
      </c>
      <c r="J257" s="29">
        <v>42552</v>
      </c>
    </row>
    <row r="258" spans="1:12" x14ac:dyDescent="0.45">
      <c r="A258" s="15" t="s">
        <v>911</v>
      </c>
      <c r="B258" s="4" t="str">
        <f>IF(ISBLANK(A258),"",VLOOKUP(A258,'Register - Organisations'!$A$2:$B$186,2,FALSE))</f>
        <v>GP Strategies Assessment Services</v>
      </c>
      <c r="C258" s="9">
        <v>104</v>
      </c>
      <c r="D258" s="4" t="str">
        <f>IF(ISBLANK(C258),"",VLOOKUP(C258,'Standards Lookup (LARS copy)'!$A$5:$C$302,3, FALSE))</f>
        <v>Operations/Departmental Manager</v>
      </c>
      <c r="E258" s="30">
        <v>42948</v>
      </c>
      <c r="G258" s="12" t="s">
        <v>960</v>
      </c>
      <c r="H258" s="12" t="s">
        <v>959</v>
      </c>
      <c r="I258" s="12" t="s">
        <v>1109</v>
      </c>
      <c r="J258" s="29">
        <v>42614</v>
      </c>
    </row>
    <row r="259" spans="1:12" x14ac:dyDescent="0.45">
      <c r="A259" s="15" t="s">
        <v>911</v>
      </c>
      <c r="B259" s="4" t="str">
        <f>IF(ISBLANK(A259),"",VLOOKUP(A259,'Register - Organisations'!$A$2:$B$186,2,FALSE))</f>
        <v>GP Strategies Assessment Services</v>
      </c>
      <c r="C259" s="9">
        <v>105</v>
      </c>
      <c r="D259" s="4" t="str">
        <f>IF(ISBLANK(C259),"",VLOOKUP(C259,'Standards Lookup (LARS copy)'!$A$5:$C$302,3, FALSE))</f>
        <v>Team Leader/Supervisor</v>
      </c>
      <c r="E259" s="30">
        <v>42948</v>
      </c>
      <c r="G259" s="12" t="s">
        <v>960</v>
      </c>
      <c r="H259" s="12" t="s">
        <v>959</v>
      </c>
      <c r="I259" s="12" t="s">
        <v>1109</v>
      </c>
      <c r="J259" s="31">
        <v>42614</v>
      </c>
    </row>
    <row r="260" spans="1:12" x14ac:dyDescent="0.45">
      <c r="A260" s="15" t="s">
        <v>912</v>
      </c>
      <c r="B260" s="4" t="str">
        <f>IF(ISBLANK(A260),"",VLOOKUP(A260,'Register - Organisations'!$A$2:$B$186,2,FALSE))</f>
        <v>Lantra Awards Limited</v>
      </c>
      <c r="C260" s="9">
        <v>125</v>
      </c>
      <c r="D260" s="4" t="str">
        <f>IF(ISBLANK(C260),"",VLOOKUP(C260,'Standards Lookup (LARS copy)'!$A$5:$C$302,3, FALSE))</f>
        <v>Highway Electrical Maintenance and Installation Operative</v>
      </c>
      <c r="E260" s="30">
        <v>43132</v>
      </c>
      <c r="G260" s="12" t="s">
        <v>963</v>
      </c>
      <c r="H260" s="12" t="s">
        <v>961</v>
      </c>
      <c r="I260" s="12" t="s">
        <v>962</v>
      </c>
      <c r="J260" s="29">
        <v>42644</v>
      </c>
    </row>
    <row r="261" spans="1:12" x14ac:dyDescent="0.45">
      <c r="A261" s="9" t="s">
        <v>964</v>
      </c>
      <c r="B261" s="4" t="str">
        <f>IF(ISBLANK(A261),"",VLOOKUP(A261,'Register - Organisations'!$A$2:$B$186,2,FALSE))</f>
        <v>DiVA Apprenticeships Ltd</v>
      </c>
      <c r="C261" s="9">
        <v>112</v>
      </c>
      <c r="D261" s="4" t="str">
        <f>IF(ISBLANK(C261),"",VLOOKUP(C261,'Standards Lookup (LARS copy)'!$A$5:$C$302,3, FALSE))</f>
        <v>Broadcast Production Assistant</v>
      </c>
      <c r="E261" s="30">
        <v>43070</v>
      </c>
      <c r="G261" s="12" t="s">
        <v>973</v>
      </c>
      <c r="H261" s="12" t="s">
        <v>974</v>
      </c>
      <c r="I261" s="12" t="s">
        <v>975</v>
      </c>
      <c r="J261" s="29">
        <v>42552</v>
      </c>
    </row>
    <row r="262" spans="1:12" x14ac:dyDescent="0.45">
      <c r="A262" s="9" t="s">
        <v>965</v>
      </c>
      <c r="B262" s="4" t="str">
        <f>IF(ISBLANK(A262),"",VLOOKUP(A262,'Register - Organisations'!$A$2:$B$186,2,FALSE))</f>
        <v>Anglia Ruskin University</v>
      </c>
      <c r="C262" s="9">
        <v>25</v>
      </c>
      <c r="D262" s="4" t="str">
        <f>IF(ISBLANK(C262),"",VLOOKUP(C262,'Standards Lookup (LARS copy)'!$A$5:$C$302,3, FALSE))</f>
        <v>Digital and Technology Solutions Professional</v>
      </c>
      <c r="E262" s="30">
        <v>43070</v>
      </c>
      <c r="G262" s="12" t="s">
        <v>967</v>
      </c>
      <c r="H262" s="12" t="s">
        <v>971</v>
      </c>
      <c r="I262" s="12" t="s">
        <v>972</v>
      </c>
      <c r="J262" s="29">
        <v>42614</v>
      </c>
      <c r="K262" s="12"/>
      <c r="L262" s="12"/>
    </row>
    <row r="263" spans="1:12" x14ac:dyDescent="0.45">
      <c r="A263" s="12" t="s">
        <v>613</v>
      </c>
      <c r="B263" s="4" t="str">
        <f>IF(ISBLANK(A263),"",VLOOKUP(A263,'Register - Organisations'!$A$2:$B$186,2,FALSE))</f>
        <v>BIIAB</v>
      </c>
      <c r="C263" s="9">
        <v>147</v>
      </c>
      <c r="D263" s="4" t="str">
        <f>IF(ISBLANK(C263),"",VLOOKUP(C263,'Standards Lookup (LARS copy)'!$A$5:$C$302,3, FALSE))</f>
        <v>Retail Manager</v>
      </c>
      <c r="E263" s="30">
        <v>43070</v>
      </c>
      <c r="G263" s="12" t="s">
        <v>654</v>
      </c>
      <c r="H263" s="44" t="s">
        <v>1281</v>
      </c>
      <c r="I263" s="12" t="s">
        <v>655</v>
      </c>
      <c r="J263" s="29">
        <v>42675</v>
      </c>
    </row>
    <row r="264" spans="1:12" x14ac:dyDescent="0.45">
      <c r="A264" s="12" t="s">
        <v>120</v>
      </c>
      <c r="B264" s="4" t="str">
        <f>IF(ISBLANK(A264),"",VLOOKUP(A264,'Register - Organisations'!$A$2:$B$186,2,FALSE))</f>
        <v>NOCN</v>
      </c>
      <c r="C264" s="9">
        <v>146</v>
      </c>
      <c r="D264" s="4" t="str">
        <f>IF(ISBLANK(C264),"",VLOOKUP(C264,'Standards Lookup (LARS copy)'!$A$5:$C$302,3, FALSE))</f>
        <v>Maintenance and Operations Engineering Technician</v>
      </c>
      <c r="E264" s="30">
        <v>43132</v>
      </c>
      <c r="G264" s="9" t="s">
        <v>467</v>
      </c>
      <c r="H264" s="18" t="s">
        <v>88</v>
      </c>
      <c r="I264" s="9" t="s">
        <v>89</v>
      </c>
      <c r="J264" s="29">
        <v>42675</v>
      </c>
    </row>
    <row r="265" spans="1:12" x14ac:dyDescent="0.45">
      <c r="A265" s="12" t="s">
        <v>482</v>
      </c>
      <c r="B265" s="4" t="str">
        <f>IF(ISBLANK(A265),"",VLOOKUP(A265,'Register - Organisations'!$A$2:$B$186,2,FALSE))</f>
        <v>Babcock Assessments Ltd</v>
      </c>
      <c r="C265" s="9">
        <v>119</v>
      </c>
      <c r="D265" s="4" t="str">
        <f>IF(ISBLANK(C265),"",VLOOKUP(C265,'Standards Lookup (LARS copy)'!$A$5:$C$302,3, FALSE))</f>
        <v>Adult Care Worker</v>
      </c>
      <c r="E265" s="30">
        <v>43344</v>
      </c>
      <c r="G265" s="50" t="s">
        <v>1329</v>
      </c>
      <c r="H265" s="19" t="s">
        <v>568</v>
      </c>
      <c r="I265" s="12" t="s">
        <v>722</v>
      </c>
      <c r="J265" s="29">
        <v>42552</v>
      </c>
    </row>
    <row r="266" spans="1:12" x14ac:dyDescent="0.45">
      <c r="A266" s="12" t="s">
        <v>482</v>
      </c>
      <c r="B266" s="4" t="str">
        <f>IF(ISBLANK(A266),"",VLOOKUP(A266,'Register - Organisations'!$A$2:$B$186,2,FALSE))</f>
        <v>Babcock Assessments Ltd</v>
      </c>
      <c r="C266" s="9">
        <v>118</v>
      </c>
      <c r="D266" s="4" t="str">
        <f>IF(ISBLANK(C266),"",VLOOKUP(C266,'Standards Lookup (LARS copy)'!$A$5:$C$302,3, FALSE))</f>
        <v>Lead Adult Care Worker</v>
      </c>
      <c r="E266" s="30">
        <v>43344</v>
      </c>
      <c r="G266" s="50" t="s">
        <v>1329</v>
      </c>
      <c r="H266" s="19" t="s">
        <v>568</v>
      </c>
      <c r="I266" s="12" t="s">
        <v>722</v>
      </c>
      <c r="J266" s="29">
        <v>42552</v>
      </c>
    </row>
    <row r="267" spans="1:12" x14ac:dyDescent="0.45">
      <c r="A267" s="12" t="s">
        <v>614</v>
      </c>
      <c r="B267" s="4" t="str">
        <f>IF(ISBLANK(A267),"",VLOOKUP(A267,'Register - Organisations'!$A$2:$B$186,2,FALSE))</f>
        <v>DSW Consulting</v>
      </c>
      <c r="C267" s="9">
        <v>60</v>
      </c>
      <c r="D267" s="4" t="str">
        <f>IF(ISBLANK(C267),"",VLOOKUP(C267,'Standards Lookup (LARS copy)'!$A$5:$C$302,3, FALSE))</f>
        <v>Insurance Practitioner</v>
      </c>
      <c r="E267" s="30">
        <v>42826</v>
      </c>
      <c r="G267" s="12" t="s">
        <v>682</v>
      </c>
      <c r="H267" s="17" t="s">
        <v>1243</v>
      </c>
      <c r="I267" s="12" t="s">
        <v>1242</v>
      </c>
      <c r="J267" s="29">
        <v>42309</v>
      </c>
    </row>
    <row r="268" spans="1:12" x14ac:dyDescent="0.45">
      <c r="A268" s="12" t="s">
        <v>614</v>
      </c>
      <c r="B268" s="4" t="str">
        <f>IF(ISBLANK(A268),"",VLOOKUP(A268,'Register - Organisations'!$A$2:$B$186,2,FALSE))</f>
        <v>DSW Consulting</v>
      </c>
      <c r="C268" s="9">
        <v>63</v>
      </c>
      <c r="D268" s="4" t="str">
        <f>IF(ISBLANK(C268),"",VLOOKUP(C268,'Standards Lookup (LARS copy)'!$A$5:$C$302,3, FALSE))</f>
        <v>Insurance Professional</v>
      </c>
      <c r="E268" s="30">
        <v>42826</v>
      </c>
      <c r="G268" s="12" t="s">
        <v>682</v>
      </c>
      <c r="H268" s="17" t="s">
        <v>1243</v>
      </c>
      <c r="I268" s="12" t="s">
        <v>1242</v>
      </c>
      <c r="J268" s="29">
        <v>42339</v>
      </c>
    </row>
    <row r="269" spans="1:12" x14ac:dyDescent="0.45">
      <c r="A269" s="9" t="s">
        <v>982</v>
      </c>
      <c r="B269" s="4" t="str">
        <f>IF(ISBLANK(A269),"",VLOOKUP(A269,'Register - Organisations'!$A$2:$B$186,2,FALSE))</f>
        <v>Leeds Beckett University</v>
      </c>
      <c r="C269" s="9">
        <v>25</v>
      </c>
      <c r="D269" s="4" t="str">
        <f>IF(ISBLANK(C269),"",VLOOKUP(C269,'Standards Lookup (LARS copy)'!$A$5:$C$302,3, FALSE))</f>
        <v>Digital and Technology Solutions Professional</v>
      </c>
      <c r="E269" s="30">
        <v>43132</v>
      </c>
      <c r="G269" s="12" t="s">
        <v>985</v>
      </c>
      <c r="H269" s="12" t="s">
        <v>986</v>
      </c>
      <c r="I269" s="12" t="s">
        <v>987</v>
      </c>
      <c r="J269" s="29">
        <v>42614</v>
      </c>
    </row>
    <row r="270" spans="1:12" x14ac:dyDescent="0.45">
      <c r="A270" s="9" t="s">
        <v>982</v>
      </c>
      <c r="B270" s="4" t="str">
        <f>IF(ISBLANK(A270),"",VLOOKUP(A270,'Register - Organisations'!$A$2:$B$186,2,FALSE))</f>
        <v>Leeds Beckett University</v>
      </c>
      <c r="C270" s="9">
        <v>55</v>
      </c>
      <c r="D270" s="4" t="str">
        <f>IF(ISBLANK(C270),"",VLOOKUP(C270,'Standards Lookup (LARS copy)'!$A$5:$C$302,3, FALSE))</f>
        <v>Chartered Manager Degree Apprenticeship</v>
      </c>
      <c r="E270" s="30">
        <v>43132</v>
      </c>
      <c r="G270" s="12" t="s">
        <v>985</v>
      </c>
      <c r="H270" s="12" t="s">
        <v>986</v>
      </c>
      <c r="I270" s="12" t="s">
        <v>987</v>
      </c>
      <c r="J270" s="62">
        <v>42401</v>
      </c>
    </row>
    <row r="271" spans="1:12" x14ac:dyDescent="0.45">
      <c r="A271" s="15" t="s">
        <v>490</v>
      </c>
      <c r="B271" s="4" t="str">
        <f>IF(ISBLANK(A271),"",VLOOKUP(A271,'Register - Organisations'!$A$2:$B$186,2,FALSE))</f>
        <v>NCFE/CACHE</v>
      </c>
      <c r="C271" s="9">
        <v>140</v>
      </c>
      <c r="D271" s="4" t="str">
        <f>IF(ISBLANK(C271),"",VLOOKUP(C271,'Standards Lookup (LARS copy)'!$A$5:$C$302,3, FALSE))</f>
        <v>Retail Team Leader</v>
      </c>
      <c r="E271" s="30">
        <v>43132</v>
      </c>
      <c r="G271" s="15" t="s">
        <v>551</v>
      </c>
      <c r="H271" s="92" t="s">
        <v>1782</v>
      </c>
      <c r="I271" s="59" t="s">
        <v>1781</v>
      </c>
      <c r="J271" s="29">
        <v>42644</v>
      </c>
    </row>
    <row r="272" spans="1:12" x14ac:dyDescent="0.45">
      <c r="A272" s="15" t="s">
        <v>490</v>
      </c>
      <c r="B272" s="4" t="str">
        <f>IF(ISBLANK(A272),"",VLOOKUP(A272,'Register - Organisations'!$A$2:$B$186,2,FALSE))</f>
        <v>NCFE/CACHE</v>
      </c>
      <c r="C272" s="9">
        <v>101</v>
      </c>
      <c r="D272" s="4" t="str">
        <f>IF(ISBLANK(C272),"",VLOOKUP(C272,'Standards Lookup (LARS copy)'!$A$5:$C$302,3, FALSE))</f>
        <v>Retailer</v>
      </c>
      <c r="E272" s="30">
        <v>43132</v>
      </c>
      <c r="G272" s="15" t="s">
        <v>551</v>
      </c>
      <c r="H272" s="92" t="s">
        <v>1782</v>
      </c>
      <c r="I272" s="59" t="s">
        <v>1781</v>
      </c>
      <c r="J272" s="29">
        <v>42522</v>
      </c>
    </row>
    <row r="273" spans="1:11" x14ac:dyDescent="0.45">
      <c r="A273" s="12" t="s">
        <v>120</v>
      </c>
      <c r="B273" s="4" t="str">
        <f>IF(ISBLANK(A273),"",VLOOKUP(A273,'Register - Organisations'!$A$2:$B$186,2,FALSE))</f>
        <v>NOCN</v>
      </c>
      <c r="C273" s="12">
        <v>140</v>
      </c>
      <c r="D273" s="4" t="str">
        <f>IF(ISBLANK(C273),"",VLOOKUP(C273,'Standards Lookup (LARS copy)'!$A$5:$C$302,3, FALSE))</f>
        <v>Retail Team Leader</v>
      </c>
      <c r="E273" s="30">
        <v>43132</v>
      </c>
      <c r="G273" s="9" t="s">
        <v>467</v>
      </c>
      <c r="H273" s="18" t="s">
        <v>88</v>
      </c>
      <c r="I273" s="9" t="s">
        <v>89</v>
      </c>
      <c r="J273" s="31">
        <v>42644</v>
      </c>
    </row>
    <row r="274" spans="1:11" x14ac:dyDescent="0.45">
      <c r="A274" s="12" t="s">
        <v>995</v>
      </c>
      <c r="B274" s="4" t="str">
        <f>IF(ISBLANK(A274),"",VLOOKUP(A274,'Register - Organisations'!$A$2:$B$186,2,FALSE))</f>
        <v xml:space="preserve">University of Sunderland </v>
      </c>
      <c r="C274" s="9">
        <v>25</v>
      </c>
      <c r="D274" s="4" t="str">
        <f>IF(ISBLANK(C274),"",VLOOKUP(C274,'Standards Lookup (LARS copy)'!$A$5:$C$302,3, FALSE))</f>
        <v>Digital and Technology Solutions Professional</v>
      </c>
      <c r="E274" s="30">
        <v>43132</v>
      </c>
      <c r="G274" s="12" t="s">
        <v>1003</v>
      </c>
      <c r="H274" s="12" t="s">
        <v>1004</v>
      </c>
      <c r="I274" s="12" t="s">
        <v>1005</v>
      </c>
      <c r="J274" s="29">
        <v>42614</v>
      </c>
    </row>
    <row r="275" spans="1:11" x14ac:dyDescent="0.45">
      <c r="A275" s="9" t="s">
        <v>115</v>
      </c>
      <c r="B275" s="4" t="str">
        <f>IF(ISBLANK(A275),"",VLOOKUP(A275,'Register - Organisations'!$A$2:$B$186,2,FALSE))</f>
        <v>City and Guilds</v>
      </c>
      <c r="C275" s="9">
        <v>78</v>
      </c>
      <c r="D275" s="4" t="str">
        <f>IF(ISBLANK(C275),"",VLOOKUP(C275,'Standards Lookup (LARS copy)'!$A$5:$C$302,3, FALSE))</f>
        <v>Digital Marketer</v>
      </c>
      <c r="E275" s="30">
        <v>43009</v>
      </c>
      <c r="G275" s="9" t="s">
        <v>463</v>
      </c>
      <c r="H275" s="18" t="s">
        <v>54</v>
      </c>
      <c r="I275" s="9" t="s">
        <v>55</v>
      </c>
      <c r="J275" s="29">
        <v>42491</v>
      </c>
    </row>
    <row r="276" spans="1:11" x14ac:dyDescent="0.45">
      <c r="A276" s="33" t="s">
        <v>109</v>
      </c>
      <c r="B276" s="4" t="str">
        <f>IF(ISBLANK(A276),"",VLOOKUP(A276,'Register - Organisations'!$A$2:$B$186,2,FALSE))</f>
        <v>BCS, The Chartered Institute for IT</v>
      </c>
      <c r="C276" s="33">
        <v>142</v>
      </c>
      <c r="D276" s="4" t="str">
        <f>IF(ISBLANK(C276),"",VLOOKUP(C276,'Standards Lookup (LARS copy)'!$A$5:$C$302,3, FALSE))</f>
        <v>IT Technical Salesperson</v>
      </c>
      <c r="E276" s="30">
        <v>43009</v>
      </c>
      <c r="G276" s="9" t="s">
        <v>7</v>
      </c>
      <c r="H276" s="18" t="s">
        <v>12</v>
      </c>
      <c r="I276" s="9" t="s">
        <v>13</v>
      </c>
      <c r="J276" s="29">
        <v>42644</v>
      </c>
    </row>
    <row r="277" spans="1:11" x14ac:dyDescent="0.45">
      <c r="A277" s="33" t="s">
        <v>109</v>
      </c>
      <c r="B277" s="4" t="str">
        <f>IF(ISBLANK(A277),"",VLOOKUP(A277,'Register - Organisations'!$A$2:$B$186,2,FALSE))</f>
        <v>BCS, The Chartered Institute for IT</v>
      </c>
      <c r="C277" s="33">
        <v>154</v>
      </c>
      <c r="D277" s="4" t="str">
        <f>IF(ISBLANK(C277),"",VLOOKUP(C277,'Standards Lookup (LARS copy)'!$A$5:$C$302,3, FALSE))</f>
        <v>Software Development Technician</v>
      </c>
      <c r="E277" s="30">
        <v>43009</v>
      </c>
      <c r="G277" s="9" t="s">
        <v>7</v>
      </c>
      <c r="H277" s="18" t="s">
        <v>12</v>
      </c>
      <c r="I277" s="9" t="s">
        <v>13</v>
      </c>
      <c r="J277" s="29">
        <v>42736</v>
      </c>
    </row>
    <row r="278" spans="1:11" x14ac:dyDescent="0.45">
      <c r="A278" s="33" t="s">
        <v>109</v>
      </c>
      <c r="B278" s="4" t="str">
        <f>IF(ISBLANK(A278),"",VLOOKUP(A278,'Register - Organisations'!$A$2:$B$186,2,FALSE))</f>
        <v>BCS, The Chartered Institute for IT</v>
      </c>
      <c r="C278" s="33">
        <v>155</v>
      </c>
      <c r="D278" s="4" t="str">
        <f>IF(ISBLANK(C278),"",VLOOKUP(C278,'Standards Lookup (LARS copy)'!$A$5:$C$302,3, FALSE))</f>
        <v>Unified Communications Technician</v>
      </c>
      <c r="E278" s="30">
        <v>43009</v>
      </c>
      <c r="G278" s="9" t="s">
        <v>7</v>
      </c>
      <c r="H278" s="18" t="s">
        <v>12</v>
      </c>
      <c r="I278" s="9" t="s">
        <v>13</v>
      </c>
      <c r="J278" s="29">
        <v>42736</v>
      </c>
    </row>
    <row r="279" spans="1:11" x14ac:dyDescent="0.45">
      <c r="A279" s="33" t="s">
        <v>109</v>
      </c>
      <c r="B279" s="4" t="str">
        <f>IF(ISBLANK(A279),"",VLOOKUP(A279,'Register - Organisations'!$A$2:$B$186,2,FALSE))</f>
        <v>BCS, The Chartered Institute for IT</v>
      </c>
      <c r="C279" s="33">
        <v>165</v>
      </c>
      <c r="D279" s="4" t="str">
        <f>IF(ISBLANK(C279),"",VLOOKUP(C279,'Standards Lookup (LARS copy)'!$A$5:$C$302,3, FALSE))</f>
        <v>IS Business Analyst</v>
      </c>
      <c r="E279" s="30">
        <v>43009</v>
      </c>
      <c r="G279" s="9" t="s">
        <v>7</v>
      </c>
      <c r="H279" s="18" t="s">
        <v>12</v>
      </c>
      <c r="I279" s="9" t="s">
        <v>13</v>
      </c>
      <c r="J279" s="29">
        <v>42856</v>
      </c>
    </row>
    <row r="280" spans="1:11" x14ac:dyDescent="0.45">
      <c r="A280" s="35" t="s">
        <v>1010</v>
      </c>
      <c r="B280" s="4" t="str">
        <f>IF(ISBLANK(A280),"",VLOOKUP(A280,'Register - Organisations'!$A$2:$B$186,2,FALSE))</f>
        <v>University of the West of England</v>
      </c>
      <c r="C280" s="33">
        <v>25</v>
      </c>
      <c r="D280" s="4" t="str">
        <f>IF(ISBLANK(C280),"",VLOOKUP(C280,'Standards Lookup (LARS copy)'!$A$5:$C$302,3, FALSE))</f>
        <v>Digital and Technology Solutions Professional</v>
      </c>
      <c r="E280" s="30">
        <v>42856</v>
      </c>
      <c r="G280" s="12" t="s">
        <v>1039</v>
      </c>
      <c r="H280" s="12" t="s">
        <v>1037</v>
      </c>
      <c r="I280" s="12" t="s">
        <v>1038</v>
      </c>
      <c r="J280" s="62">
        <v>42614</v>
      </c>
    </row>
    <row r="281" spans="1:11" x14ac:dyDescent="0.45">
      <c r="A281" s="14" t="s">
        <v>614</v>
      </c>
      <c r="B281" s="4" t="str">
        <f>IF(ISBLANK(A281),"",VLOOKUP(A281,'Register - Organisations'!$A$2:$B$186,2,FALSE))</f>
        <v>DSW Consulting</v>
      </c>
      <c r="C281" s="9">
        <v>83</v>
      </c>
      <c r="D281" s="4" t="str">
        <f>IF(ISBLANK(C281),"",VLOOKUP(C281,'Standards Lookup (LARS copy)'!$A$5:$C$302,3, FALSE))</f>
        <v>Junior Management Consultant</v>
      </c>
      <c r="E281" s="30">
        <v>42795</v>
      </c>
      <c r="G281" s="12" t="s">
        <v>682</v>
      </c>
      <c r="H281" s="17" t="s">
        <v>1243</v>
      </c>
      <c r="I281" s="12" t="s">
        <v>1242</v>
      </c>
      <c r="J281" s="29">
        <v>42461</v>
      </c>
    </row>
    <row r="282" spans="1:11" x14ac:dyDescent="0.45">
      <c r="A282" s="14" t="s">
        <v>614</v>
      </c>
      <c r="B282" s="4" t="str">
        <f>IF(ISBLANK(A282),"",VLOOKUP(A282,'Register - Organisations'!$A$2:$B$186,2,FALSE))</f>
        <v>DSW Consulting</v>
      </c>
      <c r="C282" s="9">
        <v>29</v>
      </c>
      <c r="D282" s="4" t="str">
        <f>IF(ISBLANK(C282),"",VLOOKUP(C282,'Standards Lookup (LARS copy)'!$A$5:$C$302,3, FALSE))</f>
        <v>Investment Operations Administrator</v>
      </c>
      <c r="E282" s="30">
        <v>42856</v>
      </c>
      <c r="G282" s="12" t="s">
        <v>682</v>
      </c>
      <c r="H282" s="17" t="s">
        <v>1243</v>
      </c>
      <c r="I282" s="12" t="s">
        <v>1242</v>
      </c>
      <c r="J282" s="29">
        <v>42278</v>
      </c>
    </row>
    <row r="283" spans="1:11" x14ac:dyDescent="0.45">
      <c r="A283" s="14" t="s">
        <v>614</v>
      </c>
      <c r="B283" s="4" t="str">
        <f>IF(ISBLANK(A283),"",VLOOKUP(A283,'Register - Organisations'!$A$2:$B$186,2,FALSE))</f>
        <v>DSW Consulting</v>
      </c>
      <c r="C283" s="9">
        <v>32</v>
      </c>
      <c r="D283" s="4" t="str">
        <f>IF(ISBLANK(C283),"",VLOOKUP(C283,'Standards Lookup (LARS copy)'!$A$5:$C$302,3, FALSE))</f>
        <v>Workplace Pensions (Administrator or Consultant)</v>
      </c>
      <c r="E283" s="30">
        <v>42856</v>
      </c>
      <c r="G283" s="12" t="s">
        <v>682</v>
      </c>
      <c r="H283" s="17" t="s">
        <v>1243</v>
      </c>
      <c r="I283" s="12" t="s">
        <v>1242</v>
      </c>
      <c r="J283" s="29">
        <v>42278</v>
      </c>
    </row>
    <row r="284" spans="1:11" x14ac:dyDescent="0.45">
      <c r="A284" s="9" t="s">
        <v>113</v>
      </c>
      <c r="B284" s="4" t="str">
        <f>IF(ISBLANK(A284),"",VLOOKUP(A284,'Register - Organisations'!$A$2:$B$186,2,FALSE))</f>
        <v>Chartered Institute of Housing</v>
      </c>
      <c r="C284" s="9">
        <v>64</v>
      </c>
      <c r="D284" s="4" t="str">
        <f>IF(ISBLANK(C284),"",VLOOKUP(C284,'Standards Lookup (LARS copy)'!$A$5:$C$302,3, FALSE))</f>
        <v>Housing/Property Management Assistant</v>
      </c>
      <c r="E284" s="30">
        <v>43101</v>
      </c>
      <c r="G284" s="9" t="s">
        <v>462</v>
      </c>
      <c r="H284" s="18" t="s">
        <v>125</v>
      </c>
      <c r="I284" s="9" t="s">
        <v>471</v>
      </c>
      <c r="J284" s="29">
        <v>42339</v>
      </c>
    </row>
    <row r="285" spans="1:11" x14ac:dyDescent="0.45">
      <c r="A285" s="9" t="s">
        <v>113</v>
      </c>
      <c r="B285" s="4" t="str">
        <f>IF(ISBLANK(A285),"",VLOOKUP(A285,'Register - Organisations'!$A$2:$B$186,2,FALSE))</f>
        <v>Chartered Institute of Housing</v>
      </c>
      <c r="C285" s="9">
        <v>65</v>
      </c>
      <c r="D285" s="4" t="str">
        <f>IF(ISBLANK(C285),"",VLOOKUP(C285,'Standards Lookup (LARS copy)'!$A$5:$C$302,3, FALSE))</f>
        <v>Housing/Property Management</v>
      </c>
      <c r="E285" s="30">
        <v>43191</v>
      </c>
      <c r="G285" s="9" t="s">
        <v>462</v>
      </c>
      <c r="H285" s="18" t="s">
        <v>125</v>
      </c>
      <c r="I285" s="9" t="s">
        <v>471</v>
      </c>
      <c r="J285" s="29">
        <v>42095</v>
      </c>
      <c r="K285" t="s">
        <v>1687</v>
      </c>
    </row>
    <row r="286" spans="1:11" x14ac:dyDescent="0.45">
      <c r="A286" s="9" t="s">
        <v>113</v>
      </c>
      <c r="B286" s="4" t="str">
        <f>IF(ISBLANK(A286),"",VLOOKUP(A286,'Register - Organisations'!$A$2:$B$186,2,FALSE))</f>
        <v>Chartered Institute of Housing</v>
      </c>
      <c r="C286" s="9">
        <v>66</v>
      </c>
      <c r="D286" s="4" t="str">
        <f>IF(ISBLANK(C286),"",VLOOKUP(C286,'Standards Lookup (LARS copy)'!$A$5:$C$302,3, FALSE))</f>
        <v>Senior Housing/Property Management</v>
      </c>
      <c r="E286" s="30">
        <v>43101</v>
      </c>
      <c r="G286" s="9" t="s">
        <v>462</v>
      </c>
      <c r="H286" s="18" t="s">
        <v>125</v>
      </c>
      <c r="I286" s="9" t="s">
        <v>471</v>
      </c>
      <c r="J286" s="29">
        <v>42339</v>
      </c>
    </row>
    <row r="287" spans="1:11" x14ac:dyDescent="0.45">
      <c r="A287" s="33" t="s">
        <v>1006</v>
      </c>
      <c r="B287" s="4" t="str">
        <f>IF(ISBLANK(A287),"",VLOOKUP(A287,'Register - Organisations'!$A$2:$B$186,2,FALSE))</f>
        <v>Instructus</v>
      </c>
      <c r="C287" s="9">
        <v>140</v>
      </c>
      <c r="D287" s="4" t="str">
        <f>IF(ISBLANK(C287),"",VLOOKUP(C287,'Standards Lookup (LARS copy)'!$A$5:$C$302,3, FALSE))</f>
        <v>Retail Team Leader</v>
      </c>
      <c r="E287" s="30">
        <v>43132</v>
      </c>
      <c r="G287" s="12" t="s">
        <v>1035</v>
      </c>
      <c r="H287" s="44" t="s">
        <v>1117</v>
      </c>
      <c r="I287" s="12" t="s">
        <v>1036</v>
      </c>
      <c r="J287" s="29">
        <v>42644</v>
      </c>
    </row>
    <row r="288" spans="1:11" x14ac:dyDescent="0.45">
      <c r="A288" s="33" t="s">
        <v>1007</v>
      </c>
      <c r="B288" s="4" t="str">
        <f>IF(ISBLANK(A288),"",VLOOKUP(A288,'Register - Organisations'!$A$2:$B$186,2,FALSE))</f>
        <v>Institution of Civil Engineers</v>
      </c>
      <c r="C288" s="9">
        <v>24</v>
      </c>
      <c r="D288" s="4" t="str">
        <f>IF(ISBLANK(C288),"",VLOOKUP(C288,'Standards Lookup (LARS copy)'!$A$5:$C$302,3, FALSE))</f>
        <v>Railway Engineering Design Technician</v>
      </c>
      <c r="E288" s="30">
        <v>42917</v>
      </c>
      <c r="G288" s="12" t="s">
        <v>1032</v>
      </c>
      <c r="H288" s="12" t="s">
        <v>1033</v>
      </c>
      <c r="I288" s="12" t="s">
        <v>1034</v>
      </c>
      <c r="J288" s="29">
        <v>42095</v>
      </c>
    </row>
    <row r="289" spans="1:10" x14ac:dyDescent="0.45">
      <c r="A289" s="33" t="s">
        <v>1022</v>
      </c>
      <c r="B289" s="4" t="str">
        <f>IF(ISBLANK(A289),"",VLOOKUP(A289,'Register - Organisations'!$A$2:$B$186,2,FALSE))</f>
        <v>SFJ Awards</v>
      </c>
      <c r="C289" s="9">
        <v>36</v>
      </c>
      <c r="D289" s="4" t="str">
        <f>IF(ISBLANK(C289),"",VLOOKUP(C289,'Standards Lookup (LARS copy)'!$A$5:$C$302,3, FALSE))</f>
        <v>Public Service Operational Delivery Officer</v>
      </c>
      <c r="E289" s="30">
        <v>43040</v>
      </c>
      <c r="G289" s="12" t="s">
        <v>1055</v>
      </c>
      <c r="H289" s="12" t="s">
        <v>1053</v>
      </c>
      <c r="I289" s="12" t="s">
        <v>1054</v>
      </c>
      <c r="J289" s="29">
        <v>42309</v>
      </c>
    </row>
    <row r="290" spans="1:10" x14ac:dyDescent="0.45">
      <c r="A290" s="33" t="s">
        <v>1026</v>
      </c>
      <c r="B290" s="4" t="str">
        <f>IF(ISBLANK(A290),"",VLOOKUP(A290,'Register - Organisations'!$A$2:$B$186,2,FALSE))</f>
        <v>The Real Apprenticeship Company</v>
      </c>
      <c r="C290" s="9">
        <v>110</v>
      </c>
      <c r="D290" s="4" t="str">
        <f>IF(ISBLANK(C290),"",VLOOKUP(C290,'Standards Lookup (LARS copy)'!$A$5:$C$302,3, FALSE))</f>
        <v>Large Goods Vehicle (LGV) Driver</v>
      </c>
      <c r="E290" s="30">
        <v>43191</v>
      </c>
      <c r="G290" s="12" t="s">
        <v>1323</v>
      </c>
      <c r="H290" s="12" t="s">
        <v>1325</v>
      </c>
      <c r="I290" s="12" t="s">
        <v>1324</v>
      </c>
      <c r="J290" s="29">
        <v>42552</v>
      </c>
    </row>
    <row r="291" spans="1:10" x14ac:dyDescent="0.45">
      <c r="A291" s="33" t="s">
        <v>1040</v>
      </c>
      <c r="B291" s="4" t="str">
        <f>IF(ISBLANK(A291),"",VLOOKUP(A291,'Register - Organisations'!$A$2:$B$186,2,FALSE))</f>
        <v>Royal Aeronautical Society</v>
      </c>
      <c r="C291" s="9">
        <v>167</v>
      </c>
      <c r="D291" s="4" t="str">
        <f>IF(ISBLANK(C291),"",VLOOKUP(C291,'Standards Lookup (LARS copy)'!$A$5:$C$302,3, FALSE))</f>
        <v>Engineering Technician</v>
      </c>
      <c r="E291" s="30">
        <v>43132</v>
      </c>
      <c r="G291" s="12" t="s">
        <v>1058</v>
      </c>
      <c r="H291" s="12" t="s">
        <v>1056</v>
      </c>
      <c r="I291" s="12" t="s">
        <v>1057</v>
      </c>
      <c r="J291" s="30">
        <v>42826</v>
      </c>
    </row>
    <row r="292" spans="1:10" x14ac:dyDescent="0.45">
      <c r="A292" s="33" t="s">
        <v>614</v>
      </c>
      <c r="B292" s="4" t="str">
        <f>IF(ISBLANK(A292),"",VLOOKUP(A292,'Register - Organisations'!$A$2:$B$186,2,FALSE))</f>
        <v>DSW Consulting</v>
      </c>
      <c r="C292" s="9">
        <v>31</v>
      </c>
      <c r="D292" s="4" t="str">
        <f>IF(ISBLANK(C292),"",VLOOKUP(C292,'Standards Lookup (LARS copy)'!$A$5:$C$302,3, FALSE))</f>
        <v>Senior Financial Services Customer Adviser</v>
      </c>
      <c r="E292" s="30">
        <v>42795</v>
      </c>
      <c r="G292" s="12" t="s">
        <v>682</v>
      </c>
      <c r="H292" s="17" t="s">
        <v>1243</v>
      </c>
      <c r="I292" s="12" t="s">
        <v>1242</v>
      </c>
      <c r="J292" s="29">
        <v>42278</v>
      </c>
    </row>
    <row r="293" spans="1:10" x14ac:dyDescent="0.45">
      <c r="A293" s="33" t="s">
        <v>614</v>
      </c>
      <c r="B293" s="4" t="str">
        <f>IF(ISBLANK(A293),"",VLOOKUP(A293,'Register - Organisations'!$A$2:$B$186,2,FALSE))</f>
        <v>DSW Consulting</v>
      </c>
      <c r="C293" s="9">
        <v>153</v>
      </c>
      <c r="D293" s="4" t="str">
        <f>IF(ISBLANK(C293),"",VLOOKUP(C293,'Standards Lookup (LARS copy)'!$A$5:$C$302,3, FALSE))</f>
        <v>Financial Adviser</v>
      </c>
      <c r="E293" s="30">
        <v>42795</v>
      </c>
      <c r="G293" s="12" t="s">
        <v>682</v>
      </c>
      <c r="H293" s="17" t="s">
        <v>1243</v>
      </c>
      <c r="I293" s="12" t="s">
        <v>1242</v>
      </c>
      <c r="J293" s="29">
        <v>42705</v>
      </c>
    </row>
    <row r="294" spans="1:10" x14ac:dyDescent="0.45">
      <c r="A294" s="33" t="s">
        <v>614</v>
      </c>
      <c r="B294" s="4" t="str">
        <f>IF(ISBLANK(A294),"",VLOOKUP(A294,'Register - Organisations'!$A$2:$B$186,2,FALSE))</f>
        <v>DSW Consulting</v>
      </c>
      <c r="C294" s="9">
        <v>105</v>
      </c>
      <c r="D294" s="4" t="str">
        <f>IF(ISBLANK(C294),"",VLOOKUP(C294,'Standards Lookup (LARS copy)'!$A$5:$C$302,3, FALSE))</f>
        <v>Team Leader/Supervisor</v>
      </c>
      <c r="E294" s="30">
        <v>42795</v>
      </c>
      <c r="G294" s="12" t="s">
        <v>682</v>
      </c>
      <c r="H294" s="17" t="s">
        <v>1243</v>
      </c>
      <c r="I294" s="12" t="s">
        <v>1242</v>
      </c>
      <c r="J294" s="29">
        <v>42644</v>
      </c>
    </row>
    <row r="295" spans="1:10" x14ac:dyDescent="0.45">
      <c r="A295" s="33" t="s">
        <v>614</v>
      </c>
      <c r="B295" s="4" t="str">
        <f>IF(ISBLANK(A295),"",VLOOKUP(A295,'Register - Organisations'!$A$2:$B$186,2,FALSE))</f>
        <v>DSW Consulting</v>
      </c>
      <c r="C295" s="9">
        <v>48</v>
      </c>
      <c r="D295" s="4" t="str">
        <f>IF(ISBLANK(C295),"",VLOOKUP(C295,'Standards Lookup (LARS copy)'!$A$5:$C$302,3, FALSE))</f>
        <v>Paraplanner</v>
      </c>
      <c r="E295" s="30">
        <v>42795</v>
      </c>
      <c r="G295" s="12" t="s">
        <v>682</v>
      </c>
      <c r="H295" s="17" t="s">
        <v>1243</v>
      </c>
      <c r="I295" s="12" t="s">
        <v>1242</v>
      </c>
      <c r="J295" s="29">
        <v>42278</v>
      </c>
    </row>
    <row r="296" spans="1:10" x14ac:dyDescent="0.45">
      <c r="A296" s="33" t="s">
        <v>614</v>
      </c>
      <c r="B296" s="4" t="str">
        <f>IF(ISBLANK(A296),"",VLOOKUP(A296,'Register - Organisations'!$A$2:$B$186,2,FALSE))</f>
        <v>DSW Consulting</v>
      </c>
      <c r="C296" s="9">
        <v>28</v>
      </c>
      <c r="D296" s="4" t="str">
        <f>IF(ISBLANK(C296),"",VLOOKUP(C296,'Standards Lookup (LARS copy)'!$A$5:$C$302,3, FALSE))</f>
        <v>Financial Services Customer Adviser</v>
      </c>
      <c r="E296" s="30">
        <v>42795</v>
      </c>
      <c r="G296" s="12" t="s">
        <v>682</v>
      </c>
      <c r="H296" s="17" t="s">
        <v>1243</v>
      </c>
      <c r="I296" s="12" t="s">
        <v>1242</v>
      </c>
      <c r="J296" s="29">
        <v>42278</v>
      </c>
    </row>
    <row r="297" spans="1:10" x14ac:dyDescent="0.45">
      <c r="A297" s="12" t="s">
        <v>120</v>
      </c>
      <c r="B297" s="4" t="str">
        <f>IF(ISBLANK(A297),"",VLOOKUP(A297,'Register - Organisations'!$A$2:$B$186,2,FALSE))</f>
        <v>NOCN</v>
      </c>
      <c r="C297" s="9">
        <v>147</v>
      </c>
      <c r="D297" s="4" t="str">
        <f>IF(ISBLANK(C297),"",VLOOKUP(C297,'Standards Lookup (LARS copy)'!$A$5:$C$302,3, FALSE))</f>
        <v>Retail Manager</v>
      </c>
      <c r="E297" s="30">
        <v>43132</v>
      </c>
      <c r="G297" s="9" t="s">
        <v>467</v>
      </c>
      <c r="H297" s="18" t="s">
        <v>88</v>
      </c>
      <c r="I297" s="9" t="s">
        <v>89</v>
      </c>
      <c r="J297" s="29">
        <v>42675</v>
      </c>
    </row>
    <row r="298" spans="1:10" x14ac:dyDescent="0.45">
      <c r="A298" s="12" t="s">
        <v>120</v>
      </c>
      <c r="B298" s="4" t="str">
        <f>IF(ISBLANK(A298),"",VLOOKUP(A298,'Register - Organisations'!$A$2:$B$186,2,FALSE))</f>
        <v>NOCN</v>
      </c>
      <c r="C298" s="9">
        <v>7</v>
      </c>
      <c r="D298" s="4" t="str">
        <f>IF(ISBLANK(C298),"",VLOOKUP(C298,'Standards Lookup (LARS copy)'!$A$5:$C$302,3, FALSE))</f>
        <v>Relationship Manager (Banking)</v>
      </c>
      <c r="E298" s="30">
        <v>43132</v>
      </c>
      <c r="G298" s="9" t="s">
        <v>467</v>
      </c>
      <c r="H298" s="18" t="s">
        <v>88</v>
      </c>
      <c r="I298" s="9" t="s">
        <v>89</v>
      </c>
      <c r="J298" s="29">
        <v>42461</v>
      </c>
    </row>
    <row r="299" spans="1:10" x14ac:dyDescent="0.45">
      <c r="A299" s="12" t="s">
        <v>120</v>
      </c>
      <c r="B299" s="4" t="str">
        <f>IF(ISBLANK(A299),"",VLOOKUP(A299,'Register - Organisations'!$A$2:$B$186,2,FALSE))</f>
        <v>NOCN</v>
      </c>
      <c r="C299" s="9">
        <v>148</v>
      </c>
      <c r="D299" s="4" t="str">
        <f>IF(ISBLANK(C299),"",VLOOKUP(C299,'Standards Lookup (LARS copy)'!$A$5:$C$302,3, FALSE))</f>
        <v>Advanced Credit Controller / Debt Collection Specialist</v>
      </c>
      <c r="E299" s="30">
        <v>43132</v>
      </c>
      <c r="G299" s="9" t="s">
        <v>467</v>
      </c>
      <c r="H299" s="18" t="s">
        <v>88</v>
      </c>
      <c r="I299" s="9" t="s">
        <v>89</v>
      </c>
      <c r="J299" s="29">
        <v>42675</v>
      </c>
    </row>
    <row r="300" spans="1:10" x14ac:dyDescent="0.45">
      <c r="A300" s="12" t="s">
        <v>120</v>
      </c>
      <c r="B300" s="4" t="str">
        <f>IF(ISBLANK(A300),"",VLOOKUP(A300,'Register - Organisations'!$A$2:$B$186,2,FALSE))</f>
        <v>NOCN</v>
      </c>
      <c r="C300" s="9">
        <v>150</v>
      </c>
      <c r="D300" s="4" t="str">
        <f>IF(ISBLANK(C300),"",VLOOKUP(C300,'Standards Lookup (LARS copy)'!$A$5:$C$302,3, FALSE))</f>
        <v>Healthcare Science Associate</v>
      </c>
      <c r="E300" s="30">
        <v>43132</v>
      </c>
      <c r="G300" s="9" t="s">
        <v>467</v>
      </c>
      <c r="H300" s="18" t="s">
        <v>88</v>
      </c>
      <c r="I300" s="9" t="s">
        <v>89</v>
      </c>
      <c r="J300" s="29">
        <v>42675</v>
      </c>
    </row>
    <row r="301" spans="1:10" x14ac:dyDescent="0.45">
      <c r="A301" s="9" t="s">
        <v>743</v>
      </c>
      <c r="B301" s="4" t="str">
        <f>IF(ISBLANK(A301),"",VLOOKUP(A301,'Register - Organisations'!$A$2:$B$186,2,FALSE))</f>
        <v>NSAN</v>
      </c>
      <c r="C301" s="9">
        <v>163</v>
      </c>
      <c r="D301" s="4" t="str">
        <f>IF(ISBLANK(C301),"",VLOOKUP(C301,'Standards Lookup (LARS copy)'!$A$5:$C$302,3, FALSE))</f>
        <v>Nuclear Technician</v>
      </c>
      <c r="E301" s="30">
        <v>43132</v>
      </c>
      <c r="G301" s="60" t="s">
        <v>1923</v>
      </c>
      <c r="H301" s="59" t="s">
        <v>1924</v>
      </c>
      <c r="I301" s="12" t="s">
        <v>1248</v>
      </c>
      <c r="J301" s="29">
        <v>42826</v>
      </c>
    </row>
    <row r="302" spans="1:10" x14ac:dyDescent="0.45">
      <c r="A302" s="9" t="s">
        <v>1044</v>
      </c>
      <c r="B302" s="4" t="str">
        <f>IF(ISBLANK(A302),"",VLOOKUP(A302,'Register - Organisations'!$A$2:$B$186,2,FALSE))</f>
        <v>Royal Naval Apprenticeships</v>
      </c>
      <c r="C302" s="9">
        <v>108</v>
      </c>
      <c r="D302" s="4" t="str">
        <f>IF(ISBLANK(C302),"",VLOOKUP(C302,'Standards Lookup (LARS copy)'!$A$5:$C$302,3, FALSE))</f>
        <v>HM Forces Serviceperson (Public Services)</v>
      </c>
      <c r="E302" s="30">
        <v>43191</v>
      </c>
      <c r="G302" s="9" t="s">
        <v>1393</v>
      </c>
      <c r="H302" s="18" t="s">
        <v>1052</v>
      </c>
      <c r="I302" s="12" t="s">
        <v>1394</v>
      </c>
      <c r="J302" s="32" t="s">
        <v>1051</v>
      </c>
    </row>
    <row r="303" spans="1:10" x14ac:dyDescent="0.45">
      <c r="A303" s="15" t="s">
        <v>988</v>
      </c>
      <c r="B303" s="4" t="str">
        <f>IF(ISBLANK(A303),"",VLOOKUP(A303,'Register - Organisations'!$A$2:$B$186,2,FALSE))</f>
        <v xml:space="preserve">Smart Awards </v>
      </c>
      <c r="C303" s="9">
        <v>26</v>
      </c>
      <c r="D303" s="4" t="str">
        <f>IF(ISBLANK(C303),"",VLOOKUP(C303,'Standards Lookup (LARS copy)'!$A$5:$C$302,3, FALSE))</f>
        <v>Dual Fuel Smart Meter Installer</v>
      </c>
      <c r="E303" s="30">
        <v>43009</v>
      </c>
      <c r="G303" s="12" t="s">
        <v>1059</v>
      </c>
      <c r="H303" s="12" t="s">
        <v>1060</v>
      </c>
      <c r="I303" s="12" t="s">
        <v>1061</v>
      </c>
      <c r="J303" s="29">
        <v>42278</v>
      </c>
    </row>
    <row r="304" spans="1:10" x14ac:dyDescent="0.45">
      <c r="A304" s="15" t="s">
        <v>988</v>
      </c>
      <c r="B304" s="4" t="str">
        <f>IF(ISBLANK(A304),"",VLOOKUP(A304,'Register - Organisations'!$A$2:$B$186,2,FALSE))</f>
        <v xml:space="preserve">Smart Awards </v>
      </c>
      <c r="C304" s="9">
        <v>155</v>
      </c>
      <c r="D304" s="4" t="str">
        <f>IF(ISBLANK(C304),"",VLOOKUP(C304,'Standards Lookup (LARS copy)'!$A$5:$C$302,3, FALSE))</f>
        <v>Unified Communications Technician</v>
      </c>
      <c r="E304" s="30">
        <v>43009</v>
      </c>
      <c r="G304" s="12" t="s">
        <v>1059</v>
      </c>
      <c r="H304" s="12" t="s">
        <v>1060</v>
      </c>
      <c r="I304" s="12" t="s">
        <v>1061</v>
      </c>
      <c r="J304" s="29">
        <v>42736</v>
      </c>
    </row>
    <row r="305" spans="1:10" x14ac:dyDescent="0.45">
      <c r="A305" s="9" t="s">
        <v>118</v>
      </c>
      <c r="B305" s="4" t="str">
        <f>IF(ISBLANK(A305),"",VLOOKUP(A305,'Register - Organisations'!$A$2:$B$186,2,FALSE))</f>
        <v>FDQ Ltd</v>
      </c>
      <c r="C305" s="9">
        <v>152</v>
      </c>
      <c r="D305" s="4" t="str">
        <f>IF(ISBLANK(C305),"",VLOOKUP(C305,'Standards Lookup (LARS copy)'!$A$5:$C$302,3, FALSE))</f>
        <v>Advanced Butcher</v>
      </c>
      <c r="E305" s="30">
        <v>43132</v>
      </c>
      <c r="G305" s="9" t="s">
        <v>1488</v>
      </c>
      <c r="H305" s="18" t="s">
        <v>1489</v>
      </c>
      <c r="I305" s="59" t="s">
        <v>1737</v>
      </c>
      <c r="J305" s="29">
        <v>42705</v>
      </c>
    </row>
    <row r="306" spans="1:10" x14ac:dyDescent="0.45">
      <c r="A306" s="12" t="s">
        <v>613</v>
      </c>
      <c r="B306" s="4" t="str">
        <f>IF(ISBLANK(A306),"",VLOOKUP(A306,'Register - Organisations'!$A$2:$B$186,2,FALSE))</f>
        <v>BIIAB</v>
      </c>
      <c r="C306" s="9">
        <v>104</v>
      </c>
      <c r="D306" s="4" t="str">
        <f>IF(ISBLANK(C306),"",VLOOKUP(C306,'Standards Lookup (LARS copy)'!$A$5:$C$302,3, FALSE))</f>
        <v>Operations/Departmental Manager</v>
      </c>
      <c r="E306" s="30">
        <v>43160</v>
      </c>
      <c r="G306" s="9" t="s">
        <v>654</v>
      </c>
      <c r="H306" s="44" t="s">
        <v>1281</v>
      </c>
      <c r="I306" s="9" t="s">
        <v>655</v>
      </c>
      <c r="J306" s="29">
        <v>42614</v>
      </c>
    </row>
    <row r="307" spans="1:10" x14ac:dyDescent="0.45">
      <c r="A307" s="12" t="s">
        <v>617</v>
      </c>
      <c r="B307" s="4" t="str">
        <f>IF(ISBLANK(A307),"",VLOOKUP(A307,'Register - Organisations'!$A$2:$B$186,2,FALSE))</f>
        <v>Occupational Awards Limited</v>
      </c>
      <c r="C307" s="9">
        <v>131</v>
      </c>
      <c r="D307" s="4" t="str">
        <f>IF(ISBLANK(C307),"",VLOOKUP(C307,'Standards Lookup (LARS copy)'!$A$5:$C$302,3, FALSE))</f>
        <v>Food Technologist</v>
      </c>
      <c r="E307" s="30">
        <v>43132</v>
      </c>
      <c r="G307" s="12" t="s">
        <v>686</v>
      </c>
      <c r="H307" s="17" t="s">
        <v>687</v>
      </c>
      <c r="I307" s="12" t="s">
        <v>688</v>
      </c>
      <c r="J307" s="29">
        <v>42856</v>
      </c>
    </row>
    <row r="308" spans="1:10" x14ac:dyDescent="0.45">
      <c r="A308" s="12" t="s">
        <v>617</v>
      </c>
      <c r="B308" s="4" t="str">
        <f>IF(ISBLANK(A308),"",VLOOKUP(A308,'Register - Organisations'!$A$2:$B$186,2,FALSE))</f>
        <v>Occupational Awards Limited</v>
      </c>
      <c r="C308" s="9">
        <v>16</v>
      </c>
      <c r="D308" s="4" t="str">
        <f>IF(ISBLANK(C308),"",VLOOKUP(C308,'Standards Lookup (LARS copy)'!$A$5:$C$302,3, FALSE))</f>
        <v>Food and Drink Maintenance Engineer</v>
      </c>
      <c r="E308" s="30">
        <v>43132</v>
      </c>
      <c r="G308" s="12" t="s">
        <v>686</v>
      </c>
      <c r="H308" s="17" t="s">
        <v>687</v>
      </c>
      <c r="I308" s="12" t="s">
        <v>688</v>
      </c>
      <c r="J308" s="29">
        <v>42644</v>
      </c>
    </row>
    <row r="309" spans="1:10" x14ac:dyDescent="0.45">
      <c r="A309" s="12" t="s">
        <v>617</v>
      </c>
      <c r="B309" s="4" t="str">
        <f>IF(ISBLANK(A309),"",VLOOKUP(A309,'Register - Organisations'!$A$2:$B$186,2,FALSE))</f>
        <v>Occupational Awards Limited</v>
      </c>
      <c r="C309" s="9">
        <v>104</v>
      </c>
      <c r="D309" s="4" t="str">
        <f>IF(ISBLANK(C309),"",VLOOKUP(C309,'Standards Lookup (LARS copy)'!$A$5:$C$302,3, FALSE))</f>
        <v>Operations/Departmental Manager</v>
      </c>
      <c r="E309" s="30">
        <v>43132</v>
      </c>
      <c r="G309" s="12" t="s">
        <v>686</v>
      </c>
      <c r="H309" s="17" t="s">
        <v>687</v>
      </c>
      <c r="I309" s="12" t="s">
        <v>688</v>
      </c>
      <c r="J309" s="29">
        <v>42614</v>
      </c>
    </row>
    <row r="310" spans="1:10" x14ac:dyDescent="0.45">
      <c r="A310" s="12" t="s">
        <v>617</v>
      </c>
      <c r="B310" s="4" t="str">
        <f>IF(ISBLANK(A310),"",VLOOKUP(A310,'Register - Organisations'!$A$2:$B$186,2,FALSE))</f>
        <v>Occupational Awards Limited</v>
      </c>
      <c r="C310" s="9">
        <v>105</v>
      </c>
      <c r="D310" s="4" t="str">
        <f>IF(ISBLANK(C310),"",VLOOKUP(C310,'Standards Lookup (LARS copy)'!$A$5:$C$302,3, FALSE))</f>
        <v>Team Leader/Supervisor</v>
      </c>
      <c r="E310" s="30">
        <v>43132</v>
      </c>
      <c r="G310" s="12" t="s">
        <v>686</v>
      </c>
      <c r="H310" s="17" t="s">
        <v>687</v>
      </c>
      <c r="I310" s="12" t="s">
        <v>688</v>
      </c>
      <c r="J310" s="29">
        <v>42614</v>
      </c>
    </row>
    <row r="311" spans="1:10" x14ac:dyDescent="0.45">
      <c r="A311" s="15" t="s">
        <v>912</v>
      </c>
      <c r="B311" s="4" t="str">
        <f>IF(ISBLANK(A311),"",VLOOKUP(A311,'Register - Organisations'!$A$2:$B$186,2,FALSE))</f>
        <v>Lantra Awards Limited</v>
      </c>
      <c r="C311" s="12">
        <v>124</v>
      </c>
      <c r="D311" s="4" t="str">
        <f>IF(ISBLANK(C311),"",VLOOKUP(C311,'Standards Lookup (LARS copy)'!$A$5:$C$302,3, FALSE))</f>
        <v>Highway Electrician / Service Operative</v>
      </c>
      <c r="E311" s="30">
        <v>43009</v>
      </c>
      <c r="G311" s="12" t="s">
        <v>963</v>
      </c>
      <c r="H311" s="12" t="s">
        <v>961</v>
      </c>
      <c r="I311" s="12" t="s">
        <v>962</v>
      </c>
      <c r="J311" s="29">
        <v>42644</v>
      </c>
    </row>
    <row r="312" spans="1:10" x14ac:dyDescent="0.45">
      <c r="A312" s="12" t="s">
        <v>826</v>
      </c>
      <c r="B312" s="4" t="str">
        <f>IF(ISBLANK(A312),"",VLOOKUP(A312,'Register - Organisations'!$A$2:$B$186,2,FALSE))</f>
        <v>iCQ</v>
      </c>
      <c r="C312" s="9">
        <v>101</v>
      </c>
      <c r="D312" s="4" t="str">
        <f>IF(ISBLANK(C312),"",VLOOKUP(C312,'Standards Lookup (LARS copy)'!$A$5:$C$302,3, FALSE))</f>
        <v>Retailer</v>
      </c>
      <c r="E312" s="30">
        <v>43009</v>
      </c>
      <c r="G312" s="12" t="s">
        <v>852</v>
      </c>
      <c r="H312" s="12" t="s">
        <v>853</v>
      </c>
      <c r="I312" s="12" t="s">
        <v>854</v>
      </c>
      <c r="J312" s="29">
        <v>42522</v>
      </c>
    </row>
    <row r="313" spans="1:10" x14ac:dyDescent="0.45">
      <c r="A313" s="12" t="s">
        <v>826</v>
      </c>
      <c r="B313" s="4" t="str">
        <f>IF(ISBLANK(A313),"",VLOOKUP(A313,'Register - Organisations'!$A$2:$B$186,2,FALSE))</f>
        <v>iCQ</v>
      </c>
      <c r="C313" s="9">
        <v>147</v>
      </c>
      <c r="D313" s="4" t="str">
        <f>IF(ISBLANK(C313),"",VLOOKUP(C313,'Standards Lookup (LARS copy)'!$A$5:$C$302,3, FALSE))</f>
        <v>Retail Manager</v>
      </c>
      <c r="E313" s="30">
        <v>43009</v>
      </c>
      <c r="G313" s="12" t="s">
        <v>852</v>
      </c>
      <c r="H313" s="12" t="s">
        <v>853</v>
      </c>
      <c r="I313" s="12" t="s">
        <v>854</v>
      </c>
      <c r="J313" s="31">
        <v>42675</v>
      </c>
    </row>
    <row r="314" spans="1:10" x14ac:dyDescent="0.45">
      <c r="A314" s="12" t="s">
        <v>826</v>
      </c>
      <c r="B314" s="4" t="str">
        <f>IF(ISBLANK(A314),"",VLOOKUP(A314,'Register - Organisations'!$A$2:$B$186,2,FALSE))</f>
        <v>iCQ</v>
      </c>
      <c r="C314" s="9">
        <v>140</v>
      </c>
      <c r="D314" s="4" t="str">
        <f>IF(ISBLANK(C314),"",VLOOKUP(C314,'Standards Lookup (LARS copy)'!$A$5:$C$302,3, FALSE))</f>
        <v>Retail Team Leader</v>
      </c>
      <c r="E314" s="30">
        <v>43009</v>
      </c>
      <c r="G314" s="12" t="s">
        <v>852</v>
      </c>
      <c r="H314" s="12" t="s">
        <v>853</v>
      </c>
      <c r="I314" s="12" t="s">
        <v>854</v>
      </c>
      <c r="J314" s="29">
        <v>42644</v>
      </c>
    </row>
    <row r="315" spans="1:10" x14ac:dyDescent="0.45">
      <c r="A315" s="12" t="s">
        <v>910</v>
      </c>
      <c r="B315" s="4" t="str">
        <f>IF(ISBLANK(A315),"",VLOOKUP(A315,'Register - Organisations'!$A$2:$B$186,2,FALSE))</f>
        <v xml:space="preserve">Manpower Services Ltd </v>
      </c>
      <c r="C315" s="9">
        <v>140</v>
      </c>
      <c r="D315" s="4" t="str">
        <f>IF(ISBLANK(C315),"",VLOOKUP(C315,'Standards Lookup (LARS copy)'!$A$5:$C$302,3, FALSE))</f>
        <v>Retail Team Leader</v>
      </c>
      <c r="E315" s="30">
        <v>42767</v>
      </c>
      <c r="G315" s="12" t="s">
        <v>958</v>
      </c>
      <c r="H315" s="12" t="s">
        <v>956</v>
      </c>
      <c r="I315" s="12" t="s">
        <v>957</v>
      </c>
      <c r="J315" s="29">
        <v>42644</v>
      </c>
    </row>
    <row r="316" spans="1:10" x14ac:dyDescent="0.45">
      <c r="A316" s="12" t="s">
        <v>910</v>
      </c>
      <c r="B316" s="4" t="str">
        <f>IF(ISBLANK(A316),"",VLOOKUP(A316,'Register - Organisations'!$A$2:$B$186,2,FALSE))</f>
        <v xml:space="preserve">Manpower Services Ltd </v>
      </c>
      <c r="C316" s="9">
        <v>147</v>
      </c>
      <c r="D316" s="4" t="str">
        <f>IF(ISBLANK(C316),"",VLOOKUP(C316,'Standards Lookup (LARS copy)'!$A$5:$C$302,3, FALSE))</f>
        <v>Retail Manager</v>
      </c>
      <c r="E316" s="30">
        <v>42767</v>
      </c>
      <c r="G316" s="12" t="s">
        <v>958</v>
      </c>
      <c r="H316" s="12" t="s">
        <v>956</v>
      </c>
      <c r="I316" s="12" t="s">
        <v>957</v>
      </c>
      <c r="J316" s="31">
        <v>42675</v>
      </c>
    </row>
    <row r="317" spans="1:10" x14ac:dyDescent="0.45">
      <c r="A317" s="9" t="s">
        <v>1062</v>
      </c>
      <c r="B317" s="4" t="str">
        <f>IF(ISBLANK(A317),"",VLOOKUP(A317,'Register - Organisations'!$A$2:$B$186,2,FALSE))</f>
        <v>Babcock Engineering Assessments</v>
      </c>
      <c r="C317" s="41">
        <v>89</v>
      </c>
      <c r="D317" s="4" t="str">
        <f>IF(ISBLANK(C317),"",VLOOKUP(C317,'Standards Lookup (LARS copy)'!$A$5:$C$302,3, FALSE))</f>
        <v>Rail Engineering Technician</v>
      </c>
      <c r="E317" s="43">
        <v>43252</v>
      </c>
      <c r="G317" s="12" t="s">
        <v>1064</v>
      </c>
      <c r="H317" s="12" t="s">
        <v>1065</v>
      </c>
      <c r="I317" s="12" t="s">
        <v>1066</v>
      </c>
      <c r="J317" s="42">
        <v>42491</v>
      </c>
    </row>
    <row r="318" spans="1:10" x14ac:dyDescent="0.45">
      <c r="A318" s="12" t="s">
        <v>120</v>
      </c>
      <c r="B318" s="4" t="str">
        <f>IF(ISBLANK(A318),"",VLOOKUP(A318,'Register - Organisations'!$A$2:$B$186,2,FALSE))</f>
        <v>NOCN</v>
      </c>
      <c r="C318" s="12">
        <v>93</v>
      </c>
      <c r="D318" s="4" t="str">
        <f>IF(ISBLANK(C318),"",VLOOKUP(C318,'Standards Lookup (LARS copy)'!$A$5:$C$302,3, FALSE))</f>
        <v>Commis Chef</v>
      </c>
      <c r="E318" s="30">
        <v>42979</v>
      </c>
      <c r="G318" s="9" t="s">
        <v>467</v>
      </c>
      <c r="H318" s="18" t="s">
        <v>88</v>
      </c>
      <c r="I318" s="9" t="s">
        <v>89</v>
      </c>
      <c r="J318" s="29">
        <v>42491</v>
      </c>
    </row>
    <row r="319" spans="1:10" x14ac:dyDescent="0.45">
      <c r="A319" s="12" t="s">
        <v>120</v>
      </c>
      <c r="B319" s="4" t="str">
        <f>IF(ISBLANK(A319),"",VLOOKUP(A319,'Register - Organisations'!$A$2:$B$186,2,FALSE))</f>
        <v>NOCN</v>
      </c>
      <c r="C319" s="12">
        <v>143</v>
      </c>
      <c r="D319" s="4" t="str">
        <f>IF(ISBLANK(C319),"",VLOOKUP(C319,'Standards Lookup (LARS copy)'!$A$5:$C$302,3, FALSE))</f>
        <v>Compliance / Risk Officer</v>
      </c>
      <c r="E319" s="30">
        <v>42979</v>
      </c>
      <c r="G319" s="9" t="s">
        <v>467</v>
      </c>
      <c r="H319" s="18" t="s">
        <v>88</v>
      </c>
      <c r="I319" s="9" t="s">
        <v>89</v>
      </c>
      <c r="J319" s="29">
        <v>42644</v>
      </c>
    </row>
    <row r="320" spans="1:10" s="12" customFormat="1" x14ac:dyDescent="0.45">
      <c r="A320" s="12" t="s">
        <v>120</v>
      </c>
      <c r="B320" s="4" t="str">
        <f>IF(ISBLANK(A320),"",VLOOKUP(A320,'Register - Organisations'!$A$2:$B$186,2,FALSE))</f>
        <v>NOCN</v>
      </c>
      <c r="C320" s="41">
        <v>144</v>
      </c>
      <c r="D320" s="4" t="str">
        <f>IF(ISBLANK(C320),"",VLOOKUP(C320,'Standards Lookup (LARS copy)'!$A$5:$C$302,3, FALSE))</f>
        <v>Senior Compliance / Risk Specialist</v>
      </c>
      <c r="E320" s="30">
        <v>42979</v>
      </c>
      <c r="F320" s="10"/>
      <c r="G320" s="9" t="s">
        <v>467</v>
      </c>
      <c r="H320" s="18" t="s">
        <v>88</v>
      </c>
      <c r="I320" s="9" t="s">
        <v>89</v>
      </c>
      <c r="J320" s="29">
        <v>42644</v>
      </c>
    </row>
    <row r="321" spans="1:10" x14ac:dyDescent="0.45">
      <c r="A321" s="12" t="s">
        <v>120</v>
      </c>
      <c r="B321" s="4" t="str">
        <f>IF(ISBLANK(A321),"",VLOOKUP(A321,'Register - Organisations'!$A$2:$B$186,2,FALSE))</f>
        <v>NOCN</v>
      </c>
      <c r="C321" s="12">
        <v>138</v>
      </c>
      <c r="D321" s="4" t="str">
        <f>IF(ISBLANK(C321),"",VLOOKUP(C321,'Standards Lookup (LARS copy)'!$A$5:$C$302,3, FALSE))</f>
        <v>Hospitality Supervisor</v>
      </c>
      <c r="E321" s="30">
        <v>42979</v>
      </c>
      <c r="G321" s="9" t="s">
        <v>467</v>
      </c>
      <c r="H321" s="18" t="s">
        <v>88</v>
      </c>
      <c r="I321" s="9" t="s">
        <v>89</v>
      </c>
      <c r="J321" s="29">
        <v>42644</v>
      </c>
    </row>
    <row r="322" spans="1:10" x14ac:dyDescent="0.45">
      <c r="A322" s="12" t="s">
        <v>120</v>
      </c>
      <c r="B322" s="4" t="str">
        <f>IF(ISBLANK(A322),"",VLOOKUP(A322,'Register - Organisations'!$A$2:$B$186,2,FALSE))</f>
        <v>NOCN</v>
      </c>
      <c r="C322" s="12">
        <v>96</v>
      </c>
      <c r="D322" s="4" t="str">
        <f>IF(ISBLANK(C322),"",VLOOKUP(C322,'Standards Lookup (LARS copy)'!$A$5:$C$302,3, FALSE))</f>
        <v>Hospitality Team Member</v>
      </c>
      <c r="E322" s="30">
        <v>42979</v>
      </c>
      <c r="G322" s="9" t="s">
        <v>467</v>
      </c>
      <c r="H322" s="18" t="s">
        <v>88</v>
      </c>
      <c r="I322" s="9" t="s">
        <v>89</v>
      </c>
      <c r="J322" s="29">
        <v>42491</v>
      </c>
    </row>
    <row r="323" spans="1:10" x14ac:dyDescent="0.45">
      <c r="A323" s="12" t="s">
        <v>120</v>
      </c>
      <c r="B323" s="4" t="str">
        <f>IF(ISBLANK(A323),"",VLOOKUP(A323,'Register - Organisations'!$A$2:$B$186,2,FALSE))</f>
        <v>NOCN</v>
      </c>
      <c r="C323" s="12">
        <v>29</v>
      </c>
      <c r="D323" s="4" t="str">
        <f>IF(ISBLANK(C323),"",VLOOKUP(C323,'Standards Lookup (LARS copy)'!$A$5:$C$302,3, FALSE))</f>
        <v>Investment Operations Administrator</v>
      </c>
      <c r="E323" s="30">
        <v>42979</v>
      </c>
      <c r="G323" s="9" t="s">
        <v>467</v>
      </c>
      <c r="H323" s="18" t="s">
        <v>88</v>
      </c>
      <c r="I323" s="9" t="s">
        <v>89</v>
      </c>
      <c r="J323" s="29">
        <v>42278</v>
      </c>
    </row>
    <row r="324" spans="1:10" x14ac:dyDescent="0.45">
      <c r="A324" s="12" t="s">
        <v>120</v>
      </c>
      <c r="B324" s="4" t="str">
        <f>IF(ISBLANK(A324),"",VLOOKUP(A324,'Register - Organisations'!$A$2:$B$186,2,FALSE))</f>
        <v>NOCN</v>
      </c>
      <c r="C324" s="12">
        <v>33</v>
      </c>
      <c r="D324" s="4" t="str">
        <f>IF(ISBLANK(C324),"",VLOOKUP(C324,'Standards Lookup (LARS copy)'!$A$5:$C$302,3, FALSE))</f>
        <v>Investment Operations Technician</v>
      </c>
      <c r="E324" s="30">
        <v>42979</v>
      </c>
      <c r="G324" s="9" t="s">
        <v>467</v>
      </c>
      <c r="H324" s="18" t="s">
        <v>88</v>
      </c>
      <c r="I324" s="9" t="s">
        <v>89</v>
      </c>
      <c r="J324" s="29">
        <v>42278</v>
      </c>
    </row>
    <row r="325" spans="1:10" x14ac:dyDescent="0.45">
      <c r="A325" s="12" t="s">
        <v>120</v>
      </c>
      <c r="B325" s="4" t="str">
        <f>IF(ISBLANK(A325),"",VLOOKUP(A325,'Register - Organisations'!$A$2:$B$186,2,FALSE))</f>
        <v>NOCN</v>
      </c>
      <c r="C325" s="12">
        <v>104</v>
      </c>
      <c r="D325" s="4" t="str">
        <f>IF(ISBLANK(C325),"",VLOOKUP(C325,'Standards Lookup (LARS copy)'!$A$5:$C$302,3, FALSE))</f>
        <v>Operations/Departmental Manager</v>
      </c>
      <c r="E325" s="30">
        <v>42979</v>
      </c>
      <c r="G325" s="9" t="s">
        <v>467</v>
      </c>
      <c r="H325" s="18" t="s">
        <v>88</v>
      </c>
      <c r="I325" s="9" t="s">
        <v>89</v>
      </c>
      <c r="J325" s="29">
        <v>42614</v>
      </c>
    </row>
    <row r="326" spans="1:10" s="12" customFormat="1" x14ac:dyDescent="0.45">
      <c r="A326" s="12" t="s">
        <v>120</v>
      </c>
      <c r="B326" s="4" t="str">
        <f>IF(ISBLANK(A326),"",VLOOKUP(A326,'Register - Organisations'!$A$2:$B$186,2,FALSE))</f>
        <v>NOCN</v>
      </c>
      <c r="C326" s="12">
        <v>151</v>
      </c>
      <c r="D326" s="4" t="str">
        <f>IF(ISBLANK(C326),"",VLOOKUP(C326,'Standards Lookup (LARS copy)'!$A$5:$C$302,3, FALSE))</f>
        <v>Senior Healthcare Support Worker</v>
      </c>
      <c r="E326" s="30">
        <v>42979</v>
      </c>
      <c r="F326" s="10"/>
      <c r="G326" s="9" t="s">
        <v>467</v>
      </c>
      <c r="H326" s="18" t="s">
        <v>88</v>
      </c>
      <c r="I326" s="9" t="s">
        <v>89</v>
      </c>
      <c r="J326" s="29">
        <v>42614</v>
      </c>
    </row>
    <row r="327" spans="1:10" x14ac:dyDescent="0.45">
      <c r="A327" s="12" t="s">
        <v>120</v>
      </c>
      <c r="B327" s="4" t="str">
        <f>IF(ISBLANK(A327),"",VLOOKUP(A327,'Register - Organisations'!$A$2:$B$186,2,FALSE))</f>
        <v>NOCN</v>
      </c>
      <c r="C327" s="12">
        <v>139</v>
      </c>
      <c r="D327" s="4" t="str">
        <f>IF(ISBLANK(C327),"",VLOOKUP(C327,'Standards Lookup (LARS copy)'!$A$5:$C$302,3, FALSE))</f>
        <v>Senior Chef Production Cooking</v>
      </c>
      <c r="E327" s="30">
        <v>42979</v>
      </c>
      <c r="G327" s="9" t="s">
        <v>467</v>
      </c>
      <c r="H327" s="18" t="s">
        <v>88</v>
      </c>
      <c r="I327" s="9" t="s">
        <v>89</v>
      </c>
      <c r="J327" s="29">
        <v>42644</v>
      </c>
    </row>
    <row r="328" spans="1:10" x14ac:dyDescent="0.45">
      <c r="A328" s="9" t="s">
        <v>115</v>
      </c>
      <c r="B328" s="4" t="str">
        <f>IF(ISBLANK(A328),"",VLOOKUP(A328,'Register - Organisations'!$A$2:$B$186,2,FALSE))</f>
        <v>City and Guilds</v>
      </c>
      <c r="C328" s="12">
        <v>93</v>
      </c>
      <c r="D328" s="4" t="str">
        <f>IF(ISBLANK(C328),"",VLOOKUP(C328,'Standards Lookup (LARS copy)'!$A$5:$C$302,3, FALSE))</f>
        <v>Commis Chef</v>
      </c>
      <c r="E328" s="30">
        <v>42979</v>
      </c>
      <c r="G328" s="9" t="s">
        <v>463</v>
      </c>
      <c r="H328" s="18" t="s">
        <v>54</v>
      </c>
      <c r="I328" s="9" t="s">
        <v>55</v>
      </c>
      <c r="J328" s="29">
        <v>42491</v>
      </c>
    </row>
    <row r="329" spans="1:10" x14ac:dyDescent="0.45">
      <c r="A329" s="9" t="s">
        <v>115</v>
      </c>
      <c r="B329" s="4" t="str">
        <f>IF(ISBLANK(A329),"",VLOOKUP(A329,'Register - Organisations'!$A$2:$B$186,2,FALSE))</f>
        <v>City and Guilds</v>
      </c>
      <c r="C329" s="9">
        <v>96</v>
      </c>
      <c r="D329" s="4" t="str">
        <f>IF(ISBLANK(C329),"",VLOOKUP(C329,'Standards Lookup (LARS copy)'!$A$5:$C$302,3, FALSE))</f>
        <v>Hospitality Team Member</v>
      </c>
      <c r="E329" s="30">
        <v>42979</v>
      </c>
      <c r="G329" s="9" t="s">
        <v>463</v>
      </c>
      <c r="H329" s="18" t="s">
        <v>54</v>
      </c>
      <c r="I329" s="9" t="s">
        <v>55</v>
      </c>
      <c r="J329" s="29">
        <v>42491</v>
      </c>
    </row>
    <row r="330" spans="1:10" x14ac:dyDescent="0.45">
      <c r="A330" s="12" t="s">
        <v>613</v>
      </c>
      <c r="B330" s="4" t="str">
        <f>IF(ISBLANK(A330),"",VLOOKUP(A330,'Register - Organisations'!$A$2:$B$186,2,FALSE))</f>
        <v>BIIAB</v>
      </c>
      <c r="C330" s="12">
        <v>139</v>
      </c>
      <c r="D330" s="4" t="str">
        <f>IF(ISBLANK(C330),"",VLOOKUP(C330,'Standards Lookup (LARS copy)'!$A$5:$C$302,3, FALSE))</f>
        <v>Senior Chef Production Cooking</v>
      </c>
      <c r="E330" s="30">
        <v>43160</v>
      </c>
      <c r="G330" s="9" t="s">
        <v>654</v>
      </c>
      <c r="H330" s="44" t="s">
        <v>1281</v>
      </c>
      <c r="I330" s="9" t="s">
        <v>655</v>
      </c>
      <c r="J330" s="29">
        <v>42644</v>
      </c>
    </row>
    <row r="331" spans="1:10" x14ac:dyDescent="0.45">
      <c r="A331" s="12" t="s">
        <v>613</v>
      </c>
      <c r="B331" s="4" t="str">
        <f>IF(ISBLANK(A331),"",VLOOKUP(A331,'Register - Organisations'!$A$2:$B$186,2,FALSE))</f>
        <v>BIIAB</v>
      </c>
      <c r="C331" s="9">
        <v>169</v>
      </c>
      <c r="D331" s="4" t="str">
        <f>IF(ISBLANK(C331),"",VLOOKUP(C331,'Standards Lookup (LARS copy)'!$A$5:$C$302,3, FALSE))</f>
        <v>Chef De Partie</v>
      </c>
      <c r="E331" s="30">
        <v>43160</v>
      </c>
      <c r="G331" s="9" t="s">
        <v>654</v>
      </c>
      <c r="H331" s="44" t="s">
        <v>1281</v>
      </c>
      <c r="I331" s="9" t="s">
        <v>655</v>
      </c>
      <c r="J331" s="29">
        <v>42491</v>
      </c>
    </row>
    <row r="332" spans="1:10" x14ac:dyDescent="0.45">
      <c r="A332" s="12" t="s">
        <v>1075</v>
      </c>
      <c r="B332" s="4" t="str">
        <f>IF(ISBLANK(A332),"",VLOOKUP(A332,'Register - Organisations'!$A$2:$B$186,2,FALSE))</f>
        <v>Further Training Ltd</v>
      </c>
      <c r="C332" s="12">
        <v>104</v>
      </c>
      <c r="D332" s="4" t="str">
        <f>IF(ISBLANK(C332),"",VLOOKUP(C332,'Standards Lookup (LARS copy)'!$A$5:$C$302,3, FALSE))</f>
        <v>Operations/Departmental Manager</v>
      </c>
      <c r="E332" s="30">
        <v>42979</v>
      </c>
      <c r="G332" s="12" t="s">
        <v>1099</v>
      </c>
      <c r="H332" s="12" t="s">
        <v>1097</v>
      </c>
      <c r="I332" s="12" t="s">
        <v>1098</v>
      </c>
      <c r="J332" s="29">
        <v>42614</v>
      </c>
    </row>
    <row r="333" spans="1:10" x14ac:dyDescent="0.45">
      <c r="A333" s="12" t="s">
        <v>1079</v>
      </c>
      <c r="B333" s="4" t="str">
        <f>IF(ISBLANK(A333),"",VLOOKUP(A333,'Register - Organisations'!$A$2:$B$186,2,FALSE))</f>
        <v>University of Cumbria</v>
      </c>
      <c r="C333" s="12">
        <v>47</v>
      </c>
      <c r="D333" s="4" t="str">
        <f>IF(ISBLANK(C333),"",VLOOKUP(C333,'Standards Lookup (LARS copy)'!$A$5:$C$302,3, FALSE))</f>
        <v>Nuclear Scientist and Nuclear Engineer</v>
      </c>
      <c r="E333" s="30">
        <v>43160</v>
      </c>
      <c r="G333" s="12" t="s">
        <v>1102</v>
      </c>
      <c r="H333" s="12" t="s">
        <v>1100</v>
      </c>
      <c r="I333" s="12" t="s">
        <v>1101</v>
      </c>
      <c r="J333" s="29">
        <v>42614</v>
      </c>
    </row>
    <row r="334" spans="1:10" x14ac:dyDescent="0.45">
      <c r="A334" s="12" t="s">
        <v>1080</v>
      </c>
      <c r="B334" s="4" t="str">
        <f>IF(ISBLANK(A334),"",VLOOKUP(A334,'Register - Organisations'!$A$2:$B$186,2,FALSE))</f>
        <v>Ginger Nut Training</v>
      </c>
      <c r="C334" s="12">
        <v>78</v>
      </c>
      <c r="D334" s="4" t="str">
        <f>IF(ISBLANK(C334),"",VLOOKUP(C334,'Standards Lookup (LARS copy)'!$A$5:$C$302,3, FALSE))</f>
        <v>Digital Marketer</v>
      </c>
      <c r="E334" s="30">
        <v>42979</v>
      </c>
      <c r="G334" s="12" t="s">
        <v>1105</v>
      </c>
      <c r="H334" s="12" t="s">
        <v>1103</v>
      </c>
      <c r="I334" s="12" t="s">
        <v>1104</v>
      </c>
      <c r="J334" s="29">
        <v>42491</v>
      </c>
    </row>
    <row r="335" spans="1:10" x14ac:dyDescent="0.45">
      <c r="A335" s="12" t="s">
        <v>1082</v>
      </c>
      <c r="B335" s="4" t="str">
        <f>IF(ISBLANK(A335),"",VLOOKUP(A335,'Register - Organisations'!$A$2:$B$186,2,FALSE))</f>
        <v>BPEC Certification Ltd</v>
      </c>
      <c r="C335" s="12">
        <v>26</v>
      </c>
      <c r="D335" s="4" t="str">
        <f>IF(ISBLANK(C335),"",VLOOKUP(C335,'Standards Lookup (LARS copy)'!$A$5:$C$302,3, FALSE))</f>
        <v>Dual Fuel Smart Meter Installer</v>
      </c>
      <c r="E335" s="30">
        <v>43070</v>
      </c>
      <c r="G335" s="12" t="s">
        <v>1108</v>
      </c>
      <c r="H335" s="12" t="s">
        <v>1106</v>
      </c>
      <c r="I335" s="12" t="s">
        <v>1107</v>
      </c>
      <c r="J335" s="29">
        <v>42614</v>
      </c>
    </row>
    <row r="336" spans="1:10" x14ac:dyDescent="0.45">
      <c r="A336" s="12" t="s">
        <v>911</v>
      </c>
      <c r="B336" s="4" t="str">
        <f>IF(ISBLANK(A336),"",VLOOKUP(A336,'Register - Organisations'!$A$2:$B$186,2,FALSE))</f>
        <v>GP Strategies Assessment Services</v>
      </c>
      <c r="C336" s="9">
        <v>140</v>
      </c>
      <c r="D336" s="4" t="str">
        <f>IF(ISBLANK(C336),"",VLOOKUP(C336,'Standards Lookup (LARS copy)'!$A$5:$C$302,3, FALSE))</f>
        <v>Retail Team Leader</v>
      </c>
      <c r="E336" s="30">
        <v>43070</v>
      </c>
      <c r="G336" s="12" t="s">
        <v>960</v>
      </c>
      <c r="H336" s="12" t="s">
        <v>959</v>
      </c>
      <c r="I336" s="12" t="s">
        <v>1109</v>
      </c>
      <c r="J336" s="29">
        <v>42644</v>
      </c>
    </row>
    <row r="337" spans="1:10" x14ac:dyDescent="0.45">
      <c r="A337" s="12" t="s">
        <v>911</v>
      </c>
      <c r="B337" s="4" t="str">
        <f>IF(ISBLANK(A337),"",VLOOKUP(A337,'Register - Organisations'!$A$2:$B$186,2,FALSE))</f>
        <v>GP Strategies Assessment Services</v>
      </c>
      <c r="C337" s="9">
        <v>147</v>
      </c>
      <c r="D337" s="4" t="str">
        <f>IF(ISBLANK(C337),"",VLOOKUP(C337,'Standards Lookup (LARS copy)'!$A$5:$C$302,3, FALSE))</f>
        <v>Retail Manager</v>
      </c>
      <c r="E337" s="30">
        <v>43070</v>
      </c>
      <c r="G337" s="12" t="s">
        <v>960</v>
      </c>
      <c r="H337" s="12" t="s">
        <v>959</v>
      </c>
      <c r="I337" s="12" t="s">
        <v>1109</v>
      </c>
      <c r="J337" s="31">
        <v>42675</v>
      </c>
    </row>
    <row r="338" spans="1:10" x14ac:dyDescent="0.45">
      <c r="A338" s="12" t="s">
        <v>911</v>
      </c>
      <c r="B338" s="4" t="str">
        <f>IF(ISBLANK(A338),"",VLOOKUP(A338,'Register - Organisations'!$A$2:$B$186,2,FALSE))</f>
        <v>GP Strategies Assessment Services</v>
      </c>
      <c r="C338" s="9">
        <v>101</v>
      </c>
      <c r="D338" s="4" t="str">
        <f>IF(ISBLANK(C338),"",VLOOKUP(C338,'Standards Lookup (LARS copy)'!$A$5:$C$302,3, FALSE))</f>
        <v>Retailer</v>
      </c>
      <c r="E338" s="30">
        <v>43070</v>
      </c>
      <c r="G338" s="12" t="s">
        <v>960</v>
      </c>
      <c r="H338" s="12" t="s">
        <v>959</v>
      </c>
      <c r="I338" s="12" t="s">
        <v>1109</v>
      </c>
      <c r="J338" s="29">
        <v>42522</v>
      </c>
    </row>
    <row r="339" spans="1:10" x14ac:dyDescent="0.45">
      <c r="A339" s="12" t="s">
        <v>911</v>
      </c>
      <c r="B339" s="4" t="str">
        <f>IF(ISBLANK(A339),"",VLOOKUP(A339,'Register - Organisations'!$A$2:$B$186,2,FALSE))</f>
        <v>GP Strategies Assessment Services</v>
      </c>
      <c r="C339" s="9">
        <v>111</v>
      </c>
      <c r="D339" s="4" t="str">
        <f>IF(ISBLANK(C339),"",VLOOKUP(C339,'Standards Lookup (LARS copy)'!$A$5:$C$302,3, FALSE))</f>
        <v>Supply Chain Warehouse Operative</v>
      </c>
      <c r="E339" s="30">
        <v>43070</v>
      </c>
      <c r="G339" s="12" t="s">
        <v>960</v>
      </c>
      <c r="H339" s="12" t="s">
        <v>1905</v>
      </c>
      <c r="I339" s="12" t="s">
        <v>1109</v>
      </c>
      <c r="J339" s="29">
        <v>42552</v>
      </c>
    </row>
    <row r="340" spans="1:10" x14ac:dyDescent="0.45">
      <c r="A340" s="12" t="s">
        <v>825</v>
      </c>
      <c r="B340" s="4" t="str">
        <f>IF(ISBLANK(A340),"",VLOOKUP(A340,'Register - Organisations'!$A$2:$B$186,2,FALSE))</f>
        <v>Future (Awards and Qualifications) Ltd</v>
      </c>
      <c r="C340" s="9">
        <v>151</v>
      </c>
      <c r="D340" s="4" t="str">
        <f>IF(ISBLANK(C340),"",VLOOKUP(C340,'Standards Lookup (LARS copy)'!$A$5:$C$302,3, FALSE))</f>
        <v>Senior Healthcare Support Worker</v>
      </c>
      <c r="E340" s="30">
        <v>43160</v>
      </c>
      <c r="G340" s="12" t="s">
        <v>850</v>
      </c>
      <c r="H340" s="12" t="s">
        <v>851</v>
      </c>
      <c r="I340" s="12" t="s">
        <v>1283</v>
      </c>
      <c r="J340" s="29">
        <v>42675</v>
      </c>
    </row>
    <row r="341" spans="1:10" x14ac:dyDescent="0.45">
      <c r="A341" s="12" t="s">
        <v>1118</v>
      </c>
      <c r="B341" s="4" t="str">
        <f>IF(ISBLANK(A341),"",VLOOKUP(A341,'Register - Organisations'!$A$2:$B$186,2,FALSE))</f>
        <v>ABC Awards</v>
      </c>
      <c r="C341" s="9">
        <v>72</v>
      </c>
      <c r="D341" s="4" t="str">
        <f>IF(ISBLANK(C341),"",VLOOKUP(C341,'Standards Lookup (LARS copy)'!$A$5:$C$302,3, FALSE))</f>
        <v>Bespoke Tailor and Cutter</v>
      </c>
      <c r="E341" s="30">
        <v>43160</v>
      </c>
      <c r="G341" s="9" t="s">
        <v>1134</v>
      </c>
      <c r="H341" s="18" t="s">
        <v>1135</v>
      </c>
      <c r="I341" s="9" t="s">
        <v>1133</v>
      </c>
      <c r="J341" s="29">
        <v>42887</v>
      </c>
    </row>
    <row r="342" spans="1:10" x14ac:dyDescent="0.45">
      <c r="A342" s="12" t="s">
        <v>1119</v>
      </c>
      <c r="B342" s="4" t="str">
        <f>IF(ISBLANK(A342),"",VLOOKUP(A342,'Register - Organisations'!$A$2:$B$186,2,FALSE))</f>
        <v>University of Chichester</v>
      </c>
      <c r="C342" s="9">
        <v>25</v>
      </c>
      <c r="D342" s="4" t="str">
        <f>IF(ISBLANK(C342),"",VLOOKUP(C342,'Standards Lookup (LARS copy)'!$A$5:$C$302,3, FALSE))</f>
        <v>Digital and Technology Solutions Professional</v>
      </c>
      <c r="E342" s="30">
        <v>42917</v>
      </c>
      <c r="G342" s="9" t="s">
        <v>1136</v>
      </c>
      <c r="H342" s="18" t="s">
        <v>1137</v>
      </c>
      <c r="I342" s="9" t="s">
        <v>1138</v>
      </c>
      <c r="J342" s="29">
        <v>42614</v>
      </c>
    </row>
    <row r="343" spans="1:10" x14ac:dyDescent="0.45">
      <c r="A343" s="9" t="s">
        <v>484</v>
      </c>
      <c r="B343" s="4" t="str">
        <f>IF(ISBLANK(A343),"",VLOOKUP(A343,'Register - Organisations'!$A$2:$B$186,2,FALSE))</f>
        <v>Chartered Management Institute</v>
      </c>
      <c r="C343" s="12">
        <v>83</v>
      </c>
      <c r="D343" s="4" t="str">
        <f>IF(ISBLANK(C343),"",VLOOKUP(C343,'Standards Lookup (LARS copy)'!$A$5:$C$302,3, FALSE))</f>
        <v>Junior Management Consultant</v>
      </c>
      <c r="E343" s="30">
        <v>42979</v>
      </c>
      <c r="G343" s="12" t="s">
        <v>525</v>
      </c>
      <c r="H343" s="12" t="s">
        <v>571</v>
      </c>
      <c r="I343" s="12" t="s">
        <v>572</v>
      </c>
      <c r="J343" s="29">
        <v>42461</v>
      </c>
    </row>
    <row r="344" spans="1:10" x14ac:dyDescent="0.45">
      <c r="A344" s="33" t="s">
        <v>614</v>
      </c>
      <c r="B344" s="4" t="str">
        <f>IF(ISBLANK(A344),"",VLOOKUP(A344,'Register - Organisations'!$A$2:$B$186,2,FALSE))</f>
        <v>DSW Consulting</v>
      </c>
      <c r="C344" s="12">
        <v>143</v>
      </c>
      <c r="D344" s="4" t="str">
        <f>IF(ISBLANK(C344),"",VLOOKUP(C344,'Standards Lookup (LARS copy)'!$A$5:$C$302,3, FALSE))</f>
        <v>Compliance / Risk Officer</v>
      </c>
      <c r="E344" s="30">
        <v>42917</v>
      </c>
      <c r="G344" s="12" t="s">
        <v>682</v>
      </c>
      <c r="H344" s="17" t="s">
        <v>1243</v>
      </c>
      <c r="I344" s="12" t="s">
        <v>1242</v>
      </c>
      <c r="J344" s="29">
        <v>42644</v>
      </c>
    </row>
    <row r="345" spans="1:10" x14ac:dyDescent="0.45">
      <c r="A345" s="33" t="s">
        <v>614</v>
      </c>
      <c r="B345" s="4" t="str">
        <f>IF(ISBLANK(A345),"",VLOOKUP(A345,'Register - Organisations'!$A$2:$B$186,2,FALSE))</f>
        <v>DSW Consulting</v>
      </c>
      <c r="C345" s="9">
        <v>104</v>
      </c>
      <c r="D345" s="4" t="str">
        <f>IF(ISBLANK(C345),"",VLOOKUP(C345,'Standards Lookup (LARS copy)'!$A$5:$C$302,3, FALSE))</f>
        <v>Operations/Departmental Manager</v>
      </c>
      <c r="E345" s="30">
        <v>42917</v>
      </c>
      <c r="G345" s="12" t="s">
        <v>682</v>
      </c>
      <c r="H345" s="17" t="s">
        <v>1243</v>
      </c>
      <c r="I345" s="12" t="s">
        <v>1242</v>
      </c>
      <c r="J345" s="29">
        <v>42614</v>
      </c>
    </row>
    <row r="346" spans="1:10" x14ac:dyDescent="0.45">
      <c r="A346" s="33" t="s">
        <v>614</v>
      </c>
      <c r="B346" s="4" t="str">
        <f>IF(ISBLANK(A346),"",VLOOKUP(A346,'Register - Organisations'!$A$2:$B$186,2,FALSE))</f>
        <v>DSW Consulting</v>
      </c>
      <c r="C346" s="9">
        <v>7</v>
      </c>
      <c r="D346" s="4" t="str">
        <f>IF(ISBLANK(C346),"",VLOOKUP(C346,'Standards Lookup (LARS copy)'!$A$5:$C$302,3, FALSE))</f>
        <v>Relationship Manager (Banking)</v>
      </c>
      <c r="E346" s="30">
        <v>42917</v>
      </c>
      <c r="G346" s="12" t="s">
        <v>682</v>
      </c>
      <c r="H346" s="17" t="s">
        <v>1243</v>
      </c>
      <c r="I346" s="12" t="s">
        <v>1242</v>
      </c>
      <c r="J346" s="29">
        <v>42461</v>
      </c>
    </row>
    <row r="347" spans="1:10" x14ac:dyDescent="0.45">
      <c r="A347" s="33" t="s">
        <v>614</v>
      </c>
      <c r="B347" s="4" t="str">
        <f>IF(ISBLANK(A347),"",VLOOKUP(A347,'Register - Organisations'!$A$2:$B$186,2,FALSE))</f>
        <v>DSW Consulting</v>
      </c>
      <c r="C347" s="9">
        <v>36</v>
      </c>
      <c r="D347" s="4" t="str">
        <f>IF(ISBLANK(C347),"",VLOOKUP(C347,'Standards Lookup (LARS copy)'!$A$5:$C$302,3, FALSE))</f>
        <v>Public Service Operational Delivery Officer</v>
      </c>
      <c r="E347" s="30">
        <v>42917</v>
      </c>
      <c r="G347" s="12" t="s">
        <v>682</v>
      </c>
      <c r="H347" s="17" t="s">
        <v>1243</v>
      </c>
      <c r="I347" s="12" t="s">
        <v>1242</v>
      </c>
      <c r="J347" s="29">
        <v>42309</v>
      </c>
    </row>
    <row r="348" spans="1:10" x14ac:dyDescent="0.45">
      <c r="A348" s="12" t="s">
        <v>826</v>
      </c>
      <c r="B348" s="4" t="str">
        <f>IF(ISBLANK(A348),"",VLOOKUP(A348,'Register - Organisations'!$A$2:$B$186,2,FALSE))</f>
        <v>iCQ</v>
      </c>
      <c r="C348" s="9">
        <v>119</v>
      </c>
      <c r="D348" s="4" t="str">
        <f>IF(ISBLANK(C348),"",VLOOKUP(C348,'Standards Lookup (LARS copy)'!$A$5:$C$302,3, FALSE))</f>
        <v>Adult Care Worker</v>
      </c>
      <c r="E348" s="30">
        <v>43160</v>
      </c>
      <c r="G348" s="12" t="s">
        <v>852</v>
      </c>
      <c r="H348" s="12" t="s">
        <v>853</v>
      </c>
      <c r="I348" s="12" t="s">
        <v>854</v>
      </c>
      <c r="J348" s="29">
        <v>42552</v>
      </c>
    </row>
    <row r="349" spans="1:10" x14ac:dyDescent="0.45">
      <c r="A349" s="12" t="s">
        <v>826</v>
      </c>
      <c r="B349" s="4" t="str">
        <f>IF(ISBLANK(A349),"",VLOOKUP(A349,'Register - Organisations'!$A$2:$B$186,2,FALSE))</f>
        <v>iCQ</v>
      </c>
      <c r="C349" s="9">
        <v>118</v>
      </c>
      <c r="D349" s="4" t="str">
        <f>IF(ISBLANK(C349),"",VLOOKUP(C349,'Standards Lookup (LARS copy)'!$A$5:$C$302,3, FALSE))</f>
        <v>Lead Adult Care Worker</v>
      </c>
      <c r="E349" s="30">
        <v>43160</v>
      </c>
      <c r="G349" s="12" t="s">
        <v>852</v>
      </c>
      <c r="H349" s="12" t="s">
        <v>853</v>
      </c>
      <c r="I349" s="12" t="s">
        <v>854</v>
      </c>
      <c r="J349" s="29">
        <v>42552</v>
      </c>
    </row>
    <row r="350" spans="1:10" x14ac:dyDescent="0.45">
      <c r="A350" s="12" t="s">
        <v>617</v>
      </c>
      <c r="B350" s="4" t="str">
        <f>IF(ISBLANK(A350),"",VLOOKUP(A350,'Register - Organisations'!$A$2:$B$186,2,FALSE))</f>
        <v>Occupational Awards Limited</v>
      </c>
      <c r="C350" s="12">
        <v>152</v>
      </c>
      <c r="D350" s="4" t="str">
        <f>IF(ISBLANK(C350),"",VLOOKUP(C350,'Standards Lookup (LARS copy)'!$A$5:$C$302,3, FALSE))</f>
        <v>Advanced Butcher</v>
      </c>
      <c r="E350" s="30">
        <v>43070</v>
      </c>
      <c r="G350" s="12" t="s">
        <v>686</v>
      </c>
      <c r="H350" s="17" t="s">
        <v>687</v>
      </c>
      <c r="I350" s="12" t="s">
        <v>688</v>
      </c>
      <c r="J350" s="29">
        <v>42705</v>
      </c>
    </row>
    <row r="351" spans="1:10" x14ac:dyDescent="0.45">
      <c r="A351" s="12" t="s">
        <v>617</v>
      </c>
      <c r="B351" s="4" t="str">
        <f>IF(ISBLANK(A351),"",VLOOKUP(A351,'Register - Organisations'!$A$2:$B$186,2,FALSE))</f>
        <v>Occupational Awards Limited</v>
      </c>
      <c r="C351" s="12">
        <v>54</v>
      </c>
      <c r="D351" s="4" t="str">
        <f>IF(ISBLANK(C351),"",VLOOKUP(C351,'Standards Lookup (LARS copy)'!$A$5:$C$302,3, FALSE))</f>
        <v>Butcher</v>
      </c>
      <c r="E351" s="30">
        <v>43070</v>
      </c>
      <c r="G351" s="12" t="s">
        <v>686</v>
      </c>
      <c r="H351" s="17" t="s">
        <v>687</v>
      </c>
      <c r="I351" s="12" t="s">
        <v>688</v>
      </c>
      <c r="J351" s="29">
        <v>42278</v>
      </c>
    </row>
    <row r="352" spans="1:10" x14ac:dyDescent="0.45">
      <c r="A352" s="12" t="s">
        <v>617</v>
      </c>
      <c r="B352" s="4" t="str">
        <f>IF(ISBLANK(A352),"",VLOOKUP(A352,'Register - Organisations'!$A$2:$B$186,2,FALSE))</f>
        <v>Occupational Awards Limited</v>
      </c>
      <c r="C352" s="12">
        <v>177</v>
      </c>
      <c r="D352" s="4" t="str">
        <f>IF(ISBLANK(C352),"",VLOOKUP(C352,'Standards Lookup (LARS copy)'!$A$5:$C$302,3, FALSE))</f>
        <v>Baker</v>
      </c>
      <c r="E352" s="30">
        <v>43070</v>
      </c>
      <c r="G352" s="12" t="s">
        <v>686</v>
      </c>
      <c r="H352" s="17" t="s">
        <v>687</v>
      </c>
      <c r="I352" s="12" t="s">
        <v>688</v>
      </c>
      <c r="J352" s="29">
        <v>42917</v>
      </c>
    </row>
    <row r="353" spans="1:11" x14ac:dyDescent="0.45">
      <c r="A353" s="12" t="s">
        <v>617</v>
      </c>
      <c r="B353" s="4" t="str">
        <f>IF(ISBLANK(A353),"",VLOOKUP(A353,'Register - Organisations'!$A$2:$B$186,2,FALSE))</f>
        <v>Occupational Awards Limited</v>
      </c>
      <c r="C353" s="12">
        <v>149</v>
      </c>
      <c r="D353" s="4" t="str">
        <f>IF(ISBLANK(C353),"",VLOOKUP(C353,'Standards Lookup (LARS copy)'!$A$5:$C$302,3, FALSE))</f>
        <v>Advanced Dairy Technologist</v>
      </c>
      <c r="E353" s="30">
        <v>43070</v>
      </c>
      <c r="G353" s="12" t="s">
        <v>686</v>
      </c>
      <c r="H353" s="17" t="s">
        <v>687</v>
      </c>
      <c r="I353" s="12" t="s">
        <v>688</v>
      </c>
      <c r="J353" s="29">
        <v>42675</v>
      </c>
    </row>
    <row r="354" spans="1:11" x14ac:dyDescent="0.45">
      <c r="A354" s="15" t="s">
        <v>480</v>
      </c>
      <c r="B354" s="4" t="str">
        <f>IF(ISBLANK(A354),"",VLOOKUP(A354,'Register - Organisations'!$A$2:$B$186,2,FALSE))</f>
        <v>Innovate Awarding Limited</v>
      </c>
      <c r="C354" s="12">
        <v>169</v>
      </c>
      <c r="D354" s="4" t="str">
        <f>IF(ISBLANK(C354),"",VLOOKUP(C354,'Standards Lookup (LARS copy)'!$A$5:$C$302,3, FALSE))</f>
        <v>Chef De Partie</v>
      </c>
      <c r="E354" s="30">
        <v>43070</v>
      </c>
      <c r="G354" s="15" t="s">
        <v>510</v>
      </c>
      <c r="H354" s="19" t="s">
        <v>566</v>
      </c>
      <c r="I354" s="15" t="s">
        <v>721</v>
      </c>
      <c r="J354" s="29">
        <v>42491</v>
      </c>
    </row>
    <row r="355" spans="1:11" x14ac:dyDescent="0.45">
      <c r="A355" s="12" t="s">
        <v>1141</v>
      </c>
      <c r="B355" s="4" t="str">
        <f>IF(ISBLANK(A355),"",VLOOKUP(A355,'Register - Organisations'!$A$2:$B$186,2,FALSE))</f>
        <v>CABWI Awarding Body</v>
      </c>
      <c r="C355" s="12">
        <v>27</v>
      </c>
      <c r="D355" s="4" t="str">
        <f>IF(ISBLANK(C355),"",VLOOKUP(C355,'Standards Lookup (LARS copy)'!$A$5:$C$302,3, FALSE))</f>
        <v>Water Process Technician</v>
      </c>
      <c r="E355" s="30">
        <v>43160</v>
      </c>
      <c r="G355" s="9" t="s">
        <v>1145</v>
      </c>
      <c r="H355" s="18" t="s">
        <v>1147</v>
      </c>
      <c r="I355" s="9" t="s">
        <v>1146</v>
      </c>
      <c r="J355" s="29">
        <v>42644</v>
      </c>
    </row>
    <row r="356" spans="1:11" x14ac:dyDescent="0.45">
      <c r="A356" s="12" t="s">
        <v>1148</v>
      </c>
      <c r="B356" s="4" t="str">
        <f>IF(ISBLANK(A356),"",VLOOKUP(A356,'Register - Organisations'!$A$2:$B$186,2,FALSE))</f>
        <v>TUV UK Ltd</v>
      </c>
      <c r="C356" s="12">
        <v>94</v>
      </c>
      <c r="D356" s="4" t="str">
        <f>IF(ISBLANK(C356),"",VLOOKUP(C356,'Standards Lookup (LARS copy)'!$A$5:$C$302,3, FALSE))</f>
        <v>Welding</v>
      </c>
      <c r="E356" s="30">
        <v>43160</v>
      </c>
      <c r="G356" s="9" t="s">
        <v>1266</v>
      </c>
      <c r="H356" s="18" t="s">
        <v>1240</v>
      </c>
      <c r="I356" s="12" t="s">
        <v>1265</v>
      </c>
      <c r="J356" s="29">
        <v>42522</v>
      </c>
    </row>
    <row r="357" spans="1:11" x14ac:dyDescent="0.45">
      <c r="A357" s="12" t="s">
        <v>1148</v>
      </c>
      <c r="B357" s="4" t="str">
        <f>IF(ISBLANK(A357),"",VLOOKUP(A357,'Register - Organisations'!$A$2:$B$186,2,FALSE))</f>
        <v>TUV UK Ltd</v>
      </c>
      <c r="C357" s="12">
        <v>95</v>
      </c>
      <c r="D357" s="4" t="str">
        <f>IF(ISBLANK(C357),"",VLOOKUP(C357,'Standards Lookup (LARS copy)'!$A$5:$C$302,3, FALSE))</f>
        <v>Welding</v>
      </c>
      <c r="E357" s="30">
        <v>43160</v>
      </c>
      <c r="G357" s="9" t="s">
        <v>1266</v>
      </c>
      <c r="H357" s="18" t="s">
        <v>1240</v>
      </c>
      <c r="I357" s="12" t="s">
        <v>1265</v>
      </c>
      <c r="J357" s="29">
        <v>42522</v>
      </c>
    </row>
    <row r="358" spans="1:11" x14ac:dyDescent="0.45">
      <c r="A358" s="12" t="s">
        <v>616</v>
      </c>
      <c r="B358" s="4" t="str">
        <f>IF(ISBLANK(A358),"",VLOOKUP(A358,'Register - Organisations'!$A$2:$B$186,2,FALSE))</f>
        <v>The Colleges' Partnership Ltd</v>
      </c>
      <c r="C358" s="9">
        <v>36</v>
      </c>
      <c r="D358" s="4" t="str">
        <f>IF(ISBLANK(C358),"",VLOOKUP(C358,'Standards Lookup (LARS copy)'!$A$5:$C$302,3, FALSE))</f>
        <v>Public Service Operational Delivery Officer</v>
      </c>
      <c r="E358" s="30">
        <v>43101</v>
      </c>
      <c r="G358" s="59" t="s">
        <v>1791</v>
      </c>
      <c r="H358" t="s">
        <v>1792</v>
      </c>
      <c r="I358" s="59" t="s">
        <v>1793</v>
      </c>
      <c r="J358" s="29">
        <v>42309</v>
      </c>
    </row>
    <row r="359" spans="1:11" x14ac:dyDescent="0.45">
      <c r="A359" s="12" t="s">
        <v>616</v>
      </c>
      <c r="B359" s="4" t="str">
        <f>IF(ISBLANK(A359),"",VLOOKUP(A359,'Register - Organisations'!$A$2:$B$186,2,FALSE))</f>
        <v>The Colleges' Partnership Ltd</v>
      </c>
      <c r="C359" s="12">
        <v>82</v>
      </c>
      <c r="D359" s="4" t="str">
        <f>IF(ISBLANK(C359),"",VLOOKUP(C359,'Standards Lookup (LARS copy)'!$A$5:$C$302,3, FALSE))</f>
        <v>Infrastructure Technician</v>
      </c>
      <c r="E359" s="30">
        <v>43101</v>
      </c>
      <c r="G359" s="59" t="s">
        <v>1791</v>
      </c>
      <c r="H359" t="s">
        <v>1792</v>
      </c>
      <c r="I359" s="59" t="s">
        <v>1793</v>
      </c>
      <c r="J359" s="29">
        <v>42491</v>
      </c>
    </row>
    <row r="360" spans="1:11" x14ac:dyDescent="0.45">
      <c r="A360" s="15" t="s">
        <v>615</v>
      </c>
      <c r="B360" s="4" t="str">
        <f>IF(ISBLANK(A360),"",VLOOKUP(A360,'Register - Organisations'!$A$2:$B$186,2,FALSE))</f>
        <v>Highfield Awarding Body for Compliance (HABC)</v>
      </c>
      <c r="C360" s="9">
        <v>102</v>
      </c>
      <c r="D360" s="4" t="str">
        <f>IF(ISBLANK(C360),"",VLOOKUP(C360,'Standards Lookup (LARS copy)'!$A$5:$C$302,3, FALSE))</f>
        <v>Healthcare Assistant Practitioner</v>
      </c>
      <c r="E360" s="30">
        <v>42917</v>
      </c>
      <c r="G360" s="12" t="s">
        <v>683</v>
      </c>
      <c r="H360" s="17" t="s">
        <v>684</v>
      </c>
      <c r="I360" s="12" t="s">
        <v>685</v>
      </c>
      <c r="J360" s="62">
        <v>42522</v>
      </c>
    </row>
    <row r="361" spans="1:11" x14ac:dyDescent="0.45">
      <c r="A361" s="15" t="s">
        <v>615</v>
      </c>
      <c r="B361" s="4" t="str">
        <f>IF(ISBLANK(A361),"",VLOOKUP(A361,'Register - Organisations'!$A$2:$B$186,2,FALSE))</f>
        <v>Highfield Awarding Body for Compliance (HABC)</v>
      </c>
      <c r="C361" s="9">
        <v>103</v>
      </c>
      <c r="D361" s="4" t="str">
        <f>IF(ISBLANK(C361),"",VLOOKUP(C361,'Standards Lookup (LARS copy)'!$A$5:$C$302,3, FALSE))</f>
        <v>Healthcare Support Worker</v>
      </c>
      <c r="E361" s="30">
        <v>42917</v>
      </c>
      <c r="G361" s="12" t="s">
        <v>683</v>
      </c>
      <c r="H361" s="17" t="s">
        <v>684</v>
      </c>
      <c r="I361" s="12" t="s">
        <v>685</v>
      </c>
      <c r="J361" s="29">
        <v>42675</v>
      </c>
    </row>
    <row r="362" spans="1:11" x14ac:dyDescent="0.45">
      <c r="A362" s="15" t="s">
        <v>615</v>
      </c>
      <c r="B362" s="4" t="str">
        <f>IF(ISBLANK(A362),"",VLOOKUP(A362,'Register - Organisations'!$A$2:$B$186,2,FALSE))</f>
        <v>Highfield Awarding Body for Compliance (HABC)</v>
      </c>
      <c r="C362" s="9">
        <v>151</v>
      </c>
      <c r="D362" s="4" t="str">
        <f>IF(ISBLANK(C362),"",VLOOKUP(C362,'Standards Lookup (LARS copy)'!$A$5:$C$302,3, FALSE))</f>
        <v>Senior Healthcare Support Worker</v>
      </c>
      <c r="E362" s="30">
        <v>42917</v>
      </c>
      <c r="G362" s="12" t="s">
        <v>683</v>
      </c>
      <c r="H362" s="17" t="s">
        <v>684</v>
      </c>
      <c r="I362" s="12" t="s">
        <v>685</v>
      </c>
      <c r="J362" s="29">
        <v>42675</v>
      </c>
    </row>
    <row r="363" spans="1:11" x14ac:dyDescent="0.45">
      <c r="A363" s="12" t="s">
        <v>1156</v>
      </c>
      <c r="B363" s="4" t="str">
        <f>IF(ISBLANK(A363),"",VLOOKUP(A363,'Register - Organisations'!$A$2:$B$186,2,FALSE))</f>
        <v>Professional Assessment Ltd</v>
      </c>
      <c r="C363" s="12">
        <v>139</v>
      </c>
      <c r="D363" s="4" t="str">
        <f>IF(ISBLANK(C363),"",VLOOKUP(C363,'Standards Lookup (LARS copy)'!$A$5:$C$302,3, FALSE))</f>
        <v>Senior Chef Production Cooking</v>
      </c>
      <c r="E363" s="30">
        <v>42917</v>
      </c>
      <c r="G363" s="9" t="s">
        <v>1158</v>
      </c>
      <c r="H363" s="18" t="s">
        <v>1313</v>
      </c>
      <c r="I363" s="9" t="s">
        <v>1157</v>
      </c>
      <c r="J363" s="29">
        <v>42644</v>
      </c>
    </row>
    <row r="364" spans="1:11" x14ac:dyDescent="0.45">
      <c r="A364" s="12" t="s">
        <v>1156</v>
      </c>
      <c r="B364" s="4" t="str">
        <f>IF(ISBLANK(A364),"",VLOOKUP(A364,'Register - Organisations'!$A$2:$B$186,2,FALSE))</f>
        <v>Professional Assessment Ltd</v>
      </c>
      <c r="C364" s="12">
        <v>169</v>
      </c>
      <c r="D364" s="4" t="str">
        <f>IF(ISBLANK(C364),"",VLOOKUP(C364,'Standards Lookup (LARS copy)'!$A$5:$C$302,3, FALSE))</f>
        <v>Chef De Partie</v>
      </c>
      <c r="E364" s="30">
        <v>42917</v>
      </c>
      <c r="G364" s="9" t="s">
        <v>1158</v>
      </c>
      <c r="H364" s="18" t="s">
        <v>1313</v>
      </c>
      <c r="I364" s="9" t="s">
        <v>1157</v>
      </c>
      <c r="J364" s="29">
        <v>42491</v>
      </c>
    </row>
    <row r="365" spans="1:11" x14ac:dyDescent="0.45">
      <c r="A365" s="12" t="s">
        <v>1156</v>
      </c>
      <c r="B365" s="4" t="str">
        <f>IF(ISBLANK(A365),"",VLOOKUP(A365,'Register - Organisations'!$A$2:$B$186,2,FALSE))</f>
        <v>Professional Assessment Ltd</v>
      </c>
      <c r="C365" s="12">
        <v>93</v>
      </c>
      <c r="D365" s="4" t="str">
        <f>IF(ISBLANK(C365),"",VLOOKUP(C365,'Standards Lookup (LARS copy)'!$A$5:$C$302,3, FALSE))</f>
        <v>Commis Chef</v>
      </c>
      <c r="E365" s="30">
        <v>42917</v>
      </c>
      <c r="G365" s="9" t="s">
        <v>1158</v>
      </c>
      <c r="H365" s="18" t="s">
        <v>1313</v>
      </c>
      <c r="I365" s="9" t="s">
        <v>1157</v>
      </c>
      <c r="J365" s="29">
        <v>42491</v>
      </c>
    </row>
    <row r="366" spans="1:11" x14ac:dyDescent="0.45">
      <c r="A366" s="12" t="s">
        <v>1156</v>
      </c>
      <c r="B366" s="4" t="str">
        <f>IF(ISBLANK(A366),"",VLOOKUP(A366,'Register - Organisations'!$A$2:$B$186,2,FALSE))</f>
        <v>Professional Assessment Ltd</v>
      </c>
      <c r="C366" s="12">
        <v>138</v>
      </c>
      <c r="D366" s="4" t="str">
        <f>IF(ISBLANK(C366),"",VLOOKUP(C366,'Standards Lookup (LARS copy)'!$A$5:$C$302,3, FALSE))</f>
        <v>Hospitality Supervisor</v>
      </c>
      <c r="E366" s="30">
        <v>42917</v>
      </c>
      <c r="G366" s="9" t="s">
        <v>1158</v>
      </c>
      <c r="H366" s="18" t="s">
        <v>1313</v>
      </c>
      <c r="I366" s="9" t="s">
        <v>1157</v>
      </c>
      <c r="J366" s="29">
        <v>42644</v>
      </c>
    </row>
    <row r="367" spans="1:11" x14ac:dyDescent="0.45">
      <c r="A367" s="12" t="s">
        <v>1156</v>
      </c>
      <c r="B367" s="4" t="str">
        <f>IF(ISBLANK(A367),"",VLOOKUP(A367,'Register - Organisations'!$A$2:$B$186,2,FALSE))</f>
        <v>Professional Assessment Ltd</v>
      </c>
      <c r="C367" s="9">
        <v>96</v>
      </c>
      <c r="D367" s="4" t="str">
        <f>IF(ISBLANK(C367),"",VLOOKUP(C367,'Standards Lookup (LARS copy)'!$A$5:$C$302,3, FALSE))</f>
        <v>Hospitality Team Member</v>
      </c>
      <c r="E367" s="30">
        <v>42917</v>
      </c>
      <c r="G367" s="9" t="s">
        <v>1158</v>
      </c>
      <c r="H367" s="18" t="s">
        <v>1313</v>
      </c>
      <c r="I367" s="9" t="s">
        <v>1157</v>
      </c>
      <c r="J367" s="29">
        <v>42491</v>
      </c>
    </row>
    <row r="368" spans="1:11" s="59" customFormat="1" ht="15.75" x14ac:dyDescent="0.5">
      <c r="A368" s="63" t="s">
        <v>110</v>
      </c>
      <c r="B368" s="64" t="s">
        <v>20</v>
      </c>
      <c r="C368" s="63">
        <v>23</v>
      </c>
      <c r="D368" s="64" t="str">
        <f>IF(ISBLANK(C368),"",VLOOKUP(C368,'Standards Lookup (LARS copy)'!$A$5:$C$302,3, FALSE))</f>
        <v>Property Maintenance Operative</v>
      </c>
      <c r="E368" s="65">
        <v>42460</v>
      </c>
      <c r="F368" s="66">
        <v>43100</v>
      </c>
      <c r="G368" s="60"/>
      <c r="H368" s="61"/>
      <c r="I368" s="60"/>
      <c r="J368" s="62"/>
      <c r="K368" s="59" t="s">
        <v>1494</v>
      </c>
    </row>
    <row r="369" spans="1:11" s="59" customFormat="1" ht="15.75" x14ac:dyDescent="0.5">
      <c r="A369" s="63" t="s">
        <v>490</v>
      </c>
      <c r="B369" s="64" t="s">
        <v>746</v>
      </c>
      <c r="C369" s="67">
        <v>133</v>
      </c>
      <c r="D369" s="64" t="str">
        <f>IF(ISBLANK(C369),"",VLOOKUP(C369,'Standards Lookup (LARS copy)'!$A$5:$C$302,3, FALSE))</f>
        <v>Assistant Accountant</v>
      </c>
      <c r="E369" s="65">
        <v>42856</v>
      </c>
      <c r="F369" s="66">
        <v>43100</v>
      </c>
      <c r="G369" s="60"/>
      <c r="H369" s="92" t="s">
        <v>1782</v>
      </c>
      <c r="I369" s="60"/>
      <c r="J369" s="62"/>
      <c r="K369" s="59" t="s">
        <v>1494</v>
      </c>
    </row>
    <row r="370" spans="1:11" s="59" customFormat="1" ht="15.75" x14ac:dyDescent="0.5">
      <c r="A370" s="63" t="s">
        <v>490</v>
      </c>
      <c r="B370" s="64" t="s">
        <v>746</v>
      </c>
      <c r="C370" s="67">
        <v>55</v>
      </c>
      <c r="D370" s="64" t="str">
        <f>IF(ISBLANK(C370),"",VLOOKUP(C370,'Standards Lookup (LARS copy)'!$A$5:$C$302,3, FALSE))</f>
        <v>Chartered Manager Degree Apprenticeship</v>
      </c>
      <c r="E370" s="65">
        <v>42856</v>
      </c>
      <c r="F370" s="66">
        <v>43100</v>
      </c>
      <c r="G370" s="60"/>
      <c r="H370" s="92" t="s">
        <v>1782</v>
      </c>
      <c r="I370" s="60"/>
      <c r="J370" s="62"/>
      <c r="K370" s="59" t="s">
        <v>1494</v>
      </c>
    </row>
    <row r="371" spans="1:11" x14ac:dyDescent="0.45">
      <c r="A371" s="12" t="s">
        <v>1160</v>
      </c>
      <c r="B371" s="4" t="str">
        <f>IF(ISBLANK(A371),"",VLOOKUP(A371,'Register - Organisations'!$A$2:$B$186,2,FALSE))</f>
        <v>University of Leeds</v>
      </c>
      <c r="C371" s="9">
        <v>25</v>
      </c>
      <c r="D371" s="4" t="str">
        <f>IF(ISBLANK(C371),"",VLOOKUP(C371,'Standards Lookup (LARS copy)'!$A$5:$C$302,3, FALSE))</f>
        <v>Digital and Technology Solutions Professional</v>
      </c>
      <c r="E371" s="30">
        <v>42948</v>
      </c>
      <c r="G371" s="9" t="s">
        <v>1163</v>
      </c>
      <c r="H371" s="18" t="s">
        <v>1165</v>
      </c>
      <c r="I371" s="9" t="s">
        <v>1164</v>
      </c>
      <c r="J371" s="29">
        <v>42614</v>
      </c>
    </row>
    <row r="372" spans="1:11" x14ac:dyDescent="0.45">
      <c r="A372" s="12" t="s">
        <v>691</v>
      </c>
      <c r="B372" s="4" t="str">
        <f>IF(ISBLANK(A372),"",VLOOKUP(A372,'Register - Organisations'!$A$2:$B$186,2,FALSE))</f>
        <v>South West Councils</v>
      </c>
      <c r="C372" s="9">
        <v>36</v>
      </c>
      <c r="D372" s="4" t="str">
        <f>IF(ISBLANK(C372),"",VLOOKUP(C372,'Standards Lookup (LARS copy)'!$A$5:$C$302,3, FALSE))</f>
        <v>Public Service Operational Delivery Officer</v>
      </c>
      <c r="E372" s="30">
        <v>43070</v>
      </c>
      <c r="G372" s="12" t="s">
        <v>710</v>
      </c>
      <c r="H372" s="17" t="s">
        <v>711</v>
      </c>
      <c r="I372" s="12" t="s">
        <v>712</v>
      </c>
      <c r="J372" s="29">
        <v>42309</v>
      </c>
    </row>
    <row r="373" spans="1:11" x14ac:dyDescent="0.45">
      <c r="A373" s="12" t="s">
        <v>117</v>
      </c>
      <c r="B373" s="4" t="str">
        <f>IF(ISBLANK(A373),"",VLOOKUP(A373,'Register - Organisations'!$A$2:$B$186,2,FALSE))</f>
        <v>EAL</v>
      </c>
      <c r="C373" s="9">
        <v>90</v>
      </c>
      <c r="D373" s="4" t="str">
        <f>IF(ISBLANK(C373),"",VLOOKUP(C373,'Standards Lookup (LARS copy)'!$A$5:$C$302,3, FALSE))</f>
        <v>Rail Engineering Operative</v>
      </c>
      <c r="E373" s="30">
        <v>43070</v>
      </c>
      <c r="G373" s="9" t="s">
        <v>465</v>
      </c>
      <c r="H373" s="17" t="s">
        <v>717</v>
      </c>
      <c r="I373" s="9" t="s">
        <v>66</v>
      </c>
      <c r="J373" s="29">
        <v>42491</v>
      </c>
    </row>
    <row r="374" spans="1:11" x14ac:dyDescent="0.45">
      <c r="A374" s="12" t="s">
        <v>115</v>
      </c>
      <c r="B374" s="4" t="str">
        <f>IF(ISBLANK(A374),"",VLOOKUP(A374,'Register - Organisations'!$A$2:$B$186,2,FALSE))</f>
        <v>City and Guilds</v>
      </c>
      <c r="C374" s="12">
        <v>180</v>
      </c>
      <c r="D374" s="4" t="str">
        <f>IF(ISBLANK(C374),"",VLOOKUP(C374,'Standards Lookup (LARS copy)'!$A$5:$C$302,3, FALSE))</f>
        <v>Arborist</v>
      </c>
      <c r="E374" s="30">
        <v>43191</v>
      </c>
      <c r="G374" s="9" t="s">
        <v>463</v>
      </c>
      <c r="H374" s="18" t="s">
        <v>54</v>
      </c>
      <c r="I374" s="9" t="s">
        <v>55</v>
      </c>
      <c r="J374" s="29">
        <v>42887</v>
      </c>
    </row>
    <row r="375" spans="1:11" x14ac:dyDescent="0.45">
      <c r="A375" s="12" t="s">
        <v>115</v>
      </c>
      <c r="B375" s="4" t="str">
        <f>IF(ISBLANK(A375),"",VLOOKUP(A375,'Register - Organisations'!$A$2:$B$186,2,FALSE))</f>
        <v>City and Guilds</v>
      </c>
      <c r="C375" s="12">
        <v>182</v>
      </c>
      <c r="D375" s="4" t="str">
        <f>IF(ISBLANK(C375),"",VLOOKUP(C375,'Standards Lookup (LARS copy)'!$A$5:$C$302,3, FALSE))</f>
        <v>Forest Operative</v>
      </c>
      <c r="E375" s="30">
        <v>43191</v>
      </c>
      <c r="G375" s="9" t="s">
        <v>463</v>
      </c>
      <c r="H375" s="18" t="s">
        <v>54</v>
      </c>
      <c r="I375" s="9" t="s">
        <v>55</v>
      </c>
      <c r="J375" s="29">
        <v>42887</v>
      </c>
    </row>
    <row r="376" spans="1:11" x14ac:dyDescent="0.45">
      <c r="A376" s="12" t="s">
        <v>115</v>
      </c>
      <c r="B376" s="4" t="str">
        <f>IF(ISBLANK(A376),"",VLOOKUP(A376,'Register - Organisations'!$A$2:$B$186,2,FALSE))</f>
        <v>City and Guilds</v>
      </c>
      <c r="C376" s="12">
        <v>181</v>
      </c>
      <c r="D376" s="4" t="str">
        <f>IF(ISBLANK(C376),"",VLOOKUP(C376,'Standards Lookup (LARS copy)'!$A$5:$C$302,3, FALSE))</f>
        <v>Horticulture and Landscape Operative</v>
      </c>
      <c r="E376" s="30">
        <v>43191</v>
      </c>
      <c r="G376" s="9" t="s">
        <v>463</v>
      </c>
      <c r="H376" s="18" t="s">
        <v>54</v>
      </c>
      <c r="I376" s="9" t="s">
        <v>55</v>
      </c>
      <c r="J376" s="29">
        <v>42887</v>
      </c>
    </row>
    <row r="377" spans="1:11" x14ac:dyDescent="0.45">
      <c r="A377" s="12" t="s">
        <v>115</v>
      </c>
      <c r="B377" s="4" t="str">
        <f>IF(ISBLANK(A377),"",VLOOKUP(A377,'Register - Organisations'!$A$2:$B$186,2,FALSE))</f>
        <v>City and Guilds</v>
      </c>
      <c r="C377" s="9">
        <v>135</v>
      </c>
      <c r="D377" s="4" t="str">
        <f>IF(ISBLANK(C377),"",VLOOKUP(C377,'Standards Lookup (LARS copy)'!$A$5:$C$302,3, FALSE))</f>
        <v>Heavy Vehicle Service and Maintenance Technician</v>
      </c>
      <c r="E377" s="30">
        <v>43344</v>
      </c>
      <c r="G377" s="9" t="s">
        <v>463</v>
      </c>
      <c r="H377" s="18" t="s">
        <v>54</v>
      </c>
      <c r="I377" s="9" t="s">
        <v>55</v>
      </c>
      <c r="J377" s="29">
        <v>42644</v>
      </c>
    </row>
    <row r="378" spans="1:11" x14ac:dyDescent="0.45">
      <c r="A378" s="9" t="s">
        <v>120</v>
      </c>
      <c r="B378" s="4" t="str">
        <f>IF(ISBLANK(A378),"",VLOOKUP(A378,'Register - Organisations'!$A$2:$B$186,2,FALSE))</f>
        <v>NOCN</v>
      </c>
      <c r="C378" s="12">
        <v>171</v>
      </c>
      <c r="D378" s="4" t="str">
        <f>IF(ISBLANK(C378),"",VLOOKUP(C378,'Standards Lookup (LARS copy)'!$A$5:$C$302,3, FALSE))</f>
        <v>Construction Steel Fixer</v>
      </c>
      <c r="E378" s="30">
        <v>43160</v>
      </c>
      <c r="G378" s="9" t="s">
        <v>467</v>
      </c>
      <c r="H378" s="18" t="s">
        <v>88</v>
      </c>
      <c r="I378" s="9" t="s">
        <v>89</v>
      </c>
      <c r="J378" s="29">
        <v>42644</v>
      </c>
    </row>
    <row r="379" spans="1:11" x14ac:dyDescent="0.45">
      <c r="A379" s="12" t="s">
        <v>121</v>
      </c>
      <c r="B379" s="12" t="s">
        <v>724</v>
      </c>
      <c r="C379" s="12">
        <v>110</v>
      </c>
      <c r="D379" s="4" t="str">
        <f>IF(ISBLANK(C379),"",VLOOKUP(C379,'Standards Lookup (LARS copy)'!$A$5:$C$302,3, FALSE))</f>
        <v>Large Goods Vehicle (LGV) Driver</v>
      </c>
      <c r="E379" s="30">
        <v>43160</v>
      </c>
      <c r="G379" s="9" t="s">
        <v>1307</v>
      </c>
      <c r="H379" s="19" t="s">
        <v>1308</v>
      </c>
      <c r="I379" s="15" t="s">
        <v>1309</v>
      </c>
      <c r="J379" s="29">
        <v>42644</v>
      </c>
    </row>
    <row r="380" spans="1:11" x14ac:dyDescent="0.45">
      <c r="A380" s="12" t="s">
        <v>121</v>
      </c>
      <c r="B380" s="12" t="s">
        <v>724</v>
      </c>
      <c r="C380" s="12">
        <v>109</v>
      </c>
      <c r="D380" s="4" t="str">
        <f>IF(ISBLANK(C380),"",VLOOKUP(C380,'Standards Lookup (LARS copy)'!$A$5:$C$302,3, FALSE))</f>
        <v>Supply Chain Operator</v>
      </c>
      <c r="E380" s="30">
        <v>43160</v>
      </c>
      <c r="G380" s="9" t="s">
        <v>1307</v>
      </c>
      <c r="H380" s="19" t="s">
        <v>1308</v>
      </c>
      <c r="I380" s="15" t="s">
        <v>1309</v>
      </c>
      <c r="J380" s="29">
        <v>42644</v>
      </c>
    </row>
    <row r="381" spans="1:11" x14ac:dyDescent="0.45">
      <c r="A381" s="12" t="s">
        <v>121</v>
      </c>
      <c r="B381" s="12" t="s">
        <v>724</v>
      </c>
      <c r="C381" s="12">
        <v>111</v>
      </c>
      <c r="D381" s="4" t="str">
        <f>IF(ISBLANK(C381),"",VLOOKUP(C381,'Standards Lookup (LARS copy)'!$A$5:$C$302,3, FALSE))</f>
        <v>Supply Chain Warehouse Operative</v>
      </c>
      <c r="E381" s="30">
        <v>43160</v>
      </c>
      <c r="G381" s="9" t="s">
        <v>1307</v>
      </c>
      <c r="H381" s="19" t="s">
        <v>1308</v>
      </c>
      <c r="I381" s="15" t="s">
        <v>1309</v>
      </c>
      <c r="J381" s="29">
        <v>42552</v>
      </c>
    </row>
    <row r="382" spans="1:11" x14ac:dyDescent="0.45">
      <c r="A382" s="12" t="s">
        <v>1268</v>
      </c>
      <c r="B382" s="4" t="str">
        <f>IF(ISBLANK(A382),"",VLOOKUP(A382,'Register - Organisations'!$A$2:$B$186,2,FALSE))</f>
        <v>International Compliance Association</v>
      </c>
      <c r="C382" s="12">
        <v>143</v>
      </c>
      <c r="D382" s="4" t="str">
        <f>IF(ISBLANK(C382),"",VLOOKUP(C382,'Standards Lookup (LARS copy)'!$A$5:$C$302,3, FALSE))</f>
        <v>Compliance / Risk Officer</v>
      </c>
      <c r="E382" s="30">
        <v>43160</v>
      </c>
      <c r="G382" s="9" t="s">
        <v>1275</v>
      </c>
      <c r="H382" s="18" t="s">
        <v>1276</v>
      </c>
      <c r="I382" s="9" t="s">
        <v>1277</v>
      </c>
      <c r="J382" s="29">
        <v>42644</v>
      </c>
    </row>
    <row r="383" spans="1:11" x14ac:dyDescent="0.45">
      <c r="A383" s="12" t="s">
        <v>1268</v>
      </c>
      <c r="B383" s="4" t="str">
        <f>IF(ISBLANK(A383),"",VLOOKUP(A383,'Register - Organisations'!$A$2:$B$186,2,FALSE))</f>
        <v>International Compliance Association</v>
      </c>
      <c r="C383" s="12">
        <v>144</v>
      </c>
      <c r="D383" s="4" t="str">
        <f>IF(ISBLANK(C383),"",VLOOKUP(C383,'Standards Lookup (LARS copy)'!$A$5:$C$302,3, FALSE))</f>
        <v>Senior Compliance / Risk Specialist</v>
      </c>
      <c r="E383" s="30">
        <v>43160</v>
      </c>
      <c r="G383" s="9" t="s">
        <v>1275</v>
      </c>
      <c r="H383" s="18" t="s">
        <v>1276</v>
      </c>
      <c r="I383" s="9" t="s">
        <v>1277</v>
      </c>
      <c r="J383" s="29">
        <v>42644</v>
      </c>
    </row>
    <row r="384" spans="1:11" x14ac:dyDescent="0.45">
      <c r="A384" s="12" t="s">
        <v>617</v>
      </c>
      <c r="B384" s="4" t="str">
        <f>IF(ISBLANK(A384),"",VLOOKUP(A384,'Register - Organisations'!$A$2:$B$186,2,FALSE))</f>
        <v>Occupational Awards Limited</v>
      </c>
      <c r="C384" s="9">
        <v>101</v>
      </c>
      <c r="D384" s="4" t="str">
        <f>IF(ISBLANK(C384),"",VLOOKUP(C384,'Standards Lookup (LARS copy)'!$A$5:$C$302,3, FALSE))</f>
        <v>Retailer</v>
      </c>
      <c r="E384" s="30">
        <v>43160</v>
      </c>
      <c r="G384" s="12" t="s">
        <v>686</v>
      </c>
      <c r="H384" s="17" t="s">
        <v>687</v>
      </c>
      <c r="I384" s="12" t="s">
        <v>688</v>
      </c>
      <c r="J384" s="29">
        <v>42522</v>
      </c>
    </row>
    <row r="385" spans="1:10" x14ac:dyDescent="0.45">
      <c r="A385" s="12" t="s">
        <v>617</v>
      </c>
      <c r="B385" s="4" t="str">
        <f>IF(ISBLANK(A385),"",VLOOKUP(A385,'Register - Organisations'!$A$2:$B$186,2,FALSE))</f>
        <v>Occupational Awards Limited</v>
      </c>
      <c r="C385" s="9">
        <v>111</v>
      </c>
      <c r="D385" s="4" t="str">
        <f>IF(ISBLANK(C385),"",VLOOKUP(C385,'Standards Lookup (LARS copy)'!$A$5:$C$302,3, FALSE))</f>
        <v>Supply Chain Warehouse Operative</v>
      </c>
      <c r="E385" s="30">
        <v>43160</v>
      </c>
      <c r="G385" s="12" t="s">
        <v>686</v>
      </c>
      <c r="H385" s="17" t="s">
        <v>687</v>
      </c>
      <c r="I385" s="12" t="s">
        <v>688</v>
      </c>
      <c r="J385" s="29">
        <v>42552</v>
      </c>
    </row>
    <row r="386" spans="1:10" x14ac:dyDescent="0.45">
      <c r="A386" s="12" t="s">
        <v>617</v>
      </c>
      <c r="B386" s="4" t="str">
        <f>IF(ISBLANK(A386),"",VLOOKUP(A386,'Register - Organisations'!$A$2:$B$186,2,FALSE))</f>
        <v>Occupational Awards Limited</v>
      </c>
      <c r="C386" s="9">
        <v>146</v>
      </c>
      <c r="D386" s="4" t="str">
        <f>IF(ISBLANK(C386),"",VLOOKUP(C386,'Standards Lookup (LARS copy)'!$A$5:$C$302,3, FALSE))</f>
        <v>Maintenance and Operations Engineering Technician</v>
      </c>
      <c r="E386" s="30">
        <v>43160</v>
      </c>
      <c r="G386" s="12" t="s">
        <v>686</v>
      </c>
      <c r="H386" s="17" t="s">
        <v>687</v>
      </c>
      <c r="I386" s="12" t="s">
        <v>688</v>
      </c>
      <c r="J386" s="29">
        <v>42675</v>
      </c>
    </row>
    <row r="387" spans="1:10" x14ac:dyDescent="0.45">
      <c r="A387" s="12" t="s">
        <v>863</v>
      </c>
      <c r="B387" s="4" t="str">
        <f>IF(ISBLANK(A387),"",VLOOKUP(A387,'Register - Organisations'!$A$2:$B$186,2,FALSE))</f>
        <v>Training Qualifications UK</v>
      </c>
      <c r="C387" s="9">
        <v>122</v>
      </c>
      <c r="D387" s="51" t="str">
        <f>IF(ISBLANK(C387),"",VLOOKUP(C387,'Standards Lookup (LARS copy)'!$A$5:$C$302,3, FALSE))</f>
        <v>Customer Service Practitioner</v>
      </c>
      <c r="E387" s="30">
        <v>43221</v>
      </c>
      <c r="G387" s="44" t="s">
        <v>2134</v>
      </c>
      <c r="H387" s="12" t="s">
        <v>877</v>
      </c>
      <c r="I387" s="12" t="s">
        <v>1410</v>
      </c>
      <c r="J387" s="29">
        <v>42614</v>
      </c>
    </row>
    <row r="388" spans="1:10" x14ac:dyDescent="0.45">
      <c r="A388" s="12" t="s">
        <v>1286</v>
      </c>
      <c r="B388" s="4" t="str">
        <f>IF(ISBLANK(A388),"",VLOOKUP(A388,'Register - Organisations'!$A$2:$B$186,2,FALSE))</f>
        <v>Road Haulage Association</v>
      </c>
      <c r="C388" s="12">
        <v>110</v>
      </c>
      <c r="D388" s="4" t="str">
        <f>IF(ISBLANK(C388),"",VLOOKUP(C388,'Standards Lookup (LARS copy)'!$A$5:$C$302,3, FALSE))</f>
        <v>Large Goods Vehicle (LGV) Driver</v>
      </c>
      <c r="E388" s="30">
        <v>43282</v>
      </c>
      <c r="G388" s="9" t="s">
        <v>1294</v>
      </c>
      <c r="H388" s="18" t="s">
        <v>1295</v>
      </c>
      <c r="I388" s="9" t="s">
        <v>1296</v>
      </c>
      <c r="J388" s="29">
        <v>42644</v>
      </c>
    </row>
    <row r="389" spans="1:10" x14ac:dyDescent="0.45">
      <c r="A389" s="9" t="s">
        <v>1082</v>
      </c>
      <c r="B389" s="4" t="str">
        <f>IF(ISBLANK(A389),"",VLOOKUP(A389,'Register - Organisations'!$A$2:$B$186,2,FALSE))</f>
        <v>BPEC Certification Ltd</v>
      </c>
      <c r="C389" s="9">
        <v>74</v>
      </c>
      <c r="D389" s="4" t="str">
        <f>IF(ISBLANK(C389),"",VLOOKUP(C389,'Standards Lookup (LARS copy)'!$A$5:$C$302,3, FALSE))</f>
        <v>Gas Engineering</v>
      </c>
      <c r="E389" s="30">
        <v>43101</v>
      </c>
      <c r="G389" s="12" t="s">
        <v>1108</v>
      </c>
      <c r="H389" s="12" t="s">
        <v>1106</v>
      </c>
      <c r="I389" s="12" t="s">
        <v>1107</v>
      </c>
      <c r="J389" s="29">
        <v>42430</v>
      </c>
    </row>
    <row r="390" spans="1:10" x14ac:dyDescent="0.45">
      <c r="A390" s="12" t="s">
        <v>1285</v>
      </c>
      <c r="B390" s="4" t="str">
        <f>IF(ISBLANK(A390),"",VLOOKUP(A390,'Register - Organisations'!$A$2:$B$186,2,FALSE))</f>
        <v>Institute of Animal Technology</v>
      </c>
      <c r="C390" s="9">
        <v>179</v>
      </c>
      <c r="D390" s="4" t="str">
        <f>IF(ISBLANK(C390),"",VLOOKUP(C390,'Standards Lookup (LARS copy)'!$A$5:$C$302,3, FALSE))</f>
        <v>Animal Technologist</v>
      </c>
      <c r="E390" s="30">
        <v>43191</v>
      </c>
      <c r="G390" s="9" t="s">
        <v>1303</v>
      </c>
      <c r="H390" s="18" t="s">
        <v>1302</v>
      </c>
      <c r="I390" s="9" t="s">
        <v>1301</v>
      </c>
      <c r="J390" s="29">
        <v>42917</v>
      </c>
    </row>
    <row r="391" spans="1:10" x14ac:dyDescent="0.45">
      <c r="A391" s="12" t="s">
        <v>110</v>
      </c>
      <c r="B391" s="4" t="str">
        <f>IF(ISBLANK(A391),"",VLOOKUP(A391,'Register - Organisations'!$A$2:$B$186,2,FALSE))</f>
        <v>British Institute of Facilities Management</v>
      </c>
      <c r="C391" s="9">
        <v>162</v>
      </c>
      <c r="D391" s="4" t="str">
        <f>IF(ISBLANK(C391),"",VLOOKUP(C391,'Standards Lookup (LARS copy)'!$A$5:$C$302,3, FALSE))</f>
        <v>Facilities Management Supervisor</v>
      </c>
      <c r="E391" s="30">
        <v>43282</v>
      </c>
      <c r="G391" s="9" t="s">
        <v>459</v>
      </c>
      <c r="H391" s="18" t="s">
        <v>26</v>
      </c>
      <c r="I391" s="9" t="s">
        <v>470</v>
      </c>
      <c r="J391" s="29">
        <v>42430</v>
      </c>
    </row>
    <row r="392" spans="1:10" x14ac:dyDescent="0.45">
      <c r="A392" s="12" t="s">
        <v>117</v>
      </c>
      <c r="B392" s="4" t="str">
        <f>IF(ISBLANK(A392),"",VLOOKUP(A392,'Register - Organisations'!$A$2:$B$186,2,FALSE))</f>
        <v>EAL</v>
      </c>
      <c r="C392" s="9">
        <v>59</v>
      </c>
      <c r="D392" s="4" t="str">
        <f>IF(ISBLANK(C392),"",VLOOKUP(C392,'Standards Lookup (LARS copy)'!$A$5:$C$302,3, FALSE))</f>
        <v>Motor Vehicle Service and Maintenance Technician (light vehicle)</v>
      </c>
      <c r="E392" s="30">
        <v>43191</v>
      </c>
      <c r="G392" s="9" t="s">
        <v>465</v>
      </c>
      <c r="H392" s="17" t="s">
        <v>717</v>
      </c>
      <c r="I392" s="9" t="s">
        <v>66</v>
      </c>
      <c r="J392" s="29">
        <v>42370</v>
      </c>
    </row>
    <row r="393" spans="1:10" x14ac:dyDescent="0.45">
      <c r="A393" s="12" t="s">
        <v>484</v>
      </c>
      <c r="B393" s="4" t="str">
        <f>IF(ISBLANK(A393),"",VLOOKUP(A393,'Register - Organisations'!$A$2:$B$186,2,FALSE))</f>
        <v>Chartered Management Institute</v>
      </c>
      <c r="C393" s="12">
        <v>236</v>
      </c>
      <c r="D393" s="4" t="str">
        <f>IF(ISBLANK(C393),"",VLOOKUP(C393,'Standards Lookup (LARS copy)'!$A$5:$C$302,3, FALSE))</f>
        <v>Senior Leader Master's Degree Apprenticeship</v>
      </c>
      <c r="E393" s="30">
        <v>43132</v>
      </c>
      <c r="G393" s="12" t="s">
        <v>525</v>
      </c>
      <c r="H393" s="12" t="s">
        <v>571</v>
      </c>
      <c r="I393" s="12" t="s">
        <v>572</v>
      </c>
      <c r="J393" s="29">
        <v>42948</v>
      </c>
    </row>
    <row r="394" spans="1:10" x14ac:dyDescent="0.45">
      <c r="A394" s="9" t="s">
        <v>480</v>
      </c>
      <c r="B394" s="4" t="str">
        <f>IF(ISBLANK(A394),"",VLOOKUP(A394,'Register - Organisations'!$A$2:$B$186,2,FALSE))</f>
        <v>Innovate Awarding Limited</v>
      </c>
      <c r="C394" s="9">
        <v>196</v>
      </c>
      <c r="D394" s="4" t="str">
        <f>IF(ISBLANK(C394),"",VLOOKUP(C394,'Standards Lookup (LARS copy)'!$A$5:$C$302,3, FALSE))</f>
        <v>Business Administrator</v>
      </c>
      <c r="E394" s="30">
        <v>43282</v>
      </c>
      <c r="G394" s="15" t="s">
        <v>510</v>
      </c>
      <c r="H394" s="19" t="s">
        <v>566</v>
      </c>
      <c r="I394" s="15" t="s">
        <v>721</v>
      </c>
      <c r="J394" s="29">
        <v>42979</v>
      </c>
    </row>
    <row r="395" spans="1:10" x14ac:dyDescent="0.45">
      <c r="A395" s="12" t="s">
        <v>1347</v>
      </c>
      <c r="B395" s="4" t="str">
        <f>IF(ISBLANK(A395),"",VLOOKUP(A395,'Register - Organisations'!$A$2:$B$186,2,FALSE))</f>
        <v>IOM Communications</v>
      </c>
      <c r="C395" s="12">
        <v>160</v>
      </c>
      <c r="D395" s="4" t="str">
        <f>IF(ISBLANK(C395),"",VLOOKUP(C395,'Standards Lookup (LARS copy)'!$A$5:$C$302,3, FALSE))</f>
        <v>Composites Technician</v>
      </c>
      <c r="E395" s="30">
        <v>43191</v>
      </c>
      <c r="G395" s="9" t="s">
        <v>1354</v>
      </c>
      <c r="H395" s="18" t="s">
        <v>1355</v>
      </c>
      <c r="I395" s="9" t="s">
        <v>1356</v>
      </c>
      <c r="J395" s="29">
        <v>42795</v>
      </c>
    </row>
    <row r="396" spans="1:10" x14ac:dyDescent="0.45">
      <c r="A396" s="12" t="s">
        <v>1357</v>
      </c>
      <c r="B396" s="4" t="str">
        <f>IF(ISBLANK(A396),"",VLOOKUP(A396,'Register - Organisations'!$A$2:$B$186,2,FALSE))</f>
        <v xml:space="preserve">The University of West London </v>
      </c>
      <c r="C396" s="9">
        <v>25</v>
      </c>
      <c r="D396" s="4" t="str">
        <f>IF(ISBLANK(C396),"",VLOOKUP(C396,'Standards Lookup (LARS copy)'!$A$5:$C$302,3, FALSE))</f>
        <v>Digital and Technology Solutions Professional</v>
      </c>
      <c r="E396" s="30">
        <v>43060</v>
      </c>
      <c r="G396" s="9" t="s">
        <v>1363</v>
      </c>
      <c r="H396" s="18" t="s">
        <v>1364</v>
      </c>
      <c r="I396" s="9" t="s">
        <v>1365</v>
      </c>
      <c r="J396" s="29">
        <v>42614</v>
      </c>
    </row>
    <row r="397" spans="1:10" x14ac:dyDescent="0.45">
      <c r="A397" s="12" t="s">
        <v>1366</v>
      </c>
      <c r="B397" s="12" t="s">
        <v>1389</v>
      </c>
      <c r="C397" s="12">
        <v>163</v>
      </c>
      <c r="D397" s="4" t="str">
        <f>IF(ISBLANK(C397),"",VLOOKUP(C397,'Standards Lookup (LARS copy)'!$A$5:$C$302,3, FALSE))</f>
        <v>Nuclear Technician</v>
      </c>
      <c r="E397" s="30">
        <v>43132</v>
      </c>
      <c r="G397" s="9" t="s">
        <v>1372</v>
      </c>
      <c r="H397" s="18" t="s">
        <v>1373</v>
      </c>
      <c r="I397" s="9" t="s">
        <v>1374</v>
      </c>
      <c r="J397" s="29">
        <v>42826</v>
      </c>
    </row>
    <row r="398" spans="1:10" x14ac:dyDescent="0.45">
      <c r="A398" s="12" t="s">
        <v>1375</v>
      </c>
      <c r="B398" s="12" t="s">
        <v>1376</v>
      </c>
      <c r="C398" s="9">
        <v>155</v>
      </c>
      <c r="D398" s="4" t="str">
        <f>IF(ISBLANK(C398),"",VLOOKUP(C398,'Standards Lookup (LARS copy)'!$A$5:$C$302,3, FALSE))</f>
        <v>Unified Communications Technician</v>
      </c>
      <c r="E398" s="30">
        <v>43191</v>
      </c>
      <c r="G398" s="9" t="s">
        <v>1379</v>
      </c>
      <c r="H398" s="18" t="s">
        <v>1380</v>
      </c>
      <c r="I398" s="97" t="s">
        <v>1908</v>
      </c>
      <c r="J398" s="29">
        <v>42736</v>
      </c>
    </row>
    <row r="399" spans="1:10" x14ac:dyDescent="0.45">
      <c r="A399" s="12" t="s">
        <v>1382</v>
      </c>
      <c r="B399" s="4" t="str">
        <f>IF(ISBLANK(A399),"",VLOOKUP(A399,'Register - Organisations'!$A$2:$B$186,2,FALSE))</f>
        <v>HEE National School of Healthcare Science</v>
      </c>
      <c r="C399" s="9">
        <v>150</v>
      </c>
      <c r="D399" s="4" t="str">
        <f>IF(ISBLANK(C399),"",VLOOKUP(C399,'Standards Lookup (LARS copy)'!$A$5:$C$302,3, FALSE))</f>
        <v>Healthcare Science Associate</v>
      </c>
      <c r="E399" s="30">
        <v>43191</v>
      </c>
      <c r="G399" s="9" t="s">
        <v>1387</v>
      </c>
      <c r="H399" s="18" t="s">
        <v>1388</v>
      </c>
      <c r="I399" s="9" t="s">
        <v>1685</v>
      </c>
      <c r="J399" s="29">
        <v>42675</v>
      </c>
    </row>
    <row r="400" spans="1:10" x14ac:dyDescent="0.45">
      <c r="A400" s="14" t="s">
        <v>614</v>
      </c>
      <c r="B400" s="4" t="str">
        <f>IF(ISBLANK(A400),"",VLOOKUP(A400,'Register - Organisations'!$A$2:$B$186,2,FALSE))</f>
        <v>DSW Consulting</v>
      </c>
      <c r="C400" s="12">
        <v>101</v>
      </c>
      <c r="D400" s="4" t="str">
        <f>IF(ISBLANK(C400),"",VLOOKUP(C400,'Standards Lookup (LARS copy)'!$A$5:$C$302,3, FALSE))</f>
        <v>Retailer</v>
      </c>
      <c r="E400" s="30">
        <v>43068</v>
      </c>
      <c r="G400" s="12" t="s">
        <v>682</v>
      </c>
      <c r="H400" s="17" t="s">
        <v>1243</v>
      </c>
      <c r="I400" s="12" t="s">
        <v>1242</v>
      </c>
      <c r="J400" s="29">
        <v>42522</v>
      </c>
    </row>
    <row r="401" spans="1:10" x14ac:dyDescent="0.45">
      <c r="A401" s="14" t="s">
        <v>614</v>
      </c>
      <c r="B401" s="4" t="str">
        <f>IF(ISBLANK(A401),"",VLOOKUP(A401,'Register - Organisations'!$A$2:$B$186,2,FALSE))</f>
        <v>DSW Consulting</v>
      </c>
      <c r="C401" s="12">
        <v>140</v>
      </c>
      <c r="D401" s="4" t="str">
        <f>IF(ISBLANK(C401),"",VLOOKUP(C401,'Standards Lookup (LARS copy)'!$A$5:$C$302,3, FALSE))</f>
        <v>Retail Team Leader</v>
      </c>
      <c r="E401" s="30">
        <v>43068</v>
      </c>
      <c r="G401" s="12" t="s">
        <v>682</v>
      </c>
      <c r="H401" s="17" t="s">
        <v>1243</v>
      </c>
      <c r="I401" s="12" t="s">
        <v>1242</v>
      </c>
      <c r="J401" s="29">
        <v>42644</v>
      </c>
    </row>
    <row r="402" spans="1:10" x14ac:dyDescent="0.45">
      <c r="A402" s="14" t="s">
        <v>614</v>
      </c>
      <c r="B402" s="4" t="str">
        <f>IF(ISBLANK(A402),"",VLOOKUP(A402,'Register - Organisations'!$A$2:$B$186,2,FALSE))</f>
        <v>DSW Consulting</v>
      </c>
      <c r="C402" s="12">
        <v>147</v>
      </c>
      <c r="D402" s="4" t="str">
        <f>IF(ISBLANK(C402),"",VLOOKUP(C402,'Standards Lookup (LARS copy)'!$A$5:$C$302,3, FALSE))</f>
        <v>Retail Manager</v>
      </c>
      <c r="E402" s="30">
        <v>43068</v>
      </c>
      <c r="G402" s="12" t="s">
        <v>682</v>
      </c>
      <c r="H402" s="17" t="s">
        <v>1243</v>
      </c>
      <c r="I402" s="12" t="s">
        <v>1242</v>
      </c>
      <c r="J402" s="31">
        <v>42675</v>
      </c>
    </row>
    <row r="403" spans="1:10" x14ac:dyDescent="0.45">
      <c r="A403" s="12" t="s">
        <v>1400</v>
      </c>
      <c r="B403" s="4" t="str">
        <f>IF(ISBLANK(A403),"",VLOOKUP(A403,'Register - Organisations'!$A$2:$B$186,2,FALSE))</f>
        <v>Skills for Logistics (2015) Ltd</v>
      </c>
      <c r="C403" s="12">
        <v>110</v>
      </c>
      <c r="D403" s="4" t="str">
        <f>IF(ISBLANK(C403),"",VLOOKUP(C403,'Standards Lookup (LARS copy)'!$A$5:$C$302,3, FALSE))</f>
        <v>Large Goods Vehicle (LGV) Driver</v>
      </c>
      <c r="E403" s="30">
        <v>43252</v>
      </c>
      <c r="G403" s="9" t="s">
        <v>1404</v>
      </c>
      <c r="H403" s="18" t="s">
        <v>1405</v>
      </c>
      <c r="I403" s="9" t="s">
        <v>1406</v>
      </c>
      <c r="J403" s="62">
        <v>42644</v>
      </c>
    </row>
    <row r="404" spans="1:10" x14ac:dyDescent="0.45">
      <c r="A404" s="12" t="s">
        <v>890</v>
      </c>
      <c r="B404" s="4" t="str">
        <f>IF(ISBLANK(A404),"",VLOOKUP(A404,'Register - Organisations'!$A$2:$B$186,2,FALSE))</f>
        <v>AIM Awards</v>
      </c>
      <c r="C404" s="12">
        <v>112</v>
      </c>
      <c r="D404" s="4" t="str">
        <f>IF(ISBLANK(C404),"",VLOOKUP(C404,'Standards Lookup (LARS copy)'!$A$5:$C$302,3, FALSE))</f>
        <v>Broadcast Production Assistant</v>
      </c>
      <c r="E404" s="30">
        <v>43132</v>
      </c>
      <c r="G404" s="12" t="s">
        <v>1407</v>
      </c>
      <c r="H404" s="12" t="s">
        <v>1408</v>
      </c>
      <c r="I404" s="12" t="s">
        <v>1409</v>
      </c>
      <c r="J404" s="31">
        <v>42677</v>
      </c>
    </row>
    <row r="405" spans="1:10" x14ac:dyDescent="0.45">
      <c r="A405" s="12" t="s">
        <v>890</v>
      </c>
      <c r="B405" s="4" t="str">
        <f>IF(ISBLANK(A405),"",VLOOKUP(A405,'Register - Organisations'!$A$2:$B$186,2,FALSE))</f>
        <v>AIM Awards</v>
      </c>
      <c r="C405" s="12">
        <v>174</v>
      </c>
      <c r="D405" s="4" t="str">
        <f>IF(ISBLANK(C405),"",VLOOKUP(C405,'Standards Lookup (LARS copy)'!$A$5:$C$302,3, FALSE))</f>
        <v>Junior Content Producer</v>
      </c>
      <c r="E405" s="30">
        <v>43132</v>
      </c>
      <c r="G405" s="12" t="s">
        <v>1407</v>
      </c>
      <c r="H405" s="12" t="s">
        <v>1408</v>
      </c>
      <c r="I405" s="94" t="s">
        <v>1409</v>
      </c>
      <c r="J405" s="31">
        <v>42678</v>
      </c>
    </row>
    <row r="406" spans="1:10" x14ac:dyDescent="0.45">
      <c r="A406" s="12" t="s">
        <v>115</v>
      </c>
      <c r="B406" s="4" t="str">
        <f>IF(ISBLANK(A406),"",VLOOKUP(A406,'Register - Organisations'!$A$2:$B$186,2,FALSE))</f>
        <v>City and Guilds</v>
      </c>
      <c r="C406" s="12">
        <v>155</v>
      </c>
      <c r="D406" s="4" t="str">
        <f>IF(ISBLANK(C406),"",VLOOKUP(C406,'Standards Lookup (LARS copy)'!$A$5:$C$302,3, FALSE))</f>
        <v>Unified Communications Technician</v>
      </c>
      <c r="E406" s="30">
        <v>43313</v>
      </c>
      <c r="G406" s="9" t="s">
        <v>463</v>
      </c>
      <c r="H406" s="18" t="s">
        <v>54</v>
      </c>
      <c r="I406" s="9" t="s">
        <v>55</v>
      </c>
      <c r="J406" s="31">
        <v>42679</v>
      </c>
    </row>
    <row r="407" spans="1:10" x14ac:dyDescent="0.45">
      <c r="A407" s="12" t="s">
        <v>115</v>
      </c>
      <c r="B407" s="4" t="str">
        <f>IF(ISBLANK(A407),"",VLOOKUP(A407,'Register - Organisations'!$A$2:$B$186,2,FALSE))</f>
        <v>City and Guilds</v>
      </c>
      <c r="C407" s="12">
        <v>120</v>
      </c>
      <c r="D407" s="4" t="str">
        <f>IF(ISBLANK(C407),"",VLOOKUP(C407,'Standards Lookup (LARS copy)'!$A$5:$C$302,3, FALSE))</f>
        <v>Travel Consultant</v>
      </c>
      <c r="E407" s="30">
        <v>43252</v>
      </c>
      <c r="G407" s="9" t="s">
        <v>463</v>
      </c>
      <c r="H407" s="18" t="s">
        <v>54</v>
      </c>
      <c r="I407" s="9" t="s">
        <v>55</v>
      </c>
      <c r="J407" s="31">
        <v>42680</v>
      </c>
    </row>
    <row r="408" spans="1:10" x14ac:dyDescent="0.45">
      <c r="A408" s="12" t="s">
        <v>115</v>
      </c>
      <c r="B408" s="4" t="str">
        <f>IF(ISBLANK(A408),"",VLOOKUP(A408,'Register - Organisations'!$A$2:$B$186,2,FALSE))</f>
        <v>City and Guilds</v>
      </c>
      <c r="C408" s="12">
        <v>101</v>
      </c>
      <c r="D408" s="4" t="str">
        <f>IF(ISBLANK(C408),"",VLOOKUP(C408,'Standards Lookup (LARS copy)'!$A$5:$C$302,3, FALSE))</f>
        <v>Retailer</v>
      </c>
      <c r="E408" s="30">
        <v>43252</v>
      </c>
      <c r="G408" s="9" t="s">
        <v>463</v>
      </c>
      <c r="H408" s="18" t="s">
        <v>54</v>
      </c>
      <c r="I408" s="9" t="s">
        <v>55</v>
      </c>
      <c r="J408" s="62">
        <v>42522</v>
      </c>
    </row>
    <row r="409" spans="1:10" x14ac:dyDescent="0.45">
      <c r="A409" s="12" t="s">
        <v>115</v>
      </c>
      <c r="B409" s="4" t="str">
        <f>IF(ISBLANK(A409),"",VLOOKUP(A409,'Register - Organisations'!$A$2:$B$186,2,FALSE))</f>
        <v>City and Guilds</v>
      </c>
      <c r="C409" s="12">
        <v>140</v>
      </c>
      <c r="D409" s="4" t="str">
        <f>IF(ISBLANK(C409),"",VLOOKUP(C409,'Standards Lookup (LARS copy)'!$A$5:$C$302,3, FALSE))</f>
        <v>Retail Team Leader</v>
      </c>
      <c r="E409" s="30">
        <v>43252</v>
      </c>
      <c r="G409" s="9" t="s">
        <v>463</v>
      </c>
      <c r="H409" s="18" t="s">
        <v>54</v>
      </c>
      <c r="I409" s="9" t="s">
        <v>55</v>
      </c>
      <c r="J409" s="31">
        <v>42675</v>
      </c>
    </row>
    <row r="410" spans="1:10" x14ac:dyDescent="0.45">
      <c r="A410" s="12" t="s">
        <v>863</v>
      </c>
      <c r="B410" s="4" t="str">
        <f>IF(ISBLANK(A410),"",VLOOKUP(A410,'Register - Organisations'!$A$2:$B$186,2,FALSE))</f>
        <v>Training Qualifications UK</v>
      </c>
      <c r="C410" s="12">
        <v>104</v>
      </c>
      <c r="D410" s="4" t="str">
        <f>IF(ISBLANK(C410),"",VLOOKUP(C410,'Standards Lookup (LARS copy)'!$A$5:$C$302,3, FALSE))</f>
        <v>Operations/Departmental Manager</v>
      </c>
      <c r="E410" s="30">
        <v>43221</v>
      </c>
      <c r="G410" s="44" t="s">
        <v>2134</v>
      </c>
      <c r="H410" s="12" t="s">
        <v>877</v>
      </c>
      <c r="I410" s="12" t="s">
        <v>1410</v>
      </c>
      <c r="J410" s="29">
        <v>42644</v>
      </c>
    </row>
    <row r="411" spans="1:10" x14ac:dyDescent="0.45">
      <c r="A411" s="12" t="s">
        <v>863</v>
      </c>
      <c r="B411" s="4" t="str">
        <f>IF(ISBLANK(A411),"",VLOOKUP(A411,'Register - Organisations'!$A$2:$B$186,2,FALSE))</f>
        <v>Training Qualifications UK</v>
      </c>
      <c r="C411" s="12">
        <v>105</v>
      </c>
      <c r="D411" s="4" t="str">
        <f>IF(ISBLANK(C411),"",VLOOKUP(C411,'Standards Lookup (LARS copy)'!$A$5:$C$302,3, FALSE))</f>
        <v>Team Leader/Supervisor</v>
      </c>
      <c r="E411" s="30">
        <v>43221</v>
      </c>
      <c r="G411" s="44" t="s">
        <v>2134</v>
      </c>
      <c r="H411" s="12" t="s">
        <v>877</v>
      </c>
      <c r="I411" s="12" t="s">
        <v>1410</v>
      </c>
      <c r="J411" s="29">
        <v>42644</v>
      </c>
    </row>
    <row r="412" spans="1:10" x14ac:dyDescent="0.45">
      <c r="A412" s="12" t="s">
        <v>863</v>
      </c>
      <c r="B412" s="4" t="str">
        <f>IF(ISBLANK(A412),"",VLOOKUP(A412,'Register - Organisations'!$A$2:$B$186,2,FALSE))</f>
        <v>Training Qualifications UK</v>
      </c>
      <c r="C412" s="12">
        <v>196</v>
      </c>
      <c r="D412" s="4" t="str">
        <f>IF(ISBLANK(C412),"",VLOOKUP(C412,'Standards Lookup (LARS copy)'!$A$5:$C$302,3, FALSE))</f>
        <v>Business Administrator</v>
      </c>
      <c r="E412" s="30">
        <v>43221</v>
      </c>
      <c r="G412" s="44" t="s">
        <v>2134</v>
      </c>
      <c r="H412" s="12" t="s">
        <v>877</v>
      </c>
      <c r="I412" s="12" t="s">
        <v>1410</v>
      </c>
      <c r="J412" s="62">
        <v>42979</v>
      </c>
    </row>
    <row r="413" spans="1:10" x14ac:dyDescent="0.45">
      <c r="A413" s="12" t="s">
        <v>908</v>
      </c>
      <c r="B413" s="4" t="str">
        <f>IF(ISBLANK(A413),"",VLOOKUP(A413,'Register - Organisations'!$A$2:$B$186,2,FALSE))</f>
        <v>VTCT</v>
      </c>
      <c r="C413" s="9">
        <v>122</v>
      </c>
      <c r="D413" s="4" t="str">
        <f>IF(ISBLANK(C413),"",VLOOKUP(C413,'Standards Lookup (LARS copy)'!$A$5:$C$302,3, FALSE))</f>
        <v>Customer Service Practitioner</v>
      </c>
      <c r="E413" s="30">
        <v>43221</v>
      </c>
      <c r="G413" s="12" t="s">
        <v>952</v>
      </c>
      <c r="H413" s="12" t="s">
        <v>950</v>
      </c>
      <c r="I413" s="12" t="s">
        <v>951</v>
      </c>
      <c r="J413" s="29">
        <v>42614</v>
      </c>
    </row>
    <row r="414" spans="1:10" x14ac:dyDescent="0.45">
      <c r="A414" s="12" t="s">
        <v>908</v>
      </c>
      <c r="B414" s="4" t="str">
        <f>IF(ISBLANK(A414),"",VLOOKUP(A414,'Register - Organisations'!$A$2:$B$186,2,FALSE))</f>
        <v>VTCT</v>
      </c>
      <c r="C414" s="12">
        <v>147</v>
      </c>
      <c r="D414" s="4" t="str">
        <f>IF(ISBLANK(C414),"",VLOOKUP(C414,'Standards Lookup (LARS copy)'!$A$5:$C$302,3, FALSE))</f>
        <v>Retail Manager</v>
      </c>
      <c r="E414" s="30">
        <v>43221</v>
      </c>
      <c r="G414" s="12" t="s">
        <v>952</v>
      </c>
      <c r="H414" s="12" t="s">
        <v>950</v>
      </c>
      <c r="I414" s="12" t="s">
        <v>951</v>
      </c>
      <c r="J414" s="31">
        <v>42675</v>
      </c>
    </row>
    <row r="415" spans="1:10" x14ac:dyDescent="0.45">
      <c r="A415" s="44" t="s">
        <v>1413</v>
      </c>
      <c r="B415" s="44" t="s">
        <v>1411</v>
      </c>
      <c r="C415" s="44">
        <v>203</v>
      </c>
      <c r="D415" s="51" t="str">
        <f>IF(ISBLANK(C415),"",VLOOKUP(C415,'Standards Lookup (LARS copy)'!$A$5:$C$302,3, FALSE))</f>
        <v>Teacher</v>
      </c>
      <c r="E415" s="56">
        <v>43132</v>
      </c>
      <c r="F415" s="57"/>
      <c r="G415" s="58" t="s">
        <v>1438</v>
      </c>
      <c r="H415" s="54" t="s">
        <v>1439</v>
      </c>
      <c r="I415" s="53" t="s">
        <v>1440</v>
      </c>
      <c r="J415" s="29">
        <v>43009</v>
      </c>
    </row>
    <row r="416" spans="1:10" x14ac:dyDescent="0.45">
      <c r="A416" s="12" t="s">
        <v>1414</v>
      </c>
      <c r="B416" s="12" t="s">
        <v>1420</v>
      </c>
      <c r="C416" s="12">
        <v>55</v>
      </c>
      <c r="D416" s="4" t="str">
        <f>IF(ISBLANK(C416),"",VLOOKUP(C416,'Standards Lookup (LARS copy)'!$A$5:$C$302,3, FALSE))</f>
        <v>Chartered Manager Degree Apprenticeship</v>
      </c>
      <c r="E416" s="30">
        <v>43313</v>
      </c>
      <c r="G416" s="9" t="s">
        <v>1435</v>
      </c>
      <c r="H416" s="18" t="s">
        <v>1436</v>
      </c>
      <c r="I416" s="9" t="s">
        <v>1437</v>
      </c>
      <c r="J416" s="62">
        <v>42401</v>
      </c>
    </row>
    <row r="417" spans="1:10" x14ac:dyDescent="0.45">
      <c r="A417" s="12" t="s">
        <v>1415</v>
      </c>
      <c r="B417" s="12" t="s">
        <v>1412</v>
      </c>
      <c r="C417" s="12">
        <v>203</v>
      </c>
      <c r="D417" s="4" t="str">
        <f>IF(ISBLANK(C417),"",VLOOKUP(C417,'Standards Lookup (LARS copy)'!$A$5:$C$302,3, FALSE))</f>
        <v>Teacher</v>
      </c>
      <c r="E417" s="30">
        <v>43313</v>
      </c>
      <c r="G417" s="9" t="s">
        <v>1432</v>
      </c>
      <c r="H417" s="18" t="s">
        <v>1433</v>
      </c>
      <c r="I417" s="9" t="s">
        <v>1434</v>
      </c>
      <c r="J417" s="29">
        <v>43009</v>
      </c>
    </row>
    <row r="418" spans="1:10" x14ac:dyDescent="0.45">
      <c r="A418" s="12" t="s">
        <v>612</v>
      </c>
      <c r="B418" s="4" t="str">
        <f>IF(ISBLANK(A418),"",VLOOKUP(A418,'Register - Organisations'!$A$2:$B$186,2,FALSE))</f>
        <v xml:space="preserve">Association of Chartered Certified Accountants </v>
      </c>
      <c r="C418" s="55">
        <v>204</v>
      </c>
      <c r="D418" s="51" t="str">
        <f>IF(ISBLANK(C418),"",VLOOKUP(C418,'Standards Lookup (LARS copy)'!$A$5:$C$302,3, FALSE))</f>
        <v>Accountancy Taxation Professional</v>
      </c>
      <c r="E418" s="30">
        <v>43344</v>
      </c>
      <c r="G418" s="12" t="s">
        <v>651</v>
      </c>
      <c r="H418" s="17" t="s">
        <v>652</v>
      </c>
      <c r="I418" s="12" t="s">
        <v>653</v>
      </c>
      <c r="J418" s="29">
        <v>42552</v>
      </c>
    </row>
    <row r="419" spans="1:10" x14ac:dyDescent="0.45">
      <c r="A419" s="12" t="s">
        <v>118</v>
      </c>
      <c r="B419" s="4" t="str">
        <f>IF(ISBLANK(A419),"",VLOOKUP(A419,'Register - Organisations'!$A$2:$B$186,2,FALSE))</f>
        <v>FDQ Ltd</v>
      </c>
      <c r="C419" s="9">
        <v>177</v>
      </c>
      <c r="D419" s="51" t="str">
        <f>IF(ISBLANK(C419),"",VLOOKUP(C419,'Standards Lookup (LARS copy)'!$A$5:$C$302,3, FALSE))</f>
        <v>Baker</v>
      </c>
      <c r="E419" s="30">
        <v>43344</v>
      </c>
      <c r="G419" s="9" t="s">
        <v>1488</v>
      </c>
      <c r="H419" s="18" t="s">
        <v>1489</v>
      </c>
      <c r="I419" s="59" t="s">
        <v>1737</v>
      </c>
      <c r="J419" s="62">
        <v>42705</v>
      </c>
    </row>
    <row r="420" spans="1:10" x14ac:dyDescent="0.45">
      <c r="A420" s="12" t="s">
        <v>728</v>
      </c>
      <c r="B420" s="4" t="str">
        <f>IF(ISBLANK(A420),"",VLOOKUP(A420,'Register - Organisations'!$A$2:$B$186,2,FALSE))</f>
        <v>ICAEW</v>
      </c>
      <c r="C420" s="55">
        <v>204</v>
      </c>
      <c r="D420" s="51" t="str">
        <f>IF(ISBLANK(C420),"",VLOOKUP(C420,'Standards Lookup (LARS copy)'!$A$5:$C$302,3, FALSE))</f>
        <v>Accountancy Taxation Professional</v>
      </c>
      <c r="E420" s="30">
        <v>43344</v>
      </c>
      <c r="G420" s="12" t="s">
        <v>740</v>
      </c>
      <c r="H420" s="18" t="s">
        <v>1491</v>
      </c>
      <c r="I420" s="9" t="s">
        <v>1490</v>
      </c>
      <c r="J420" s="29">
        <v>42552</v>
      </c>
    </row>
    <row r="421" spans="1:10" x14ac:dyDescent="0.45">
      <c r="A421" s="12" t="s">
        <v>617</v>
      </c>
      <c r="B421" s="4" t="str">
        <f>IF(ISBLANK(A421),"",VLOOKUP(A421,'Register - Organisations'!$A$2:$B$186,2,FALSE))</f>
        <v>Occupational Awards Limited</v>
      </c>
      <c r="C421" s="12">
        <v>196</v>
      </c>
      <c r="D421" s="51" t="str">
        <f>IF(ISBLANK(C421),"",VLOOKUP(C421,'Standards Lookup (LARS copy)'!$A$5:$C$302,3, FALSE))</f>
        <v>Business Administrator</v>
      </c>
      <c r="E421" s="30">
        <v>43252</v>
      </c>
      <c r="G421" s="12" t="s">
        <v>686</v>
      </c>
      <c r="H421" s="17" t="s">
        <v>687</v>
      </c>
      <c r="I421" s="12" t="s">
        <v>688</v>
      </c>
      <c r="J421" s="62">
        <v>42979</v>
      </c>
    </row>
    <row r="422" spans="1:10" x14ac:dyDescent="0.45">
      <c r="A422" s="12" t="s">
        <v>617</v>
      </c>
      <c r="B422" s="4" t="str">
        <f>IF(ISBLANK(A422),"",VLOOKUP(A422,'Register - Organisations'!$A$2:$B$186,2,FALSE))</f>
        <v>Occupational Awards Limited</v>
      </c>
      <c r="C422" s="12">
        <v>122</v>
      </c>
      <c r="D422" s="51" t="str">
        <f>IF(ISBLANK(C422),"",VLOOKUP(C422,'Standards Lookup (LARS copy)'!$A$5:$C$302,3, FALSE))</f>
        <v>Customer Service Practitioner</v>
      </c>
      <c r="E422" s="30">
        <v>43252</v>
      </c>
      <c r="G422" s="12" t="s">
        <v>686</v>
      </c>
      <c r="H422" s="17" t="s">
        <v>687</v>
      </c>
      <c r="I422" s="12" t="s">
        <v>688</v>
      </c>
      <c r="J422" s="29">
        <v>42675</v>
      </c>
    </row>
    <row r="423" spans="1:10" x14ac:dyDescent="0.45">
      <c r="A423" s="12" t="s">
        <v>617</v>
      </c>
      <c r="B423" s="4" t="str">
        <f>IF(ISBLANK(A423),"",VLOOKUP(A423,'Register - Organisations'!$A$2:$B$186,2,FALSE))</f>
        <v>Occupational Awards Limited</v>
      </c>
      <c r="C423" s="12">
        <v>172</v>
      </c>
      <c r="D423" s="51" t="str">
        <f>IF(ISBLANK(C423),"",VLOOKUP(C423,'Standards Lookup (LARS copy)'!$A$5:$C$302,3, FALSE))</f>
        <v>Fishmonger</v>
      </c>
      <c r="E423" s="30">
        <v>43252</v>
      </c>
      <c r="G423" s="12" t="s">
        <v>686</v>
      </c>
      <c r="H423" s="17" t="s">
        <v>687</v>
      </c>
      <c r="I423" s="12" t="s">
        <v>688</v>
      </c>
      <c r="J423" s="29">
        <v>42675</v>
      </c>
    </row>
    <row r="424" spans="1:10" x14ac:dyDescent="0.45">
      <c r="A424" s="12" t="s">
        <v>617</v>
      </c>
      <c r="B424" s="4" t="str">
        <f>IF(ISBLANK(A424),"",VLOOKUP(A424,'Register - Organisations'!$A$2:$B$186,2,FALSE))</f>
        <v>Occupational Awards Limited</v>
      </c>
      <c r="C424" s="12">
        <v>140</v>
      </c>
      <c r="D424" s="51" t="str">
        <f>IF(ISBLANK(C424),"",VLOOKUP(C424,'Standards Lookup (LARS copy)'!$A$5:$C$302,3, FALSE))</f>
        <v>Retail Team Leader</v>
      </c>
      <c r="E424" s="30">
        <v>43252</v>
      </c>
      <c r="G424" s="12" t="s">
        <v>686</v>
      </c>
      <c r="H424" s="17" t="s">
        <v>687</v>
      </c>
      <c r="I424" s="12" t="s">
        <v>688</v>
      </c>
      <c r="J424" s="29">
        <v>42675</v>
      </c>
    </row>
    <row r="425" spans="1:10" x14ac:dyDescent="0.45">
      <c r="A425" s="12" t="s">
        <v>617</v>
      </c>
      <c r="B425" s="4" t="str">
        <f>IF(ISBLANK(A425),"",VLOOKUP(A425,'Register - Organisations'!$A$2:$B$186,2,FALSE))</f>
        <v>Occupational Awards Limited</v>
      </c>
      <c r="C425" s="12">
        <v>209</v>
      </c>
      <c r="D425" s="51" t="str">
        <f>IF(ISBLANK(C425),"",VLOOKUP(C425,'Standards Lookup (LARS copy)'!$A$5:$C$302,3, FALSE))</f>
        <v>Supply Chain Practitioner</v>
      </c>
      <c r="E425" s="30">
        <v>43252</v>
      </c>
      <c r="G425" s="12" t="s">
        <v>686</v>
      </c>
      <c r="H425" s="17" t="s">
        <v>687</v>
      </c>
      <c r="I425" s="12" t="s">
        <v>688</v>
      </c>
      <c r="J425" s="29">
        <v>43040</v>
      </c>
    </row>
    <row r="426" spans="1:10" x14ac:dyDescent="0.45">
      <c r="A426" s="12" t="s">
        <v>617</v>
      </c>
      <c r="B426" s="4" t="str">
        <f>IF(ISBLANK(A426),"",VLOOKUP(A426,'Register - Organisations'!$A$2:$B$186,2,FALSE))</f>
        <v>Occupational Awards Limited</v>
      </c>
      <c r="C426" s="9">
        <v>229</v>
      </c>
      <c r="D426" s="51" t="str">
        <f>IF(ISBLANK(C426),"",VLOOKUP(C426,'Standards Lookup (LARS copy)'!$A$5:$C$302,3, FALSE))</f>
        <v>Creative Venue Technician</v>
      </c>
      <c r="E426" s="30">
        <v>43252</v>
      </c>
      <c r="G426" s="12" t="s">
        <v>686</v>
      </c>
      <c r="H426" s="17" t="s">
        <v>687</v>
      </c>
      <c r="I426" s="12" t="s">
        <v>688</v>
      </c>
      <c r="J426" s="29">
        <v>43040</v>
      </c>
    </row>
    <row r="427" spans="1:10" x14ac:dyDescent="0.45">
      <c r="A427" s="12" t="s">
        <v>755</v>
      </c>
      <c r="B427" s="4" t="str">
        <f>IF(ISBLANK(A427),"",VLOOKUP(A427,'Register - Organisations'!$A$2:$B$186,2,FALSE))</f>
        <v>Active IQ</v>
      </c>
      <c r="C427" s="9">
        <v>228</v>
      </c>
      <c r="D427" s="51" t="str">
        <f>IF(ISBLANK(C427),"",VLOOKUP(C427,'Standards Lookup (LARS copy)'!$A$5:$C$302,3, FALSE))</f>
        <v>Leisure Duty Manager</v>
      </c>
      <c r="E427" s="30">
        <v>43252</v>
      </c>
      <c r="G427" s="12" t="s">
        <v>774</v>
      </c>
      <c r="H427" s="12" t="s">
        <v>775</v>
      </c>
      <c r="I427" s="12" t="s">
        <v>776</v>
      </c>
      <c r="J427" s="29">
        <v>43009</v>
      </c>
    </row>
    <row r="428" spans="1:10" x14ac:dyDescent="0.45">
      <c r="A428" s="14" t="s">
        <v>614</v>
      </c>
      <c r="B428" s="4" t="str">
        <f>IF(ISBLANK(A428),"",VLOOKUP(A428,'Register - Organisations'!$A$2:$B$186,2,FALSE))</f>
        <v>DSW Consulting</v>
      </c>
      <c r="C428" s="12">
        <v>144</v>
      </c>
      <c r="D428" s="51" t="str">
        <f>IF(ISBLANK(C428),"",VLOOKUP(C428,'Standards Lookup (LARS copy)'!$A$5:$C$302,3, FALSE))</f>
        <v>Senior Compliance / Risk Specialist</v>
      </c>
      <c r="E428" s="30">
        <v>43112</v>
      </c>
      <c r="G428" s="12" t="s">
        <v>682</v>
      </c>
      <c r="H428" s="17" t="s">
        <v>1243</v>
      </c>
      <c r="I428" s="12" t="s">
        <v>1242</v>
      </c>
      <c r="J428" s="29">
        <v>42644</v>
      </c>
    </row>
    <row r="429" spans="1:10" x14ac:dyDescent="0.45">
      <c r="A429" s="12" t="s">
        <v>826</v>
      </c>
      <c r="B429" s="4" t="str">
        <f>IF(ISBLANK(A429),"",VLOOKUP(A429,'Register - Organisations'!$A$2:$B$186,2,FALSE))</f>
        <v>iCQ</v>
      </c>
      <c r="C429" s="12">
        <v>93</v>
      </c>
      <c r="D429" s="51" t="str">
        <f>IF(ISBLANK(C429),"",VLOOKUP(C429,'Standards Lookup (LARS copy)'!$A$5:$C$302,3, FALSE))</f>
        <v>Commis Chef</v>
      </c>
      <c r="E429" s="30">
        <v>43344</v>
      </c>
      <c r="G429" s="12" t="s">
        <v>852</v>
      </c>
      <c r="H429" s="12" t="s">
        <v>853</v>
      </c>
      <c r="I429" s="12" t="s">
        <v>854</v>
      </c>
      <c r="J429" s="31">
        <v>42675</v>
      </c>
    </row>
    <row r="430" spans="1:10" x14ac:dyDescent="0.45">
      <c r="A430" s="12" t="s">
        <v>826</v>
      </c>
      <c r="B430" s="4" t="str">
        <f>IF(ISBLANK(A430),"",VLOOKUP(A430,'Register - Organisations'!$A$2:$B$186,2,FALSE))</f>
        <v>iCQ</v>
      </c>
      <c r="C430" s="12">
        <v>138</v>
      </c>
      <c r="D430" s="51" t="str">
        <f>IF(ISBLANK(C430),"",VLOOKUP(C430,'Standards Lookup (LARS copy)'!$A$5:$C$302,3, FALSE))</f>
        <v>Hospitality Supervisor</v>
      </c>
      <c r="E430" s="30">
        <v>43344</v>
      </c>
      <c r="G430" s="12" t="s">
        <v>852</v>
      </c>
      <c r="H430" s="12" t="s">
        <v>853</v>
      </c>
      <c r="I430" s="12" t="s">
        <v>854</v>
      </c>
      <c r="J430" s="62">
        <v>42644</v>
      </c>
    </row>
    <row r="431" spans="1:10" x14ac:dyDescent="0.45">
      <c r="A431" s="12" t="s">
        <v>826</v>
      </c>
      <c r="B431" s="4" t="str">
        <f>IF(ISBLANK(A431),"",VLOOKUP(A431,'Register - Organisations'!$A$2:$B$186,2,FALSE))</f>
        <v>iCQ</v>
      </c>
      <c r="C431" s="12">
        <v>139</v>
      </c>
      <c r="D431" s="51" t="str">
        <f>IF(ISBLANK(C431),"",VLOOKUP(C431,'Standards Lookup (LARS copy)'!$A$5:$C$302,3, FALSE))</f>
        <v>Senior Chef Production Cooking</v>
      </c>
      <c r="E431" s="30">
        <v>43344</v>
      </c>
      <c r="G431" s="12" t="s">
        <v>852</v>
      </c>
      <c r="H431" s="12" t="s">
        <v>853</v>
      </c>
      <c r="I431" s="12" t="s">
        <v>854</v>
      </c>
      <c r="J431" s="31">
        <v>42675</v>
      </c>
    </row>
    <row r="432" spans="1:10" x14ac:dyDescent="0.45">
      <c r="A432" s="33" t="s">
        <v>1007</v>
      </c>
      <c r="B432" s="4" t="str">
        <f>IF(ISBLANK(A432),"",VLOOKUP(A432,'Register - Organisations'!$A$2:$B$186,2,FALSE))</f>
        <v>Institution of Civil Engineers</v>
      </c>
      <c r="C432" s="12">
        <v>199</v>
      </c>
      <c r="D432" s="51" t="str">
        <f>IF(ISBLANK(C432),"",VLOOKUP(C432,'Standards Lookup (LARS copy)'!$A$5:$C$302,3, FALSE))</f>
        <v>Civil Engineering Technician</v>
      </c>
      <c r="E432" s="30">
        <v>43160</v>
      </c>
      <c r="G432" s="12" t="s">
        <v>1032</v>
      </c>
      <c r="H432" s="12" t="s">
        <v>1033</v>
      </c>
      <c r="I432" s="12" t="s">
        <v>1034</v>
      </c>
      <c r="J432" s="29">
        <v>42095</v>
      </c>
    </row>
    <row r="433" spans="1:10" x14ac:dyDescent="0.45">
      <c r="A433" s="33" t="s">
        <v>1007</v>
      </c>
      <c r="B433" s="4" t="str">
        <f>IF(ISBLANK(A433),"",VLOOKUP(A433,'Register - Organisations'!$A$2:$B$186,2,FALSE))</f>
        <v>Institution of Civil Engineers</v>
      </c>
      <c r="C433" s="12">
        <v>200</v>
      </c>
      <c r="D433" s="51" t="str">
        <f>IF(ISBLANK(C433),"",VLOOKUP(C433,'Standards Lookup (LARS copy)'!$A$5:$C$302,3, FALSE))</f>
        <v>Civil Engineer</v>
      </c>
      <c r="E433" s="30">
        <v>43160</v>
      </c>
      <c r="G433" s="12" t="s">
        <v>1032</v>
      </c>
      <c r="H433" s="12" t="s">
        <v>1033</v>
      </c>
      <c r="I433" s="12" t="s">
        <v>1034</v>
      </c>
      <c r="J433" s="29">
        <v>42095</v>
      </c>
    </row>
    <row r="434" spans="1:10" x14ac:dyDescent="0.45">
      <c r="A434" s="44" t="s">
        <v>1465</v>
      </c>
      <c r="B434" s="51" t="str">
        <f>IF(ISBLANK(A434),"",VLOOKUP(A434,'Register - Organisations'!$A$2:$B$186,2,FALSE))</f>
        <v xml:space="preserve">Sheldrake Training Limited </v>
      </c>
      <c r="C434" s="44">
        <v>86</v>
      </c>
      <c r="D434" s="51" t="str">
        <f>IF(ISBLANK(C434),"",VLOOKUP(C434,'Standards Lookup (LARS copy)'!$A$5:$C$302,3, FALSE))</f>
        <v>Aviation Ground Specialist</v>
      </c>
      <c r="E434" s="56">
        <v>43252</v>
      </c>
      <c r="G434" s="9" t="s">
        <v>1466</v>
      </c>
      <c r="H434" s="18" t="s">
        <v>1467</v>
      </c>
      <c r="I434" s="9" t="s">
        <v>1468</v>
      </c>
      <c r="J434" s="29">
        <v>42491</v>
      </c>
    </row>
    <row r="435" spans="1:10" x14ac:dyDescent="0.45">
      <c r="A435" s="44" t="s">
        <v>1465</v>
      </c>
      <c r="B435" s="51" t="str">
        <f>IF(ISBLANK(A435),"",VLOOKUP(A435,'Register - Organisations'!$A$2:$B$186,2,FALSE))</f>
        <v xml:space="preserve">Sheldrake Training Limited </v>
      </c>
      <c r="C435" s="44">
        <v>87</v>
      </c>
      <c r="D435" s="51" t="str">
        <f>IF(ISBLANK(C435),"",VLOOKUP(C435,'Standards Lookup (LARS copy)'!$A$5:$C$302,3, FALSE))</f>
        <v>Aviation Ground Operative</v>
      </c>
      <c r="E435" s="56">
        <v>43252</v>
      </c>
      <c r="G435" s="9" t="s">
        <v>1466</v>
      </c>
      <c r="H435" s="18" t="s">
        <v>1467</v>
      </c>
      <c r="I435" s="9" t="s">
        <v>1468</v>
      </c>
      <c r="J435" s="29">
        <v>42491</v>
      </c>
    </row>
    <row r="436" spans="1:10" x14ac:dyDescent="0.45">
      <c r="A436" s="72" t="s">
        <v>1496</v>
      </c>
      <c r="B436" s="51" t="str">
        <f>IF(ISBLANK(A436),"",VLOOKUP(A436,'Register - Organisations'!$A$2:$B$186,2,FALSE))</f>
        <v>CIPD</v>
      </c>
      <c r="C436" s="44">
        <v>190</v>
      </c>
      <c r="D436" s="51" t="str">
        <f>IF(ISBLANK(C436),"",VLOOKUP(C436,'Standards Lookup (LARS copy)'!$A$5:$C$302,3, FALSE))</f>
        <v>HR Consultant / Partner</v>
      </c>
      <c r="E436" s="56">
        <v>43344</v>
      </c>
      <c r="F436" s="57"/>
      <c r="G436" s="9" t="s">
        <v>1502</v>
      </c>
      <c r="H436" s="18" t="s">
        <v>1503</v>
      </c>
      <c r="I436" s="9" t="s">
        <v>1504</v>
      </c>
      <c r="J436" s="62">
        <v>42979</v>
      </c>
    </row>
    <row r="437" spans="1:10" x14ac:dyDescent="0.45">
      <c r="A437" s="72" t="s">
        <v>1496</v>
      </c>
      <c r="B437" s="51" t="str">
        <f>IF(ISBLANK(A437),"",VLOOKUP(A437,'Register - Organisations'!$A$2:$B$186,2,FALSE))</f>
        <v>CIPD</v>
      </c>
      <c r="C437" s="44">
        <v>191</v>
      </c>
      <c r="D437" s="51" t="str">
        <f>IF(ISBLANK(C437),"",VLOOKUP(C437,'Standards Lookup (LARS copy)'!$A$5:$C$302,3, FALSE))</f>
        <v>HR Support</v>
      </c>
      <c r="E437" s="56">
        <v>43344</v>
      </c>
      <c r="F437" s="57"/>
      <c r="G437" s="9" t="s">
        <v>1502</v>
      </c>
      <c r="H437" s="18" t="s">
        <v>1503</v>
      </c>
      <c r="I437" s="9" t="s">
        <v>1504</v>
      </c>
      <c r="J437" s="62">
        <v>42979</v>
      </c>
    </row>
    <row r="438" spans="1:10" x14ac:dyDescent="0.45">
      <c r="A438" s="72" t="s">
        <v>1506</v>
      </c>
      <c r="B438" s="51" t="str">
        <f>IF(ISBLANK(A438),"",VLOOKUP(A438,'Register - Organisations'!$A$2:$B$186,2,FALSE))</f>
        <v>Cornwall SCITT</v>
      </c>
      <c r="C438" s="44">
        <v>203</v>
      </c>
      <c r="D438" s="51" t="str">
        <f>IF(ISBLANK(C438),"",VLOOKUP(C438,'Standards Lookup (LARS copy)'!$A$5:$C$302,3, FALSE))</f>
        <v>Teacher</v>
      </c>
      <c r="E438" s="56">
        <v>43344</v>
      </c>
      <c r="G438" s="9" t="s">
        <v>1513</v>
      </c>
      <c r="H438" s="18" t="s">
        <v>1514</v>
      </c>
      <c r="I438" s="9" t="s">
        <v>1512</v>
      </c>
      <c r="J438" s="62">
        <v>43009</v>
      </c>
    </row>
    <row r="439" spans="1:10" x14ac:dyDescent="0.45">
      <c r="A439" s="72" t="s">
        <v>1516</v>
      </c>
      <c r="B439" s="51" t="str">
        <f>IF(ISBLANK(A439),"",VLOOKUP(A439,'Register - Organisations'!$A$2:$B$186,2,FALSE))</f>
        <v>Essex Teacher Training</v>
      </c>
      <c r="C439" s="44">
        <v>203</v>
      </c>
      <c r="D439" s="51" t="str">
        <f>IF(ISBLANK(C439),"",VLOOKUP(C439,'Standards Lookup (LARS copy)'!$A$5:$C$302,3, FALSE))</f>
        <v>Teacher</v>
      </c>
      <c r="E439" s="71">
        <v>43160</v>
      </c>
      <c r="G439" s="9" t="s">
        <v>1521</v>
      </c>
      <c r="H439" s="18" t="s">
        <v>1522</v>
      </c>
      <c r="I439" s="9" t="s">
        <v>1523</v>
      </c>
      <c r="J439" s="62">
        <v>43009</v>
      </c>
    </row>
    <row r="440" spans="1:10" x14ac:dyDescent="0.45">
      <c r="A440" s="72" t="s">
        <v>1525</v>
      </c>
      <c r="B440" s="51" t="str">
        <f>IF(ISBLANK(A440),"",VLOOKUP(A440,'Register - Organisations'!$A$2:$B$186,2,FALSE))</f>
        <v>Essex and Thames Primary SCITT</v>
      </c>
      <c r="C440" s="44">
        <v>203</v>
      </c>
      <c r="D440" s="51" t="str">
        <f>IF(ISBLANK(C440),"",VLOOKUP(C440,'Standards Lookup (LARS copy)'!$A$5:$C$302,3, FALSE))</f>
        <v>Teacher</v>
      </c>
      <c r="E440" s="71">
        <v>43112</v>
      </c>
      <c r="G440" s="9" t="s">
        <v>1531</v>
      </c>
      <c r="H440" s="18" t="s">
        <v>1532</v>
      </c>
      <c r="I440" s="59" t="s">
        <v>1679</v>
      </c>
      <c r="J440" s="62">
        <v>43009</v>
      </c>
    </row>
    <row r="441" spans="1:10" s="44" customFormat="1" x14ac:dyDescent="0.45">
      <c r="A441" s="72" t="s">
        <v>1534</v>
      </c>
      <c r="B441" s="51" t="str">
        <f>IF(ISBLANK(A441),"",VLOOKUP(A441,'Register - Organisations'!$A$2:$B$186,2,FALSE))</f>
        <v>Harris Initial Teacher Education</v>
      </c>
      <c r="C441" s="44">
        <v>203</v>
      </c>
      <c r="D441" s="51" t="str">
        <f>IF(ISBLANK(C441),"",VLOOKUP(C441,'Standards Lookup (LARS copy)'!$A$5:$C$302,3, FALSE))</f>
        <v>Teacher</v>
      </c>
      <c r="E441" s="71">
        <v>43160</v>
      </c>
      <c r="F441" s="57"/>
      <c r="G441" s="58" t="s">
        <v>1538</v>
      </c>
      <c r="H441" s="73" t="s">
        <v>1540</v>
      </c>
      <c r="I441" s="58" t="s">
        <v>1539</v>
      </c>
      <c r="J441" s="81">
        <v>43009</v>
      </c>
    </row>
    <row r="442" spans="1:10" s="44" customFormat="1" x14ac:dyDescent="0.45">
      <c r="A442" s="72" t="s">
        <v>1547</v>
      </c>
      <c r="B442" s="44" t="s">
        <v>1549</v>
      </c>
      <c r="C442" s="44">
        <v>203</v>
      </c>
      <c r="D442" s="51" t="str">
        <f>IF(ISBLANK(C442),"",VLOOKUP(C442,'Standards Lookup (LARS copy)'!$A$5:$C$302,3, FALSE))</f>
        <v>Teacher</v>
      </c>
      <c r="E442" s="71">
        <v>43112</v>
      </c>
      <c r="F442" s="57"/>
      <c r="G442" s="58" t="s">
        <v>1554</v>
      </c>
      <c r="H442" s="73" t="s">
        <v>1555</v>
      </c>
      <c r="I442" s="58" t="s">
        <v>1556</v>
      </c>
      <c r="J442" s="81">
        <v>43009</v>
      </c>
    </row>
    <row r="443" spans="1:10" s="44" customFormat="1" x14ac:dyDescent="0.45">
      <c r="A443" s="72" t="s">
        <v>1548</v>
      </c>
      <c r="B443" s="51" t="str">
        <f>IF(ISBLANK(A443),"",VLOOKUP(A443,'Register - Organisations'!$A$2:$B$186,2,FALSE))</f>
        <v>2Schools Consortium</v>
      </c>
      <c r="C443" s="44">
        <v>203</v>
      </c>
      <c r="D443" s="51" t="str">
        <f>IF(ISBLANK(C443),"",VLOOKUP(C443,'Standards Lookup (LARS copy)'!$A$5:$C$302,3, FALSE))</f>
        <v>Teacher</v>
      </c>
      <c r="E443" s="71">
        <v>43344</v>
      </c>
      <c r="F443" s="57"/>
      <c r="G443" s="58" t="s">
        <v>1562</v>
      </c>
      <c r="H443" s="73" t="s">
        <v>1564</v>
      </c>
      <c r="I443" s="58" t="s">
        <v>1563</v>
      </c>
      <c r="J443" s="81">
        <v>43009</v>
      </c>
    </row>
    <row r="444" spans="1:10" s="44" customFormat="1" x14ac:dyDescent="0.45">
      <c r="A444" s="72" t="s">
        <v>1565</v>
      </c>
      <c r="B444" s="51" t="str">
        <f>IF(ISBLANK(A444),"",VLOOKUP(A444,'Register - Organisations'!$A$2:$B$186,2,FALSE))</f>
        <v>Academy for Project Management</v>
      </c>
      <c r="C444" s="44">
        <v>128</v>
      </c>
      <c r="D444" s="51" t="str">
        <f>IF(ISBLANK(C444),"",VLOOKUP(C444,'Standards Lookup (LARS copy)'!$A$5:$C$302,3, FALSE))</f>
        <v>Associate Project Manager</v>
      </c>
      <c r="E444" s="71">
        <v>43221</v>
      </c>
      <c r="F444" s="57"/>
      <c r="G444" s="58" t="s">
        <v>1567</v>
      </c>
      <c r="H444" s="73" t="s">
        <v>1569</v>
      </c>
      <c r="I444" s="58" t="s">
        <v>1568</v>
      </c>
      <c r="J444" s="81">
        <v>42644</v>
      </c>
    </row>
    <row r="445" spans="1:10" s="44" customFormat="1" x14ac:dyDescent="0.45">
      <c r="A445" s="72" t="s">
        <v>1570</v>
      </c>
      <c r="B445" s="51" t="str">
        <f>IF(ISBLANK(A445),"",VLOOKUP(A445,'Register - Organisations'!$A$2:$B$186,2,FALSE))</f>
        <v>CSR Scientific Training Limited</v>
      </c>
      <c r="C445" s="44">
        <v>14</v>
      </c>
      <c r="D445" s="51" t="str">
        <f>IF(ISBLANK(C445),"",VLOOKUP(C445,'Standards Lookup (LARS copy)'!$A$5:$C$302,3, FALSE))</f>
        <v>Laboratory Technician</v>
      </c>
      <c r="E445" s="71">
        <v>43344</v>
      </c>
      <c r="F445" s="57"/>
      <c r="G445" s="58" t="s">
        <v>1577</v>
      </c>
      <c r="H445" s="73" t="s">
        <v>1579</v>
      </c>
      <c r="I445" s="58" t="s">
        <v>1578</v>
      </c>
      <c r="J445" s="81">
        <v>42278</v>
      </c>
    </row>
    <row r="446" spans="1:10" s="44" customFormat="1" x14ac:dyDescent="0.45">
      <c r="A446" s="72" t="s">
        <v>1570</v>
      </c>
      <c r="B446" s="51" t="str">
        <f>IF(ISBLANK(A446),"",VLOOKUP(A446,'Register - Organisations'!$A$2:$B$186,2,FALSE))</f>
        <v>CSR Scientific Training Limited</v>
      </c>
      <c r="C446" s="44">
        <v>221</v>
      </c>
      <c r="D446" s="51" t="str">
        <f>IF(ISBLANK(C446),"",VLOOKUP(C446,'Standards Lookup (LARS copy)'!$A$5:$C$302,3, FALSE))</f>
        <v>Laboratory Scientist</v>
      </c>
      <c r="E446" s="71">
        <v>43344</v>
      </c>
      <c r="F446" s="57"/>
      <c r="G446" s="58" t="s">
        <v>1577</v>
      </c>
      <c r="H446" s="73" t="s">
        <v>1579</v>
      </c>
      <c r="I446" s="58" t="s">
        <v>1578</v>
      </c>
      <c r="J446" s="81">
        <v>42430</v>
      </c>
    </row>
    <row r="447" spans="1:10" s="44" customFormat="1" x14ac:dyDescent="0.45">
      <c r="A447" s="72" t="s">
        <v>1580</v>
      </c>
      <c r="B447" s="51" t="str">
        <f>IF(ISBLANK(A447),"",VLOOKUP(A447,'Register - Organisations'!$A$2:$B$186,2,FALSE))</f>
        <v>Hygiene Sue Assessment</v>
      </c>
      <c r="C447" s="44">
        <v>96</v>
      </c>
      <c r="D447" s="51" t="str">
        <f>IF(ISBLANK(C447),"",VLOOKUP(C447,'Standards Lookup (LARS copy)'!$A$5:$C$302,3, FALSE))</f>
        <v>Hospitality Team Member</v>
      </c>
      <c r="E447" s="71">
        <v>43344</v>
      </c>
      <c r="F447" s="57"/>
      <c r="G447" s="58" t="s">
        <v>1586</v>
      </c>
      <c r="H447" s="73" t="s">
        <v>1587</v>
      </c>
      <c r="I447" s="58" t="s">
        <v>1588</v>
      </c>
      <c r="J447" s="81">
        <v>42491</v>
      </c>
    </row>
    <row r="448" spans="1:10" s="44" customFormat="1" x14ac:dyDescent="0.45">
      <c r="A448" s="72" t="s">
        <v>1594</v>
      </c>
      <c r="B448" s="51" t="str">
        <f>IF(ISBLANK(A448),"",VLOOKUP(A448,'Register - Organisations'!$A$2:$B$186,2,FALSE))</f>
        <v>East Sussex Teacher Training Partnership SCITT</v>
      </c>
      <c r="C448" s="44">
        <v>203</v>
      </c>
      <c r="D448" s="51" t="str">
        <f>IF(ISBLANK(C448),"",VLOOKUP(C448,'Standards Lookup (LARS copy)'!$A$5:$C$302,3, FALSE))</f>
        <v>Teacher</v>
      </c>
      <c r="E448" s="71">
        <v>43344</v>
      </c>
      <c r="F448" s="57"/>
      <c r="G448" s="58" t="s">
        <v>1600</v>
      </c>
      <c r="H448" s="73" t="s">
        <v>1602</v>
      </c>
      <c r="I448" s="58" t="s">
        <v>1601</v>
      </c>
      <c r="J448" s="81">
        <v>43009</v>
      </c>
    </row>
    <row r="449" spans="1:10" s="44" customFormat="1" x14ac:dyDescent="0.45">
      <c r="A449" s="72" t="s">
        <v>1603</v>
      </c>
      <c r="B449" s="51" t="str">
        <f>IF(ISBLANK(A449),"",VLOOKUP(A449,'Register - Organisations'!$A$2:$B$186,2,FALSE))</f>
        <v>e-Qualitas</v>
      </c>
      <c r="C449" s="44">
        <v>203</v>
      </c>
      <c r="D449" s="51" t="str">
        <f>IF(ISBLANK(C449),"",VLOOKUP(C449,'Standards Lookup (LARS copy)'!$A$5:$C$302,3, FALSE))</f>
        <v>Teacher</v>
      </c>
      <c r="E449" s="71">
        <v>43344</v>
      </c>
      <c r="F449" s="57"/>
      <c r="G449" s="58" t="s">
        <v>1608</v>
      </c>
      <c r="H449" s="73" t="s">
        <v>1610</v>
      </c>
      <c r="I449" s="58" t="s">
        <v>1609</v>
      </c>
      <c r="J449" s="81">
        <v>43009</v>
      </c>
    </row>
    <row r="450" spans="1:10" s="44" customFormat="1" x14ac:dyDescent="0.45">
      <c r="A450" s="72" t="s">
        <v>1612</v>
      </c>
      <c r="B450" s="51" t="str">
        <f>IF(ISBLANK(A450),"",VLOOKUP(A450,'Register - Organisations'!$A$2:$B$186,2,FALSE))</f>
        <v>London Metropolitan University</v>
      </c>
      <c r="C450" s="44">
        <v>203</v>
      </c>
      <c r="D450" s="51" t="str">
        <f>IF(ISBLANK(C450),"",VLOOKUP(C450,'Standards Lookup (LARS copy)'!$A$5:$C$302,3, FALSE))</f>
        <v>Teacher</v>
      </c>
      <c r="E450" s="71">
        <v>43344</v>
      </c>
      <c r="F450" s="57"/>
      <c r="G450" s="58" t="s">
        <v>1617</v>
      </c>
      <c r="H450" s="73" t="s">
        <v>1619</v>
      </c>
      <c r="I450" s="58" t="s">
        <v>1618</v>
      </c>
      <c r="J450" s="81">
        <v>43009</v>
      </c>
    </row>
    <row r="451" spans="1:10" s="44" customFormat="1" x14ac:dyDescent="0.45">
      <c r="A451" s="72" t="s">
        <v>1620</v>
      </c>
      <c r="B451" s="51" t="str">
        <f>IF(ISBLANK(A451),"",VLOOKUP(A451,'Register - Organisations'!$A$2:$B$186,2,FALSE))</f>
        <v>Newman University</v>
      </c>
      <c r="C451" s="44">
        <v>203</v>
      </c>
      <c r="D451" s="51" t="str">
        <f>IF(ISBLANK(C451),"",VLOOKUP(C451,'Standards Lookup (LARS copy)'!$A$5:$C$302,3, FALSE))</f>
        <v>Teacher</v>
      </c>
      <c r="E451" s="71">
        <v>43344</v>
      </c>
      <c r="F451" s="57"/>
      <c r="G451" s="58" t="s">
        <v>1675</v>
      </c>
      <c r="H451" s="73" t="s">
        <v>1626</v>
      </c>
      <c r="I451" s="96" t="s">
        <v>1625</v>
      </c>
      <c r="J451" s="81">
        <v>43009</v>
      </c>
    </row>
    <row r="452" spans="1:10" s="44" customFormat="1" x14ac:dyDescent="0.45">
      <c r="A452" s="72" t="s">
        <v>1633</v>
      </c>
      <c r="B452" s="51" t="str">
        <f>IF(ISBLANK(A452),"",VLOOKUP(A452,'Register - Organisations'!$A$2:$B$186,2,FALSE))</f>
        <v>MP Awards</v>
      </c>
      <c r="C452" s="44">
        <v>175</v>
      </c>
      <c r="D452" s="51" t="str">
        <f>IF(ISBLANK(C452),"",VLOOKUP(C452,'Standards Lookup (LARS copy)'!$A$5:$C$302,3, FALSE))</f>
        <v>Mineral Processing Mobile and Static Plant Operator</v>
      </c>
      <c r="E452" s="71">
        <v>43344</v>
      </c>
      <c r="F452" s="57"/>
      <c r="G452" s="58" t="s">
        <v>1634</v>
      </c>
      <c r="H452" s="73" t="s">
        <v>1636</v>
      </c>
      <c r="I452" s="58" t="s">
        <v>1635</v>
      </c>
      <c r="J452" s="81">
        <v>42887</v>
      </c>
    </row>
    <row r="453" spans="1:10" s="44" customFormat="1" x14ac:dyDescent="0.45">
      <c r="A453" s="72" t="s">
        <v>1637</v>
      </c>
      <c r="B453" s="51" t="str">
        <f>IF(ISBLANK(A453),"",VLOOKUP(A453,'Register - Organisations'!$A$2:$B$186,2,FALSE))</f>
        <v>Mid Essex Initial Teacher Training</v>
      </c>
      <c r="C453" s="44">
        <v>203</v>
      </c>
      <c r="D453" s="51" t="str">
        <f>IF(ISBLANK(C453),"",VLOOKUP(C453,'Standards Lookup (LARS copy)'!$A$5:$C$302,3, FALSE))</f>
        <v>Teacher</v>
      </c>
      <c r="E453" s="71">
        <v>43344</v>
      </c>
      <c r="F453" s="57"/>
      <c r="G453" s="58" t="s">
        <v>1644</v>
      </c>
      <c r="H453" s="73" t="s">
        <v>1646</v>
      </c>
      <c r="I453" s="58" t="s">
        <v>1645</v>
      </c>
      <c r="J453" s="81">
        <v>43009</v>
      </c>
    </row>
    <row r="454" spans="1:10" s="44" customFormat="1" x14ac:dyDescent="0.45">
      <c r="A454" s="72" t="s">
        <v>1647</v>
      </c>
      <c r="B454" s="51" t="str">
        <f>IF(ISBLANK(A454),"",VLOOKUP(A454,'Register - Organisations'!$A$2:$B$186,2,FALSE))</f>
        <v>University of Roehampton</v>
      </c>
      <c r="C454" s="44">
        <v>25</v>
      </c>
      <c r="D454" s="51" t="str">
        <f>IF(ISBLANK(C454),"",VLOOKUP(C454,'Standards Lookup (LARS copy)'!$A$5:$C$302,3, FALSE))</f>
        <v>Digital and Technology Solutions Professional</v>
      </c>
      <c r="E454" s="56">
        <v>43160</v>
      </c>
      <c r="F454" s="57"/>
      <c r="G454" s="58" t="s">
        <v>1653</v>
      </c>
      <c r="H454" s="73" t="s">
        <v>1654</v>
      </c>
      <c r="I454" s="58" t="s">
        <v>1655</v>
      </c>
      <c r="J454" s="81">
        <v>42614</v>
      </c>
    </row>
    <row r="455" spans="1:10" s="44" customFormat="1" x14ac:dyDescent="0.45">
      <c r="A455" s="72" t="s">
        <v>1657</v>
      </c>
      <c r="B455" s="51" t="str">
        <f>IF(ISBLANK(A455),"",VLOOKUP(A455,'Register - Organisations'!$A$2:$B$186,2,FALSE))</f>
        <v>Surrey South Farnham SCITT</v>
      </c>
      <c r="C455" s="44">
        <v>203</v>
      </c>
      <c r="D455" s="51" t="str">
        <f>IF(ISBLANK(C455),"",VLOOKUP(C455,'Standards Lookup (LARS copy)'!$A$5:$C$302,3, FALSE))</f>
        <v>Teacher</v>
      </c>
      <c r="E455" s="56">
        <v>43252</v>
      </c>
      <c r="F455" s="57"/>
      <c r="G455" s="58" t="s">
        <v>1663</v>
      </c>
      <c r="H455" s="73" t="s">
        <v>1664</v>
      </c>
      <c r="I455" s="58" t="s">
        <v>1665</v>
      </c>
      <c r="J455" s="81">
        <v>43009</v>
      </c>
    </row>
    <row r="456" spans="1:10" s="44" customFormat="1" x14ac:dyDescent="0.45">
      <c r="A456" s="72" t="s">
        <v>1666</v>
      </c>
      <c r="B456" s="51" t="str">
        <f>IF(ISBLANK(A456),"",VLOOKUP(A456,'Register - Organisations'!$A$2:$B$186,2,FALSE))</f>
        <v>University of Gloucestershire</v>
      </c>
      <c r="C456" s="44">
        <v>203</v>
      </c>
      <c r="D456" s="51" t="str">
        <f>IF(ISBLANK(C456),"",VLOOKUP(C456,'Standards Lookup (LARS copy)'!$A$5:$C$302,3, FALSE))</f>
        <v>Teacher</v>
      </c>
      <c r="E456" s="56">
        <v>43344</v>
      </c>
      <c r="F456" s="57"/>
      <c r="G456" s="58" t="s">
        <v>1674</v>
      </c>
      <c r="H456" s="73" t="s">
        <v>1676</v>
      </c>
      <c r="I456" s="58" t="s">
        <v>1677</v>
      </c>
      <c r="J456" s="81">
        <v>43009</v>
      </c>
    </row>
    <row r="457" spans="1:10" s="44" customFormat="1" x14ac:dyDescent="0.45">
      <c r="A457" s="58" t="s">
        <v>115</v>
      </c>
      <c r="B457" s="51" t="str">
        <f>IF(ISBLANK(A457),"",VLOOKUP(A457,'Register - Organisations'!$A$2:$B$186,2,FALSE))</f>
        <v>City and Guilds</v>
      </c>
      <c r="C457" s="44">
        <v>196</v>
      </c>
      <c r="D457" s="51" t="str">
        <f>IF(ISBLANK(C457),"",VLOOKUP(C457,'Standards Lookup (LARS copy)'!$A$5:$C$302,3, FALSE))</f>
        <v>Business Administrator</v>
      </c>
      <c r="E457" s="56">
        <v>43344</v>
      </c>
      <c r="F457" s="57"/>
      <c r="G457" s="58" t="s">
        <v>463</v>
      </c>
      <c r="H457" s="73" t="s">
        <v>54</v>
      </c>
      <c r="I457" s="58" t="s">
        <v>55</v>
      </c>
      <c r="J457" s="81">
        <v>42979</v>
      </c>
    </row>
    <row r="458" spans="1:10" x14ac:dyDescent="0.45">
      <c r="A458" s="60" t="s">
        <v>115</v>
      </c>
      <c r="B458" s="51" t="str">
        <f>IF(ISBLANK(A458),"",VLOOKUP(A458,'Register - Organisations'!$A$2:$B$186,2,FALSE))</f>
        <v>City and Guilds</v>
      </c>
      <c r="C458" s="59">
        <v>55</v>
      </c>
      <c r="D458" s="51" t="str">
        <f>IF(ISBLANK(C458),"",VLOOKUP(C458,'Standards Lookup (LARS copy)'!$A$5:$C$302,3, FALSE))</f>
        <v>Chartered Manager Degree Apprenticeship</v>
      </c>
      <c r="E458" s="30">
        <v>43344</v>
      </c>
      <c r="G458" s="60" t="s">
        <v>463</v>
      </c>
      <c r="H458" s="61" t="s">
        <v>54</v>
      </c>
      <c r="I458" s="60" t="s">
        <v>55</v>
      </c>
      <c r="J458" s="62">
        <v>42401</v>
      </c>
    </row>
    <row r="459" spans="1:10" x14ac:dyDescent="0.45">
      <c r="A459" s="60" t="s">
        <v>115</v>
      </c>
      <c r="B459" s="51" t="str">
        <f>IF(ISBLANK(A459),"",VLOOKUP(A459,'Register - Organisations'!$A$2:$B$186,2,FALSE))</f>
        <v>City and Guilds</v>
      </c>
      <c r="C459" s="59">
        <v>102</v>
      </c>
      <c r="D459" s="51" t="str">
        <f>IF(ISBLANK(C459),"",VLOOKUP(C459,'Standards Lookup (LARS copy)'!$A$5:$C$302,3, FALSE))</f>
        <v>Healthcare Assistant Practitioner</v>
      </c>
      <c r="E459" s="30">
        <v>43344</v>
      </c>
      <c r="G459" s="60" t="s">
        <v>463</v>
      </c>
      <c r="H459" s="61" t="s">
        <v>54</v>
      </c>
      <c r="I459" s="60" t="s">
        <v>55</v>
      </c>
      <c r="J459" s="62">
        <v>42522</v>
      </c>
    </row>
    <row r="460" spans="1:10" x14ac:dyDescent="0.45">
      <c r="A460" s="72" t="s">
        <v>1542</v>
      </c>
      <c r="B460" s="51" t="str">
        <f>IF(ISBLANK(A460),"",VLOOKUP(A460,'Register - Organisations'!$A$2:$B$186,2,FALSE))</f>
        <v>Titan Partnership Ltd</v>
      </c>
      <c r="C460" s="59">
        <v>203</v>
      </c>
      <c r="D460" s="51" t="str">
        <f>IF(ISBLANK(C460),"",VLOOKUP(C460,'Standards Lookup (LARS copy)'!$A$5:$C$302,3, FALSE))</f>
        <v>Teacher</v>
      </c>
      <c r="E460" s="30">
        <v>43344</v>
      </c>
      <c r="G460" s="9" t="s">
        <v>1680</v>
      </c>
      <c r="H460" s="18" t="s">
        <v>1681</v>
      </c>
      <c r="I460" s="59" t="s">
        <v>1682</v>
      </c>
      <c r="J460" s="62">
        <v>43009</v>
      </c>
    </row>
    <row r="461" spans="1:10" x14ac:dyDescent="0.45">
      <c r="A461" s="59" t="s">
        <v>1382</v>
      </c>
      <c r="B461" s="51" t="str">
        <f>IF(ISBLANK(A461),"",VLOOKUP(A461,'Register - Organisations'!$A$2:$B$186,2,FALSE))</f>
        <v>HEE National School of Healthcare Science</v>
      </c>
      <c r="C461" s="59">
        <v>99</v>
      </c>
      <c r="D461" s="51" t="str">
        <f>IF(ISBLANK(C461),"",VLOOKUP(C461,'Standards Lookup (LARS copy)'!$A$5:$C$302,3, FALSE))</f>
        <v>Healthcare Science Assistant</v>
      </c>
      <c r="E461" s="30">
        <v>43252</v>
      </c>
      <c r="G461" s="60" t="s">
        <v>1387</v>
      </c>
      <c r="H461" s="61" t="s">
        <v>1388</v>
      </c>
      <c r="I461" s="60" t="s">
        <v>1685</v>
      </c>
      <c r="J461" s="62">
        <v>42675</v>
      </c>
    </row>
    <row r="462" spans="1:10" x14ac:dyDescent="0.45">
      <c r="A462" s="59" t="s">
        <v>1382</v>
      </c>
      <c r="B462" s="51" t="str">
        <f>IF(ISBLANK(A462),"",VLOOKUP(A462,'Register - Organisations'!$A$2:$B$186,2,FALSE))</f>
        <v>HEE National School of Healthcare Science</v>
      </c>
      <c r="C462" s="59">
        <v>168</v>
      </c>
      <c r="D462" s="51" t="str">
        <f>IF(ISBLANK(C462),"",VLOOKUP(C462,'Standards Lookup (LARS copy)'!$A$5:$C$302,3, FALSE))</f>
        <v>Healthcare Science Practitioner</v>
      </c>
      <c r="E462" s="30">
        <v>43252</v>
      </c>
      <c r="G462" s="60" t="s">
        <v>1387</v>
      </c>
      <c r="H462" s="61" t="s">
        <v>1388</v>
      </c>
      <c r="I462" s="60" t="s">
        <v>1685</v>
      </c>
      <c r="J462" s="62">
        <v>42675</v>
      </c>
    </row>
    <row r="463" spans="1:10" x14ac:dyDescent="0.45">
      <c r="A463" s="59" t="s">
        <v>1062</v>
      </c>
      <c r="B463" s="51" t="str">
        <f>IF(ISBLANK(A463),"",VLOOKUP(A463,'Register - Organisations'!$A$2:$B$186,2,FALSE))</f>
        <v>Babcock Engineering Assessments</v>
      </c>
      <c r="C463" s="59">
        <v>188</v>
      </c>
      <c r="D463" s="51" t="str">
        <f>IF(ISBLANK(C463),"",VLOOKUP(C463,'Standards Lookup (LARS copy)'!$A$5:$C$302,3, FALSE))</f>
        <v>Rail Infrastructure Operator</v>
      </c>
      <c r="E463" s="30">
        <v>43252</v>
      </c>
      <c r="G463" s="59" t="s">
        <v>1064</v>
      </c>
      <c r="H463" s="59" t="s">
        <v>1065</v>
      </c>
      <c r="I463" s="59" t="s">
        <v>1066</v>
      </c>
      <c r="J463" s="62">
        <v>42491</v>
      </c>
    </row>
    <row r="464" spans="1:10" x14ac:dyDescent="0.45">
      <c r="A464" s="59" t="s">
        <v>490</v>
      </c>
      <c r="B464" s="51" t="str">
        <f>IF(ISBLANK(A464),"",VLOOKUP(A464,'Register - Organisations'!$A$2:$B$186,2,FALSE))</f>
        <v>NCFE/CACHE</v>
      </c>
      <c r="C464" s="59">
        <v>196</v>
      </c>
      <c r="D464" s="51" t="str">
        <f>IF(ISBLANK(C464),"",VLOOKUP(C464,'Standards Lookup (LARS copy)'!$A$5:$C$302,3, FALSE))</f>
        <v>Business Administrator</v>
      </c>
      <c r="E464" s="30">
        <v>43252</v>
      </c>
      <c r="G464" s="15" t="s">
        <v>551</v>
      </c>
      <c r="H464" s="92" t="s">
        <v>1782</v>
      </c>
      <c r="I464" s="59" t="s">
        <v>1781</v>
      </c>
      <c r="J464" s="62">
        <v>42979</v>
      </c>
    </row>
    <row r="465" spans="1:10" x14ac:dyDescent="0.45">
      <c r="A465" s="59" t="s">
        <v>615</v>
      </c>
      <c r="B465" s="51" t="str">
        <f>IF(ISBLANK(A465),"",VLOOKUP(A465,'Register - Organisations'!$A$2:$B$186,2,FALSE))</f>
        <v>Highfield Awarding Body for Compliance (HABC)</v>
      </c>
      <c r="C465" s="59">
        <v>189</v>
      </c>
      <c r="D465" s="51" t="str">
        <f>IF(ISBLANK(C465),"",VLOOKUP(C465,'Standards Lookup (LARS copy)'!$A$5:$C$302,3, FALSE))</f>
        <v>Passenger Transport Driver - bus, coach and rail</v>
      </c>
      <c r="E465" s="30">
        <v>43252</v>
      </c>
      <c r="G465" s="59" t="s">
        <v>683</v>
      </c>
      <c r="H465" s="17" t="s">
        <v>684</v>
      </c>
      <c r="I465" s="59" t="s">
        <v>685</v>
      </c>
      <c r="J465" s="62">
        <v>42948</v>
      </c>
    </row>
    <row r="466" spans="1:10" x14ac:dyDescent="0.45">
      <c r="A466" s="88" t="s">
        <v>1711</v>
      </c>
      <c r="B466" s="90" t="str">
        <f>IF(ISBLANK(A466),"",VLOOKUP(A466,'Register - Organisations'!$A$2:$B$186,2,FALSE))</f>
        <v>University of Derby</v>
      </c>
      <c r="C466" s="88">
        <v>25</v>
      </c>
      <c r="D466" s="90" t="str">
        <f>IF(ISBLANK(C466),"",VLOOKUP(C466,'Standards Lookup (LARS copy)'!$A$5:$C$302,3, FALSE))</f>
        <v>Digital and Technology Solutions Professional</v>
      </c>
      <c r="E466" s="30">
        <v>43374</v>
      </c>
      <c r="G466" s="9" t="s">
        <v>1716</v>
      </c>
      <c r="H466" s="18" t="s">
        <v>1717</v>
      </c>
      <c r="I466" s="9" t="s">
        <v>1718</v>
      </c>
      <c r="J466" s="62">
        <v>42614</v>
      </c>
    </row>
    <row r="467" spans="1:10" x14ac:dyDescent="0.45">
      <c r="A467" s="72" t="s">
        <v>1705</v>
      </c>
      <c r="B467" s="90" t="str">
        <f>IF(ISBLANK(A467),"",VLOOKUP(A467,'Register - Organisations'!$A$2:$B$186,2,FALSE))</f>
        <v>Prepare to Achieve Ltd</v>
      </c>
      <c r="C467" s="59">
        <v>119</v>
      </c>
      <c r="D467" s="90" t="str">
        <f>IF(ISBLANK(C467),"",VLOOKUP(C467,'Standards Lookup (LARS copy)'!$A$5:$C$302,3, FALSE))</f>
        <v>Adult Care Worker</v>
      </c>
      <c r="E467" s="30">
        <v>43374</v>
      </c>
      <c r="G467" s="9" t="s">
        <v>1719</v>
      </c>
      <c r="H467" s="18" t="s">
        <v>1720</v>
      </c>
      <c r="I467" s="59" t="s">
        <v>1721</v>
      </c>
      <c r="J467" s="62">
        <v>42552</v>
      </c>
    </row>
    <row r="468" spans="1:10" x14ac:dyDescent="0.45">
      <c r="A468" s="44" t="s">
        <v>1754</v>
      </c>
      <c r="B468" s="90" t="str">
        <f>IF(ISBLANK(A468),"",VLOOKUP(A468,'Register - Organisations'!$A$2:$B$186,2,FALSE))</f>
        <v>Chartered Institute of Management Accountants (CIMA)</v>
      </c>
      <c r="C468" s="59">
        <v>117</v>
      </c>
      <c r="D468" s="90" t="str">
        <f>IF(ISBLANK(C468),"",VLOOKUP(C468,'Standards Lookup (LARS copy)'!$A$5:$C$302,3, FALSE))</f>
        <v>Professional Accounting Taxation Technician</v>
      </c>
      <c r="E468" s="30">
        <v>43374</v>
      </c>
      <c r="G468" s="9" t="s">
        <v>1726</v>
      </c>
      <c r="H468" s="18" t="s">
        <v>1727</v>
      </c>
      <c r="I468" s="9" t="s">
        <v>1728</v>
      </c>
      <c r="J468" s="62">
        <v>42552</v>
      </c>
    </row>
    <row r="469" spans="1:10" x14ac:dyDescent="0.45">
      <c r="A469" s="44" t="s">
        <v>1753</v>
      </c>
      <c r="B469" s="90" t="str">
        <f>IF(ISBLANK(A469),"",VLOOKUP(A469,'Register - Organisations'!$A$2:$B$186,2,FALSE))</f>
        <v>Merseyside, Cheshire and Greater Manchester Teacher Training Consortium</v>
      </c>
      <c r="C469" s="59">
        <v>203</v>
      </c>
      <c r="D469" s="90" t="str">
        <f>IF(ISBLANK(C469),"",VLOOKUP(C469,'Standards Lookup (LARS copy)'!$A$5:$C$302,3, FALSE))</f>
        <v>Teacher</v>
      </c>
      <c r="E469" s="30">
        <v>43374</v>
      </c>
      <c r="G469" s="9" t="s">
        <v>1734</v>
      </c>
      <c r="H469" s="18" t="s">
        <v>1735</v>
      </c>
      <c r="I469" s="9" t="s">
        <v>1736</v>
      </c>
      <c r="J469" s="62">
        <v>43009</v>
      </c>
    </row>
    <row r="470" spans="1:10" x14ac:dyDescent="0.45">
      <c r="A470" s="44" t="s">
        <v>118</v>
      </c>
      <c r="B470" s="90" t="str">
        <f>IF(ISBLANK(A470),"",VLOOKUP(A470,'Register - Organisations'!$A$2:$B$186,2,FALSE))</f>
        <v>FDQ Ltd</v>
      </c>
      <c r="C470" s="59">
        <v>130</v>
      </c>
      <c r="D470" s="90" t="str">
        <f>IF(ISBLANK(C470),"",VLOOKUP(C470,'Standards Lookup (LARS copy)'!$A$5:$C$302,3, FALSE))</f>
        <v>Food and Drink Process Operator</v>
      </c>
      <c r="E470" s="30">
        <v>43374</v>
      </c>
      <c r="G470" s="60" t="s">
        <v>1488</v>
      </c>
      <c r="H470" s="61" t="s">
        <v>1489</v>
      </c>
      <c r="I470" s="59" t="s">
        <v>1737</v>
      </c>
      <c r="J470" s="62">
        <v>42644</v>
      </c>
    </row>
    <row r="471" spans="1:10" x14ac:dyDescent="0.45">
      <c r="A471" s="44" t="s">
        <v>1400</v>
      </c>
      <c r="B471" s="90" t="str">
        <f>IF(ISBLANK(A471),"",VLOOKUP(A471,'Register - Organisations'!$A$2:$B$186,2,FALSE))</f>
        <v>Skills for Logistics (2015) Ltd</v>
      </c>
      <c r="C471" s="59">
        <v>209</v>
      </c>
      <c r="D471" s="90" t="str">
        <f>IF(ISBLANK(C471),"",VLOOKUP(C471,'Standards Lookup (LARS copy)'!$A$5:$C$302,3, FALSE))</f>
        <v>Supply Chain Practitioner</v>
      </c>
      <c r="E471" s="30">
        <v>43344</v>
      </c>
      <c r="G471" s="9" t="s">
        <v>1404</v>
      </c>
      <c r="H471" s="18" t="s">
        <v>1738</v>
      </c>
      <c r="I471" s="9" t="s">
        <v>1406</v>
      </c>
      <c r="J471" s="62">
        <v>43040</v>
      </c>
    </row>
    <row r="472" spans="1:10" x14ac:dyDescent="0.45">
      <c r="A472" s="44" t="s">
        <v>1400</v>
      </c>
      <c r="B472" s="90" t="str">
        <f>IF(ISBLANK(A472),"",VLOOKUP(A472,'Register - Organisations'!$A$2:$B$186,2,FALSE))</f>
        <v>Skills for Logistics (2015) Ltd</v>
      </c>
      <c r="C472" s="59">
        <v>111</v>
      </c>
      <c r="D472" s="90" t="str">
        <f>IF(ISBLANK(C472),"",VLOOKUP(C472,'Standards Lookup (LARS copy)'!$A$5:$C$302,3, FALSE))</f>
        <v>Supply Chain Warehouse Operative</v>
      </c>
      <c r="E472" s="30">
        <v>43344</v>
      </c>
      <c r="G472" s="9" t="s">
        <v>1404</v>
      </c>
      <c r="H472" s="18" t="s">
        <v>1738</v>
      </c>
      <c r="I472" s="9" t="s">
        <v>1406</v>
      </c>
      <c r="J472" s="62">
        <v>42552</v>
      </c>
    </row>
    <row r="473" spans="1:10" s="44" customFormat="1" x14ac:dyDescent="0.45">
      <c r="A473" s="58" t="s">
        <v>863</v>
      </c>
      <c r="B473" s="90" t="str">
        <f>IF(ISBLANK(A473),"",VLOOKUP(A473,'Register - Organisations'!$A$2:$B$186,2,FALSE))</f>
        <v>Training Qualifications UK</v>
      </c>
      <c r="C473" s="44">
        <v>103</v>
      </c>
      <c r="D473" s="90" t="str">
        <f>IF(ISBLANK(C473),"",VLOOKUP(C473,'Standards Lookup (LARS copy)'!$A$5:$C$302,3, FALSE))</f>
        <v>Healthcare Support Worker</v>
      </c>
      <c r="E473" s="56">
        <v>43374</v>
      </c>
      <c r="F473" s="57"/>
      <c r="G473" s="44" t="s">
        <v>2134</v>
      </c>
      <c r="H473" s="73" t="s">
        <v>877</v>
      </c>
      <c r="I473" s="58" t="s">
        <v>1410</v>
      </c>
      <c r="J473" s="81">
        <v>42675</v>
      </c>
    </row>
    <row r="474" spans="1:10" s="44" customFormat="1" x14ac:dyDescent="0.45">
      <c r="A474" s="58" t="s">
        <v>863</v>
      </c>
      <c r="B474" s="90" t="str">
        <f>IF(ISBLANK(A474),"",VLOOKUP(A474,'Register - Organisations'!$A$2:$B$186,2,FALSE))</f>
        <v>Training Qualifications UK</v>
      </c>
      <c r="C474" s="44">
        <v>151</v>
      </c>
      <c r="D474" s="90" t="str">
        <f>IF(ISBLANK(C474),"",VLOOKUP(C474,'Standards Lookup (LARS copy)'!$A$5:$C$302,3, FALSE))</f>
        <v>Senior Healthcare Support Worker</v>
      </c>
      <c r="E474" s="56">
        <v>43374</v>
      </c>
      <c r="F474" s="57"/>
      <c r="G474" s="44" t="s">
        <v>2134</v>
      </c>
      <c r="H474" s="73" t="s">
        <v>877</v>
      </c>
      <c r="I474" s="58" t="s">
        <v>1410</v>
      </c>
      <c r="J474" s="81">
        <v>42675</v>
      </c>
    </row>
    <row r="475" spans="1:10" s="44" customFormat="1" x14ac:dyDescent="0.45">
      <c r="A475" s="58" t="s">
        <v>863</v>
      </c>
      <c r="B475" s="90" t="str">
        <f>IF(ISBLANK(A475),"",VLOOKUP(A475,'Register - Organisations'!$A$2:$B$186,2,FALSE))</f>
        <v>Training Qualifications UK</v>
      </c>
      <c r="C475" s="44">
        <v>157</v>
      </c>
      <c r="D475" s="90" t="str">
        <f>IF(ISBLANK(C475),"",VLOOKUP(C475,'Standards Lookup (LARS copy)'!$A$5:$C$302,3, FALSE))</f>
        <v>Hair Professional</v>
      </c>
      <c r="E475" s="56">
        <v>43374</v>
      </c>
      <c r="F475" s="57"/>
      <c r="G475" s="44" t="s">
        <v>2134</v>
      </c>
      <c r="H475" s="73" t="s">
        <v>877</v>
      </c>
      <c r="I475" s="58" t="s">
        <v>1410</v>
      </c>
      <c r="J475" s="81">
        <v>42736</v>
      </c>
    </row>
    <row r="476" spans="1:10" s="44" customFormat="1" x14ac:dyDescent="0.45">
      <c r="A476" s="72" t="s">
        <v>1689</v>
      </c>
      <c r="B476" s="44" t="s">
        <v>1690</v>
      </c>
      <c r="C476" s="58">
        <v>228</v>
      </c>
      <c r="D476" s="90" t="str">
        <f>IF(ISBLANK(C476),"",VLOOKUP(C476,'Standards Lookup (LARS copy)'!$A$5:$C$302,3, FALSE))</f>
        <v>Leisure Duty Manager</v>
      </c>
      <c r="E476" s="56">
        <v>43374</v>
      </c>
      <c r="F476" s="57"/>
      <c r="G476" t="s">
        <v>1813</v>
      </c>
      <c r="H476" s="73" t="s">
        <v>1815</v>
      </c>
      <c r="I476" s="59" t="s">
        <v>1814</v>
      </c>
      <c r="J476" s="81">
        <v>43009</v>
      </c>
    </row>
    <row r="477" spans="1:10" x14ac:dyDescent="0.45">
      <c r="A477" s="59" t="s">
        <v>615</v>
      </c>
      <c r="B477" s="4" t="str">
        <f>IF(ISBLANK(A477),"",VLOOKUP(A477,'Register - Organisations'!$A$2:$B$94,2,FALSE))</f>
        <v>Highfield Awarding Body for Compliance (HABC)</v>
      </c>
      <c r="C477" s="59">
        <v>86</v>
      </c>
      <c r="D477" s="90" t="str">
        <f>IF(ISBLANK(C477),"",VLOOKUP(C477,'Standards Lookup (LARS copy)'!$A$5:$C$302,3, FALSE))</f>
        <v>Aviation Ground Specialist</v>
      </c>
      <c r="E477" s="30">
        <v>43374</v>
      </c>
      <c r="G477" s="59" t="s">
        <v>683</v>
      </c>
      <c r="H477" s="17" t="s">
        <v>684</v>
      </c>
      <c r="I477" s="59" t="s">
        <v>685</v>
      </c>
      <c r="J477" s="62">
        <v>42491</v>
      </c>
    </row>
    <row r="478" spans="1:10" x14ac:dyDescent="0.45">
      <c r="A478" s="59" t="s">
        <v>615</v>
      </c>
      <c r="B478" s="4" t="str">
        <f>IF(ISBLANK(A478),"",VLOOKUP(A478,'Register - Organisations'!$A$2:$B$94,2,FALSE))</f>
        <v>Highfield Awarding Body for Compliance (HABC)</v>
      </c>
      <c r="C478" s="59">
        <v>87</v>
      </c>
      <c r="D478" s="90" t="str">
        <f>IF(ISBLANK(C478),"",VLOOKUP(C478,'Standards Lookup (LARS copy)'!$A$5:$C$302,3, FALSE))</f>
        <v>Aviation Ground Operative</v>
      </c>
      <c r="E478" s="30">
        <v>43374</v>
      </c>
      <c r="G478" s="59" t="s">
        <v>683</v>
      </c>
      <c r="H478" s="17" t="s">
        <v>684</v>
      </c>
      <c r="I478" s="59" t="s">
        <v>685</v>
      </c>
      <c r="J478" s="62">
        <v>42491</v>
      </c>
    </row>
    <row r="479" spans="1:10" x14ac:dyDescent="0.45">
      <c r="A479" s="59" t="s">
        <v>615</v>
      </c>
      <c r="B479" s="4" t="str">
        <f>IF(ISBLANK(A479),"",VLOOKUP(A479,'Register - Organisations'!$A$2:$B$94,2,FALSE))</f>
        <v>Highfield Awarding Body for Compliance (HABC)</v>
      </c>
      <c r="C479" s="59">
        <v>123</v>
      </c>
      <c r="D479" s="90" t="str">
        <f>IF(ISBLANK(C479),"",VLOOKUP(C479,'Standards Lookup (LARS copy)'!$A$5:$C$302,3, FALSE))</f>
        <v>Aviation Operations Manager</v>
      </c>
      <c r="E479" s="30">
        <v>43374</v>
      </c>
      <c r="G479" s="59" t="s">
        <v>683</v>
      </c>
      <c r="H479" s="17" t="s">
        <v>684</v>
      </c>
      <c r="I479" s="59" t="s">
        <v>685</v>
      </c>
      <c r="J479" s="62">
        <v>42644</v>
      </c>
    </row>
    <row r="480" spans="1:10" x14ac:dyDescent="0.45">
      <c r="A480" s="9" t="s">
        <v>1006</v>
      </c>
      <c r="B480" s="4" t="str">
        <f>IF(ISBLANK(A480),"",VLOOKUP(A480,'Register - Organisations'!$A$2:$B$94,2,FALSE))</f>
        <v>Instructus</v>
      </c>
      <c r="C480" s="59">
        <v>101</v>
      </c>
      <c r="D480" s="90" t="str">
        <f>IF(ISBLANK(C480),"",VLOOKUP(C480,'Standards Lookup (LARS copy)'!$A$5:$C$302,3, FALSE))</f>
        <v>Retailer</v>
      </c>
      <c r="E480" s="30">
        <v>43374</v>
      </c>
      <c r="G480" s="9" t="s">
        <v>1035</v>
      </c>
      <c r="H480" s="18" t="s">
        <v>1748</v>
      </c>
      <c r="I480" s="9" t="s">
        <v>1036</v>
      </c>
      <c r="J480" s="62">
        <v>42522</v>
      </c>
    </row>
    <row r="481" spans="1:10" x14ac:dyDescent="0.45">
      <c r="A481" s="59" t="s">
        <v>120</v>
      </c>
      <c r="B481" s="4" t="str">
        <f>IF(ISBLANK(A481),"",VLOOKUP(A481,'Register - Organisations'!$A$2:$B$94,2,FALSE))</f>
        <v>NOCN</v>
      </c>
      <c r="C481" s="59">
        <v>195</v>
      </c>
      <c r="D481" s="4" t="str">
        <f>IF(ISBLANK(C481),"",VLOOKUP(C481,'Standards Lookup (LARS copy)'!$A$5:$C$302,3, FALSE))</f>
        <v>Digital Engineering Technician</v>
      </c>
      <c r="E481" s="30">
        <v>43374</v>
      </c>
      <c r="G481" s="60" t="s">
        <v>467</v>
      </c>
      <c r="H481" s="61" t="s">
        <v>88</v>
      </c>
      <c r="I481" s="60" t="s">
        <v>89</v>
      </c>
      <c r="J481" s="62">
        <v>42979</v>
      </c>
    </row>
    <row r="482" spans="1:10" x14ac:dyDescent="0.45">
      <c r="A482" s="60" t="s">
        <v>486</v>
      </c>
      <c r="B482" s="4" t="str">
        <f>IF(ISBLANK(A482),"",VLOOKUP(A482,'Register - Organisations'!$A$2:$B$94,2,FALSE))</f>
        <v>Science Industry Assessment Service</v>
      </c>
      <c r="C482" s="60" t="s">
        <v>2085</v>
      </c>
      <c r="D482" s="4" t="s">
        <v>2084</v>
      </c>
      <c r="E482" s="30">
        <v>43374</v>
      </c>
      <c r="G482" s="9" t="s">
        <v>533</v>
      </c>
      <c r="H482" s="18" t="s">
        <v>1750</v>
      </c>
      <c r="I482" s="9" t="s">
        <v>576</v>
      </c>
      <c r="J482" s="62">
        <v>43040</v>
      </c>
    </row>
    <row r="483" spans="1:10" x14ac:dyDescent="0.45">
      <c r="A483" s="60" t="s">
        <v>486</v>
      </c>
      <c r="B483" s="4" t="str">
        <f>IF(ISBLANK(A483),"",VLOOKUP(A483,'Register - Organisations'!$A$2:$B$94,2,FALSE))</f>
        <v>Science Industry Assessment Service</v>
      </c>
      <c r="C483" s="60">
        <v>249</v>
      </c>
      <c r="D483" s="4" t="str">
        <f>IF(ISBLANK(C483),"",VLOOKUP(C483,'Standards Lookup (LARS copy)'!$A$5:$C$302,3, FALSE))</f>
        <v>Science Manufacturing Process Operative</v>
      </c>
      <c r="E483" s="30">
        <v>43374</v>
      </c>
      <c r="G483" s="60" t="s">
        <v>533</v>
      </c>
      <c r="H483" s="61" t="s">
        <v>1750</v>
      </c>
      <c r="I483" s="60" t="s">
        <v>576</v>
      </c>
      <c r="J483" s="62">
        <v>43040</v>
      </c>
    </row>
    <row r="484" spans="1:10" x14ac:dyDescent="0.45">
      <c r="A484" s="60" t="s">
        <v>486</v>
      </c>
      <c r="B484" s="4" t="str">
        <f>IF(ISBLANK(A484),"",VLOOKUP(A484,'Register - Organisations'!$A$2:$B$94,2,FALSE))</f>
        <v>Science Industry Assessment Service</v>
      </c>
      <c r="C484" s="60">
        <v>248</v>
      </c>
      <c r="D484" s="4" t="str">
        <f>IF(ISBLANK(C484),"",VLOOKUP(C484,'Standards Lookup (LARS copy)'!$A$5:$C$302,3, FALSE))</f>
        <v>Science Industry Process/Plant Engineer (Degree)</v>
      </c>
      <c r="E484" s="30">
        <v>43374</v>
      </c>
      <c r="G484" s="60" t="s">
        <v>533</v>
      </c>
      <c r="H484" s="61" t="s">
        <v>1750</v>
      </c>
      <c r="I484" s="60" t="s">
        <v>576</v>
      </c>
      <c r="J484" s="62">
        <v>43040</v>
      </c>
    </row>
    <row r="485" spans="1:10" s="59" customFormat="1" x14ac:dyDescent="0.45">
      <c r="A485" s="60" t="s">
        <v>486</v>
      </c>
      <c r="B485" s="4" t="str">
        <f>IF(ISBLANK(A485),"",VLOOKUP(A485,'Register - Organisations'!$A$2:$B$94,2,FALSE))</f>
        <v>Science Industry Assessment Service</v>
      </c>
      <c r="C485" s="60">
        <v>221</v>
      </c>
      <c r="D485" s="4" t="str">
        <f>IF(ISBLANK(C485),"",VLOOKUP(C485,'Standards Lookup (LARS copy)'!$A$5:$C$302,3, FALSE))</f>
        <v>Laboratory Scientist</v>
      </c>
      <c r="E485" s="30">
        <v>43374</v>
      </c>
      <c r="F485" s="10"/>
      <c r="G485" s="60" t="s">
        <v>533</v>
      </c>
      <c r="H485" s="61" t="s">
        <v>1750</v>
      </c>
      <c r="I485" s="60" t="s">
        <v>576</v>
      </c>
      <c r="J485" s="62">
        <v>43101</v>
      </c>
    </row>
    <row r="486" spans="1:10" x14ac:dyDescent="0.45">
      <c r="A486" s="44" t="s">
        <v>691</v>
      </c>
      <c r="B486" s="4" t="str">
        <f>IF(ISBLANK(A486),"",VLOOKUP(A486,'Register - Organisations'!$A$2:$B$94,2,FALSE))</f>
        <v>South West Councils</v>
      </c>
      <c r="C486" s="9">
        <v>196</v>
      </c>
      <c r="D486" s="4" t="str">
        <f>IF(ISBLANK(C486),"",VLOOKUP(C486,'Standards Lookup (LARS copy)'!$A$5:$C$302,3, FALSE))</f>
        <v>Business Administrator</v>
      </c>
      <c r="E486" s="30">
        <v>43282</v>
      </c>
      <c r="G486" s="9" t="s">
        <v>710</v>
      </c>
      <c r="H486" s="18" t="s">
        <v>711</v>
      </c>
      <c r="I486" s="9" t="s">
        <v>1751</v>
      </c>
      <c r="J486" s="62">
        <v>42979</v>
      </c>
    </row>
    <row r="487" spans="1:10" x14ac:dyDescent="0.45">
      <c r="A487" s="44" t="s">
        <v>691</v>
      </c>
      <c r="B487" s="4" t="str">
        <f>IF(ISBLANK(A487),"",VLOOKUP(A487,'Register - Organisations'!$A$2:$B$94,2,FALSE))</f>
        <v>South West Councils</v>
      </c>
      <c r="C487" s="59">
        <v>190</v>
      </c>
      <c r="D487" s="4" t="str">
        <f>IF(ISBLANK(C487),"",VLOOKUP(C487,'Standards Lookup (LARS copy)'!$A$5:$C$302,3, FALSE))</f>
        <v>HR Consultant / Partner</v>
      </c>
      <c r="E487" s="30">
        <v>43282</v>
      </c>
      <c r="G487" s="60" t="s">
        <v>710</v>
      </c>
      <c r="H487" s="18" t="s">
        <v>711</v>
      </c>
      <c r="I487" s="9" t="s">
        <v>1751</v>
      </c>
      <c r="J487" s="62">
        <v>42979</v>
      </c>
    </row>
    <row r="488" spans="1:10" x14ac:dyDescent="0.45">
      <c r="A488" s="44" t="s">
        <v>691</v>
      </c>
      <c r="B488" s="4" t="str">
        <f>IF(ISBLANK(A488),"",VLOOKUP(A488,'Register - Organisations'!$A$2:$B$94,2,FALSE))</f>
        <v>South West Councils</v>
      </c>
      <c r="C488" s="59">
        <v>191</v>
      </c>
      <c r="D488" s="4" t="str">
        <f>IF(ISBLANK(C488),"",VLOOKUP(C488,'Standards Lookup (LARS copy)'!$A$5:$C$302,3, FALSE))</f>
        <v>HR Support</v>
      </c>
      <c r="E488" s="30">
        <v>43282</v>
      </c>
      <c r="G488" s="60" t="s">
        <v>710</v>
      </c>
      <c r="H488" s="18" t="s">
        <v>711</v>
      </c>
      <c r="I488" s="9" t="s">
        <v>1751</v>
      </c>
      <c r="J488" s="62">
        <v>42979</v>
      </c>
    </row>
    <row r="489" spans="1:10" x14ac:dyDescent="0.45">
      <c r="A489" s="44" t="s">
        <v>1755</v>
      </c>
      <c r="B489" s="4" t="str">
        <f>IF(ISBLANK(A489),"",VLOOKUP(A489,'Register - Organisations'!$A$2:$B$237,2,FALSE))</f>
        <v>AuFait Training &amp; Consultancy</v>
      </c>
      <c r="C489" s="59">
        <v>190</v>
      </c>
      <c r="D489" s="4" t="str">
        <f>IF(ISBLANK(C489),"",VLOOKUP(C489,'Standards Lookup (LARS copy)'!$A$5:$C$302,3, FALSE))</f>
        <v>HR Consultant / Partner</v>
      </c>
      <c r="E489" s="30">
        <v>43282</v>
      </c>
      <c r="G489" s="9" t="s">
        <v>1762</v>
      </c>
      <c r="H489" s="18" t="s">
        <v>1763</v>
      </c>
      <c r="I489" s="9" t="s">
        <v>1764</v>
      </c>
      <c r="J489" s="62">
        <v>42979</v>
      </c>
    </row>
    <row r="490" spans="1:10" x14ac:dyDescent="0.45">
      <c r="A490" s="44" t="s">
        <v>1755</v>
      </c>
      <c r="B490" s="4" t="str">
        <f>IF(ISBLANK(A490),"",VLOOKUP(A490,'Register - Organisations'!$A$2:$B$237,2,FALSE))</f>
        <v>AuFait Training &amp; Consultancy</v>
      </c>
      <c r="C490" s="59">
        <v>191</v>
      </c>
      <c r="D490" s="4" t="str">
        <f>IF(ISBLANK(C490),"",VLOOKUP(C490,'Standards Lookup (LARS copy)'!$A$5:$C$302,3, FALSE))</f>
        <v>HR Support</v>
      </c>
      <c r="E490" s="30">
        <v>43282</v>
      </c>
      <c r="G490" s="9" t="s">
        <v>1762</v>
      </c>
      <c r="H490" s="61" t="s">
        <v>1763</v>
      </c>
      <c r="I490" s="9" t="s">
        <v>1764</v>
      </c>
      <c r="J490" s="62">
        <v>42979</v>
      </c>
    </row>
    <row r="491" spans="1:10" x14ac:dyDescent="0.45">
      <c r="A491" s="44" t="s">
        <v>1755</v>
      </c>
      <c r="B491" s="4" t="str">
        <f>IF(ISBLANK(A491),"",VLOOKUP(A491,'Register - Organisations'!$A$2:$B$337,2,FALSE))</f>
        <v>AuFait Training &amp; Consultancy</v>
      </c>
      <c r="C491" s="59">
        <v>138</v>
      </c>
      <c r="D491" s="4" t="str">
        <f>IF(ISBLANK(C491),"",VLOOKUP(C491,'Standards Lookup (LARS copy)'!$A$5:$C$302,3, FALSE))</f>
        <v>Hospitality Supervisor</v>
      </c>
      <c r="E491" s="30">
        <v>43282</v>
      </c>
      <c r="G491" s="9" t="s">
        <v>1762</v>
      </c>
      <c r="H491" s="61" t="s">
        <v>1763</v>
      </c>
      <c r="I491" s="9" t="s">
        <v>1764</v>
      </c>
      <c r="J491" s="62">
        <v>42644</v>
      </c>
    </row>
    <row r="492" spans="1:10" x14ac:dyDescent="0.45">
      <c r="A492" s="44" t="s">
        <v>1770</v>
      </c>
      <c r="B492" s="4" t="str">
        <f>IF(ISBLANK(A492),"",VLOOKUP(A492,'Register - Organisations'!$A$2:$B$337,2,FALSE))</f>
        <v>Brockenhurst College</v>
      </c>
      <c r="C492" s="9">
        <v>165</v>
      </c>
      <c r="D492" s="4" t="str">
        <f>IF(ISBLANK(C492),"",VLOOKUP(C492,'Standards Lookup (LARS copy)'!$A$5:$C$302,3, FALSE))</f>
        <v>IS Business Analyst</v>
      </c>
      <c r="E492" s="30">
        <v>43221</v>
      </c>
      <c r="G492" s="44" t="s">
        <v>1774</v>
      </c>
      <c r="H492" s="44" t="s">
        <v>1775</v>
      </c>
      <c r="I492" s="44" t="s">
        <v>1776</v>
      </c>
      <c r="J492" s="81">
        <v>42644</v>
      </c>
    </row>
    <row r="493" spans="1:10" x14ac:dyDescent="0.45">
      <c r="A493" s="44" t="s">
        <v>1770</v>
      </c>
      <c r="B493" s="4" t="str">
        <f>IF(ISBLANK(A493),"",VLOOKUP(A493,'Register - Organisations'!$A$2:$B$337,2,FALSE))</f>
        <v>Brockenhurst College</v>
      </c>
      <c r="C493" s="59">
        <v>93</v>
      </c>
      <c r="D493" s="4" t="str">
        <f>IF(ISBLANK(C493),"",VLOOKUP(C493,'Standards Lookup (LARS copy)'!$A$5:$C$302,3, FALSE))</f>
        <v>Commis Chef</v>
      </c>
      <c r="E493" s="30">
        <v>43221</v>
      </c>
      <c r="G493" s="44" t="s">
        <v>1774</v>
      </c>
      <c r="H493" s="44" t="s">
        <v>1775</v>
      </c>
      <c r="I493" s="44" t="s">
        <v>1776</v>
      </c>
      <c r="J493" s="81">
        <v>42644</v>
      </c>
    </row>
    <row r="494" spans="1:10" x14ac:dyDescent="0.45">
      <c r="A494" s="44" t="s">
        <v>115</v>
      </c>
      <c r="B494" s="4" t="str">
        <f>IF(ISBLANK(A494),"",VLOOKUP(A494,'Register - Organisations'!$A$2:$B$337,2,FALSE))</f>
        <v>City and Guilds</v>
      </c>
      <c r="C494" s="59">
        <v>74</v>
      </c>
      <c r="D494" s="4" t="str">
        <f>IF(ISBLANK(C494),"",VLOOKUP(C494,'Standards Lookup (LARS copy)'!$A$5:$C$302,3, FALSE))</f>
        <v>Gas Engineering</v>
      </c>
      <c r="E494" s="30">
        <v>43405</v>
      </c>
      <c r="G494" s="60" t="s">
        <v>463</v>
      </c>
      <c r="H494" s="61" t="s">
        <v>54</v>
      </c>
      <c r="I494" s="60" t="s">
        <v>55</v>
      </c>
      <c r="J494" s="62">
        <v>42430</v>
      </c>
    </row>
    <row r="495" spans="1:10" x14ac:dyDescent="0.45">
      <c r="A495" s="44" t="s">
        <v>115</v>
      </c>
      <c r="B495" s="4" t="str">
        <f>IF(ISBLANK(A495),"",VLOOKUP(A495,'Register - Organisations'!$A$2:$B$337,2,FALSE))</f>
        <v>City and Guilds</v>
      </c>
      <c r="C495" s="59">
        <v>138</v>
      </c>
      <c r="D495" s="4" t="str">
        <f>IF(ISBLANK(C495),"",VLOOKUP(C495,'Standards Lookup (LARS copy)'!$A$5:$C$302,3, FALSE))</f>
        <v>Hospitality Supervisor</v>
      </c>
      <c r="E495" s="30">
        <v>43405</v>
      </c>
      <c r="G495" s="60" t="s">
        <v>463</v>
      </c>
      <c r="H495" s="61" t="s">
        <v>54</v>
      </c>
      <c r="I495" s="60" t="s">
        <v>55</v>
      </c>
      <c r="J495" s="62">
        <v>42644</v>
      </c>
    </row>
    <row r="496" spans="1:10" x14ac:dyDescent="0.45">
      <c r="A496" s="44" t="s">
        <v>115</v>
      </c>
      <c r="B496" s="4" t="str">
        <f>IF(ISBLANK(A496),"",VLOOKUP(A496,'Register - Organisations'!$A$2:$B$337,2,FALSE))</f>
        <v>City and Guilds</v>
      </c>
      <c r="C496" s="59">
        <v>139</v>
      </c>
      <c r="D496" s="4" t="str">
        <f>IF(ISBLANK(C496),"",VLOOKUP(C496,'Standards Lookup (LARS copy)'!$A$5:$C$302,3, FALSE))</f>
        <v>Senior Chef Production Cooking</v>
      </c>
      <c r="E496" s="30">
        <v>43405</v>
      </c>
      <c r="G496" s="60" t="s">
        <v>463</v>
      </c>
      <c r="H496" s="61" t="s">
        <v>54</v>
      </c>
      <c r="I496" s="60" t="s">
        <v>55</v>
      </c>
      <c r="J496" s="31">
        <v>42675</v>
      </c>
    </row>
    <row r="497" spans="1:10" x14ac:dyDescent="0.45">
      <c r="A497" s="83" t="s">
        <v>614</v>
      </c>
      <c r="B497" s="4" t="str">
        <f>IF(ISBLANK(A497),"",VLOOKUP(A497,'Register - Organisations'!$A$2:$B$337,2,FALSE))</f>
        <v>DSW Consulting</v>
      </c>
      <c r="C497" s="9">
        <v>196</v>
      </c>
      <c r="D497" s="4" t="str">
        <f>IF(ISBLANK(C497),"",VLOOKUP(C497,'Standards Lookup (LARS copy)'!$A$5:$C$302,3, FALSE))</f>
        <v>Business Administrator</v>
      </c>
      <c r="E497" s="30">
        <v>43160</v>
      </c>
      <c r="G497" s="59" t="s">
        <v>682</v>
      </c>
      <c r="H497" s="17" t="s">
        <v>1243</v>
      </c>
      <c r="I497" s="59" t="s">
        <v>1242</v>
      </c>
      <c r="J497" s="62">
        <v>42979</v>
      </c>
    </row>
    <row r="498" spans="1:10" x14ac:dyDescent="0.45">
      <c r="A498" s="44" t="s">
        <v>615</v>
      </c>
      <c r="B498" s="4" t="str">
        <f>IF(ISBLANK(A498),"",VLOOKUP(A498,'Register - Organisations'!$A$2:$B$337,2,FALSE))</f>
        <v>Highfield Awarding Body for Compliance (HABC)</v>
      </c>
      <c r="C498" s="60">
        <v>196</v>
      </c>
      <c r="D498" s="4" t="str">
        <f>IF(ISBLANK(C498),"",VLOOKUP(C498,'Standards Lookup (LARS copy)'!$A$5:$C$302,3, FALSE))</f>
        <v>Business Administrator</v>
      </c>
      <c r="E498" s="30">
        <v>43405</v>
      </c>
      <c r="G498" s="59" t="s">
        <v>683</v>
      </c>
      <c r="H498" s="17" t="s">
        <v>684</v>
      </c>
      <c r="I498" s="59" t="s">
        <v>685</v>
      </c>
      <c r="J498" s="62">
        <v>42979</v>
      </c>
    </row>
    <row r="499" spans="1:10" x14ac:dyDescent="0.45">
      <c r="A499" s="44" t="s">
        <v>1711</v>
      </c>
      <c r="B499" s="4" t="str">
        <f>IF(ISBLANK(A499),"",VLOOKUP(A499,'Register - Organisations'!$A$2:$B$337,2,FALSE))</f>
        <v>University of Derby</v>
      </c>
      <c r="C499" s="9">
        <v>203</v>
      </c>
      <c r="D499" s="4" t="str">
        <f>IF(ISBLANK(C499),"",VLOOKUP(C499,'Standards Lookup (LARS copy)'!$A$5:$C$302,3, FALSE))</f>
        <v>Teacher</v>
      </c>
      <c r="E499" s="30">
        <v>43160</v>
      </c>
      <c r="G499" s="60" t="s">
        <v>1716</v>
      </c>
      <c r="H499" s="61" t="s">
        <v>1717</v>
      </c>
      <c r="I499" s="60" t="s">
        <v>1718</v>
      </c>
      <c r="J499" s="62">
        <v>43009</v>
      </c>
    </row>
    <row r="500" spans="1:10" x14ac:dyDescent="0.45">
      <c r="A500" s="44" t="s">
        <v>120</v>
      </c>
      <c r="B500" s="4" t="str">
        <f>IF(ISBLANK(A500),"",VLOOKUP(A500,'Register - Organisations'!$A$2:$B$337,2,FALSE))</f>
        <v>NOCN</v>
      </c>
      <c r="C500" s="59">
        <v>186</v>
      </c>
      <c r="D500" s="4" t="str">
        <f>IF(ISBLANK(C500),"",VLOOKUP(C500,'Standards Lookup (LARS copy)'!$A$5:$C$302,3, FALSE))</f>
        <v>Project Controls Technician</v>
      </c>
      <c r="E500" s="30">
        <v>43405</v>
      </c>
      <c r="G500" s="60" t="s">
        <v>467</v>
      </c>
      <c r="H500" s="61" t="s">
        <v>88</v>
      </c>
      <c r="I500" s="60" t="s">
        <v>89</v>
      </c>
      <c r="J500" s="62">
        <v>42979</v>
      </c>
    </row>
    <row r="501" spans="1:10" x14ac:dyDescent="0.45">
      <c r="A501" s="44" t="s">
        <v>120</v>
      </c>
      <c r="B501" s="4" t="str">
        <f>IF(ISBLANK(A501),"",VLOOKUP(A501,'Register - Organisations'!$A$2:$B$337,2,FALSE))</f>
        <v>NOCN</v>
      </c>
      <c r="C501" s="59">
        <v>30</v>
      </c>
      <c r="D501" s="4" t="str">
        <f>IF(ISBLANK(C501),"",VLOOKUP(C501,'Standards Lookup (LARS copy)'!$A$5:$C$302,3, FALSE))</f>
        <v>Investment Operations Specialist</v>
      </c>
      <c r="E501" s="30">
        <v>43405</v>
      </c>
      <c r="G501" s="60" t="s">
        <v>467</v>
      </c>
      <c r="H501" s="61" t="s">
        <v>88</v>
      </c>
      <c r="I501" s="60" t="s">
        <v>89</v>
      </c>
      <c r="J501" s="62">
        <v>42979</v>
      </c>
    </row>
    <row r="502" spans="1:10" x14ac:dyDescent="0.45">
      <c r="A502" s="44" t="s">
        <v>120</v>
      </c>
      <c r="B502" s="4" t="str">
        <f>IF(ISBLANK(A502),"",VLOOKUP(A502,'Register - Organisations'!$A$2:$B$337,2,FALSE))</f>
        <v>NOCN</v>
      </c>
      <c r="C502" s="59">
        <v>60</v>
      </c>
      <c r="D502" s="4" t="str">
        <f>IF(ISBLANK(C502),"",VLOOKUP(C502,'Standards Lookup (LARS copy)'!$A$5:$C$302,3, FALSE))</f>
        <v>Insurance Practitioner</v>
      </c>
      <c r="E502" s="30">
        <v>43405</v>
      </c>
      <c r="G502" s="60" t="s">
        <v>467</v>
      </c>
      <c r="H502" s="61" t="s">
        <v>88</v>
      </c>
      <c r="I502" s="60" t="s">
        <v>89</v>
      </c>
      <c r="J502" s="62">
        <v>42979</v>
      </c>
    </row>
    <row r="503" spans="1:10" x14ac:dyDescent="0.45">
      <c r="A503" s="44" t="s">
        <v>120</v>
      </c>
      <c r="B503" s="4" t="str">
        <f>IF(ISBLANK(A503),"",VLOOKUP(A503,'Register - Organisations'!$A$2:$B$337,2,FALSE))</f>
        <v>NOCN</v>
      </c>
      <c r="C503" s="59">
        <v>63</v>
      </c>
      <c r="D503" s="4" t="str">
        <f>IF(ISBLANK(C503),"",VLOOKUP(C503,'Standards Lookup (LARS copy)'!$A$5:$C$302,3, FALSE))</f>
        <v>Insurance Professional</v>
      </c>
      <c r="E503" s="30">
        <v>43405</v>
      </c>
      <c r="G503" s="60" t="s">
        <v>467</v>
      </c>
      <c r="H503" s="61" t="s">
        <v>88</v>
      </c>
      <c r="I503" s="60" t="s">
        <v>89</v>
      </c>
      <c r="J503" s="62">
        <v>42979</v>
      </c>
    </row>
    <row r="504" spans="1:10" x14ac:dyDescent="0.45">
      <c r="A504" s="44" t="s">
        <v>121</v>
      </c>
      <c r="B504" s="4" t="str">
        <f>IF(ISBLANK(A504),"",VLOOKUP(A504,'Register - Organisations'!$A$2:$B$337,2,FALSE))</f>
        <v>Pearson Education Limited</v>
      </c>
      <c r="C504" s="60">
        <v>196</v>
      </c>
      <c r="D504" s="4" t="str">
        <f>IF(ISBLANK(C504),"",VLOOKUP(C504,'Standards Lookup (LARS copy)'!$A$5:$C$302,3, FALSE))</f>
        <v>Business Administrator</v>
      </c>
      <c r="E504" s="30">
        <v>43405</v>
      </c>
      <c r="G504" s="60" t="s">
        <v>1307</v>
      </c>
      <c r="H504" s="19" t="s">
        <v>1308</v>
      </c>
      <c r="I504" s="15" t="s">
        <v>1309</v>
      </c>
      <c r="J504" s="62">
        <v>42979</v>
      </c>
    </row>
    <row r="505" spans="1:10" x14ac:dyDescent="0.45">
      <c r="A505" s="44" t="s">
        <v>1156</v>
      </c>
      <c r="B505" s="4" t="str">
        <f>IF(ISBLANK(A505),"",VLOOKUP(A505,'Register - Organisations'!$A$2:$B$337,2,FALSE))</f>
        <v>Professional Assessment Ltd</v>
      </c>
      <c r="C505" s="59">
        <v>119</v>
      </c>
      <c r="D505" s="4" t="str">
        <f>IF(ISBLANK(C505),"",VLOOKUP(C505,'Standards Lookup (LARS copy)'!$A$5:$C$302,3, FALSE))</f>
        <v>Adult Care Worker</v>
      </c>
      <c r="E505" s="30">
        <v>43313</v>
      </c>
      <c r="G505" s="60" t="s">
        <v>1158</v>
      </c>
      <c r="H505" s="61" t="s">
        <v>1313</v>
      </c>
      <c r="I505" s="60" t="s">
        <v>1157</v>
      </c>
      <c r="J505" s="62">
        <v>42552</v>
      </c>
    </row>
    <row r="506" spans="1:10" x14ac:dyDescent="0.45">
      <c r="A506" s="44" t="s">
        <v>1156</v>
      </c>
      <c r="B506" s="4" t="str">
        <f>IF(ISBLANK(A506),"",VLOOKUP(A506,'Register - Organisations'!$A$2:$B$337,2,FALSE))</f>
        <v>Professional Assessment Ltd</v>
      </c>
      <c r="C506" s="59">
        <v>118</v>
      </c>
      <c r="D506" s="4" t="str">
        <f>IF(ISBLANK(C506),"",VLOOKUP(C506,'Standards Lookup (LARS copy)'!$A$5:$C$302,3, FALSE))</f>
        <v>Lead Adult Care Worker</v>
      </c>
      <c r="E506" s="30">
        <v>43313</v>
      </c>
      <c r="G506" s="60" t="s">
        <v>1158</v>
      </c>
      <c r="H506" s="61" t="s">
        <v>1313</v>
      </c>
      <c r="I506" s="60" t="s">
        <v>1157</v>
      </c>
      <c r="J506" s="62">
        <v>42552</v>
      </c>
    </row>
    <row r="507" spans="1:10" x14ac:dyDescent="0.45">
      <c r="A507" s="44" t="s">
        <v>1156</v>
      </c>
      <c r="B507" s="4" t="str">
        <f>IF(ISBLANK(A507),"",VLOOKUP(A507,'Register - Organisations'!$A$2:$B$337,2,FALSE))</f>
        <v>Professional Assessment Ltd</v>
      </c>
      <c r="C507" s="59">
        <v>101</v>
      </c>
      <c r="D507" s="4" t="str">
        <f>IF(ISBLANK(C507),"",VLOOKUP(C507,'Standards Lookup (LARS copy)'!$A$5:$C$302,3, FALSE))</f>
        <v>Retailer</v>
      </c>
      <c r="E507" s="30">
        <v>43313</v>
      </c>
      <c r="G507" s="60" t="s">
        <v>1158</v>
      </c>
      <c r="H507" s="61" t="s">
        <v>1313</v>
      </c>
      <c r="I507" s="60" t="s">
        <v>1157</v>
      </c>
      <c r="J507" s="62">
        <v>42522</v>
      </c>
    </row>
    <row r="508" spans="1:10" x14ac:dyDescent="0.45">
      <c r="A508" s="44" t="s">
        <v>1156</v>
      </c>
      <c r="B508" s="4" t="str">
        <f>IF(ISBLANK(A508),"",VLOOKUP(A508,'Register - Organisations'!$A$2:$B$337,2,FALSE))</f>
        <v>Professional Assessment Ltd</v>
      </c>
      <c r="C508" s="59">
        <v>159</v>
      </c>
      <c r="D508" s="4" t="str">
        <f>IF(ISBLANK(C508),"",VLOOKUP(C508,'Standards Lookup (LARS copy)'!$A$5:$C$302,3, FALSE))</f>
        <v>Event Assistant</v>
      </c>
      <c r="E508" s="30">
        <v>43313</v>
      </c>
      <c r="G508" s="60" t="s">
        <v>1158</v>
      </c>
      <c r="H508" s="61" t="s">
        <v>1313</v>
      </c>
      <c r="I508" s="60" t="s">
        <v>1157</v>
      </c>
      <c r="J508" s="78">
        <v>42767</v>
      </c>
    </row>
    <row r="509" spans="1:10" x14ac:dyDescent="0.45">
      <c r="A509" s="44" t="s">
        <v>1040</v>
      </c>
      <c r="B509" s="4" t="str">
        <f>IF(ISBLANK(A509),"",VLOOKUP(A509,'Register - Organisations'!$A$2:$B$337,2,FALSE))</f>
        <v>Royal Aeronautical Society</v>
      </c>
      <c r="C509" s="59">
        <v>166</v>
      </c>
      <c r="D509" s="4" t="str">
        <f>IF(ISBLANK(C509),"",VLOOKUP(C509,'Standards Lookup (LARS copy)'!$A$5:$C$302,3, FALSE))</f>
        <v>Postgraduate Engineer</v>
      </c>
      <c r="E509" s="30">
        <v>43313</v>
      </c>
      <c r="G509" s="59" t="s">
        <v>1058</v>
      </c>
      <c r="H509" s="59" t="s">
        <v>1056</v>
      </c>
      <c r="I509" s="59" t="s">
        <v>1057</v>
      </c>
      <c r="J509" s="62">
        <v>42856</v>
      </c>
    </row>
    <row r="510" spans="1:10" x14ac:dyDescent="0.45">
      <c r="A510" s="44" t="s">
        <v>1040</v>
      </c>
      <c r="B510" s="4" t="str">
        <f>IF(ISBLANK(A510),"",VLOOKUP(A510,'Register - Organisations'!$A$2:$B$337,2,FALSE))</f>
        <v>Royal Aeronautical Society</v>
      </c>
      <c r="C510" s="59">
        <v>37</v>
      </c>
      <c r="D510" s="4" t="str">
        <f>IF(ISBLANK(C510),"",VLOOKUP(C510,'Standards Lookup (LARS copy)'!$A$5:$C$302,3, FALSE))</f>
        <v>Aerospace Engineer</v>
      </c>
      <c r="E510" s="30">
        <v>43313</v>
      </c>
      <c r="G510" s="59" t="s">
        <v>1058</v>
      </c>
      <c r="H510" s="59" t="s">
        <v>1056</v>
      </c>
      <c r="I510" s="59" t="s">
        <v>1057</v>
      </c>
      <c r="J510" s="62">
        <v>43191</v>
      </c>
    </row>
    <row r="511" spans="1:10" x14ac:dyDescent="0.45">
      <c r="A511" s="44" t="s">
        <v>1040</v>
      </c>
      <c r="B511" s="4" t="str">
        <f>IF(ISBLANK(A511),"",VLOOKUP(A511,'Register - Organisations'!$A$2:$B$337,2,FALSE))</f>
        <v>Royal Aeronautical Society</v>
      </c>
      <c r="C511" s="59">
        <v>38</v>
      </c>
      <c r="D511" s="4" t="str">
        <f>IF(ISBLANK(C511),"",VLOOKUP(C511,'Standards Lookup (LARS copy)'!$A$5:$C$302,3, FALSE))</f>
        <v>Aerospace Software Development Engineer</v>
      </c>
      <c r="E511" s="30">
        <v>43313</v>
      </c>
      <c r="G511" s="59" t="s">
        <v>1058</v>
      </c>
      <c r="H511" s="59" t="s">
        <v>1056</v>
      </c>
      <c r="I511" s="59" t="s">
        <v>1057</v>
      </c>
      <c r="J511" s="62">
        <v>43191</v>
      </c>
    </row>
    <row r="512" spans="1:10" x14ac:dyDescent="0.45">
      <c r="A512" s="44" t="s">
        <v>1040</v>
      </c>
      <c r="B512" s="4" t="str">
        <f>IF(ISBLANK(A512),"",VLOOKUP(A512,'Register - Organisations'!$A$2:$B$337,2,FALSE))</f>
        <v>Royal Aeronautical Society</v>
      </c>
      <c r="C512" s="59">
        <v>114</v>
      </c>
      <c r="D512" s="4" t="str">
        <f>IF(ISBLANK(C512),"",VLOOKUP(C512,'Standards Lookup (LARS copy)'!$A$5:$C$302,3, FALSE))</f>
        <v>Aircraft Maintenance Certifying Engineer</v>
      </c>
      <c r="E512" s="30">
        <v>43313</v>
      </c>
      <c r="G512" s="59" t="s">
        <v>1058</v>
      </c>
      <c r="H512" s="59" t="s">
        <v>1056</v>
      </c>
      <c r="I512" s="59" t="s">
        <v>1057</v>
      </c>
      <c r="J512" s="62">
        <v>42552</v>
      </c>
    </row>
    <row r="513" spans="1:10" x14ac:dyDescent="0.45">
      <c r="A513" s="44" t="s">
        <v>1022</v>
      </c>
      <c r="B513" s="4" t="str">
        <f>IF(ISBLANK(A513),"",VLOOKUP(A513,'Register - Organisations'!$A$2:$B$337,2,FALSE))</f>
        <v>SFJ Awards</v>
      </c>
      <c r="C513" s="59">
        <v>105</v>
      </c>
      <c r="D513" s="4" t="str">
        <f>IF(ISBLANK(C513),"",VLOOKUP(C513,'Standards Lookup (LARS copy)'!$A$5:$C$302,3, FALSE))</f>
        <v>Team Leader/Supervisor</v>
      </c>
      <c r="E513" s="30">
        <v>43313</v>
      </c>
      <c r="G513" s="59" t="s">
        <v>1055</v>
      </c>
      <c r="H513" s="59" t="s">
        <v>1053</v>
      </c>
      <c r="I513" s="59" t="s">
        <v>1054</v>
      </c>
      <c r="J513" s="62">
        <v>42614</v>
      </c>
    </row>
    <row r="514" spans="1:10" x14ac:dyDescent="0.45">
      <c r="A514" s="44" t="s">
        <v>1022</v>
      </c>
      <c r="B514" s="4" t="str">
        <f>IF(ISBLANK(A514),"",VLOOKUP(A514,'Register - Organisations'!$A$2:$B$337,2,FALSE))</f>
        <v>SFJ Awards</v>
      </c>
      <c r="C514" s="59">
        <v>122</v>
      </c>
      <c r="D514" s="4" t="str">
        <f>IF(ISBLANK(C514),"",VLOOKUP(C514,'Standards Lookup (LARS copy)'!$A$5:$C$302,3, FALSE))</f>
        <v>Customer Service Practitioner</v>
      </c>
      <c r="E514" s="30">
        <v>43313</v>
      </c>
      <c r="G514" s="59" t="s">
        <v>1055</v>
      </c>
      <c r="H514" s="59" t="s">
        <v>1053</v>
      </c>
      <c r="I514" s="59" t="s">
        <v>1054</v>
      </c>
      <c r="J514" s="62">
        <v>42614</v>
      </c>
    </row>
    <row r="515" spans="1:10" x14ac:dyDescent="0.45">
      <c r="A515" s="44" t="s">
        <v>1800</v>
      </c>
      <c r="B515" s="4" t="str">
        <f>IF(ISBLANK(A515),"",VLOOKUP(A515,'Register - Organisations'!$A$2:$B$337,2,FALSE))</f>
        <v>RTITB</v>
      </c>
      <c r="C515" s="59">
        <v>110</v>
      </c>
      <c r="D515" s="4" t="str">
        <f>IF(ISBLANK(C515),"",VLOOKUP(C515,'Standards Lookup (LARS copy)'!$A$5:$C$302,3, FALSE))</f>
        <v>Large Goods Vehicle (LGV) Driver</v>
      </c>
      <c r="E515" s="30">
        <v>43313</v>
      </c>
      <c r="G515" s="9" t="s">
        <v>1807</v>
      </c>
      <c r="H515" s="18" t="s">
        <v>1808</v>
      </c>
      <c r="I515" s="9" t="s">
        <v>1809</v>
      </c>
      <c r="J515" s="62">
        <v>42644</v>
      </c>
    </row>
    <row r="516" spans="1:10" x14ac:dyDescent="0.45">
      <c r="A516" s="44" t="s">
        <v>1800</v>
      </c>
      <c r="B516" s="4" t="str">
        <f>IF(ISBLANK(A516),"",VLOOKUP(A516,'Register - Organisations'!$A$2:$B$337,2,FALSE))</f>
        <v>RTITB</v>
      </c>
      <c r="C516" s="59">
        <v>111</v>
      </c>
      <c r="D516" s="4" t="str">
        <f>IF(ISBLANK(C516),"",VLOOKUP(C516,'Standards Lookup (LARS copy)'!$A$5:$C$302,3, FALSE))</f>
        <v>Supply Chain Warehouse Operative</v>
      </c>
      <c r="E516" s="30">
        <v>43313</v>
      </c>
      <c r="G516" s="60" t="s">
        <v>1807</v>
      </c>
      <c r="H516" s="61" t="s">
        <v>1808</v>
      </c>
      <c r="I516" s="9" t="s">
        <v>1809</v>
      </c>
      <c r="J516" s="62">
        <v>42552</v>
      </c>
    </row>
    <row r="517" spans="1:10" x14ac:dyDescent="0.45">
      <c r="A517" s="44" t="s">
        <v>2012</v>
      </c>
      <c r="B517" s="4" t="str">
        <f>IF(ISBLANK(A517),"",VLOOKUP(A517,'Register - Organisations'!$A$2:$B$337,2,FALSE))</f>
        <v>Tes Institute</v>
      </c>
      <c r="C517" s="9">
        <v>203</v>
      </c>
      <c r="D517" s="4" t="str">
        <f>IF(ISBLANK(C517),"",VLOOKUP(C517,'Standards Lookup (LARS copy)'!$A$5:$C$302,3, FALSE))</f>
        <v>Teacher</v>
      </c>
      <c r="E517" s="30">
        <v>43313</v>
      </c>
      <c r="G517" s="9" t="s">
        <v>1810</v>
      </c>
      <c r="H517" s="18" t="s">
        <v>1812</v>
      </c>
      <c r="I517" s="9" t="s">
        <v>1811</v>
      </c>
      <c r="J517" s="62">
        <v>43009</v>
      </c>
    </row>
    <row r="518" spans="1:10" x14ac:dyDescent="0.45">
      <c r="A518" s="44" t="s">
        <v>613</v>
      </c>
      <c r="B518" s="4" t="str">
        <f>IF(ISBLANK(A518),"",VLOOKUP(A518,'Register - Organisations'!$A$2:$B$337,2,FALSE))</f>
        <v>BIIAB</v>
      </c>
      <c r="C518" s="59">
        <v>111</v>
      </c>
      <c r="D518" s="4" t="str">
        <f>IF(ISBLANK(C518),"",VLOOKUP(C518,'Standards Lookup (LARS copy)'!$A$5:$C$302,3, FALSE))</f>
        <v>Supply Chain Warehouse Operative</v>
      </c>
      <c r="E518" s="30">
        <v>43405</v>
      </c>
      <c r="G518" s="9" t="s">
        <v>654</v>
      </c>
      <c r="H518" s="18" t="s">
        <v>1816</v>
      </c>
      <c r="I518" s="9" t="s">
        <v>655</v>
      </c>
      <c r="J518" s="62">
        <v>42552</v>
      </c>
    </row>
    <row r="519" spans="1:10" x14ac:dyDescent="0.45">
      <c r="A519" s="44" t="s">
        <v>480</v>
      </c>
      <c r="B519" s="4" t="str">
        <f>IF(ISBLANK(A519),"",VLOOKUP(A519,'Register - Organisations'!$A$2:$B$337,2,FALSE))</f>
        <v>Innovate Awarding Limited</v>
      </c>
      <c r="C519" s="9">
        <v>228</v>
      </c>
      <c r="D519" s="4" t="str">
        <f>IF(ISBLANK(C519),"",VLOOKUP(C519,'Standards Lookup (LARS copy)'!$A$5:$C$302,3, FALSE))</f>
        <v>Leisure Duty Manager</v>
      </c>
      <c r="E519" s="30">
        <v>43313</v>
      </c>
      <c r="G519" s="9" t="s">
        <v>1818</v>
      </c>
      <c r="H519" s="18" t="s">
        <v>566</v>
      </c>
      <c r="I519" s="9" t="s">
        <v>1817</v>
      </c>
      <c r="J519" s="81">
        <v>43009</v>
      </c>
    </row>
    <row r="520" spans="1:10" x14ac:dyDescent="0.45">
      <c r="A520" s="44" t="s">
        <v>480</v>
      </c>
      <c r="B520" s="4" t="str">
        <f>IF(ISBLANK(A520),"",VLOOKUP(A520,'Register - Organisations'!$A$2:$B$337,2,FALSE))</f>
        <v>Innovate Awarding Limited</v>
      </c>
      <c r="C520" s="59">
        <v>111</v>
      </c>
      <c r="D520" s="4" t="str">
        <f>IF(ISBLANK(C520),"",VLOOKUP(C520,'Standards Lookup (LARS copy)'!$A$5:$C$302,3, FALSE))</f>
        <v>Supply Chain Warehouse Operative</v>
      </c>
      <c r="E520" s="30">
        <v>43313</v>
      </c>
      <c r="G520" s="9" t="s">
        <v>1818</v>
      </c>
      <c r="H520" s="18" t="s">
        <v>566</v>
      </c>
      <c r="I520" s="9" t="s">
        <v>1817</v>
      </c>
      <c r="J520" s="62">
        <v>42552</v>
      </c>
    </row>
    <row r="521" spans="1:10" x14ac:dyDescent="0.45">
      <c r="A521" s="44" t="s">
        <v>690</v>
      </c>
      <c r="B521" s="4" t="str">
        <f>IF(ISBLANK(A521),"",VLOOKUP(A521,'Register - Organisations'!$A$2:$B$337,2,FALSE))</f>
        <v>QFI</v>
      </c>
      <c r="C521" s="59">
        <v>171</v>
      </c>
      <c r="D521" s="4" t="str">
        <f>IF(ISBLANK(C521),"",VLOOKUP(C521,'Standards Lookup (LARS copy)'!$A$5:$C$302,3, FALSE))</f>
        <v>Construction Steel Fixer</v>
      </c>
      <c r="E521" s="30">
        <v>43313</v>
      </c>
      <c r="G521" s="9" t="s">
        <v>707</v>
      </c>
      <c r="H521" s="18" t="s">
        <v>708</v>
      </c>
      <c r="I521" s="9" t="s">
        <v>709</v>
      </c>
      <c r="J521" s="62">
        <v>42644</v>
      </c>
    </row>
    <row r="522" spans="1:10" x14ac:dyDescent="0.45">
      <c r="A522" s="44" t="s">
        <v>690</v>
      </c>
      <c r="B522" s="4" t="str">
        <f>IF(ISBLANK(A522),"",VLOOKUP(A522,'Register - Organisations'!$A$2:$B$337,2,FALSE))</f>
        <v>QFI</v>
      </c>
      <c r="C522" s="59">
        <v>219</v>
      </c>
      <c r="D522" s="4" t="str">
        <f>IF(ISBLANK(C522),"",VLOOKUP(C522,'Standards Lookup (LARS copy)'!$A$5:$C$302,3, FALSE))</f>
        <v>Lifting Technician</v>
      </c>
      <c r="E522" s="30">
        <v>43313</v>
      </c>
      <c r="G522" s="9" t="s">
        <v>707</v>
      </c>
      <c r="H522" s="18" t="s">
        <v>708</v>
      </c>
      <c r="I522" s="9" t="s">
        <v>709</v>
      </c>
      <c r="J522" s="62">
        <v>43009</v>
      </c>
    </row>
    <row r="523" spans="1:10" x14ac:dyDescent="0.45">
      <c r="A523" s="44" t="s">
        <v>756</v>
      </c>
      <c r="B523" s="4" t="str">
        <f>IF(ISBLANK(A523),"",VLOOKUP(A523,'Register - Organisations'!$A$2:$B$337,2,FALSE))</f>
        <v>Skillsfirst Assess</v>
      </c>
      <c r="C523" s="59">
        <v>217</v>
      </c>
      <c r="D523" s="4" t="str">
        <f>IF(ISBLANK(C523),"",VLOOKUP(C523,'Standards Lookup (LARS copy)'!$A$5:$C$302,3, FALSE))</f>
        <v>Recruitment Consultant</v>
      </c>
      <c r="E523" s="30">
        <v>43405</v>
      </c>
      <c r="G523" s="9" t="s">
        <v>1819</v>
      </c>
      <c r="H523" s="18" t="s">
        <v>778</v>
      </c>
      <c r="I523" s="9" t="s">
        <v>1820</v>
      </c>
      <c r="J523" s="62">
        <v>43009</v>
      </c>
    </row>
    <row r="524" spans="1:10" x14ac:dyDescent="0.45">
      <c r="A524" s="44" t="s">
        <v>756</v>
      </c>
      <c r="B524" s="4" t="str">
        <f>IF(ISBLANK(A524),"",VLOOKUP(A524,'Register - Organisations'!$A$2:$B$337,2,FALSE))</f>
        <v>Skillsfirst Assess</v>
      </c>
      <c r="C524" s="59">
        <v>218</v>
      </c>
      <c r="D524" s="4" t="str">
        <f>IF(ISBLANK(C524),"",VLOOKUP(C524,'Standards Lookup (LARS copy)'!$A$5:$C$302,3, FALSE))</f>
        <v>Recruitment Resourcer</v>
      </c>
      <c r="E524" s="30">
        <v>43405</v>
      </c>
      <c r="G524" s="9" t="s">
        <v>1819</v>
      </c>
      <c r="H524" s="18" t="s">
        <v>778</v>
      </c>
      <c r="I524" s="9" t="s">
        <v>1820</v>
      </c>
      <c r="J524" s="62">
        <v>43009</v>
      </c>
    </row>
    <row r="525" spans="1:10" x14ac:dyDescent="0.45">
      <c r="A525" s="44" t="s">
        <v>1822</v>
      </c>
      <c r="B525" s="4" t="str">
        <f>IF(ISBLANK(A525),"",VLOOKUP(A525,'Register - Organisations'!$A$2:$B$337,2,FALSE))</f>
        <v>Headquarters Infantry</v>
      </c>
      <c r="C525" s="59">
        <v>108</v>
      </c>
      <c r="D525" s="4" t="str">
        <f>IF(ISBLANK(C525),"",VLOOKUP(C525,'Standards Lookup (LARS copy)'!$A$5:$C$302,3, FALSE))</f>
        <v>HM Forces Serviceperson (Public Services)</v>
      </c>
      <c r="E525" s="30">
        <v>43313</v>
      </c>
      <c r="G525" s="9" t="s">
        <v>1847</v>
      </c>
      <c r="H525" s="18" t="s">
        <v>1848</v>
      </c>
      <c r="I525" s="9" t="s">
        <v>1849</v>
      </c>
      <c r="J525" s="62">
        <v>42552</v>
      </c>
    </row>
    <row r="526" spans="1:10" x14ac:dyDescent="0.45">
      <c r="A526" s="44" t="s">
        <v>1829</v>
      </c>
      <c r="B526" s="4" t="str">
        <f>IF(ISBLANK(A526),"",VLOOKUP(A526,'Register - Organisations'!$A$2:$B$337,2,FALSE))</f>
        <v>Recruitment and Employment Confederation (REC)</v>
      </c>
      <c r="C526" s="59">
        <v>217</v>
      </c>
      <c r="D526" s="4" t="str">
        <f>IF(ISBLANK(C526),"",VLOOKUP(C526,'Standards Lookup (LARS copy)'!$A$5:$C$302,3, FALSE))</f>
        <v>Recruitment Consultant</v>
      </c>
      <c r="E526" s="30">
        <v>43405</v>
      </c>
      <c r="G526" s="9" t="s">
        <v>1850</v>
      </c>
      <c r="H526" s="18" t="s">
        <v>1852</v>
      </c>
      <c r="I526" s="9" t="s">
        <v>1851</v>
      </c>
      <c r="J526" s="62">
        <v>43009</v>
      </c>
    </row>
    <row r="527" spans="1:10" x14ac:dyDescent="0.45">
      <c r="A527" s="44" t="s">
        <v>1853</v>
      </c>
      <c r="B527" s="4" t="str">
        <f>IF(ISBLANK(A527),"",VLOOKUP(A527,'Register - Organisations'!$A$2:$B$337,2,FALSE))</f>
        <v>Northumbria University</v>
      </c>
      <c r="C527" s="59">
        <v>25</v>
      </c>
      <c r="D527" s="4" t="str">
        <f>IF(ISBLANK(C527),"",VLOOKUP(C527,'Standards Lookup (LARS copy)'!$A$5:$C$302,3, FALSE))</f>
        <v>Digital and Technology Solutions Professional</v>
      </c>
      <c r="E527" s="30">
        <v>43187</v>
      </c>
      <c r="G527" s="9" t="s">
        <v>1858</v>
      </c>
      <c r="H527" s="18" t="s">
        <v>1859</v>
      </c>
      <c r="I527" s="9" t="s">
        <v>1860</v>
      </c>
      <c r="J527" s="62">
        <v>42614</v>
      </c>
    </row>
    <row r="528" spans="1:10" x14ac:dyDescent="0.45">
      <c r="A528" s="44" t="s">
        <v>1861</v>
      </c>
      <c r="B528" s="4" t="str">
        <f>IF(ISBLANK(A528),"",VLOOKUP(A528,'Register - Organisations'!$A$2:$B$337,2,FALSE))</f>
        <v>The Education and Care Qualification Network</v>
      </c>
      <c r="C528" s="9">
        <v>119</v>
      </c>
      <c r="D528" s="4" t="str">
        <f>IF(ISBLANK(C528),"",VLOOKUP(C528,'Standards Lookup (LARS copy)'!$A$5:$C$302,3, FALSE))</f>
        <v>Adult Care Worker</v>
      </c>
      <c r="E528" s="30">
        <v>43191</v>
      </c>
      <c r="G528" s="9" t="s">
        <v>1867</v>
      </c>
      <c r="H528" s="18" t="s">
        <v>1868</v>
      </c>
      <c r="I528" s="9" t="s">
        <v>1869</v>
      </c>
      <c r="J528" s="62">
        <v>42552</v>
      </c>
    </row>
    <row r="529" spans="1:10" x14ac:dyDescent="0.45">
      <c r="A529" s="44" t="s">
        <v>1861</v>
      </c>
      <c r="B529" s="4" t="str">
        <f>IF(ISBLANK(A529),"",VLOOKUP(A529,'Register - Organisations'!$A$2:$B$337,2,FALSE))</f>
        <v>The Education and Care Qualification Network</v>
      </c>
      <c r="C529" s="9">
        <v>118</v>
      </c>
      <c r="D529" s="4" t="str">
        <f>IF(ISBLANK(C529),"",VLOOKUP(C529,'Standards Lookup (LARS copy)'!$A$5:$C$302,3, FALSE))</f>
        <v>Lead Adult Care Worker</v>
      </c>
      <c r="E529" s="30">
        <v>43191</v>
      </c>
      <c r="G529" s="9" t="s">
        <v>1867</v>
      </c>
      <c r="H529" s="61" t="s">
        <v>1868</v>
      </c>
      <c r="I529" s="60" t="s">
        <v>1869</v>
      </c>
      <c r="J529" s="62">
        <v>42552</v>
      </c>
    </row>
    <row r="530" spans="1:10" x14ac:dyDescent="0.45">
      <c r="A530" s="9" t="s">
        <v>1870</v>
      </c>
      <c r="B530" s="4" t="str">
        <f>IF(ISBLANK(A530),"",VLOOKUP(A530,'Register - Organisations'!$A$2:$B$337,2,FALSE))</f>
        <v>Chartered Institution of Highways and Transportation</v>
      </c>
      <c r="C530" s="9">
        <v>100</v>
      </c>
      <c r="D530" s="4" t="str">
        <f>IF(ISBLANK(C530),"",VLOOKUP(C530,'Standards Lookup (LARS copy)'!$A$5:$C$302,3, FALSE))</f>
        <v>Transport Planning Technician</v>
      </c>
      <c r="E530" s="30">
        <v>43221</v>
      </c>
      <c r="G530" s="9" t="s">
        <v>1874</v>
      </c>
      <c r="H530" s="18" t="s">
        <v>1875</v>
      </c>
      <c r="I530" s="9" t="s">
        <v>1876</v>
      </c>
      <c r="J530" s="62">
        <v>42491</v>
      </c>
    </row>
    <row r="531" spans="1:10" x14ac:dyDescent="0.45">
      <c r="A531" s="9" t="s">
        <v>1842</v>
      </c>
      <c r="B531" s="4" t="str">
        <f>IF(ISBLANK(A531),"",VLOOKUP(A531,'Register - Organisations'!$A$2:$B$337,2,FALSE))</f>
        <v>Vista Training</v>
      </c>
      <c r="C531" s="60">
        <v>119</v>
      </c>
      <c r="D531" s="4" t="str">
        <f>IF(ISBLANK(C531),"",VLOOKUP(C531,'Standards Lookup (LARS copy)'!$A$5:$C$302,3, FALSE))</f>
        <v>Adult Care Worker</v>
      </c>
      <c r="E531" s="30">
        <v>43191</v>
      </c>
      <c r="G531" s="44" t="s">
        <v>1878</v>
      </c>
      <c r="H531" s="44" t="s">
        <v>1877</v>
      </c>
      <c r="I531" s="9" t="s">
        <v>1879</v>
      </c>
      <c r="J531" s="62">
        <v>42552</v>
      </c>
    </row>
    <row r="532" spans="1:10" x14ac:dyDescent="0.45">
      <c r="A532" s="60" t="s">
        <v>1842</v>
      </c>
      <c r="B532" s="4" t="str">
        <f>IF(ISBLANK(A532),"",VLOOKUP(A532,'Register - Organisations'!$A$2:$B$337,2,FALSE))</f>
        <v>Vista Training</v>
      </c>
      <c r="C532" s="60">
        <v>118</v>
      </c>
      <c r="D532" s="4" t="str">
        <f>IF(ISBLANK(C532),"",VLOOKUP(C532,'Standards Lookup (LARS copy)'!$A$5:$C$302,3, FALSE))</f>
        <v>Lead Adult Care Worker</v>
      </c>
      <c r="E532" s="30">
        <v>43191</v>
      </c>
      <c r="G532" s="44" t="s">
        <v>1878</v>
      </c>
      <c r="H532" s="44" t="s">
        <v>1877</v>
      </c>
      <c r="I532" s="60" t="s">
        <v>1879</v>
      </c>
      <c r="J532" s="62">
        <v>42552</v>
      </c>
    </row>
    <row r="533" spans="1:10" x14ac:dyDescent="0.45">
      <c r="A533" s="9" t="s">
        <v>1880</v>
      </c>
      <c r="B533" s="4" t="str">
        <f>IF(ISBLANK(A533),"",VLOOKUP(A533,'Register - Organisations'!$A$2:$B$337,2,FALSE))</f>
        <v>United Centre of Excellence Limited</v>
      </c>
      <c r="C533" s="9">
        <v>238</v>
      </c>
      <c r="D533" s="4" t="str">
        <f>IF(ISBLANK(C533),"",VLOOKUP(C533,'Standards Lookup (LARS copy)'!$A$5:$C$302,3, FALSE))</f>
        <v>Improvement Technician</v>
      </c>
      <c r="E533" s="30">
        <v>43252</v>
      </c>
      <c r="H533" s="18" t="s">
        <v>1886</v>
      </c>
      <c r="I533" s="94" t="s">
        <v>2132</v>
      </c>
      <c r="J533" s="62">
        <v>43132</v>
      </c>
    </row>
    <row r="534" spans="1:10" x14ac:dyDescent="0.45">
      <c r="A534" s="60" t="s">
        <v>1880</v>
      </c>
      <c r="B534" s="4" t="str">
        <f>IF(ISBLANK(A534),"",VLOOKUP(A534,'Register - Organisations'!$A$2:$B$337,2,FALSE))</f>
        <v>United Centre of Excellence Limited</v>
      </c>
      <c r="C534" s="9">
        <v>237</v>
      </c>
      <c r="D534" s="4" t="str">
        <f>IF(ISBLANK(C534),"",VLOOKUP(C534,'Standards Lookup (LARS copy)'!$A$5:$C$302,3, FALSE))</f>
        <v>Improvement Practitioner</v>
      </c>
      <c r="E534" s="30">
        <v>43252</v>
      </c>
      <c r="G534" s="60"/>
      <c r="H534" s="61" t="s">
        <v>1886</v>
      </c>
      <c r="I534" s="94" t="s">
        <v>2132</v>
      </c>
      <c r="J534" s="62">
        <v>43132</v>
      </c>
    </row>
    <row r="535" spans="1:10" x14ac:dyDescent="0.45">
      <c r="A535" s="9" t="s">
        <v>1888</v>
      </c>
      <c r="B535" s="4" t="str">
        <f>IF(ISBLANK(A535),"",VLOOKUP(A535,'Register - Organisations'!$A$2:$B$337,2,FALSE))</f>
        <v>South Coast SCITT</v>
      </c>
      <c r="C535" s="9">
        <v>203</v>
      </c>
      <c r="D535" s="4" t="str">
        <f>IF(ISBLANK(C535),"",VLOOKUP(C535,'Standards Lookup (LARS copy)'!$A$5:$C$302,3, FALSE))</f>
        <v>Teacher</v>
      </c>
      <c r="E535" s="30">
        <v>43313</v>
      </c>
      <c r="G535" s="9" t="s">
        <v>1895</v>
      </c>
      <c r="H535" s="18" t="s">
        <v>1896</v>
      </c>
      <c r="I535" s="9" t="s">
        <v>1897</v>
      </c>
      <c r="J535" s="62">
        <v>43009</v>
      </c>
    </row>
    <row r="536" spans="1:10" x14ac:dyDescent="0.45">
      <c r="A536" s="9" t="s">
        <v>617</v>
      </c>
      <c r="B536" s="4" t="str">
        <f>IF(ISBLANK(A536),"",VLOOKUP(A536,'Register - Organisations'!$A$2:$B$337,2,FALSE))</f>
        <v>Occupational Awards Limited</v>
      </c>
      <c r="C536" s="9">
        <v>261</v>
      </c>
      <c r="D536" s="4" t="str">
        <f>IF(ISBLANK(C536),"",VLOOKUP(C536,'Standards Lookup (LARS copy)'!$A$5:$C$302,3, FALSE))</f>
        <v>Trade Supplier</v>
      </c>
      <c r="E536" s="30">
        <v>43221</v>
      </c>
      <c r="G536" s="59" t="s">
        <v>686</v>
      </c>
      <c r="H536" s="17" t="s">
        <v>687</v>
      </c>
      <c r="I536" s="59" t="s">
        <v>688</v>
      </c>
      <c r="J536" s="62">
        <v>43191</v>
      </c>
    </row>
    <row r="537" spans="1:10" x14ac:dyDescent="0.45">
      <c r="A537" s="9" t="s">
        <v>1835</v>
      </c>
      <c r="B537" s="4" t="str">
        <f>IF(ISBLANK(A537),"",VLOOKUP(A537,'Register - Organisations'!$A$2:$B$337,2,FALSE))</f>
        <v>Specialised HGV</v>
      </c>
      <c r="C537" s="9">
        <v>110</v>
      </c>
      <c r="D537" s="4" t="str">
        <f>IF(ISBLANK(C537),"",VLOOKUP(C537,'Standards Lookup (LARS copy)'!$A$5:$C$302,3, FALSE))</f>
        <v>Large Goods Vehicle (LGV) Driver</v>
      </c>
      <c r="E537" s="30">
        <v>43160</v>
      </c>
      <c r="G537" s="9" t="s">
        <v>1899</v>
      </c>
      <c r="H537" s="18" t="s">
        <v>1900</v>
      </c>
      <c r="I537" s="98" t="s">
        <v>1901</v>
      </c>
      <c r="J537" s="62">
        <v>43191</v>
      </c>
    </row>
    <row r="538" spans="1:10" x14ac:dyDescent="0.45">
      <c r="A538" s="9" t="s">
        <v>616</v>
      </c>
      <c r="B538" s="4" t="str">
        <f>IF(ISBLANK(A538),"",VLOOKUP(A538,'Register - Organisations'!$A$2:$B$337,2,FALSE))</f>
        <v>The Colleges' Partnership Ltd</v>
      </c>
      <c r="C538" s="9">
        <v>155</v>
      </c>
      <c r="D538" s="4" t="str">
        <f>IF(ISBLANK(C538),"",VLOOKUP(C538,'Standards Lookup (LARS copy)'!$A$5:$C$302,3, FALSE))</f>
        <v>Unified Communications Technician</v>
      </c>
      <c r="E538" s="30">
        <v>43313</v>
      </c>
      <c r="G538" s="59" t="s">
        <v>1791</v>
      </c>
      <c r="H538" s="59" t="s">
        <v>1792</v>
      </c>
      <c r="I538" s="59" t="s">
        <v>1793</v>
      </c>
      <c r="J538" s="62">
        <v>42705</v>
      </c>
    </row>
    <row r="539" spans="1:10" x14ac:dyDescent="0.45">
      <c r="A539" s="9" t="s">
        <v>485</v>
      </c>
      <c r="B539" s="4" t="str">
        <f>IF(ISBLANK(A539),"",VLOOKUP(A539,'Register - Organisations'!$A$2:$B$337,2,FALSE))</f>
        <v>NET</v>
      </c>
      <c r="C539" s="9">
        <v>126</v>
      </c>
      <c r="D539" s="4" t="str">
        <f>IF(ISBLANK(C539),"",VLOOKUP(C539,'Standards Lookup (LARS copy)'!$A$5:$C$302,3, FALSE))</f>
        <v>Fire Emergency and Security Systems Technician</v>
      </c>
      <c r="E539" s="30">
        <v>43252</v>
      </c>
      <c r="G539" s="9" t="s">
        <v>529</v>
      </c>
      <c r="H539" s="19" t="s">
        <v>573</v>
      </c>
      <c r="I539" s="15" t="s">
        <v>574</v>
      </c>
      <c r="J539" s="62">
        <v>42583</v>
      </c>
    </row>
    <row r="540" spans="1:10" x14ac:dyDescent="0.45">
      <c r="A540" s="9" t="s">
        <v>863</v>
      </c>
      <c r="B540" s="4" t="str">
        <f>IF(ISBLANK(A540),"",VLOOKUP(A540,'Register - Organisations'!$A$2:$B$337,2,FALSE))</f>
        <v>Training Qualifications UK</v>
      </c>
      <c r="C540" s="9">
        <v>102</v>
      </c>
      <c r="D540" s="4" t="str">
        <f>IF(ISBLANK(C540),"",VLOOKUP(C540,'Standards Lookup (LARS copy)'!$A$5:$C$302,3, FALSE))</f>
        <v>Healthcare Assistant Practitioner</v>
      </c>
      <c r="E540" s="56">
        <v>43374</v>
      </c>
      <c r="G540" s="44" t="s">
        <v>2134</v>
      </c>
      <c r="H540" s="73" t="s">
        <v>877</v>
      </c>
      <c r="I540" s="58" t="s">
        <v>1410</v>
      </c>
      <c r="J540" s="62">
        <v>42675</v>
      </c>
    </row>
    <row r="541" spans="1:10" x14ac:dyDescent="0.45">
      <c r="A541" s="59" t="s">
        <v>482</v>
      </c>
      <c r="B541" s="4" t="str">
        <f>IF(ISBLANK(A541),"",VLOOKUP(A541,'Register - Organisations'!$A$2:$B$186,2,FALSE))</f>
        <v>Babcock Assessments Ltd</v>
      </c>
      <c r="C541" s="9">
        <v>111</v>
      </c>
      <c r="D541" s="4" t="str">
        <f>IF(ISBLANK(C541),"",VLOOKUP(C541,'Standards Lookup (LARS copy)'!$A$5:$C$302,3, FALSE))</f>
        <v>Supply Chain Warehouse Operative</v>
      </c>
      <c r="E541" s="30">
        <v>43405</v>
      </c>
      <c r="G541" s="50" t="s">
        <v>1329</v>
      </c>
      <c r="H541" s="19" t="s">
        <v>568</v>
      </c>
      <c r="I541" s="59" t="s">
        <v>722</v>
      </c>
      <c r="J541" s="62">
        <v>42552</v>
      </c>
    </row>
    <row r="542" spans="1:10" x14ac:dyDescent="0.45">
      <c r="A542" s="9" t="s">
        <v>1075</v>
      </c>
      <c r="B542" s="4" t="str">
        <f>IF(ISBLANK(A542),"",VLOOKUP(A542,'Register - Organisations'!$A$2:$B$186,2,FALSE))</f>
        <v>Further Training Ltd</v>
      </c>
      <c r="C542" s="9">
        <v>105</v>
      </c>
      <c r="D542" s="4" t="str">
        <f>IF(ISBLANK(C542),"",VLOOKUP(C542,'Standards Lookup (LARS copy)'!$A$5:$C$302,3, FALSE))</f>
        <v>Team Leader/Supervisor</v>
      </c>
      <c r="E542" s="30">
        <v>43160</v>
      </c>
      <c r="G542" s="59" t="s">
        <v>1099</v>
      </c>
      <c r="H542" s="59" t="s">
        <v>1097</v>
      </c>
      <c r="I542" s="59" t="s">
        <v>1098</v>
      </c>
      <c r="J542" s="62">
        <v>42614</v>
      </c>
    </row>
    <row r="543" spans="1:10" x14ac:dyDescent="0.45">
      <c r="A543" s="9" t="s">
        <v>120</v>
      </c>
      <c r="B543" s="4" t="str">
        <f>IF(ISBLANK(A543),"",VLOOKUP(A543,'Register - Organisations'!$A$2:$B$186,2,FALSE))</f>
        <v>NOCN</v>
      </c>
      <c r="C543" s="9">
        <v>219</v>
      </c>
      <c r="D543" s="4" t="str">
        <f>IF(ISBLANK(C543),"",VLOOKUP(C543,'Standards Lookup (LARS copy)'!$A$5:$C$302,3, FALSE))</f>
        <v>Lifting Technician</v>
      </c>
      <c r="E543" s="30">
        <v>43405</v>
      </c>
      <c r="G543" s="60" t="s">
        <v>467</v>
      </c>
      <c r="H543" s="61" t="s">
        <v>88</v>
      </c>
      <c r="I543" s="60" t="s">
        <v>89</v>
      </c>
      <c r="J543" s="62">
        <v>43009</v>
      </c>
    </row>
    <row r="544" spans="1:10" x14ac:dyDescent="0.45">
      <c r="A544" s="9" t="s">
        <v>755</v>
      </c>
      <c r="B544" s="4" t="str">
        <f>IF(ISBLANK(A544),"",VLOOKUP(A544,'Register - Organisations'!$A$2:$B$186,2,FALSE))</f>
        <v>Active IQ</v>
      </c>
      <c r="C544" s="9">
        <v>215</v>
      </c>
      <c r="D544" s="4" t="str">
        <f>IF(ISBLANK(C544),"",VLOOKUP(C544,'Standards Lookup (LARS copy)'!$A$5:$C$302,3, FALSE))</f>
        <v>Community Activator Coach</v>
      </c>
      <c r="E544" s="30">
        <v>43313</v>
      </c>
      <c r="G544" s="59" t="s">
        <v>774</v>
      </c>
      <c r="H544" s="59" t="s">
        <v>775</v>
      </c>
      <c r="I544" s="59" t="s">
        <v>776</v>
      </c>
      <c r="J544" s="62">
        <v>43084</v>
      </c>
    </row>
    <row r="545" spans="1:10" x14ac:dyDescent="0.45">
      <c r="A545" s="60" t="s">
        <v>755</v>
      </c>
      <c r="B545" s="4" t="str">
        <f>IF(ISBLANK(A545),"",VLOOKUP(A545,'Register - Organisations'!$A$2:$B$186,2,FALSE))</f>
        <v>Active IQ</v>
      </c>
      <c r="C545" s="9">
        <v>196</v>
      </c>
      <c r="D545" s="4" t="str">
        <f>IF(ISBLANK(C545),"",VLOOKUP(C545,'Standards Lookup (LARS copy)'!$A$5:$C$302,3, FALSE))</f>
        <v>Business Administrator</v>
      </c>
      <c r="E545" s="30">
        <v>43313</v>
      </c>
      <c r="G545" s="59" t="s">
        <v>774</v>
      </c>
      <c r="H545" s="59" t="s">
        <v>775</v>
      </c>
      <c r="I545" s="59" t="s">
        <v>776</v>
      </c>
      <c r="J545" s="62">
        <v>42979</v>
      </c>
    </row>
    <row r="546" spans="1:10" x14ac:dyDescent="0.45">
      <c r="A546" s="9" t="s">
        <v>116</v>
      </c>
      <c r="B546" s="4" t="str">
        <f>IF(ISBLANK(A546),"",VLOOKUP(A546,'Register - Organisations'!$A$2:$B$186,2,FALSE))</f>
        <v>Energy &amp; Utilities Independent Assessment Service</v>
      </c>
      <c r="C546" s="9">
        <v>216</v>
      </c>
      <c r="D546" s="4" t="str">
        <f>IF(ISBLANK(C546),"",VLOOKUP(C546,'Standards Lookup (LARS copy)'!$A$5:$C$302,3, FALSE))</f>
        <v>Electrical Power Networks Engineer</v>
      </c>
      <c r="E546" s="30">
        <v>43405</v>
      </c>
      <c r="G546" s="60" t="s">
        <v>464</v>
      </c>
      <c r="H546" s="61" t="s">
        <v>62</v>
      </c>
      <c r="I546" s="59" t="s">
        <v>1074</v>
      </c>
      <c r="J546" s="62">
        <v>43089</v>
      </c>
    </row>
    <row r="547" spans="1:10" x14ac:dyDescent="0.45">
      <c r="A547" s="9" t="s">
        <v>480</v>
      </c>
      <c r="B547" s="4" t="str">
        <f>IF(ISBLANK(A547),"",VLOOKUP(A547,'Register - Organisations'!$A$2:$B$186,2,FALSE))</f>
        <v>Innovate Awarding Limited</v>
      </c>
      <c r="C547" s="9">
        <v>215</v>
      </c>
      <c r="D547" s="4" t="str">
        <f>IF(ISBLANK(C547),"",VLOOKUP(C547,'Standards Lookup (LARS copy)'!$A$5:$C$302,3, FALSE))</f>
        <v>Community Activator Coach</v>
      </c>
      <c r="E547" s="30">
        <v>43313</v>
      </c>
      <c r="G547" s="60" t="s">
        <v>1818</v>
      </c>
      <c r="H547" s="61" t="s">
        <v>566</v>
      </c>
      <c r="I547" s="60" t="s">
        <v>1817</v>
      </c>
      <c r="J547" s="62">
        <v>43084</v>
      </c>
    </row>
    <row r="548" spans="1:10" x14ac:dyDescent="0.45">
      <c r="A548" s="60" t="s">
        <v>480</v>
      </c>
      <c r="B548" s="4" t="str">
        <f>IF(ISBLANK(A548),"",VLOOKUP(A548,'Register - Organisations'!$A$2:$B$186,2,FALSE))</f>
        <v>Innovate Awarding Limited</v>
      </c>
      <c r="C548" s="9">
        <v>223</v>
      </c>
      <c r="D548" s="4" t="str">
        <f>IF(ISBLANK(C548),"",VLOOKUP(C548,'Standards Lookup (LARS copy)'!$A$5:$C$302,3, FALSE))</f>
        <v>Hospitality Manager</v>
      </c>
      <c r="E548" s="30">
        <v>43313</v>
      </c>
      <c r="G548" s="60" t="s">
        <v>1818</v>
      </c>
      <c r="H548" s="61" t="s">
        <v>566</v>
      </c>
      <c r="I548" s="60" t="s">
        <v>1817</v>
      </c>
      <c r="J548" s="62">
        <v>43110</v>
      </c>
    </row>
    <row r="549" spans="1:10" x14ac:dyDescent="0.45">
      <c r="A549" s="9" t="s">
        <v>1022</v>
      </c>
      <c r="B549" s="4" t="str">
        <f>IF(ISBLANK(A549),"",VLOOKUP(A549,'Register - Organisations'!$A$2:$B$186,2,FALSE))</f>
        <v>SFJ Awards</v>
      </c>
      <c r="C549" s="9">
        <v>241</v>
      </c>
      <c r="D549" s="4" t="str">
        <f>IF(ISBLANK(C549),"",VLOOKUP(C549,'Standards Lookup (LARS copy)'!$A$5:$C$302,3, FALSE))</f>
        <v>Operational Firefighter</v>
      </c>
      <c r="E549" s="30">
        <v>43313</v>
      </c>
      <c r="G549" s="59" t="s">
        <v>1055</v>
      </c>
      <c r="H549" s="59" t="s">
        <v>1053</v>
      </c>
      <c r="I549" s="59" t="s">
        <v>1054</v>
      </c>
      <c r="J549" s="62">
        <v>43158</v>
      </c>
    </row>
    <row r="550" spans="1:10" x14ac:dyDescent="0.45">
      <c r="A550" s="9" t="s">
        <v>117</v>
      </c>
      <c r="B550" s="4" t="str">
        <f>IF(ISBLANK(A550),"",VLOOKUP(A550,'Register - Organisations'!$A$2:$B$186,2,FALSE))</f>
        <v>EAL</v>
      </c>
      <c r="C550" s="9">
        <v>12</v>
      </c>
      <c r="D550" s="4" t="str">
        <f>IF(ISBLANK(C550),"",VLOOKUP(C550,'Standards Lookup (LARS copy)'!$A$5:$C$302,3, FALSE))</f>
        <v>Product Design and Development Engineer</v>
      </c>
      <c r="E550" s="30">
        <v>43191</v>
      </c>
      <c r="G550" s="60" t="s">
        <v>465</v>
      </c>
      <c r="H550" s="17" t="s">
        <v>717</v>
      </c>
      <c r="I550" s="60" t="s">
        <v>66</v>
      </c>
      <c r="J550" s="62">
        <v>41955</v>
      </c>
    </row>
    <row r="551" spans="1:10" x14ac:dyDescent="0.45">
      <c r="A551" s="9" t="s">
        <v>615</v>
      </c>
      <c r="B551" s="4" t="str">
        <f>IF(ISBLANK(A551),"",VLOOKUP(A551,'Register - Organisations'!$A$2:$B$186,2,FALSE))</f>
        <v>Highfield Awarding Body for Compliance (HABC)</v>
      </c>
      <c r="C551" s="9">
        <v>206</v>
      </c>
      <c r="D551" s="4" t="str">
        <f>IF(ISBLANK(C551),"",VLOOKUP(C551,'Standards Lookup (LARS copy)'!$A$5:$C$302,3, FALSE))</f>
        <v>Passenger transport onboard and station team member</v>
      </c>
      <c r="E551" s="30">
        <v>43405</v>
      </c>
      <c r="G551" s="9" t="s">
        <v>683</v>
      </c>
      <c r="H551" s="17" t="s">
        <v>684</v>
      </c>
      <c r="I551" s="98" t="s">
        <v>685</v>
      </c>
      <c r="J551" s="62">
        <v>43062</v>
      </c>
    </row>
    <row r="552" spans="1:10" x14ac:dyDescent="0.45">
      <c r="A552" s="9" t="s">
        <v>1910</v>
      </c>
      <c r="B552" s="4" t="str">
        <f>IF(ISBLANK(A552),"",VLOOKUP(A552,'Register - Organisations'!$A$2:$B$186,2,FALSE))</f>
        <v>University of East London</v>
      </c>
      <c r="C552" s="9">
        <v>25</v>
      </c>
      <c r="D552" s="4" t="str">
        <f>IF(ISBLANK(C552),"",VLOOKUP(C552,'Standards Lookup (LARS copy)'!$A$5:$C$302,3, FALSE))</f>
        <v>Digital and Technology Solutions Professional</v>
      </c>
      <c r="E552" s="30">
        <v>43221</v>
      </c>
      <c r="G552" s="9" t="s">
        <v>1916</v>
      </c>
      <c r="H552" s="18" t="s">
        <v>1917</v>
      </c>
      <c r="I552" s="9" t="s">
        <v>1918</v>
      </c>
      <c r="J552" s="62">
        <v>42614</v>
      </c>
    </row>
    <row r="553" spans="1:10" x14ac:dyDescent="0.45">
      <c r="A553" s="9" t="s">
        <v>1612</v>
      </c>
      <c r="B553" s="4" t="str">
        <f>IF(ISBLANK(A553),"",VLOOKUP(A553,'Register - Organisations'!$A$2:$B$186,2,FALSE))</f>
        <v>London Metropolitan University</v>
      </c>
      <c r="C553" s="9">
        <v>256</v>
      </c>
      <c r="D553" s="64" t="str">
        <f>IF(ISBLANK(C553),"",VLOOKUP(C553,'Standards Lookup (LARS copy)'!$A$5:$C$302,3, FALSE))</f>
        <v>Police Constable</v>
      </c>
      <c r="E553" s="30">
        <v>43282</v>
      </c>
      <c r="G553" s="9" t="s">
        <v>1617</v>
      </c>
      <c r="H553" s="18" t="s">
        <v>1619</v>
      </c>
      <c r="I553" s="9" t="s">
        <v>1618</v>
      </c>
      <c r="J553" s="62">
        <v>43221</v>
      </c>
    </row>
    <row r="554" spans="1:10" x14ac:dyDescent="0.45">
      <c r="A554" s="9" t="s">
        <v>910</v>
      </c>
      <c r="B554" s="4" t="str">
        <f>IF(ISBLANK(A554),"",VLOOKUP(A554,'Register - Organisations'!$A$2:$B$186,2,FALSE))</f>
        <v xml:space="preserve">Manpower Services Ltd </v>
      </c>
      <c r="C554" s="9">
        <v>111</v>
      </c>
      <c r="D554" s="4" t="str">
        <f>IF(ISBLANK(C554),"",VLOOKUP(C554,'Standards Lookup (LARS copy)'!$A$5:$C$302,3, FALSE))</f>
        <v>Supply Chain Warehouse Operative</v>
      </c>
      <c r="E554" s="30">
        <v>43374</v>
      </c>
      <c r="G554" s="9" t="s">
        <v>1927</v>
      </c>
      <c r="H554" s="18" t="s">
        <v>1928</v>
      </c>
      <c r="I554" s="9" t="s">
        <v>1929</v>
      </c>
      <c r="J554" s="62">
        <v>42552</v>
      </c>
    </row>
    <row r="555" spans="1:10" x14ac:dyDescent="0.45">
      <c r="A555" s="9" t="s">
        <v>1022</v>
      </c>
      <c r="B555" s="4" t="str">
        <f>IF(ISBLANK(A555),"",VLOOKUP(A555,'Register - Organisations'!$A$2:$B$186,2,FALSE))</f>
        <v>SFJ Awards</v>
      </c>
      <c r="C555" s="9">
        <v>250</v>
      </c>
      <c r="D555" s="51" t="str">
        <f>IF(ISBLANK(C555),"",VLOOKUP(C555,'Standards Lookup (LARS copy)'!$A$5:$C$302,3, FALSE))</f>
        <v>Business Fire Safety Advisor</v>
      </c>
      <c r="E555" s="30">
        <v>43466</v>
      </c>
      <c r="G555" s="9" t="s">
        <v>1055</v>
      </c>
      <c r="H555" s="18" t="s">
        <v>1053</v>
      </c>
      <c r="I555" s="98" t="s">
        <v>1936</v>
      </c>
      <c r="J555" s="62">
        <v>43191</v>
      </c>
    </row>
    <row r="556" spans="1:10" x14ac:dyDescent="0.45">
      <c r="A556" s="9" t="s">
        <v>1930</v>
      </c>
      <c r="B556" s="4" t="str">
        <f>IF(ISBLANK(A556),"",VLOOKUP(A556,'Register - Organisations'!$A$2:$B$186,2,FALSE))</f>
        <v>Apprenticeship EPA Centre</v>
      </c>
      <c r="C556" s="9">
        <v>105</v>
      </c>
      <c r="D556" s="4" t="str">
        <f>IF(ISBLANK(C556),"",VLOOKUP(C556,'Standards Lookup (LARS copy)'!$A$5:$C$302,3, FALSE))</f>
        <v>Team Leader/Supervisor</v>
      </c>
      <c r="E556" s="30">
        <v>43282</v>
      </c>
      <c r="G556" s="9" t="s">
        <v>1937</v>
      </c>
      <c r="H556" s="18" t="s">
        <v>1938</v>
      </c>
      <c r="I556" s="98" t="s">
        <v>1939</v>
      </c>
      <c r="J556" s="62">
        <v>42644</v>
      </c>
    </row>
    <row r="557" spans="1:10" x14ac:dyDescent="0.45">
      <c r="A557" s="60" t="s">
        <v>1930</v>
      </c>
      <c r="B557" s="4" t="str">
        <f>IF(ISBLANK(A557),"",VLOOKUP(A557,'Register - Organisations'!$A$2:$B$186,2,FALSE))</f>
        <v>Apprenticeship EPA Centre</v>
      </c>
      <c r="C557" s="9">
        <v>196</v>
      </c>
      <c r="D557" s="4" t="str">
        <f>IF(ISBLANK(C557),"",VLOOKUP(C557,'Standards Lookup (LARS copy)'!$A$5:$C$302,3, FALSE))</f>
        <v>Business Administrator</v>
      </c>
      <c r="E557" s="30">
        <v>43282</v>
      </c>
      <c r="G557" s="60" t="s">
        <v>1937</v>
      </c>
      <c r="H557" s="61" t="s">
        <v>1938</v>
      </c>
      <c r="I557" s="98" t="s">
        <v>1939</v>
      </c>
      <c r="J557" s="62">
        <v>42979</v>
      </c>
    </row>
    <row r="558" spans="1:10" x14ac:dyDescent="0.45">
      <c r="A558" s="60" t="s">
        <v>1930</v>
      </c>
      <c r="B558" s="4" t="str">
        <f>IF(ISBLANK(A558),"",VLOOKUP(A558,'Register - Organisations'!$A$2:$B$186,2,FALSE))</f>
        <v>Apprenticeship EPA Centre</v>
      </c>
      <c r="C558" s="9">
        <v>111</v>
      </c>
      <c r="D558" s="4" t="str">
        <f>IF(ISBLANK(C558),"",VLOOKUP(C558,'Standards Lookup (LARS copy)'!$A$5:$C$302,3, FALSE))</f>
        <v>Supply Chain Warehouse Operative</v>
      </c>
      <c r="E558" s="30">
        <v>43282</v>
      </c>
      <c r="G558" s="60" t="s">
        <v>1937</v>
      </c>
      <c r="H558" s="61" t="s">
        <v>1938</v>
      </c>
      <c r="I558" s="98" t="s">
        <v>1939</v>
      </c>
      <c r="J558" s="62">
        <v>42552</v>
      </c>
    </row>
    <row r="559" spans="1:10" x14ac:dyDescent="0.45">
      <c r="A559" s="9" t="s">
        <v>616</v>
      </c>
      <c r="B559" s="4" t="str">
        <f>IF(ISBLANK(A559),"",VLOOKUP(A559,'Register - Organisations'!$A$2:$B$186,2,FALSE))</f>
        <v>The Colleges' Partnership Ltd</v>
      </c>
      <c r="C559" s="9">
        <v>196</v>
      </c>
      <c r="D559" s="4" t="str">
        <f>IF(ISBLANK(C559),"",VLOOKUP(C559,'Standards Lookup (LARS copy)'!$A$5:$C$302,3, FALSE))</f>
        <v>Business Administrator</v>
      </c>
      <c r="E559" s="30">
        <v>43282</v>
      </c>
      <c r="G559" s="59" t="s">
        <v>1791</v>
      </c>
      <c r="H559" s="59" t="s">
        <v>1792</v>
      </c>
      <c r="I559" s="59" t="s">
        <v>1793</v>
      </c>
      <c r="J559" s="62">
        <v>42979</v>
      </c>
    </row>
    <row r="560" spans="1:10" x14ac:dyDescent="0.45">
      <c r="A560" s="60" t="s">
        <v>616</v>
      </c>
      <c r="B560" s="4" t="str">
        <f>IF(ISBLANK(A560),"",VLOOKUP(A560,'Register - Organisations'!$A$2:$B$186,2,FALSE))</f>
        <v>The Colleges' Partnership Ltd</v>
      </c>
      <c r="C560" s="9">
        <v>79</v>
      </c>
      <c r="D560" s="4" t="str">
        <f>IF(ISBLANK(C560),"",VLOOKUP(C560,'Standards Lookup (LARS copy)'!$A$5:$C$302,3, FALSE))</f>
        <v>Cyber Intrusion Analyst</v>
      </c>
      <c r="E560" s="30">
        <v>43282</v>
      </c>
      <c r="G560" s="59" t="s">
        <v>1791</v>
      </c>
      <c r="H560" s="59" t="s">
        <v>1792</v>
      </c>
      <c r="I560" s="59" t="s">
        <v>1793</v>
      </c>
      <c r="J560" s="62">
        <v>42522</v>
      </c>
    </row>
    <row r="561" spans="1:10" x14ac:dyDescent="0.45">
      <c r="A561" s="60" t="s">
        <v>616</v>
      </c>
      <c r="B561" s="4" t="str">
        <f>IF(ISBLANK(A561),"",VLOOKUP(A561,'Register - Organisations'!$A$2:$B$186,2,FALSE))</f>
        <v>The Colleges' Partnership Ltd</v>
      </c>
      <c r="C561" s="9">
        <v>142</v>
      </c>
      <c r="D561" s="4" t="str">
        <f>IF(ISBLANK(C561),"",VLOOKUP(C561,'Standards Lookup (LARS copy)'!$A$5:$C$302,3, FALSE))</f>
        <v>IT Technical Salesperson</v>
      </c>
      <c r="E561" s="30">
        <v>43282</v>
      </c>
      <c r="G561" s="59" t="s">
        <v>1791</v>
      </c>
      <c r="H561" s="59" t="s">
        <v>1792</v>
      </c>
      <c r="I561" s="59" t="s">
        <v>1793</v>
      </c>
      <c r="J561" s="62">
        <v>42644</v>
      </c>
    </row>
    <row r="562" spans="1:10" x14ac:dyDescent="0.45">
      <c r="A562" s="9" t="s">
        <v>2018</v>
      </c>
      <c r="B562" s="4" t="str">
        <f>IF(ISBLANK(A562),"",VLOOKUP(A562,'Register - Organisations'!$A$2:$B$186,2,FALSE))</f>
        <v>Lean Training Solutions Ltd</v>
      </c>
      <c r="C562" s="22">
        <v>111</v>
      </c>
      <c r="D562" s="4" t="str">
        <f>IF(ISBLANK(C562),"",VLOOKUP(C562,'Standards Lookup (LARS copy)'!$A$5:$C$302,3, FALSE))</f>
        <v>Supply Chain Warehouse Operative</v>
      </c>
      <c r="E562" s="30">
        <v>43313</v>
      </c>
      <c r="G562" s="44" t="s">
        <v>2067</v>
      </c>
      <c r="H562" s="44" t="s">
        <v>2072</v>
      </c>
      <c r="I562" s="44" t="s">
        <v>2071</v>
      </c>
      <c r="J562" s="62">
        <v>43221</v>
      </c>
    </row>
    <row r="563" spans="1:10" x14ac:dyDescent="0.45">
      <c r="A563" s="60" t="s">
        <v>2018</v>
      </c>
      <c r="B563" s="4" t="str">
        <f>IF(ISBLANK(A563),"",VLOOKUP(A563,'Register - Organisations'!$A$2:$B$186,2,FALSE))</f>
        <v>Lean Training Solutions Ltd</v>
      </c>
      <c r="C563" s="22">
        <v>130</v>
      </c>
      <c r="D563" s="4" t="str">
        <f>IF(ISBLANK(C563),"",VLOOKUP(C563,'Standards Lookup (LARS copy)'!$A$5:$C$302,3, FALSE))</f>
        <v>Food and Drink Process Operator</v>
      </c>
      <c r="E563" s="30">
        <v>43313</v>
      </c>
      <c r="G563" s="44" t="s">
        <v>2067</v>
      </c>
      <c r="H563" s="44" t="s">
        <v>2072</v>
      </c>
      <c r="I563" s="44" t="s">
        <v>2071</v>
      </c>
      <c r="J563" s="62">
        <v>43221</v>
      </c>
    </row>
    <row r="564" spans="1:10" x14ac:dyDescent="0.45">
      <c r="A564" s="9" t="s">
        <v>2076</v>
      </c>
      <c r="B564" s="4" t="str">
        <f>IF(ISBLANK(A564),"",VLOOKUP(A564,'Register - Organisations'!$A$2:$B$186,2,FALSE))</f>
        <v>Sheffield Hallam University</v>
      </c>
      <c r="C564" s="9">
        <v>168</v>
      </c>
      <c r="D564" s="4" t="str">
        <f>IF(ISBLANK(C564),"",VLOOKUP(C564,'Standards Lookup (LARS copy)'!$A$5:$C$302,3, FALSE))</f>
        <v>Healthcare Science Practitioner</v>
      </c>
      <c r="E564" s="30">
        <v>43435</v>
      </c>
      <c r="G564" s="9" t="s">
        <v>2081</v>
      </c>
      <c r="H564" s="18" t="s">
        <v>2082</v>
      </c>
      <c r="I564" s="9" t="s">
        <v>2083</v>
      </c>
      <c r="J564" s="62">
        <v>42675</v>
      </c>
    </row>
    <row r="565" spans="1:10" x14ac:dyDescent="0.45">
      <c r="A565" s="33" t="s">
        <v>111</v>
      </c>
      <c r="B565" s="4" t="str">
        <f>IF(ISBLANK(A565),"",VLOOKUP(A565,'Register - Organisations'!$A$2:$B$186,2,FALSE))</f>
        <v>BINDT</v>
      </c>
      <c r="C565" s="9">
        <v>207</v>
      </c>
      <c r="D565" s="4" t="str">
        <f>IF(ISBLANK(C565),"",VLOOKUP(C565,'Standards Lookup (LARS copy)'!$A$5:$C$302,3, FALSE))</f>
        <v>Non-Destructive Testing Engineer</v>
      </c>
      <c r="E565" s="30">
        <v>43160</v>
      </c>
      <c r="G565" s="60" t="s">
        <v>460</v>
      </c>
      <c r="H565" s="61" t="s">
        <v>29</v>
      </c>
      <c r="I565" s="60" t="s">
        <v>30</v>
      </c>
      <c r="J565" s="62">
        <v>42948</v>
      </c>
    </row>
    <row r="566" spans="1:10" x14ac:dyDescent="0.45">
      <c r="A566" s="88" t="s">
        <v>1400</v>
      </c>
      <c r="B566" s="90" t="str">
        <f>IF(ISBLANK(A566),"",VLOOKUP(A566,'Register - Organisations'!$A$2:$B$186,2,FALSE))</f>
        <v>Skills for Logistics (2015) Ltd</v>
      </c>
      <c r="C566" s="9">
        <v>109</v>
      </c>
      <c r="D566" s="90" t="str">
        <f>IF(ISBLANK(C566),"",VLOOKUP(C566,'Standards Lookup (LARS copy)'!$A$5:$C$302,3, FALSE))</f>
        <v>Supply Chain Operator</v>
      </c>
      <c r="E566" s="30">
        <v>43344</v>
      </c>
      <c r="G566" s="60" t="s">
        <v>1404</v>
      </c>
      <c r="H566" s="61" t="s">
        <v>1738</v>
      </c>
      <c r="I566" s="60" t="s">
        <v>1406</v>
      </c>
      <c r="J566" s="62">
        <v>43101</v>
      </c>
    </row>
    <row r="567" spans="1:10" x14ac:dyDescent="0.45">
      <c r="A567" s="88" t="s">
        <v>756</v>
      </c>
      <c r="B567" s="4" t="str">
        <f>IF(ISBLANK(A567),"",VLOOKUP(A567,'Register - Organisations'!$A$2:$B$337,2,FALSE))</f>
        <v>Skillsfirst Assess</v>
      </c>
      <c r="C567" s="9">
        <v>104</v>
      </c>
      <c r="D567" s="4" t="str">
        <f>IF(ISBLANK(C567),"",VLOOKUP(C567,'Standards Lookup (LARS copy)'!$A$5:$C$302,3, FALSE))</f>
        <v>Operations/Departmental Manager</v>
      </c>
      <c r="E567" s="30">
        <v>43313</v>
      </c>
      <c r="G567" s="60" t="s">
        <v>1819</v>
      </c>
      <c r="H567" s="61" t="s">
        <v>778</v>
      </c>
      <c r="I567" s="60" t="s">
        <v>1820</v>
      </c>
      <c r="J567" s="62">
        <v>43009</v>
      </c>
    </row>
    <row r="568" spans="1:10" x14ac:dyDescent="0.45">
      <c r="A568" s="88" t="s">
        <v>756</v>
      </c>
      <c r="B568" s="4" t="str">
        <f>IF(ISBLANK(A568),"",VLOOKUP(A568,'Register - Organisations'!$A$2:$B$337,2,FALSE))</f>
        <v>Skillsfirst Assess</v>
      </c>
      <c r="C568" s="9">
        <v>196</v>
      </c>
      <c r="D568" s="4" t="str">
        <f>IF(ISBLANK(C568),"",VLOOKUP(C568,'Standards Lookup (LARS copy)'!$A$5:$C$302,3, FALSE))</f>
        <v>Business Administrator</v>
      </c>
      <c r="E568" s="30">
        <v>43313</v>
      </c>
      <c r="G568" s="60" t="s">
        <v>1819</v>
      </c>
      <c r="H568" s="61" t="s">
        <v>778</v>
      </c>
      <c r="I568" s="60" t="s">
        <v>1820</v>
      </c>
      <c r="J568" s="62">
        <v>42979</v>
      </c>
    </row>
    <row r="569" spans="1:10" x14ac:dyDescent="0.45">
      <c r="A569" s="33" t="s">
        <v>113</v>
      </c>
      <c r="B569" s="4" t="str">
        <f>IF(ISBLANK(A569),"",VLOOKUP(A569,'Register - Organisations'!$A$2:$B$186,2,FALSE))</f>
        <v>Chartered Institute of Housing</v>
      </c>
      <c r="C569" s="9">
        <v>23</v>
      </c>
      <c r="D569" s="4" t="str">
        <f>IF(ISBLANK(C569),"",VLOOKUP(C569,'Standards Lookup (LARS copy)'!$A$5:$C$302,3, FALSE))</f>
        <v>Property Maintenance Operative</v>
      </c>
      <c r="E569" s="30">
        <v>43040</v>
      </c>
      <c r="G569" s="60" t="s">
        <v>462</v>
      </c>
      <c r="H569" s="61" t="s">
        <v>125</v>
      </c>
      <c r="I569" s="60" t="s">
        <v>471</v>
      </c>
      <c r="J569" s="62">
        <v>42095</v>
      </c>
    </row>
    <row r="570" spans="1:10" x14ac:dyDescent="0.45">
      <c r="A570" s="88" t="s">
        <v>613</v>
      </c>
      <c r="B570" s="4" t="str">
        <f>IF(ISBLANK(A570),"",VLOOKUP(A570,'Register - Organisations'!$A$2:$B$337,2,FALSE))</f>
        <v>BIIAB</v>
      </c>
      <c r="C570" s="9">
        <v>118</v>
      </c>
      <c r="D570" s="4" t="str">
        <f>IF(ISBLANK(C570),"",VLOOKUP(C570,'Standards Lookup (LARS copy)'!$A$5:$C$302,3, FALSE))</f>
        <v>Lead Adult Care Worker</v>
      </c>
      <c r="E570" s="30">
        <v>43313</v>
      </c>
      <c r="G570" s="60" t="s">
        <v>654</v>
      </c>
      <c r="H570" s="61" t="s">
        <v>1816</v>
      </c>
      <c r="I570" s="60" t="s">
        <v>655</v>
      </c>
      <c r="J570" s="62">
        <v>42552</v>
      </c>
    </row>
    <row r="571" spans="1:10" x14ac:dyDescent="0.45">
      <c r="A571" s="88" t="s">
        <v>613</v>
      </c>
      <c r="B571" s="4" t="str">
        <f>IF(ISBLANK(A571),"",VLOOKUP(A571,'Register - Organisations'!$A$2:$B$337,2,FALSE))</f>
        <v>BIIAB</v>
      </c>
      <c r="C571" s="9">
        <v>119</v>
      </c>
      <c r="D571" s="4" t="str">
        <f>IF(ISBLANK(C571),"",VLOOKUP(C571,'Standards Lookup (LARS copy)'!$A$5:$C$302,3, FALSE))</f>
        <v>Adult Care Worker</v>
      </c>
      <c r="E571" s="30">
        <v>43313</v>
      </c>
      <c r="G571" s="60" t="s">
        <v>654</v>
      </c>
      <c r="H571" s="61" t="s">
        <v>1816</v>
      </c>
      <c r="I571" s="60" t="s">
        <v>655</v>
      </c>
      <c r="J571" s="62">
        <v>42552</v>
      </c>
    </row>
    <row r="572" spans="1:10" x14ac:dyDescent="0.45">
      <c r="A572" s="88" t="s">
        <v>613</v>
      </c>
      <c r="B572" s="4" t="str">
        <f>IF(ISBLANK(A572),"",VLOOKUP(A572,'Register - Organisations'!$A$2:$B$337,2,FALSE))</f>
        <v>BIIAB</v>
      </c>
      <c r="C572" s="9">
        <v>196</v>
      </c>
      <c r="D572" s="4" t="str">
        <f>IF(ISBLANK(C572),"",VLOOKUP(C572,'Standards Lookup (LARS copy)'!$A$5:$C$302,3, FALSE))</f>
        <v>Business Administrator</v>
      </c>
      <c r="E572" s="30">
        <v>43313</v>
      </c>
      <c r="G572" s="60" t="s">
        <v>654</v>
      </c>
      <c r="H572" s="61" t="s">
        <v>1816</v>
      </c>
      <c r="I572" s="60" t="s">
        <v>655</v>
      </c>
      <c r="J572" s="62">
        <v>42979</v>
      </c>
    </row>
    <row r="573" spans="1:10" x14ac:dyDescent="0.45">
      <c r="A573" s="107" t="s">
        <v>614</v>
      </c>
      <c r="B573" s="4" t="str">
        <f>IF(ISBLANK(A573),"",VLOOKUP(A573,'Register - Organisations'!$A$2:$B$337,2,FALSE))</f>
        <v>DSW Consulting</v>
      </c>
      <c r="C573" s="9">
        <v>30</v>
      </c>
      <c r="D573" s="4" t="str">
        <f>IF(ISBLANK(C573),"",VLOOKUP(C573,'Standards Lookup (LARS copy)'!$A$5:$C$302,3, FALSE))</f>
        <v>Investment Operations Specialist</v>
      </c>
      <c r="E573" s="30">
        <v>43160</v>
      </c>
      <c r="G573" s="59" t="s">
        <v>682</v>
      </c>
      <c r="H573" s="17" t="s">
        <v>1243</v>
      </c>
      <c r="I573" s="59" t="s">
        <v>1242</v>
      </c>
      <c r="J573" s="62">
        <v>43040</v>
      </c>
    </row>
    <row r="574" spans="1:10" x14ac:dyDescent="0.45">
      <c r="A574" s="107" t="s">
        <v>614</v>
      </c>
      <c r="B574" s="4" t="str">
        <f>IF(ISBLANK(A574),"",VLOOKUP(A574,'Register - Organisations'!$A$2:$B$337,2,FALSE))</f>
        <v>DSW Consulting</v>
      </c>
      <c r="C574" s="9">
        <v>33</v>
      </c>
      <c r="D574" s="4" t="str">
        <f>IF(ISBLANK(C574),"",VLOOKUP(C574,'Standards Lookup (LARS copy)'!$A$5:$C$302,3, FALSE))</f>
        <v>Investment Operations Technician</v>
      </c>
      <c r="E574" s="30">
        <v>43160</v>
      </c>
      <c r="G574" s="59" t="s">
        <v>682</v>
      </c>
      <c r="H574" s="17" t="s">
        <v>1243</v>
      </c>
      <c r="I574" s="59" t="s">
        <v>1242</v>
      </c>
      <c r="J574" s="62">
        <v>43040</v>
      </c>
    </row>
    <row r="575" spans="1:10" x14ac:dyDescent="0.45">
      <c r="A575" s="88" t="s">
        <v>1765</v>
      </c>
      <c r="B575" s="4" t="str">
        <f>IF(ISBLANK(A575),"",VLOOKUP(A575,'Register - Organisations'!$A$2:$B$337,2,FALSE))</f>
        <v>Inplace Learning</v>
      </c>
      <c r="C575" s="9">
        <v>105</v>
      </c>
      <c r="D575" s="4" t="str">
        <f>IF(ISBLANK(C575),"",VLOOKUP(C575,'Standards Lookup (LARS copy)'!$A$5:$C$302,3, FALSE))</f>
        <v>Team Leader/Supervisor</v>
      </c>
      <c r="E575" s="30">
        <v>43132</v>
      </c>
      <c r="G575" s="9" t="s">
        <v>2086</v>
      </c>
      <c r="H575" s="18" t="s">
        <v>2088</v>
      </c>
      <c r="I575" s="96" t="s">
        <v>2087</v>
      </c>
      <c r="J575" s="62">
        <v>42614</v>
      </c>
    </row>
    <row r="576" spans="1:10" x14ac:dyDescent="0.45">
      <c r="A576" s="88" t="s">
        <v>1765</v>
      </c>
      <c r="B576" s="4" t="str">
        <f>IF(ISBLANK(A576),"",VLOOKUP(A576,'Register - Organisations'!$A$2:$B$337,2,FALSE))</f>
        <v>Inplace Learning</v>
      </c>
      <c r="C576" s="9">
        <v>104</v>
      </c>
      <c r="D576" s="4" t="str">
        <f>IF(ISBLANK(C576),"",VLOOKUP(C576,'Standards Lookup (LARS copy)'!$A$5:$C$302,3, FALSE))</f>
        <v>Operations/Departmental Manager</v>
      </c>
      <c r="E576" s="30">
        <v>43132</v>
      </c>
      <c r="G576" s="60" t="s">
        <v>2086</v>
      </c>
      <c r="H576" s="61" t="s">
        <v>2088</v>
      </c>
      <c r="I576" s="96" t="s">
        <v>2087</v>
      </c>
      <c r="J576" s="62">
        <v>42614</v>
      </c>
    </row>
    <row r="577" spans="1:10" x14ac:dyDescent="0.45">
      <c r="A577" s="88" t="s">
        <v>1777</v>
      </c>
      <c r="B577" s="4" t="str">
        <f>IF(ISBLANK(A577),"",VLOOKUP(A577,'Register - Organisations'!$A$2:$B$337,2,FALSE))</f>
        <v>The Chartered Institute of Taxation</v>
      </c>
      <c r="C577" s="9">
        <v>204</v>
      </c>
      <c r="D577" s="4" t="str">
        <f>IF(ISBLANK(C577),"",VLOOKUP(C577,'Standards Lookup (LARS copy)'!$A$5:$C$302,3, FALSE))</f>
        <v>Accountancy Taxation Professional</v>
      </c>
      <c r="E577" s="30">
        <v>43313</v>
      </c>
      <c r="G577" s="9" t="s">
        <v>955</v>
      </c>
      <c r="H577" s="61" t="s">
        <v>2090</v>
      </c>
      <c r="I577" s="18" t="s">
        <v>2089</v>
      </c>
      <c r="J577" s="62">
        <v>43040</v>
      </c>
    </row>
    <row r="578" spans="1:10" x14ac:dyDescent="0.45">
      <c r="A578" s="60" t="s">
        <v>863</v>
      </c>
      <c r="B578" s="4" t="str">
        <f>IF(ISBLANK(A578),"",VLOOKUP(A578,'Register - Organisations'!$A$2:$B$337,2,FALSE))</f>
        <v>Training Qualifications UK</v>
      </c>
      <c r="C578" s="60">
        <v>190</v>
      </c>
      <c r="D578" s="4" t="str">
        <f>IF(ISBLANK(C578),"",VLOOKUP(C578,'Standards Lookup (LARS copy)'!$A$5:$C$302,3, FALSE))</f>
        <v>HR Consultant / Partner</v>
      </c>
      <c r="E578" s="56">
        <v>43374</v>
      </c>
      <c r="G578" s="44" t="s">
        <v>2134</v>
      </c>
      <c r="H578" s="73" t="s">
        <v>877</v>
      </c>
      <c r="I578" s="58" t="s">
        <v>1410</v>
      </c>
      <c r="J578" s="62">
        <v>42979</v>
      </c>
    </row>
    <row r="579" spans="1:10" x14ac:dyDescent="0.45">
      <c r="A579" s="60" t="s">
        <v>863</v>
      </c>
      <c r="B579" s="4" t="str">
        <f>IF(ISBLANK(A579),"",VLOOKUP(A579,'Register - Organisations'!$A$2:$B$337,2,FALSE))</f>
        <v>Training Qualifications UK</v>
      </c>
      <c r="C579" s="9">
        <v>191</v>
      </c>
      <c r="D579" s="4" t="str">
        <f>IF(ISBLANK(C579),"",VLOOKUP(C579,'Standards Lookup (LARS copy)'!$A$5:$C$302,3, FALSE))</f>
        <v>HR Support</v>
      </c>
      <c r="E579" s="56">
        <v>43374</v>
      </c>
      <c r="G579" s="44" t="s">
        <v>2134</v>
      </c>
      <c r="H579" s="73" t="s">
        <v>877</v>
      </c>
      <c r="I579" s="58" t="s">
        <v>1410</v>
      </c>
      <c r="J579" s="62">
        <v>42979</v>
      </c>
    </row>
    <row r="580" spans="1:10" s="79" customFormat="1" x14ac:dyDescent="0.45">
      <c r="A580" s="58" t="s">
        <v>2097</v>
      </c>
      <c r="B580" s="51" t="str">
        <f>IF(ISBLANK(A580),"",VLOOKUP(A580,'Register - Organisations'!$A$2:$B$337,2,FALSE))</f>
        <v>Autoexel Limited</v>
      </c>
      <c r="C580" s="58">
        <v>59</v>
      </c>
      <c r="D580" s="51" t="str">
        <f>IF(ISBLANK(C580),"",VLOOKUP(C580,'Standards Lookup (LARS copy)'!$A$5:$C$302,3, FALSE))</f>
        <v>Motor Vehicle Service and Maintenance Technician (light vehicle)</v>
      </c>
      <c r="E580" s="56">
        <v>43374</v>
      </c>
      <c r="F580" s="57"/>
      <c r="G580" s="58" t="s">
        <v>2098</v>
      </c>
      <c r="H580" s="73" t="s">
        <v>2099</v>
      </c>
      <c r="I580" s="58" t="s">
        <v>2100</v>
      </c>
      <c r="J580" s="62">
        <v>42370</v>
      </c>
    </row>
    <row r="581" spans="1:10" x14ac:dyDescent="0.45">
      <c r="A581" s="9" t="s">
        <v>590</v>
      </c>
      <c r="B581" s="4" t="str">
        <f>IF(ISBLANK(A581),"",VLOOKUP(A581,'Register - Organisations'!$A$2:$B$337,2,FALSE))</f>
        <v>ProQual AB</v>
      </c>
      <c r="C581" s="9">
        <v>239</v>
      </c>
      <c r="D581" s="4" t="str">
        <f>IF(ISBLANK(C581),"",VLOOKUP(C581,'Standards Lookup (LARS copy)'!$A$5:$C$302,3, FALSE))</f>
        <v>Carpentry and Joinery</v>
      </c>
      <c r="E581" s="30">
        <v>43374</v>
      </c>
      <c r="G581" s="60" t="s">
        <v>604</v>
      </c>
      <c r="H581" s="61" t="s">
        <v>605</v>
      </c>
      <c r="I581" s="60" t="s">
        <v>606</v>
      </c>
      <c r="J581" s="62">
        <v>43221</v>
      </c>
    </row>
    <row r="582" spans="1:10" x14ac:dyDescent="0.45">
      <c r="A582" s="60" t="s">
        <v>590</v>
      </c>
      <c r="B582" s="4" t="str">
        <f>IF(ISBLANK(A582),"",VLOOKUP(A582,'Register - Organisations'!$A$2:$B$337,2,FALSE))</f>
        <v>ProQual AB</v>
      </c>
      <c r="C582" s="9">
        <v>171</v>
      </c>
      <c r="D582" s="4" t="str">
        <f>IF(ISBLANK(C582),"",VLOOKUP(C582,'Standards Lookup (LARS copy)'!$A$5:$C$302,3, FALSE))</f>
        <v>Construction Steel Fixer</v>
      </c>
      <c r="E582" s="30">
        <v>43374</v>
      </c>
      <c r="G582" s="60" t="s">
        <v>604</v>
      </c>
      <c r="H582" s="61" t="s">
        <v>605</v>
      </c>
      <c r="I582" s="60" t="s">
        <v>606</v>
      </c>
      <c r="J582" s="62">
        <v>42644</v>
      </c>
    </row>
    <row r="583" spans="1:10" x14ac:dyDescent="0.45">
      <c r="A583" s="60" t="s">
        <v>590</v>
      </c>
      <c r="B583" s="4" t="str">
        <f>IF(ISBLANK(A583),"",VLOOKUP(A583,'Register - Organisations'!$A$2:$B$337,2,FALSE))</f>
        <v>ProQual AB</v>
      </c>
      <c r="C583" s="9">
        <v>219</v>
      </c>
      <c r="D583" s="4" t="str">
        <f>IF(ISBLANK(C583),"",VLOOKUP(C583,'Standards Lookup (LARS copy)'!$A$5:$C$302,3, FALSE))</f>
        <v>Lifting Technician</v>
      </c>
      <c r="E583" s="30">
        <v>43374</v>
      </c>
      <c r="G583" s="60" t="s">
        <v>604</v>
      </c>
      <c r="H583" s="61" t="s">
        <v>605</v>
      </c>
      <c r="I583" s="60" t="s">
        <v>606</v>
      </c>
      <c r="J583" s="62">
        <v>43009</v>
      </c>
    </row>
    <row r="584" spans="1:10" x14ac:dyDescent="0.45">
      <c r="A584" s="9" t="s">
        <v>690</v>
      </c>
      <c r="B584" s="4" t="str">
        <f>IF(ISBLANK(A584),"",VLOOKUP(A584,'Register - Organisations'!$A$2:$B$337,2,FALSE))</f>
        <v>QFI</v>
      </c>
      <c r="C584" s="9">
        <v>125</v>
      </c>
      <c r="D584" s="4" t="str">
        <f>IF(ISBLANK(C584),"",VLOOKUP(C584,'Standards Lookup (LARS copy)'!$A$5:$C$302,3, FALSE))</f>
        <v>Highway Electrical Maintenance and Installation Operative</v>
      </c>
      <c r="E584" s="30">
        <v>43374</v>
      </c>
      <c r="G584" s="60" t="s">
        <v>707</v>
      </c>
      <c r="H584" s="61" t="s">
        <v>708</v>
      </c>
      <c r="I584" s="60" t="s">
        <v>709</v>
      </c>
      <c r="J584" s="62">
        <v>43160</v>
      </c>
    </row>
    <row r="585" spans="1:10" x14ac:dyDescent="0.45">
      <c r="A585" s="60" t="s">
        <v>690</v>
      </c>
      <c r="B585" s="4" t="str">
        <f>IF(ISBLANK(A585),"",VLOOKUP(A585,'Register - Organisations'!$A$2:$B$337,2,FALSE))</f>
        <v>QFI</v>
      </c>
      <c r="C585" s="9">
        <v>124</v>
      </c>
      <c r="D585" s="4" t="str">
        <f>IF(ISBLANK(C585),"",VLOOKUP(C585,'Standards Lookup (LARS copy)'!$A$5:$C$302,3, FALSE))</f>
        <v>Highway Electrician / Service Operative</v>
      </c>
      <c r="E585" s="30">
        <v>43374</v>
      </c>
      <c r="G585" s="60" t="s">
        <v>707</v>
      </c>
      <c r="H585" s="61" t="s">
        <v>708</v>
      </c>
      <c r="I585" s="60" t="s">
        <v>709</v>
      </c>
      <c r="J585" s="62">
        <v>43160</v>
      </c>
    </row>
    <row r="586" spans="1:10" s="44" customFormat="1" x14ac:dyDescent="0.45">
      <c r="A586" s="58" t="s">
        <v>2101</v>
      </c>
      <c r="B586" s="51" t="str">
        <f>IF(ISBLANK(A586),"",VLOOKUP(A586,'Register - Organisations'!$A$2:$B$337,2,FALSE))</f>
        <v>University of Lincoln</v>
      </c>
      <c r="C586" s="58">
        <v>184</v>
      </c>
      <c r="D586" s="51" t="str">
        <f>IF(ISBLANK(C586),"",VLOOKUP(C586,'Standards Lookup (LARS copy)'!$A$5:$C$302,3, FALSE))</f>
        <v>Food Industry Technical Professional</v>
      </c>
      <c r="E586" s="56">
        <v>43435</v>
      </c>
      <c r="F586" s="57"/>
      <c r="G586" s="58" t="s">
        <v>2120</v>
      </c>
      <c r="H586" s="73" t="s">
        <v>2118</v>
      </c>
      <c r="I586" s="58" t="s">
        <v>2119</v>
      </c>
      <c r="J586" s="81">
        <v>42887</v>
      </c>
    </row>
    <row r="587" spans="1:10" s="44" customFormat="1" x14ac:dyDescent="0.45">
      <c r="A587" s="58" t="s">
        <v>2109</v>
      </c>
      <c r="B587" s="51" t="str">
        <f>IF(ISBLANK(A587),"",VLOOKUP(A587,'Register - Organisations'!$A$2:$B$337,2,FALSE))</f>
        <v>University of Wolverhampton</v>
      </c>
      <c r="C587" s="58">
        <v>25</v>
      </c>
      <c r="D587" s="51" t="str">
        <f>IF(ISBLANK(C587),"",VLOOKUP(C587,'Standards Lookup (LARS copy)'!$A$5:$C$302,3, FALSE))</f>
        <v>Digital and Technology Solutions Professional</v>
      </c>
      <c r="E587" s="56">
        <v>43282</v>
      </c>
      <c r="F587" s="57"/>
      <c r="G587" s="58" t="s">
        <v>2115</v>
      </c>
      <c r="H587" s="73" t="s">
        <v>2116</v>
      </c>
      <c r="I587" s="58" t="s">
        <v>2117</v>
      </c>
      <c r="J587" s="62">
        <v>42614</v>
      </c>
    </row>
    <row r="588" spans="1:10" x14ac:dyDescent="0.45">
      <c r="A588" s="58" t="s">
        <v>2122</v>
      </c>
      <c r="B588" s="51" t="str">
        <f>IF(ISBLANK(A588),"",VLOOKUP(A588,'Register - Organisations'!$A$2:$B$337,2,FALSE))</f>
        <v>Assesu</v>
      </c>
      <c r="C588" s="9">
        <v>105</v>
      </c>
      <c r="D588" s="4" t="str">
        <f>IF(ISBLANK(C588),"",VLOOKUP(C588,'Standards Lookup (LARS copy)'!$A$5:$C$302,3, FALSE))</f>
        <v>Team Leader/Supervisor</v>
      </c>
      <c r="E588" s="30">
        <v>43313</v>
      </c>
      <c r="G588" s="9" t="s">
        <v>2129</v>
      </c>
      <c r="H588" s="18" t="s">
        <v>2130</v>
      </c>
      <c r="I588" s="9" t="s">
        <v>2128</v>
      </c>
      <c r="J588" s="62">
        <v>42522</v>
      </c>
    </row>
    <row r="589" spans="1:10" x14ac:dyDescent="0.45">
      <c r="B589" s="64" t="str">
        <f>IF(ISBLANK(A589),"",VLOOKUP(A589,'Register - Organisations'!$A$2:$B$337,2,FALSE))</f>
        <v/>
      </c>
      <c r="D589" s="64" t="str">
        <f>IF(ISBLANK(C589),"",VLOOKUP(C589,'Standards Lookup (LARS copy)'!$A$5:$C$302,3, FALSE))</f>
        <v/>
      </c>
    </row>
    <row r="590" spans="1:10" x14ac:dyDescent="0.45">
      <c r="B590" s="64" t="str">
        <f>IF(ISBLANK(A590),"",VLOOKUP(A590,'Register - Organisations'!$A$2:$B$337,2,FALSE))</f>
        <v/>
      </c>
      <c r="D590" s="64" t="str">
        <f>IF(ISBLANK(C590),"",VLOOKUP(C590,'Standards Lookup (LARS copy)'!$A$5:$C$302,3, FALSE))</f>
        <v/>
      </c>
    </row>
    <row r="591" spans="1:10" x14ac:dyDescent="0.45">
      <c r="B591" s="64" t="str">
        <f>IF(ISBLANK(A591),"",VLOOKUP(A591,'Register - Organisations'!$A$2:$B$337,2,FALSE))</f>
        <v/>
      </c>
      <c r="D591" s="64" t="str">
        <f>IF(ISBLANK(C591),"",VLOOKUP(C591,'Standards Lookup (LARS copy)'!$A$5:$C$302,3, FALSE))</f>
        <v/>
      </c>
    </row>
    <row r="592" spans="1:10" x14ac:dyDescent="0.45">
      <c r="B592" s="64" t="str">
        <f>IF(ISBLANK(A592),"",VLOOKUP(A592,'Register - Organisations'!$A$2:$B$337,2,FALSE))</f>
        <v/>
      </c>
      <c r="D592" s="64" t="str">
        <f>IF(ISBLANK(C592),"",VLOOKUP(C592,'Standards Lookup (LARS copy)'!$A$5:$C$302,3, FALSE))</f>
        <v/>
      </c>
    </row>
    <row r="593" spans="2:4" x14ac:dyDescent="0.45">
      <c r="B593" s="64" t="str">
        <f>IF(ISBLANK(A593),"",VLOOKUP(A593,'Register - Organisations'!$A$2:$B$337,2,FALSE))</f>
        <v/>
      </c>
      <c r="D593" s="64" t="str">
        <f>IF(ISBLANK(C593),"",VLOOKUP(C593,'Standards Lookup (LARS copy)'!$A$5:$C$302,3, FALSE))</f>
        <v/>
      </c>
    </row>
    <row r="594" spans="2:4" x14ac:dyDescent="0.45">
      <c r="B594" s="64" t="str">
        <f>IF(ISBLANK(A594),"",VLOOKUP(A594,'Register - Organisations'!$A$2:$B$337,2,FALSE))</f>
        <v/>
      </c>
      <c r="D594" s="64" t="str">
        <f>IF(ISBLANK(C594),"",VLOOKUP(C594,'Standards Lookup (LARS copy)'!$A$5:$C$302,3, FALSE))</f>
        <v/>
      </c>
    </row>
    <row r="595" spans="2:4" x14ac:dyDescent="0.45">
      <c r="B595" s="64" t="str">
        <f>IF(ISBLANK(A595),"",VLOOKUP(A595,'Register - Organisations'!$A$2:$B$337,2,FALSE))</f>
        <v/>
      </c>
      <c r="D595" s="64" t="str">
        <f>IF(ISBLANK(C595),"",VLOOKUP(C595,'Standards Lookup (LARS copy)'!$A$5:$C$302,3, FALSE))</f>
        <v/>
      </c>
    </row>
    <row r="596" spans="2:4" x14ac:dyDescent="0.45">
      <c r="D596" s="64" t="str">
        <f>IF(ISBLANK(C596),"",VLOOKUP(C596,'Standards Lookup (LARS copy)'!$A$5:$C$302,3, FALSE))</f>
        <v/>
      </c>
    </row>
    <row r="597" spans="2:4" x14ac:dyDescent="0.45">
      <c r="D597" s="64" t="str">
        <f>IF(ISBLANK(C597),"",VLOOKUP(C597,'Standards Lookup (LARS copy)'!$A$5:$C$302,3, FALSE))</f>
        <v/>
      </c>
    </row>
  </sheetData>
  <autoFilter ref="A1:L597"/>
  <sortState ref="D2:D455">
    <sortCondition ref="D1"/>
  </sortState>
  <dataValidations count="1">
    <dataValidation type="textLength" operator="equal" allowBlank="1" showInputMessage="1" showErrorMessage="1" sqref="A400:A402 A391:A393 A404:A414 A371:A387 A418:A433 A457:A459 A463:A465 A470 A477:A479 A481 A486:A488 A494:A498 A500:A514 A518:A524 A541 A2:A367 A565 A567:A574">
      <formula1>7</formula1>
    </dataValidation>
  </dataValidations>
  <hyperlinks>
    <hyperlink ref="I451" r:id="rId1"/>
    <hyperlink ref="I537" r:id="rId2"/>
    <hyperlink ref="I551" r:id="rId3"/>
    <hyperlink ref="I405" r:id="rId4"/>
    <hyperlink ref="I16" r:id="rId5"/>
    <hyperlink ref="I17" r:id="rId6"/>
    <hyperlink ref="I20" r:id="rId7"/>
    <hyperlink ref="I213" r:id="rId8"/>
    <hyperlink ref="I129" r:id="rId9"/>
    <hyperlink ref="I83" r:id="rId10"/>
    <hyperlink ref="I398" r:id="rId11"/>
    <hyperlink ref="I555" r:id="rId12"/>
    <hyperlink ref="I556" r:id="rId13"/>
    <hyperlink ref="I557" r:id="rId14"/>
    <hyperlink ref="I558" r:id="rId15"/>
    <hyperlink ref="I575" r:id="rId16"/>
    <hyperlink ref="I576" r:id="rId17"/>
    <hyperlink ref="I533" r:id="rId18" display="mailto:Info@UCE.org.uk"/>
    <hyperlink ref="I534" r:id="rId19" display="mailto:Info@UCE.org.uk"/>
  </hyperlinks>
  <pageMargins left="0.25" right="0.25" top="0.75" bottom="0.75" header="0.3" footer="0.3"/>
  <pageSetup paperSize="9" orientation="portrait"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workbookViewId="0">
      <pane ySplit="1" topLeftCell="A119" activePane="bottomLeft" state="frozen"/>
      <selection pane="bottomLeft" activeCell="A132" sqref="A132:XFD139"/>
    </sheetView>
  </sheetViews>
  <sheetFormatPr defaultColWidth="9.1328125" defaultRowHeight="14.25" x14ac:dyDescent="0.45"/>
  <cols>
    <col min="1" max="1" width="13.86328125" style="60" customWidth="1"/>
    <col min="2" max="2" width="45.1328125" style="4" customWidth="1"/>
    <col min="3" max="3" width="16.59765625" style="60" bestFit="1" customWidth="1"/>
    <col min="4" max="4" width="49.3984375" style="4" customWidth="1"/>
    <col min="5" max="5" width="16.86328125" style="40" bestFit="1" customWidth="1"/>
    <col min="6" max="6" width="15.3984375" style="10" customWidth="1"/>
    <col min="7" max="7" width="20.86328125" style="60" bestFit="1" customWidth="1"/>
    <col min="8" max="8" width="21.86328125" style="61" bestFit="1" customWidth="1"/>
    <col min="9" max="9" width="34.265625" style="60" bestFit="1" customWidth="1"/>
    <col min="10" max="10" width="33.59765625" style="32" customWidth="1"/>
    <col min="11" max="11" width="82.3984375" style="59" customWidth="1"/>
    <col min="12" max="12" width="32.86328125" style="59" customWidth="1"/>
    <col min="13" max="16384" width="9.1328125" style="59"/>
  </cols>
  <sheetData>
    <row r="1" spans="1:11" s="27" customFormat="1" ht="31.5" customHeight="1" x14ac:dyDescent="0.45">
      <c r="A1" s="23" t="s">
        <v>437</v>
      </c>
      <c r="B1" s="24" t="s">
        <v>472</v>
      </c>
      <c r="C1" s="23" t="s">
        <v>439</v>
      </c>
      <c r="D1" s="24" t="s">
        <v>473</v>
      </c>
      <c r="E1" s="36" t="s">
        <v>440</v>
      </c>
      <c r="F1" s="25" t="s">
        <v>441</v>
      </c>
      <c r="G1" s="23" t="s">
        <v>435</v>
      </c>
      <c r="H1" s="26" t="s">
        <v>442</v>
      </c>
      <c r="I1" s="23" t="s">
        <v>4</v>
      </c>
      <c r="J1" s="28" t="s">
        <v>1011</v>
      </c>
      <c r="K1" s="27" t="s">
        <v>1250</v>
      </c>
    </row>
    <row r="2" spans="1:11" x14ac:dyDescent="0.45">
      <c r="A2" s="60" t="s">
        <v>111</v>
      </c>
      <c r="B2" s="4" t="str">
        <f>IF(ISBLANK(A2),"",VLOOKUP(A2,'Register - Organisations'!$A$2:$B$186,2,FALSE))</f>
        <v>BINDT</v>
      </c>
      <c r="C2" s="60">
        <v>132</v>
      </c>
      <c r="D2" s="4" t="str">
        <f>IF(ISBLANK(C2),"",VLOOKUP(C2,'Standards Lookup (LARS copy)'!$A$5:$C$502,3, FALSE))</f>
        <v>Non-destructive Testing (NDT) Operator</v>
      </c>
      <c r="E2" s="37">
        <v>42614</v>
      </c>
      <c r="F2" s="5"/>
      <c r="G2" s="60" t="s">
        <v>460</v>
      </c>
      <c r="H2" s="61" t="s">
        <v>29</v>
      </c>
      <c r="I2" s="60" t="s">
        <v>30</v>
      </c>
      <c r="J2" s="62">
        <v>42644</v>
      </c>
    </row>
    <row r="3" spans="1:11" x14ac:dyDescent="0.45">
      <c r="A3" s="60" t="s">
        <v>111</v>
      </c>
      <c r="B3" s="4" t="str">
        <f>IF(ISBLANK(A3),"",VLOOKUP(A3,'Register - Organisations'!$A$2:$B$186,2,FALSE))</f>
        <v>BINDT</v>
      </c>
      <c r="C3" s="60">
        <v>67</v>
      </c>
      <c r="D3" s="4" t="str">
        <f>IF(ISBLANK(C3),"",VLOOKUP(C3,'Standards Lookup (LARS copy)'!$A$5:$C$502,3, FALSE))</f>
        <v>Non-destructive Testing Engineering Technician</v>
      </c>
      <c r="E3" s="30">
        <v>42705</v>
      </c>
      <c r="G3" s="60" t="s">
        <v>460</v>
      </c>
      <c r="H3" s="61" t="s">
        <v>29</v>
      </c>
      <c r="I3" s="60" t="s">
        <v>30</v>
      </c>
      <c r="J3" s="62">
        <v>42370</v>
      </c>
    </row>
    <row r="4" spans="1:11" x14ac:dyDescent="0.45">
      <c r="A4" s="60" t="s">
        <v>112</v>
      </c>
      <c r="B4" s="4" t="str">
        <f>IF(ISBLANK(A4),"",VLOOKUP(A4,'Register - Organisations'!$A$2:$B$186,2,FALSE))</f>
        <v>Chartered Institute of Credit Management</v>
      </c>
      <c r="C4" s="60">
        <v>148</v>
      </c>
      <c r="D4" s="4" t="str">
        <f>IF(ISBLANK(C4),"",VLOOKUP(C4,'Standards Lookup (LARS copy)'!$A$5:$C$502,3, FALSE))</f>
        <v>Advanced Credit Controller / Debt Collection Specialist</v>
      </c>
      <c r="E4" s="37">
        <v>42917</v>
      </c>
      <c r="F4" s="5"/>
      <c r="G4" s="60" t="s">
        <v>461</v>
      </c>
      <c r="H4" s="47" t="s">
        <v>1249</v>
      </c>
      <c r="I4" s="60" t="s">
        <v>36</v>
      </c>
      <c r="J4" s="62">
        <v>42675</v>
      </c>
    </row>
    <row r="5" spans="1:11" x14ac:dyDescent="0.45">
      <c r="A5" s="60" t="s">
        <v>115</v>
      </c>
      <c r="B5" s="4" t="str">
        <f>IF(ISBLANK(A5),"",VLOOKUP(A5,'Register - Organisations'!$A$2:$B$186,2,FALSE))</f>
        <v>City and Guilds</v>
      </c>
      <c r="C5" s="60">
        <v>23</v>
      </c>
      <c r="D5" s="4" t="str">
        <f>IF(ISBLANK(C5),"",VLOOKUP(C5,'Standards Lookup (LARS copy)'!$A$5:$C$502,3, FALSE))</f>
        <v>Property Maintenance Operative</v>
      </c>
      <c r="E5" s="37">
        <v>42369</v>
      </c>
      <c r="F5" s="6"/>
      <c r="G5" s="60" t="s">
        <v>463</v>
      </c>
      <c r="H5" s="61" t="s">
        <v>54</v>
      </c>
      <c r="I5" s="60" t="s">
        <v>55</v>
      </c>
      <c r="J5" s="62">
        <v>42095</v>
      </c>
    </row>
    <row r="6" spans="1:11" x14ac:dyDescent="0.45">
      <c r="A6" s="60" t="s">
        <v>115</v>
      </c>
      <c r="B6" s="4" t="str">
        <f>IF(ISBLANK(A6),"",VLOOKUP(A6,'Register - Organisations'!$A$2:$B$186,2,FALSE))</f>
        <v>City and Guilds</v>
      </c>
      <c r="C6" s="60">
        <v>36</v>
      </c>
      <c r="D6" s="4" t="str">
        <f>IF(ISBLANK(C6),"",VLOOKUP(C6,'Standards Lookup (LARS copy)'!$A$5:$C$502,3, FALSE))</f>
        <v>Public Service Operational Delivery Officer</v>
      </c>
      <c r="E6" s="37">
        <v>42551</v>
      </c>
      <c r="F6" s="6"/>
      <c r="G6" s="60" t="s">
        <v>463</v>
      </c>
      <c r="H6" s="61" t="s">
        <v>54</v>
      </c>
      <c r="I6" s="60" t="s">
        <v>55</v>
      </c>
      <c r="J6" s="62">
        <v>42309</v>
      </c>
    </row>
    <row r="7" spans="1:11" x14ac:dyDescent="0.45">
      <c r="A7" s="60" t="s">
        <v>115</v>
      </c>
      <c r="B7" s="4" t="str">
        <f>IF(ISBLANK(A7),"",VLOOKUP(A7,'Register - Organisations'!$A$2:$B$186,2,FALSE))</f>
        <v>City and Guilds</v>
      </c>
      <c r="C7" s="60">
        <v>30</v>
      </c>
      <c r="D7" s="4" t="str">
        <f>IF(ISBLANK(C7),"",VLOOKUP(C7,'Standards Lookup (LARS copy)'!$A$5:$C$502,3, FALSE))</f>
        <v>Investment Operations Specialist</v>
      </c>
      <c r="E7" s="30">
        <v>43008</v>
      </c>
      <c r="G7" s="60" t="s">
        <v>463</v>
      </c>
      <c r="H7" s="61" t="s">
        <v>54</v>
      </c>
      <c r="I7" s="60" t="s">
        <v>55</v>
      </c>
      <c r="J7" s="62">
        <v>42278</v>
      </c>
    </row>
    <row r="8" spans="1:11" x14ac:dyDescent="0.45">
      <c r="A8" s="60" t="s">
        <v>115</v>
      </c>
      <c r="B8" s="4" t="str">
        <f>IF(ISBLANK(A8),"",VLOOKUP(A8,'Register - Organisations'!$A$2:$B$186,2,FALSE))</f>
        <v>City and Guilds</v>
      </c>
      <c r="C8" s="60">
        <v>33</v>
      </c>
      <c r="D8" s="4" t="str">
        <f>IF(ISBLANK(C8),"",VLOOKUP(C8,'Standards Lookup (LARS copy)'!$A$5:$C$502,3, FALSE))</f>
        <v>Investment Operations Technician</v>
      </c>
      <c r="E8" s="30">
        <v>43008</v>
      </c>
      <c r="G8" s="60" t="s">
        <v>463</v>
      </c>
      <c r="H8" s="61" t="s">
        <v>54</v>
      </c>
      <c r="I8" s="60" t="s">
        <v>55</v>
      </c>
      <c r="J8" s="62">
        <v>42278</v>
      </c>
    </row>
    <row r="9" spans="1:11" x14ac:dyDescent="0.45">
      <c r="A9" s="60" t="s">
        <v>115</v>
      </c>
      <c r="B9" s="4" t="str">
        <f>IF(ISBLANK(A9),"",VLOOKUP(A9,'Register - Organisations'!$A$2:$B$186,2,FALSE))</f>
        <v>City and Guilds</v>
      </c>
      <c r="C9" s="60">
        <v>105</v>
      </c>
      <c r="D9" s="4" t="str">
        <f>IF(ISBLANK(C9),"",VLOOKUP(C9,'Standards Lookup (LARS copy)'!$A$5:$C$502,3, FALSE))</f>
        <v>Team Leader/Supervisor</v>
      </c>
      <c r="E9" s="30">
        <v>43008</v>
      </c>
      <c r="G9" s="60" t="s">
        <v>463</v>
      </c>
      <c r="H9" s="61" t="s">
        <v>54</v>
      </c>
      <c r="I9" s="60" t="s">
        <v>55</v>
      </c>
      <c r="J9" s="62">
        <v>42614</v>
      </c>
    </row>
    <row r="10" spans="1:11" x14ac:dyDescent="0.45">
      <c r="A10" s="60" t="s">
        <v>116</v>
      </c>
      <c r="B10" s="4" t="str">
        <f>IF(ISBLANK(A10),"",VLOOKUP(A10,'Register - Organisations'!$A$2:$B$186,2,FALSE))</f>
        <v>Energy &amp; Utilities Independent Assessment Service</v>
      </c>
      <c r="C10" s="60">
        <v>26</v>
      </c>
      <c r="D10" s="4" t="str">
        <f>IF(ISBLANK(C10),"",VLOOKUP(C10,'Standards Lookup (LARS copy)'!$A$5:$C$502,3, FALSE))</f>
        <v>Dual Fuel Smart Meter Installer</v>
      </c>
      <c r="E10" s="39">
        <v>42460</v>
      </c>
      <c r="F10" s="7"/>
      <c r="G10" s="60" t="s">
        <v>464</v>
      </c>
      <c r="H10" s="61" t="s">
        <v>62</v>
      </c>
      <c r="I10" s="59" t="s">
        <v>1074</v>
      </c>
      <c r="J10" s="62">
        <v>42278</v>
      </c>
    </row>
    <row r="11" spans="1:11" x14ac:dyDescent="0.45">
      <c r="A11" s="60" t="s">
        <v>116</v>
      </c>
      <c r="B11" s="4" t="str">
        <f>IF(ISBLANK(A11),"",VLOOKUP(A11,'Register - Organisations'!$A$2:$B$186,2,FALSE))</f>
        <v>Energy &amp; Utilities Independent Assessment Service</v>
      </c>
      <c r="C11" s="60">
        <v>27</v>
      </c>
      <c r="D11" s="4" t="str">
        <f>IF(ISBLANK(C11),"",VLOOKUP(C11,'Standards Lookup (LARS copy)'!$A$5:$C$502,3, FALSE))</f>
        <v>Water Process Technician</v>
      </c>
      <c r="E11" s="39">
        <v>42460</v>
      </c>
      <c r="F11" s="6"/>
      <c r="G11" s="60" t="s">
        <v>464</v>
      </c>
      <c r="H11" s="61" t="s">
        <v>62</v>
      </c>
      <c r="I11" s="59" t="s">
        <v>1074</v>
      </c>
      <c r="J11" s="62">
        <v>42278</v>
      </c>
    </row>
    <row r="12" spans="1:11" x14ac:dyDescent="0.45">
      <c r="A12" s="60" t="s">
        <v>116</v>
      </c>
      <c r="B12" s="4" t="str">
        <f>IF(ISBLANK(A12),"",VLOOKUP(A12,'Register - Organisations'!$A$2:$B$186,2,FALSE))</f>
        <v>Energy &amp; Utilities Independent Assessment Service</v>
      </c>
      <c r="C12" s="60">
        <v>146</v>
      </c>
      <c r="D12" s="4" t="str">
        <f>IF(ISBLANK(C12),"",VLOOKUP(C12,'Standards Lookup (LARS copy)'!$A$5:$C$502,3, FALSE))</f>
        <v>Maintenance and Operations Engineering Technician</v>
      </c>
      <c r="E12" s="38">
        <v>43070</v>
      </c>
      <c r="G12" s="60" t="s">
        <v>464</v>
      </c>
      <c r="H12" s="61" t="s">
        <v>62</v>
      </c>
      <c r="I12" s="59" t="s">
        <v>1074</v>
      </c>
      <c r="J12" s="62">
        <v>42675</v>
      </c>
    </row>
    <row r="13" spans="1:11" x14ac:dyDescent="0.45">
      <c r="A13" s="60" t="s">
        <v>119</v>
      </c>
      <c r="B13" s="4" t="str">
        <f>IF(ISBLANK(A13),"",VLOOKUP(A13,'Register - Organisations'!$A$2:$B$186,2,FALSE))</f>
        <v>NCTJ Training</v>
      </c>
      <c r="C13" s="60">
        <v>22</v>
      </c>
      <c r="D13" s="4" t="str">
        <f>IF(ISBLANK(C13),"",VLOOKUP(C13,'Standards Lookup (LARS copy)'!$A$5:$C$502,3, FALSE))</f>
        <v>Junior Journalist</v>
      </c>
      <c r="E13" s="37">
        <v>42614</v>
      </c>
      <c r="F13" s="6"/>
      <c r="G13" s="60" t="s">
        <v>466</v>
      </c>
      <c r="H13" s="61" t="s">
        <v>79</v>
      </c>
      <c r="I13" s="60" t="s">
        <v>80</v>
      </c>
      <c r="J13" s="62">
        <v>42095</v>
      </c>
    </row>
    <row r="14" spans="1:11" x14ac:dyDescent="0.45">
      <c r="A14" s="60" t="s">
        <v>120</v>
      </c>
      <c r="B14" s="4" t="str">
        <f>IF(ISBLANK(A14),"",VLOOKUP(A14,'Register - Organisations'!$A$2:$B$186,2,FALSE))</f>
        <v>NOCN</v>
      </c>
      <c r="C14" s="60">
        <v>23</v>
      </c>
      <c r="D14" s="4" t="str">
        <f>IF(ISBLANK(C14),"",VLOOKUP(C14,'Standards Lookup (LARS copy)'!$A$5:$C$502,3, FALSE))</f>
        <v>Property Maintenance Operative</v>
      </c>
      <c r="E14" s="39">
        <v>42277</v>
      </c>
      <c r="F14" s="6"/>
      <c r="G14" s="60" t="s">
        <v>467</v>
      </c>
      <c r="H14" s="61" t="s">
        <v>88</v>
      </c>
      <c r="I14" s="60" t="s">
        <v>89</v>
      </c>
      <c r="J14" s="62">
        <v>42095</v>
      </c>
    </row>
    <row r="15" spans="1:11" x14ac:dyDescent="0.45">
      <c r="A15" s="60" t="s">
        <v>120</v>
      </c>
      <c r="B15" s="4" t="str">
        <f>IF(ISBLANK(A15),"",VLOOKUP(A15,'Register - Organisations'!$A$2:$B$186,2,FALSE))</f>
        <v>NOCN</v>
      </c>
      <c r="C15" s="60">
        <v>36</v>
      </c>
      <c r="D15" s="4" t="str">
        <f>IF(ISBLANK(C15),"",VLOOKUP(C15,'Standards Lookup (LARS copy)'!$A$5:$C$502,3, FALSE))</f>
        <v>Public Service Operational Delivery Officer</v>
      </c>
      <c r="E15" s="39">
        <v>42735</v>
      </c>
      <c r="F15" s="7"/>
      <c r="G15" s="60" t="s">
        <v>467</v>
      </c>
      <c r="H15" s="61" t="s">
        <v>88</v>
      </c>
      <c r="I15" s="60" t="s">
        <v>89</v>
      </c>
      <c r="J15" s="62">
        <v>42309</v>
      </c>
    </row>
    <row r="16" spans="1:11" x14ac:dyDescent="0.45">
      <c r="A16" s="60" t="s">
        <v>120</v>
      </c>
      <c r="B16" s="4" t="str">
        <f>IF(ISBLANK(A16),"",VLOOKUP(A16,'Register - Organisations'!$A$2:$B$186,2,FALSE))</f>
        <v>NOCN</v>
      </c>
      <c r="C16" s="60">
        <v>14</v>
      </c>
      <c r="D16" s="4" t="str">
        <f>IF(ISBLANK(C16),"",VLOOKUP(C16,'Standards Lookup (LARS copy)'!$A$5:$C$502,3, FALSE))</f>
        <v>Laboratory Technician</v>
      </c>
      <c r="E16" s="38">
        <v>42887</v>
      </c>
      <c r="G16" s="60" t="s">
        <v>467</v>
      </c>
      <c r="H16" s="61" t="s">
        <v>88</v>
      </c>
      <c r="I16" s="60" t="s">
        <v>89</v>
      </c>
      <c r="J16" s="62">
        <v>42430</v>
      </c>
    </row>
    <row r="17" spans="1:10" x14ac:dyDescent="0.45">
      <c r="A17" s="60" t="s">
        <v>120</v>
      </c>
      <c r="B17" s="4" t="str">
        <f>IF(ISBLANK(A17),"",VLOOKUP(A17,'Register - Organisations'!$A$2:$B$186,2,FALSE))</f>
        <v>NOCN</v>
      </c>
      <c r="C17" s="60">
        <v>44</v>
      </c>
      <c r="D17" s="4" t="str">
        <f>IF(ISBLANK(C17),"",VLOOKUP(C17,'Standards Lookup (LARS copy)'!$A$5:$C$502,3, FALSE))</f>
        <v>Laboratory Scientist</v>
      </c>
      <c r="E17" s="38">
        <v>42887</v>
      </c>
      <c r="G17" s="60" t="s">
        <v>467</v>
      </c>
      <c r="H17" s="61" t="s">
        <v>88</v>
      </c>
      <c r="I17" s="60" t="s">
        <v>89</v>
      </c>
      <c r="J17" s="62">
        <v>42278</v>
      </c>
    </row>
    <row r="18" spans="1:10" x14ac:dyDescent="0.45">
      <c r="A18" s="60" t="s">
        <v>120</v>
      </c>
      <c r="B18" s="4" t="str">
        <f>IF(ISBLANK(A18),"",VLOOKUP(A18,'Register - Organisations'!$A$2:$B$186,2,FALSE))</f>
        <v>NOCN</v>
      </c>
      <c r="C18" s="60">
        <v>15</v>
      </c>
      <c r="D18" s="4" t="str">
        <f>IF(ISBLANK(C18),"",VLOOKUP(C18,'Standards Lookup (LARS copy)'!$A$5:$C$502,3, FALSE))</f>
        <v>Science Manufacturing Technician</v>
      </c>
      <c r="E18" s="38">
        <v>42887</v>
      </c>
      <c r="G18" s="60" t="s">
        <v>467</v>
      </c>
      <c r="H18" s="61" t="s">
        <v>88</v>
      </c>
      <c r="I18" s="60" t="s">
        <v>89</v>
      </c>
      <c r="J18" s="62">
        <v>42430</v>
      </c>
    </row>
    <row r="19" spans="1:10" x14ac:dyDescent="0.45">
      <c r="A19" s="60" t="s">
        <v>120</v>
      </c>
      <c r="B19" s="4" t="str">
        <f>IF(ISBLANK(A19),"",VLOOKUP(A19,'Register - Organisations'!$A$2:$B$186,2,FALSE))</f>
        <v>NOCN</v>
      </c>
      <c r="C19" s="60">
        <v>45</v>
      </c>
      <c r="D19" s="4" t="str">
        <f>IF(ISBLANK(C19),"",VLOOKUP(C19,'Standards Lookup (LARS copy)'!$A$5:$C$502,3, FALSE))</f>
        <v>Science Industry Maintenance Technician</v>
      </c>
      <c r="E19" s="38">
        <v>42887</v>
      </c>
      <c r="G19" s="60" t="s">
        <v>467</v>
      </c>
      <c r="H19" s="61" t="s">
        <v>88</v>
      </c>
      <c r="I19" s="60" t="s">
        <v>89</v>
      </c>
      <c r="J19" s="62">
        <v>42278</v>
      </c>
    </row>
    <row r="20" spans="1:10" x14ac:dyDescent="0.45">
      <c r="A20" s="60" t="s">
        <v>120</v>
      </c>
      <c r="B20" s="4" t="str">
        <f>IF(ISBLANK(A20),"",VLOOKUP(A20,'Register - Organisations'!$A$2:$B$186,2,FALSE))</f>
        <v>NOCN</v>
      </c>
      <c r="C20" s="60">
        <v>62</v>
      </c>
      <c r="D20" s="4" t="str">
        <f>IF(ISBLANK(C20),"",VLOOKUP(C20,'Standards Lookup (LARS copy)'!$A$5:$C$502,3, FALSE))</f>
        <v>Mortgage Adviser</v>
      </c>
      <c r="E20" s="38">
        <v>42887</v>
      </c>
      <c r="G20" s="60" t="s">
        <v>467</v>
      </c>
      <c r="H20" s="61" t="s">
        <v>88</v>
      </c>
      <c r="I20" s="60" t="s">
        <v>89</v>
      </c>
      <c r="J20" s="62">
        <v>42339</v>
      </c>
    </row>
    <row r="21" spans="1:10" x14ac:dyDescent="0.45">
      <c r="A21" s="60" t="s">
        <v>120</v>
      </c>
      <c r="B21" s="4" t="str">
        <f>IF(ISBLANK(A21),"",VLOOKUP(A21,'Register - Organisations'!$A$2:$B$186,2,FALSE))</f>
        <v>NOCN</v>
      </c>
      <c r="C21" s="60">
        <v>153</v>
      </c>
      <c r="D21" s="4" t="str">
        <f>IF(ISBLANK(C21),"",VLOOKUP(C21,'Standards Lookup (LARS copy)'!$A$5:$C$502,3, FALSE))</f>
        <v>Financial Adviser</v>
      </c>
      <c r="E21" s="38">
        <v>42795</v>
      </c>
      <c r="G21" s="60" t="s">
        <v>467</v>
      </c>
      <c r="H21" s="61" t="s">
        <v>88</v>
      </c>
      <c r="I21" s="60" t="s">
        <v>89</v>
      </c>
      <c r="J21" s="62">
        <v>42705</v>
      </c>
    </row>
    <row r="22" spans="1:10" x14ac:dyDescent="0.45">
      <c r="A22" s="60" t="s">
        <v>120</v>
      </c>
      <c r="B22" s="4" t="str">
        <f>IF(ISBLANK(A22),"",VLOOKUP(A22,'Register - Organisations'!$A$2:$B$186,2,FALSE))</f>
        <v>NOCN</v>
      </c>
      <c r="C22" s="60">
        <v>8</v>
      </c>
      <c r="D22" s="4" t="str">
        <f>IF(ISBLANK(C22),"",VLOOKUP(C22,'Standards Lookup (LARS copy)'!$A$5:$C$502,3, FALSE))</f>
        <v>Financial Services Administrator</v>
      </c>
      <c r="E22" s="38">
        <v>42795</v>
      </c>
      <c r="G22" s="60" t="s">
        <v>467</v>
      </c>
      <c r="H22" s="61" t="s">
        <v>88</v>
      </c>
      <c r="I22" s="60" t="s">
        <v>89</v>
      </c>
      <c r="J22" s="62">
        <v>42614</v>
      </c>
    </row>
    <row r="23" spans="1:10" x14ac:dyDescent="0.45">
      <c r="A23" s="60" t="s">
        <v>120</v>
      </c>
      <c r="B23" s="4" t="str">
        <f>IF(ISBLANK(A23),"",VLOOKUP(A23,'Register - Organisations'!$A$2:$B$186,2,FALSE))</f>
        <v>NOCN</v>
      </c>
      <c r="C23" s="60">
        <v>105</v>
      </c>
      <c r="D23" s="4" t="str">
        <f>IF(ISBLANK(C23),"",VLOOKUP(C23,'Standards Lookup (LARS copy)'!$A$5:$C$502,3, FALSE))</f>
        <v>Team Leader/Supervisor</v>
      </c>
      <c r="E23" s="38">
        <v>42795</v>
      </c>
      <c r="G23" s="60" t="s">
        <v>467</v>
      </c>
      <c r="H23" s="61" t="s">
        <v>88</v>
      </c>
      <c r="I23" s="60" t="s">
        <v>89</v>
      </c>
      <c r="J23" s="62">
        <v>42614</v>
      </c>
    </row>
    <row r="24" spans="1:10" x14ac:dyDescent="0.45">
      <c r="A24" s="60" t="s">
        <v>121</v>
      </c>
      <c r="B24" s="4" t="str">
        <f>IF(ISBLANK(A24),"",VLOOKUP(A24,'Register - Organisations'!$A$2:$B$186,2,FALSE))</f>
        <v>Pearson Education Limited</v>
      </c>
      <c r="C24" s="60">
        <v>26</v>
      </c>
      <c r="D24" s="4" t="str">
        <f>IF(ISBLANK(C24),"",VLOOKUP(C24,'Standards Lookup (LARS copy)'!$A$5:$C$502,3, FALSE))</f>
        <v>Dual Fuel Smart Meter Installer</v>
      </c>
      <c r="E24" s="37">
        <v>42551</v>
      </c>
      <c r="F24" s="7"/>
      <c r="G24" s="60" t="s">
        <v>1307</v>
      </c>
      <c r="H24" s="19" t="s">
        <v>587</v>
      </c>
      <c r="I24" s="15" t="s">
        <v>1309</v>
      </c>
      <c r="J24" s="62">
        <v>42278</v>
      </c>
    </row>
    <row r="25" spans="1:10" x14ac:dyDescent="0.45">
      <c r="A25" s="60" t="s">
        <v>121</v>
      </c>
      <c r="B25" s="4" t="str">
        <f>IF(ISBLANK(A25),"",VLOOKUP(A25,'Register - Organisations'!$A$2:$B$186,2,FALSE))</f>
        <v>Pearson Education Limited</v>
      </c>
      <c r="C25" s="60">
        <v>23</v>
      </c>
      <c r="D25" s="4" t="str">
        <f>IF(ISBLANK(C25),"",VLOOKUP(C25,'Standards Lookup (LARS copy)'!$A$5:$C$502,3, FALSE))</f>
        <v>Property Maintenance Operative</v>
      </c>
      <c r="E25" s="37">
        <v>42369</v>
      </c>
      <c r="F25" s="5"/>
      <c r="G25" s="60" t="s">
        <v>1307</v>
      </c>
      <c r="H25" s="19" t="s">
        <v>587</v>
      </c>
      <c r="I25" s="15" t="s">
        <v>1309</v>
      </c>
      <c r="J25" s="62">
        <v>42095</v>
      </c>
    </row>
    <row r="26" spans="1:10" x14ac:dyDescent="0.45">
      <c r="A26" s="60" t="s">
        <v>121</v>
      </c>
      <c r="B26" s="4" t="str">
        <f>IF(ISBLANK(A26),"",VLOOKUP(A26,'Register - Organisations'!$A$2:$B$186,2,FALSE))</f>
        <v>Pearson Education Limited</v>
      </c>
      <c r="C26" s="60">
        <v>52</v>
      </c>
      <c r="D26" s="4" t="str">
        <f>IF(ISBLANK(C26),"",VLOOKUP(C26,'Standards Lookup (LARS copy)'!$A$5:$C$502,3, FALSE))</f>
        <v>Systems Engineering Masters Level</v>
      </c>
      <c r="E26" s="37">
        <v>42551</v>
      </c>
      <c r="F26" s="6"/>
      <c r="G26" s="60" t="s">
        <v>1307</v>
      </c>
      <c r="H26" s="19" t="s">
        <v>1308</v>
      </c>
      <c r="I26" s="15" t="s">
        <v>1309</v>
      </c>
      <c r="J26" s="62">
        <v>42278</v>
      </c>
    </row>
    <row r="27" spans="1:10" x14ac:dyDescent="0.45">
      <c r="A27" s="60" t="s">
        <v>121</v>
      </c>
      <c r="B27" s="4" t="str">
        <f>IF(ISBLANK(A27),"",VLOOKUP(A27,'Register - Organisations'!$A$2:$B$186,2,FALSE))</f>
        <v>Pearson Education Limited</v>
      </c>
      <c r="C27" s="60">
        <v>105</v>
      </c>
      <c r="D27" s="4" t="str">
        <f>IF(ISBLANK(C27),"",VLOOKUP(C27,'Standards Lookup (LARS copy)'!$A$5:$C$502,3, FALSE))</f>
        <v>Team Leader/Supervisor</v>
      </c>
      <c r="E27" s="30">
        <v>42887</v>
      </c>
      <c r="G27" s="60" t="s">
        <v>1307</v>
      </c>
      <c r="H27" s="19" t="s">
        <v>1308</v>
      </c>
      <c r="I27" s="15" t="s">
        <v>1309</v>
      </c>
      <c r="J27" s="62">
        <v>42614</v>
      </c>
    </row>
    <row r="28" spans="1:10" x14ac:dyDescent="0.45">
      <c r="A28" s="15" t="s">
        <v>480</v>
      </c>
      <c r="B28" s="4" t="str">
        <f>IF(ISBLANK(A28),"",VLOOKUP(A28,'Register - Organisations'!$A$2:$B$186,2,FALSE))</f>
        <v>Innovate Awarding Limited</v>
      </c>
      <c r="C28" s="60">
        <v>105</v>
      </c>
      <c r="D28" s="4" t="str">
        <f>IF(ISBLANK(C28),"",VLOOKUP(C28,'Standards Lookup (LARS copy)'!$A$5:$C$502,3, FALSE))</f>
        <v>Team Leader/Supervisor</v>
      </c>
      <c r="E28" s="30">
        <v>42705</v>
      </c>
      <c r="G28" s="15" t="s">
        <v>510</v>
      </c>
      <c r="H28" s="19" t="s">
        <v>566</v>
      </c>
      <c r="I28" s="15" t="s">
        <v>721</v>
      </c>
      <c r="J28" s="62">
        <v>42614</v>
      </c>
    </row>
    <row r="29" spans="1:10" x14ac:dyDescent="0.45">
      <c r="A29" s="15" t="s">
        <v>480</v>
      </c>
      <c r="B29" s="4" t="str">
        <f>IF(ISBLANK(A29),"",VLOOKUP(A29,'Register - Organisations'!$A$2:$B$186,2,FALSE))</f>
        <v>Innovate Awarding Limited</v>
      </c>
      <c r="C29" s="60">
        <v>36</v>
      </c>
      <c r="D29" s="4" t="str">
        <f>IF(ISBLANK(C29),"",VLOOKUP(C29,'Standards Lookup (LARS copy)'!$A$5:$C$502,3, FALSE))</f>
        <v>Public Service Operational Delivery Officer</v>
      </c>
      <c r="E29" s="30">
        <v>42856</v>
      </c>
      <c r="G29" s="15" t="s">
        <v>510</v>
      </c>
      <c r="H29" s="19" t="s">
        <v>566</v>
      </c>
      <c r="I29" s="15" t="s">
        <v>721</v>
      </c>
      <c r="J29" s="62">
        <v>42309</v>
      </c>
    </row>
    <row r="30" spans="1:10" x14ac:dyDescent="0.45">
      <c r="A30" s="15" t="s">
        <v>482</v>
      </c>
      <c r="B30" s="4" t="str">
        <f>IF(ISBLANK(A30),"",VLOOKUP(A30,'Register - Organisations'!$A$2:$B$186,2,FALSE))</f>
        <v>Babcock Assessments Ltd</v>
      </c>
      <c r="C30" s="60">
        <v>105</v>
      </c>
      <c r="D30" s="4" t="str">
        <f>IF(ISBLANK(C30),"",VLOOKUP(C30,'Standards Lookup (LARS copy)'!$A$5:$C$502,3, FALSE))</f>
        <v>Team Leader/Supervisor</v>
      </c>
      <c r="E30" s="30">
        <v>42979</v>
      </c>
      <c r="G30" s="50" t="s">
        <v>1329</v>
      </c>
      <c r="H30" s="19" t="s">
        <v>568</v>
      </c>
      <c r="I30" s="59" t="s">
        <v>722</v>
      </c>
      <c r="J30" s="62">
        <v>42614</v>
      </c>
    </row>
    <row r="31" spans="1:10" x14ac:dyDescent="0.45">
      <c r="A31" s="15" t="s">
        <v>483</v>
      </c>
      <c r="B31" s="4" t="str">
        <f>IF(ISBLANK(A31),"",VLOOKUP(A31,'Register - Organisations'!$A$2:$B$186,2,FALSE))</f>
        <v>Chartered Institute of Procurement and Supply</v>
      </c>
      <c r="C31" s="60">
        <v>73</v>
      </c>
      <c r="D31" s="4" t="str">
        <f>IF(ISBLANK(C31),"",VLOOKUP(C31,'Standards Lookup (LARS copy)'!$A$5:$C$502,3, FALSE))</f>
        <v>Public Sector Commercial Professional</v>
      </c>
      <c r="E31" s="30">
        <v>42825</v>
      </c>
      <c r="G31" s="15" t="s">
        <v>519</v>
      </c>
      <c r="H31" s="19" t="s">
        <v>569</v>
      </c>
      <c r="I31" s="15" t="s">
        <v>570</v>
      </c>
      <c r="J31" s="62">
        <v>42430</v>
      </c>
    </row>
    <row r="32" spans="1:10" x14ac:dyDescent="0.45">
      <c r="A32" s="15" t="s">
        <v>484</v>
      </c>
      <c r="B32" s="4" t="str">
        <f>IF(ISBLANK(A32),"",VLOOKUP(A32,'Register - Organisations'!$A$2:$B$186,2,FALSE))</f>
        <v>Chartered Management Institute</v>
      </c>
      <c r="C32" s="60">
        <v>55</v>
      </c>
      <c r="D32" s="4" t="str">
        <f>IF(ISBLANK(C32),"",VLOOKUP(C32,'Standards Lookup (LARS copy)'!$A$5:$C$502,3, FALSE))</f>
        <v>Chartered Manager Degree Apprenticeship</v>
      </c>
      <c r="E32" s="38">
        <v>42887</v>
      </c>
      <c r="G32" s="15" t="s">
        <v>525</v>
      </c>
      <c r="H32" s="19" t="s">
        <v>571</v>
      </c>
      <c r="I32" s="59" t="s">
        <v>572</v>
      </c>
      <c r="J32" s="62">
        <v>42401</v>
      </c>
    </row>
    <row r="33" spans="1:10" x14ac:dyDescent="0.45">
      <c r="A33" s="15" t="s">
        <v>484</v>
      </c>
      <c r="B33" s="4" t="str">
        <f>IF(ISBLANK(A33),"",VLOOKUP(A33,'Register - Organisations'!$A$2:$B$186,2,FALSE))</f>
        <v>Chartered Management Institute</v>
      </c>
      <c r="C33" s="60">
        <v>105</v>
      </c>
      <c r="D33" s="4" t="str">
        <f>IF(ISBLANK(C33),"",VLOOKUP(C33,'Standards Lookup (LARS copy)'!$A$5:$C$502,3, FALSE))</f>
        <v>Team Leader/Supervisor</v>
      </c>
      <c r="E33" s="38">
        <v>42887</v>
      </c>
      <c r="G33" s="15" t="s">
        <v>525</v>
      </c>
      <c r="H33" s="19" t="s">
        <v>571</v>
      </c>
      <c r="I33" s="15" t="s">
        <v>572</v>
      </c>
      <c r="J33" s="62">
        <v>42614</v>
      </c>
    </row>
    <row r="34" spans="1:10" x14ac:dyDescent="0.45">
      <c r="A34" s="15" t="s">
        <v>486</v>
      </c>
      <c r="B34" s="4" t="str">
        <f>IF(ISBLANK(A34),"",VLOOKUP(A34,'Register - Organisations'!$A$2:$B$186,2,FALSE))</f>
        <v>Science Industry Assessment Service</v>
      </c>
      <c r="C34" s="60">
        <v>14</v>
      </c>
      <c r="D34" s="4" t="str">
        <f>IF(ISBLANK(C34),"",VLOOKUP(C34,'Standards Lookup (LARS copy)'!$A$5:$C$502,3, FALSE))</f>
        <v>Laboratory Technician</v>
      </c>
      <c r="E34" s="30">
        <v>43008</v>
      </c>
      <c r="G34" s="15" t="s">
        <v>533</v>
      </c>
      <c r="H34" s="19" t="s">
        <v>575</v>
      </c>
      <c r="I34" s="15" t="s">
        <v>576</v>
      </c>
      <c r="J34" s="62">
        <v>42430</v>
      </c>
    </row>
    <row r="35" spans="1:10" x14ac:dyDescent="0.45">
      <c r="A35" s="15" t="s">
        <v>486</v>
      </c>
      <c r="B35" s="4" t="str">
        <f>IF(ISBLANK(A35),"",VLOOKUP(A35,'Register - Organisations'!$A$2:$B$186,2,FALSE))</f>
        <v>Science Industry Assessment Service</v>
      </c>
      <c r="C35" s="60">
        <v>44</v>
      </c>
      <c r="D35" s="4" t="str">
        <f>IF(ISBLANK(C35),"",VLOOKUP(C35,'Standards Lookup (LARS copy)'!$A$5:$C$502,3, FALSE))</f>
        <v>Laboratory Scientist</v>
      </c>
      <c r="E35" s="30">
        <v>43008</v>
      </c>
      <c r="G35" s="15" t="s">
        <v>533</v>
      </c>
      <c r="H35" s="19" t="s">
        <v>575</v>
      </c>
      <c r="I35" s="15" t="s">
        <v>576</v>
      </c>
      <c r="J35" s="62">
        <v>42278</v>
      </c>
    </row>
    <row r="36" spans="1:10" x14ac:dyDescent="0.45">
      <c r="A36" s="15" t="s">
        <v>486</v>
      </c>
      <c r="B36" s="4" t="str">
        <f>IF(ISBLANK(A36),"",VLOOKUP(A36,'Register - Organisations'!$A$2:$B$186,2,FALSE))</f>
        <v>Science Industry Assessment Service</v>
      </c>
      <c r="C36" s="60">
        <v>15</v>
      </c>
      <c r="D36" s="4" t="str">
        <f>IF(ISBLANK(C36),"",VLOOKUP(C36,'Standards Lookup (LARS copy)'!$A$5:$C$502,3, FALSE))</f>
        <v>Science Manufacturing Technician</v>
      </c>
      <c r="E36" s="30">
        <v>43008</v>
      </c>
      <c r="G36" s="15" t="s">
        <v>533</v>
      </c>
      <c r="H36" s="19" t="s">
        <v>575</v>
      </c>
      <c r="I36" s="15" t="s">
        <v>576</v>
      </c>
      <c r="J36" s="62">
        <v>42430</v>
      </c>
    </row>
    <row r="37" spans="1:10" x14ac:dyDescent="0.45">
      <c r="A37" s="15" t="s">
        <v>486</v>
      </c>
      <c r="B37" s="4" t="str">
        <f>IF(ISBLANK(A37),"",VLOOKUP(A37,'Register - Organisations'!$A$2:$B$186,2,FALSE))</f>
        <v>Science Industry Assessment Service</v>
      </c>
      <c r="C37" s="60">
        <v>45</v>
      </c>
      <c r="D37" s="4" t="str">
        <f>IF(ISBLANK(C37),"",VLOOKUP(C37,'Standards Lookup (LARS copy)'!$A$5:$C$502,3, FALSE))</f>
        <v>Science Industry Maintenance Technician</v>
      </c>
      <c r="E37" s="30">
        <v>43008</v>
      </c>
      <c r="G37" s="15" t="s">
        <v>533</v>
      </c>
      <c r="H37" s="19" t="s">
        <v>575</v>
      </c>
      <c r="I37" s="15" t="s">
        <v>576</v>
      </c>
      <c r="J37" s="62">
        <v>42278</v>
      </c>
    </row>
    <row r="38" spans="1:10" x14ac:dyDescent="0.45">
      <c r="A38" s="15" t="s">
        <v>489</v>
      </c>
      <c r="B38" s="4" t="str">
        <f>IF(ISBLANK(A38),"",VLOOKUP(A38,'Register - Organisations'!$A$2:$B$186,2,FALSE))</f>
        <v>The Association of Accounting Technicians</v>
      </c>
      <c r="C38" s="60">
        <v>117</v>
      </c>
      <c r="D38" s="4" t="str">
        <f>IF(ISBLANK(C38),"",VLOOKUP(C38,'Standards Lookup (LARS copy)'!$A$5:$C$502,3, FALSE))</f>
        <v>Professional Accounting Taxation Technician</v>
      </c>
      <c r="E38" s="38">
        <v>42887</v>
      </c>
      <c r="G38" s="15" t="s">
        <v>548</v>
      </c>
      <c r="H38" s="19" t="s">
        <v>581</v>
      </c>
      <c r="I38" s="15" t="s">
        <v>582</v>
      </c>
      <c r="J38" s="62">
        <v>42552</v>
      </c>
    </row>
    <row r="39" spans="1:10" x14ac:dyDescent="0.45">
      <c r="A39" s="15" t="s">
        <v>489</v>
      </c>
      <c r="B39" s="4" t="str">
        <f>IF(ISBLANK(A39),"",VLOOKUP(A39,'Register - Organisations'!$A$2:$B$186,2,FALSE))</f>
        <v>The Association of Accounting Technicians</v>
      </c>
      <c r="C39" s="60">
        <v>133</v>
      </c>
      <c r="D39" s="4" t="str">
        <f>IF(ISBLANK(C39),"",VLOOKUP(C39,'Standards Lookup (LARS copy)'!$A$5:$C$502,3, FALSE))</f>
        <v>Assistant Accountant</v>
      </c>
      <c r="E39" s="38">
        <v>42887</v>
      </c>
      <c r="G39" s="15" t="s">
        <v>548</v>
      </c>
      <c r="H39" s="19" t="s">
        <v>581</v>
      </c>
      <c r="I39" s="15" t="s">
        <v>582</v>
      </c>
      <c r="J39" s="62">
        <v>42644</v>
      </c>
    </row>
    <row r="40" spans="1:10" x14ac:dyDescent="0.45">
      <c r="A40" s="15" t="s">
        <v>490</v>
      </c>
      <c r="B40" s="4" t="str">
        <f>IF(ISBLANK(A40),"",VLOOKUP(A40,'Register - Organisations'!$A$2:$B$186,2,FALSE))</f>
        <v>NCFE/CACHE</v>
      </c>
      <c r="C40" s="60">
        <v>105</v>
      </c>
      <c r="D40" s="4" t="str">
        <f>IF(ISBLANK(C40),"",VLOOKUP(C40,'Standards Lookup (LARS copy)'!$A$5:$C$502,3, FALSE))</f>
        <v>Team Leader/Supervisor</v>
      </c>
      <c r="E40" s="38">
        <v>42856</v>
      </c>
      <c r="G40" s="15" t="s">
        <v>551</v>
      </c>
      <c r="H40" s="19" t="s">
        <v>583</v>
      </c>
      <c r="I40" s="15" t="s">
        <v>584</v>
      </c>
      <c r="J40" s="62">
        <v>42614</v>
      </c>
    </row>
    <row r="41" spans="1:10" x14ac:dyDescent="0.45">
      <c r="A41" s="15" t="s">
        <v>612</v>
      </c>
      <c r="B41" s="4" t="str">
        <f>IF(ISBLANK(A41),"",VLOOKUP(A41,'Register - Organisations'!$A$2:$B$186,2,FALSE))</f>
        <v xml:space="preserve">Association of Chartered Certified Accountants </v>
      </c>
      <c r="C41" s="60">
        <v>117</v>
      </c>
      <c r="D41" s="4" t="str">
        <f>IF(ISBLANK(C41),"",VLOOKUP(C41,'Standards Lookup (LARS copy)'!$A$5:$C$502,3, FALSE))</f>
        <v>Professional Accounting Taxation Technician</v>
      </c>
      <c r="E41" s="30">
        <v>43070</v>
      </c>
      <c r="G41" s="59" t="s">
        <v>651</v>
      </c>
      <c r="H41" s="17" t="s">
        <v>652</v>
      </c>
      <c r="I41" s="59" t="s">
        <v>653</v>
      </c>
      <c r="J41" s="62">
        <v>42552</v>
      </c>
    </row>
    <row r="42" spans="1:10" x14ac:dyDescent="0.45">
      <c r="A42" s="15" t="s">
        <v>613</v>
      </c>
      <c r="B42" s="4" t="str">
        <f>IF(ISBLANK(A42),"",VLOOKUP(A42,'Register - Organisations'!$A$2:$B$186,2,FALSE))</f>
        <v>BIIAB</v>
      </c>
      <c r="C42" s="60">
        <v>105</v>
      </c>
      <c r="D42" s="4" t="str">
        <f>IF(ISBLANK(C42),"",VLOOKUP(C42,'Standards Lookup (LARS copy)'!$A$5:$C$502,3, FALSE))</f>
        <v>Team Leader/Supervisor</v>
      </c>
      <c r="E42" s="38">
        <v>43009</v>
      </c>
      <c r="G42" s="59" t="s">
        <v>654</v>
      </c>
      <c r="H42" s="44" t="s">
        <v>1281</v>
      </c>
      <c r="I42" s="59" t="s">
        <v>655</v>
      </c>
      <c r="J42" s="62">
        <v>42614</v>
      </c>
    </row>
    <row r="43" spans="1:10" x14ac:dyDescent="0.45">
      <c r="A43" s="15" t="s">
        <v>614</v>
      </c>
      <c r="B43" s="4" t="str">
        <f>IF(ISBLANK(A43),"",VLOOKUP(A43,'Register - Organisations'!$A$2:$B$186,2,FALSE))</f>
        <v>DSW Consulting</v>
      </c>
      <c r="C43" s="60">
        <v>8</v>
      </c>
      <c r="D43" s="4" t="str">
        <f>IF(ISBLANK(C43),"",VLOOKUP(C43,'Standards Lookup (LARS copy)'!$A$5:$C$502,3, FALSE))</f>
        <v>Financial Services Administrator</v>
      </c>
      <c r="E43" s="30">
        <v>42736</v>
      </c>
      <c r="G43" s="59" t="s">
        <v>682</v>
      </c>
      <c r="H43" s="17" t="s">
        <v>1243</v>
      </c>
      <c r="I43" s="59" t="s">
        <v>1242</v>
      </c>
      <c r="J43" s="62">
        <v>42614</v>
      </c>
    </row>
    <row r="44" spans="1:10" x14ac:dyDescent="0.45">
      <c r="A44" s="15" t="s">
        <v>614</v>
      </c>
      <c r="B44" s="4" t="str">
        <f>IF(ISBLANK(A44),"",VLOOKUP(A44,'Register - Organisations'!$A$2:$B$186,2,FALSE))</f>
        <v>DSW Consulting</v>
      </c>
      <c r="C44" s="60">
        <v>62</v>
      </c>
      <c r="D44" s="4" t="str">
        <f>IF(ISBLANK(C44),"",VLOOKUP(C44,'Standards Lookup (LARS copy)'!$A$5:$C$502,3, FALSE))</f>
        <v>Mortgage Adviser</v>
      </c>
      <c r="E44" s="30">
        <v>42826</v>
      </c>
      <c r="G44" s="59" t="s">
        <v>682</v>
      </c>
      <c r="H44" s="17" t="s">
        <v>1243</v>
      </c>
      <c r="I44" s="59" t="s">
        <v>1242</v>
      </c>
      <c r="J44" s="62">
        <v>42339</v>
      </c>
    </row>
    <row r="45" spans="1:10" x14ac:dyDescent="0.45">
      <c r="A45" s="15" t="s">
        <v>615</v>
      </c>
      <c r="B45" s="4" t="str">
        <f>IF(ISBLANK(A45),"",VLOOKUP(A45,'Register - Organisations'!$A$2:$B$186,2,FALSE))</f>
        <v>Highfield Awarding Body for Compliance (HABC)</v>
      </c>
      <c r="C45" s="60">
        <v>105</v>
      </c>
      <c r="D45" s="4" t="str">
        <f>IF(ISBLANK(C45),"",VLOOKUP(C45,'Standards Lookup (LARS copy)'!$A$5:$C$502,3, FALSE))</f>
        <v>Team Leader/Supervisor</v>
      </c>
      <c r="E45" s="30">
        <v>42917</v>
      </c>
      <c r="G45" s="59" t="s">
        <v>683</v>
      </c>
      <c r="H45" s="17" t="s">
        <v>684</v>
      </c>
      <c r="I45" s="59" t="s">
        <v>685</v>
      </c>
      <c r="J45" s="62">
        <v>42614</v>
      </c>
    </row>
    <row r="46" spans="1:10" x14ac:dyDescent="0.45">
      <c r="A46" s="15" t="s">
        <v>615</v>
      </c>
      <c r="B46" s="4" t="str">
        <f>IF(ISBLANK(A46),"",VLOOKUP(A46,'Register - Organisations'!$A$2:$B$186,2,FALSE))</f>
        <v>Highfield Awarding Body for Compliance (HABC)</v>
      </c>
      <c r="C46" s="60">
        <v>110</v>
      </c>
      <c r="D46" s="4" t="str">
        <f>IF(ISBLANK(C46),"",VLOOKUP(C46,'Standards Lookup (LARS copy)'!$A$5:$C$502,3, FALSE))</f>
        <v>Large Goods Vehicle (LGV) Driver</v>
      </c>
      <c r="E46" s="30">
        <v>42887</v>
      </c>
      <c r="G46" s="59" t="s">
        <v>683</v>
      </c>
      <c r="H46" s="17" t="s">
        <v>684</v>
      </c>
      <c r="I46" s="59" t="s">
        <v>685</v>
      </c>
      <c r="J46" s="62">
        <v>42552</v>
      </c>
    </row>
    <row r="47" spans="1:10" x14ac:dyDescent="0.45">
      <c r="A47" s="15" t="s">
        <v>615</v>
      </c>
      <c r="B47" s="4" t="str">
        <f>IF(ISBLANK(A47),"",VLOOKUP(A47,'Register - Organisations'!$A$2:$B$186,2,FALSE))</f>
        <v>Highfield Awarding Body for Compliance (HABC)</v>
      </c>
      <c r="C47" s="60">
        <v>109</v>
      </c>
      <c r="D47" s="4" t="str">
        <f>IF(ISBLANK(C47),"",VLOOKUP(C47,'Standards Lookup (LARS copy)'!$A$5:$C$502,3, FALSE))</f>
        <v>Supply Chain Operator</v>
      </c>
      <c r="E47" s="30">
        <v>42887</v>
      </c>
      <c r="G47" s="59" t="s">
        <v>683</v>
      </c>
      <c r="H47" s="17" t="s">
        <v>684</v>
      </c>
      <c r="I47" s="59" t="s">
        <v>685</v>
      </c>
      <c r="J47" s="62">
        <v>42522</v>
      </c>
    </row>
    <row r="48" spans="1:10" x14ac:dyDescent="0.45">
      <c r="A48" s="15" t="s">
        <v>615</v>
      </c>
      <c r="B48" s="4" t="str">
        <f>IF(ISBLANK(A48),"",VLOOKUP(A48,'Register - Organisations'!$A$2:$B$186,2,FALSE))</f>
        <v>Highfield Awarding Body for Compliance (HABC)</v>
      </c>
      <c r="C48" s="60">
        <v>111</v>
      </c>
      <c r="D48" s="4" t="str">
        <f>IF(ISBLANK(C48),"",VLOOKUP(C48,'Standards Lookup (LARS copy)'!$A$5:$C$502,3, FALSE))</f>
        <v>Supply Chain Warehouse Operative</v>
      </c>
      <c r="E48" s="30">
        <v>42887</v>
      </c>
      <c r="G48" s="59" t="s">
        <v>683</v>
      </c>
      <c r="H48" s="17" t="s">
        <v>684</v>
      </c>
      <c r="I48" s="59" t="s">
        <v>685</v>
      </c>
      <c r="J48" s="62">
        <v>42552</v>
      </c>
    </row>
    <row r="49" spans="1:11" x14ac:dyDescent="0.45">
      <c r="A49" s="15" t="s">
        <v>617</v>
      </c>
      <c r="B49" s="4" t="str">
        <f>IF(ISBLANK(A49),"",VLOOKUP(A49,'Register - Organisations'!$A$2:$B$186,2,FALSE))</f>
        <v>Occupational Awards Limited</v>
      </c>
      <c r="C49" s="60">
        <v>129</v>
      </c>
      <c r="D49" s="4" t="str">
        <f>IF(ISBLANK(C49),"",VLOOKUP(C49,'Standards Lookup (LARS copy)'!$A$5:$C$502,3, FALSE))</f>
        <v>Food and Drink Advanced Process Operator</v>
      </c>
      <c r="E49" s="30">
        <v>42856</v>
      </c>
      <c r="G49" s="59" t="s">
        <v>686</v>
      </c>
      <c r="H49" s="17" t="s">
        <v>687</v>
      </c>
      <c r="I49" s="59" t="s">
        <v>688</v>
      </c>
      <c r="J49" s="62">
        <v>42644</v>
      </c>
    </row>
    <row r="50" spans="1:11" x14ac:dyDescent="0.45">
      <c r="A50" s="15" t="s">
        <v>617</v>
      </c>
      <c r="B50" s="4" t="str">
        <f>IF(ISBLANK(A50),"",VLOOKUP(A50,'Register - Organisations'!$A$2:$B$186,2,FALSE))</f>
        <v>Occupational Awards Limited</v>
      </c>
      <c r="C50" s="60">
        <v>130</v>
      </c>
      <c r="D50" s="4" t="str">
        <f>IF(ISBLANK(C50),"",VLOOKUP(C50,'Standards Lookup (LARS copy)'!$A$5:$C$502,3, FALSE))</f>
        <v>Food and Drink Process Operator</v>
      </c>
      <c r="E50" s="30">
        <v>42856</v>
      </c>
      <c r="G50" s="59" t="s">
        <v>686</v>
      </c>
      <c r="H50" s="17" t="s">
        <v>687</v>
      </c>
      <c r="I50" s="59" t="s">
        <v>688</v>
      </c>
      <c r="J50" s="62">
        <v>42644</v>
      </c>
    </row>
    <row r="51" spans="1:11" x14ac:dyDescent="0.45">
      <c r="A51" s="15" t="s">
        <v>689</v>
      </c>
      <c r="B51" s="4" t="str">
        <f>IF(ISBLANK(A51),"",VLOOKUP(A51,'Register - Organisations'!$A$2:$B$186,2,FALSE))</f>
        <v>Management Focus</v>
      </c>
      <c r="C51" s="60">
        <v>55</v>
      </c>
      <c r="D51" s="4" t="str">
        <f>IF(ISBLANK(C51),"",VLOOKUP(C51,'Standards Lookup (LARS copy)'!$A$5:$C$502,3, FALSE))</f>
        <v>Chartered Manager Degree Apprenticeship</v>
      </c>
      <c r="E51" s="30">
        <v>42705</v>
      </c>
      <c r="G51" s="59" t="s">
        <v>704</v>
      </c>
      <c r="H51" s="17" t="s">
        <v>705</v>
      </c>
      <c r="I51" s="59" t="s">
        <v>706</v>
      </c>
      <c r="J51" s="62">
        <v>42401</v>
      </c>
    </row>
    <row r="52" spans="1:11" x14ac:dyDescent="0.45">
      <c r="A52" s="15" t="s">
        <v>691</v>
      </c>
      <c r="B52" s="4" t="str">
        <f>IF(ISBLANK(A52),"",VLOOKUP(A52,'Register - Organisations'!$A$2:$B$186,2,FALSE))</f>
        <v>South West Councils</v>
      </c>
      <c r="C52" s="60">
        <v>105</v>
      </c>
      <c r="D52" s="4" t="str">
        <f>IF(ISBLANK(C52),"",VLOOKUP(C52,'Standards Lookup (LARS copy)'!$A$5:$C$502,3, FALSE))</f>
        <v>Team Leader/Supervisor</v>
      </c>
      <c r="E52" s="30">
        <v>43070</v>
      </c>
      <c r="G52" s="59" t="s">
        <v>710</v>
      </c>
      <c r="H52" s="17" t="s">
        <v>711</v>
      </c>
      <c r="I52" s="59" t="s">
        <v>712</v>
      </c>
      <c r="J52" s="62">
        <v>42614</v>
      </c>
    </row>
    <row r="53" spans="1:11" x14ac:dyDescent="0.45">
      <c r="A53" s="15" t="s">
        <v>728</v>
      </c>
      <c r="B53" s="4" t="str">
        <f>IF(ISBLANK(A53),"",VLOOKUP(A53,'Register - Organisations'!$A$2:$B$186,2,FALSE))</f>
        <v>ICAEW</v>
      </c>
      <c r="C53" s="60">
        <v>117</v>
      </c>
      <c r="D53" s="4" t="str">
        <f>IF(ISBLANK(C53),"",VLOOKUP(C53,'Standards Lookup (LARS copy)'!$A$5:$C$502,3, FALSE))</f>
        <v>Professional Accounting Taxation Technician</v>
      </c>
      <c r="E53" s="30">
        <v>43070</v>
      </c>
      <c r="G53" s="59" t="s">
        <v>740</v>
      </c>
      <c r="H53" s="20" t="s">
        <v>1491</v>
      </c>
      <c r="I53" s="59" t="s">
        <v>1490</v>
      </c>
      <c r="J53" s="62">
        <v>42552</v>
      </c>
    </row>
    <row r="54" spans="1:11" x14ac:dyDescent="0.45">
      <c r="A54" s="15" t="s">
        <v>743</v>
      </c>
      <c r="B54" s="4" t="str">
        <f>IF(ISBLANK(A54),"",VLOOKUP(A54,'Register - Organisations'!$A$2:$B$186,2,FALSE))</f>
        <v>NSAN</v>
      </c>
      <c r="C54" s="60">
        <v>46</v>
      </c>
      <c r="D54" s="4" t="str">
        <f>IF(ISBLANK(C54),"",VLOOKUP(C54,'Standards Lookup (LARS copy)'!$A$5:$C$502,3, FALSE))</f>
        <v>Nuclear Health Physics Monitor</v>
      </c>
      <c r="E54" s="30">
        <v>42795</v>
      </c>
      <c r="G54" s="60" t="s">
        <v>744</v>
      </c>
      <c r="H54" s="59" t="s">
        <v>745</v>
      </c>
      <c r="I54" s="59" t="s">
        <v>1248</v>
      </c>
      <c r="J54" s="62">
        <v>42278</v>
      </c>
    </row>
    <row r="55" spans="1:11" x14ac:dyDescent="0.45">
      <c r="A55" s="15" t="s">
        <v>755</v>
      </c>
      <c r="B55" s="4" t="str">
        <f>IF(ISBLANK(A55),"",VLOOKUP(A55,'Register - Organisations'!$A$2:$B$186,2,FALSE))</f>
        <v>Active IQ</v>
      </c>
      <c r="C55" s="60">
        <v>105</v>
      </c>
      <c r="D55" s="4" t="str">
        <f>IF(ISBLANK(C55),"",VLOOKUP(C55,'Standards Lookup (LARS copy)'!$A$5:$C$502,3, FALSE))</f>
        <v>Team Leader/Supervisor</v>
      </c>
      <c r="E55" s="30">
        <v>42827</v>
      </c>
      <c r="G55" s="59" t="s">
        <v>774</v>
      </c>
      <c r="H55" s="59" t="s">
        <v>775</v>
      </c>
      <c r="I55" s="59" t="s">
        <v>776</v>
      </c>
      <c r="J55" s="62">
        <v>42614</v>
      </c>
    </row>
    <row r="56" spans="1:11" x14ac:dyDescent="0.45">
      <c r="A56" s="15" t="s">
        <v>756</v>
      </c>
      <c r="B56" s="4" t="str">
        <f>IF(ISBLANK(A56),"",VLOOKUP(A56,'Register - Organisations'!$A$2:$B$186,2,FALSE))</f>
        <v>Skillsfirst Assess</v>
      </c>
      <c r="C56" s="60">
        <v>105</v>
      </c>
      <c r="D56" s="4" t="str">
        <f>IF(ISBLANK(C56),"",VLOOKUP(C56,'Standards Lookup (LARS copy)'!$A$5:$C$502,3, FALSE))</f>
        <v>Team Leader/Supervisor</v>
      </c>
      <c r="E56" s="30">
        <v>43132</v>
      </c>
      <c r="G56" s="59" t="s">
        <v>777</v>
      </c>
      <c r="H56" s="59" t="s">
        <v>778</v>
      </c>
      <c r="I56" s="59" t="s">
        <v>779</v>
      </c>
      <c r="J56" s="62">
        <v>42614</v>
      </c>
      <c r="K56" s="59" t="s">
        <v>1312</v>
      </c>
    </row>
    <row r="57" spans="1:11" x14ac:dyDescent="0.45">
      <c r="A57" s="15" t="s">
        <v>824</v>
      </c>
      <c r="B57" s="4" t="str">
        <f>IF(ISBLANK(A57),"",VLOOKUP(A57,'Register - Organisations'!$A$2:$B$186,2,FALSE))</f>
        <v>cHRysos HR Solutions Ltd</v>
      </c>
      <c r="C57" s="60">
        <v>105</v>
      </c>
      <c r="D57" s="4" t="str">
        <f>IF(ISBLANK(C57),"",VLOOKUP(C57,'Standards Lookup (LARS copy)'!$A$5:$C$502,3, FALSE))</f>
        <v>Team Leader/Supervisor</v>
      </c>
      <c r="E57" s="30">
        <v>43009</v>
      </c>
      <c r="G57" s="59" t="s">
        <v>847</v>
      </c>
      <c r="H57" s="59" t="s">
        <v>848</v>
      </c>
      <c r="I57" s="59" t="s">
        <v>849</v>
      </c>
      <c r="J57" s="62">
        <v>42614</v>
      </c>
    </row>
    <row r="58" spans="1:11" x14ac:dyDescent="0.45">
      <c r="A58" s="15" t="s">
        <v>826</v>
      </c>
      <c r="B58" s="4" t="str">
        <f>IF(ISBLANK(A58),"",VLOOKUP(A58,'Register - Organisations'!$A$2:$B$186,2,FALSE))</f>
        <v>iCQ</v>
      </c>
      <c r="C58" s="60">
        <v>105</v>
      </c>
      <c r="D58" s="4" t="str">
        <f>IF(ISBLANK(C58),"",VLOOKUP(C58,'Standards Lookup (LARS copy)'!$A$5:$C$502,3, FALSE))</f>
        <v>Team Leader/Supervisor</v>
      </c>
      <c r="E58" s="30">
        <v>43009</v>
      </c>
      <c r="G58" s="59" t="s">
        <v>852</v>
      </c>
      <c r="H58" s="59" t="s">
        <v>853</v>
      </c>
      <c r="I58" s="59" t="s">
        <v>854</v>
      </c>
      <c r="J58" s="62">
        <v>42614</v>
      </c>
    </row>
    <row r="59" spans="1:11" x14ac:dyDescent="0.45">
      <c r="A59" s="15" t="s">
        <v>890</v>
      </c>
      <c r="B59" s="4" t="str">
        <f>IF(ISBLANK(A59),"",VLOOKUP(A59,'Register - Organisations'!$A$2:$B$186,2,FALSE))</f>
        <v>AIM Awards</v>
      </c>
      <c r="C59" s="60">
        <v>85</v>
      </c>
      <c r="D59" s="4" t="str">
        <f>IF(ISBLANK(C59),"",VLOOKUP(C59,'Standards Lookup (LARS copy)'!$A$5:$C$502,3, FALSE))</f>
        <v>Assistant Technical Director (visual effects)</v>
      </c>
      <c r="E59" s="30">
        <v>42948</v>
      </c>
      <c r="G59" s="59" t="s">
        <v>1407</v>
      </c>
      <c r="H59" s="59" t="s">
        <v>1408</v>
      </c>
      <c r="I59" s="59" t="s">
        <v>1409</v>
      </c>
      <c r="J59" s="62">
        <v>42614</v>
      </c>
    </row>
    <row r="60" spans="1:11" x14ac:dyDescent="0.45">
      <c r="A60" s="15" t="s">
        <v>890</v>
      </c>
      <c r="B60" s="4" t="str">
        <f>IF(ISBLANK(A60),"",VLOOKUP(A60,'Register - Organisations'!$A$2:$B$186,2,FALSE))</f>
        <v>AIM Awards</v>
      </c>
      <c r="C60" s="60">
        <v>84</v>
      </c>
      <c r="D60" s="4" t="str">
        <f>IF(ISBLANK(C60),"",VLOOKUP(C60,'Standards Lookup (LARS copy)'!$A$5:$C$502,3, FALSE))</f>
        <v>Junior 2D Artist (visual effects)</v>
      </c>
      <c r="E60" s="30">
        <v>42948</v>
      </c>
      <c r="G60" s="59" t="s">
        <v>1407</v>
      </c>
      <c r="H60" s="59" t="s">
        <v>1408</v>
      </c>
      <c r="I60" s="59" t="s">
        <v>1409</v>
      </c>
      <c r="J60" s="31">
        <v>42491</v>
      </c>
    </row>
    <row r="61" spans="1:11" x14ac:dyDescent="0.45">
      <c r="A61" s="15" t="s">
        <v>900</v>
      </c>
      <c r="B61" s="4" t="str">
        <f>IF(ISBLANK(A61),"",VLOOKUP(A61,'Register - Organisations'!$A$2:$B$186,2,FALSE))</f>
        <v>Institute of Certified Bookkeepers</v>
      </c>
      <c r="C61" s="60">
        <v>133</v>
      </c>
      <c r="D61" s="4" t="str">
        <f>IF(ISBLANK(C61),"",VLOOKUP(C61,'Standards Lookup (LARS copy)'!$A$5:$C$502,3, FALSE))</f>
        <v>Assistant Accountant</v>
      </c>
      <c r="E61" s="30">
        <v>42887</v>
      </c>
      <c r="G61" s="59" t="s">
        <v>946</v>
      </c>
      <c r="H61" s="59" t="s">
        <v>1267</v>
      </c>
      <c r="I61" s="59" t="s">
        <v>945</v>
      </c>
      <c r="J61" s="62">
        <v>42644</v>
      </c>
    </row>
    <row r="62" spans="1:11" x14ac:dyDescent="0.45">
      <c r="A62" s="15" t="s">
        <v>909</v>
      </c>
      <c r="B62" s="4" t="str">
        <f>IF(ISBLANK(A62),"",VLOOKUP(A62,'Register - Organisations'!$A$2:$B$186,2,FALSE))</f>
        <v>Association of Taxation Technicians</v>
      </c>
      <c r="C62" s="60">
        <v>117</v>
      </c>
      <c r="D62" s="4" t="str">
        <f>IF(ISBLANK(C62),"",VLOOKUP(C62,'Standards Lookup (LARS copy)'!$A$5:$C$502,3, FALSE))</f>
        <v>Professional Accounting Taxation Technician</v>
      </c>
      <c r="E62" s="30">
        <v>43132</v>
      </c>
      <c r="G62" s="59" t="s">
        <v>955</v>
      </c>
      <c r="H62" s="59" t="s">
        <v>953</v>
      </c>
      <c r="I62" s="59" t="s">
        <v>954</v>
      </c>
      <c r="J62" s="62">
        <v>42552</v>
      </c>
    </row>
    <row r="63" spans="1:11" x14ac:dyDescent="0.45">
      <c r="A63" s="15" t="s">
        <v>911</v>
      </c>
      <c r="B63" s="4" t="str">
        <f>IF(ISBLANK(A63),"",VLOOKUP(A63,'Register - Organisations'!$A$2:$B$186,2,FALSE))</f>
        <v>GP Strategies Assessment Services</v>
      </c>
      <c r="C63" s="60">
        <v>105</v>
      </c>
      <c r="D63" s="4" t="str">
        <f>IF(ISBLANK(C63),"",VLOOKUP(C63,'Standards Lookup (LARS copy)'!$A$5:$C$502,3, FALSE))</f>
        <v>Team Leader/Supervisor</v>
      </c>
      <c r="E63" s="30">
        <v>42948</v>
      </c>
      <c r="G63" s="59" t="s">
        <v>960</v>
      </c>
      <c r="H63" s="59" t="s">
        <v>959</v>
      </c>
      <c r="I63" s="59" t="s">
        <v>1109</v>
      </c>
      <c r="J63" s="31">
        <v>42614</v>
      </c>
    </row>
    <row r="64" spans="1:11" x14ac:dyDescent="0.45">
      <c r="A64" s="60" t="s">
        <v>964</v>
      </c>
      <c r="B64" s="4" t="str">
        <f>IF(ISBLANK(A64),"",VLOOKUP(A64,'Register - Organisations'!$A$2:$B$186,2,FALSE))</f>
        <v>DiVA Apprenticeships Ltd</v>
      </c>
      <c r="C64" s="60">
        <v>112</v>
      </c>
      <c r="D64" s="4" t="str">
        <f>IF(ISBLANK(C64),"",VLOOKUP(C64,'Standards Lookup (LARS copy)'!$A$5:$C$502,3, FALSE))</f>
        <v>Broadcast Production Assistant</v>
      </c>
      <c r="E64" s="30">
        <v>43070</v>
      </c>
      <c r="G64" s="59" t="s">
        <v>973</v>
      </c>
      <c r="H64" s="59" t="s">
        <v>974</v>
      </c>
      <c r="I64" s="59" t="s">
        <v>975</v>
      </c>
      <c r="J64" s="62">
        <v>42552</v>
      </c>
    </row>
    <row r="65" spans="1:11" x14ac:dyDescent="0.45">
      <c r="A65" s="59" t="s">
        <v>120</v>
      </c>
      <c r="B65" s="4" t="str">
        <f>IF(ISBLANK(A65),"",VLOOKUP(A65,'Register - Organisations'!$A$2:$B$186,2,FALSE))</f>
        <v>NOCN</v>
      </c>
      <c r="C65" s="60">
        <v>146</v>
      </c>
      <c r="D65" s="4" t="str">
        <f>IF(ISBLANK(C65),"",VLOOKUP(C65,'Standards Lookup (LARS copy)'!$A$5:$C$502,3, FALSE))</f>
        <v>Maintenance and Operations Engineering Technician</v>
      </c>
      <c r="E65" s="30">
        <v>43132</v>
      </c>
      <c r="G65" s="60" t="s">
        <v>467</v>
      </c>
      <c r="H65" s="61" t="s">
        <v>88</v>
      </c>
      <c r="I65" s="60" t="s">
        <v>89</v>
      </c>
      <c r="J65" s="62">
        <v>42675</v>
      </c>
    </row>
    <row r="66" spans="1:11" x14ac:dyDescent="0.45">
      <c r="A66" s="60" t="s">
        <v>982</v>
      </c>
      <c r="B66" s="4" t="str">
        <f>IF(ISBLANK(A66),"",VLOOKUP(A66,'Register - Organisations'!$A$2:$B$186,2,FALSE))</f>
        <v>Leeds Beckett University</v>
      </c>
      <c r="C66" s="60">
        <v>24</v>
      </c>
      <c r="D66" s="4" t="s">
        <v>185</v>
      </c>
      <c r="E66" s="30">
        <v>43132</v>
      </c>
      <c r="G66" s="59" t="s">
        <v>985</v>
      </c>
      <c r="H66" s="59" t="s">
        <v>986</v>
      </c>
      <c r="I66" s="59" t="s">
        <v>987</v>
      </c>
      <c r="J66" s="62">
        <v>42401</v>
      </c>
    </row>
    <row r="67" spans="1:11" x14ac:dyDescent="0.45">
      <c r="A67" s="14" t="s">
        <v>614</v>
      </c>
      <c r="B67" s="4" t="str">
        <f>IF(ISBLANK(A67),"",VLOOKUP(A67,'Register - Organisations'!$A$2:$B$186,2,FALSE))</f>
        <v>DSW Consulting</v>
      </c>
      <c r="C67" s="60">
        <v>83</v>
      </c>
      <c r="D67" s="4" t="str">
        <f>IF(ISBLANK(C67),"",VLOOKUP(C67,'Standards Lookup (LARS copy)'!$A$5:$C$502,3, FALSE))</f>
        <v>Junior Management Consultant</v>
      </c>
      <c r="E67" s="30">
        <v>42795</v>
      </c>
      <c r="G67" s="59" t="s">
        <v>682</v>
      </c>
      <c r="H67" s="17" t="s">
        <v>1243</v>
      </c>
      <c r="I67" s="59" t="s">
        <v>1242</v>
      </c>
      <c r="J67" s="62">
        <v>42461</v>
      </c>
    </row>
    <row r="68" spans="1:11" x14ac:dyDescent="0.45">
      <c r="A68" s="60" t="s">
        <v>113</v>
      </c>
      <c r="B68" s="4" t="str">
        <f>IF(ISBLANK(A68),"",VLOOKUP(A68,'Register - Organisations'!$A$2:$B$186,2,FALSE))</f>
        <v>Chartered Institute of Housing</v>
      </c>
      <c r="C68" s="60">
        <v>64</v>
      </c>
      <c r="D68" s="4" t="str">
        <f>IF(ISBLANK(C68),"",VLOOKUP(C68,'Standards Lookup (LARS copy)'!$A$5:$C$502,3, FALSE))</f>
        <v>Housing/Property Management Assistant</v>
      </c>
      <c r="E68" s="30">
        <v>43101</v>
      </c>
      <c r="G68" s="60" t="s">
        <v>462</v>
      </c>
      <c r="H68" s="61" t="s">
        <v>125</v>
      </c>
      <c r="I68" s="60" t="s">
        <v>471</v>
      </c>
      <c r="J68" s="62">
        <v>42339</v>
      </c>
    </row>
    <row r="69" spans="1:11" x14ac:dyDescent="0.45">
      <c r="A69" s="60" t="s">
        <v>113</v>
      </c>
      <c r="B69" s="4" t="str">
        <f>IF(ISBLANK(A69),"",VLOOKUP(A69,'Register - Organisations'!$A$2:$B$186,2,FALSE))</f>
        <v>Chartered Institute of Housing</v>
      </c>
      <c r="C69" s="60">
        <v>65</v>
      </c>
      <c r="D69" s="4" t="str">
        <f>IF(ISBLANK(C69),"",VLOOKUP(C69,'Standards Lookup (LARS copy)'!$A$5:$C$502,3, FALSE))</f>
        <v>Housing/Property Management</v>
      </c>
      <c r="E69" s="30">
        <v>43191</v>
      </c>
      <c r="G69" s="60" t="s">
        <v>462</v>
      </c>
      <c r="H69" s="61" t="s">
        <v>125</v>
      </c>
      <c r="I69" s="60" t="s">
        <v>471</v>
      </c>
      <c r="J69" s="62">
        <v>42095</v>
      </c>
      <c r="K69" s="59" t="s">
        <v>1687</v>
      </c>
    </row>
    <row r="70" spans="1:11" x14ac:dyDescent="0.45">
      <c r="A70" s="60" t="s">
        <v>113</v>
      </c>
      <c r="B70" s="4" t="str">
        <f>IF(ISBLANK(A70),"",VLOOKUP(A70,'Register - Organisations'!$A$2:$B$186,2,FALSE))</f>
        <v>Chartered Institute of Housing</v>
      </c>
      <c r="C70" s="60">
        <v>66</v>
      </c>
      <c r="D70" s="4" t="str">
        <f>IF(ISBLANK(C70),"",VLOOKUP(C70,'Standards Lookup (LARS copy)'!$A$5:$C$502,3, FALSE))</f>
        <v>Senior Housing/Property Management</v>
      </c>
      <c r="E70" s="30">
        <v>43101</v>
      </c>
      <c r="G70" s="60" t="s">
        <v>462</v>
      </c>
      <c r="H70" s="61" t="s">
        <v>125</v>
      </c>
      <c r="I70" s="60" t="s">
        <v>471</v>
      </c>
      <c r="J70" s="62">
        <v>42339</v>
      </c>
    </row>
    <row r="71" spans="1:11" x14ac:dyDescent="0.45">
      <c r="A71" s="33" t="s">
        <v>1022</v>
      </c>
      <c r="B71" s="4" t="str">
        <f>IF(ISBLANK(A71),"",VLOOKUP(A71,'Register - Organisations'!$A$2:$B$186,2,FALSE))</f>
        <v>SFJ Awards</v>
      </c>
      <c r="C71" s="60">
        <v>36</v>
      </c>
      <c r="D71" s="4" t="str">
        <f>IF(ISBLANK(C71),"",VLOOKUP(C71,'Standards Lookup (LARS copy)'!$A$5:$C$502,3, FALSE))</f>
        <v>Public Service Operational Delivery Officer</v>
      </c>
      <c r="E71" s="30">
        <v>43040</v>
      </c>
      <c r="G71" s="59" t="s">
        <v>1055</v>
      </c>
      <c r="H71" s="59" t="s">
        <v>1053</v>
      </c>
      <c r="I71" s="59" t="s">
        <v>1054</v>
      </c>
      <c r="J71" s="62">
        <v>42309</v>
      </c>
    </row>
    <row r="72" spans="1:11" x14ac:dyDescent="0.45">
      <c r="A72" s="33" t="s">
        <v>1026</v>
      </c>
      <c r="B72" s="4" t="str">
        <f>IF(ISBLANK(A72),"",VLOOKUP(A72,'Register - Organisations'!$A$2:$B$186,2,FALSE))</f>
        <v>The Real Apprenticeship Company</v>
      </c>
      <c r="C72" s="60">
        <v>110</v>
      </c>
      <c r="D72" s="4" t="str">
        <f>IF(ISBLANK(C72),"",VLOOKUP(C72,'Standards Lookup (LARS copy)'!$A$5:$C$502,3, FALSE))</f>
        <v>Large Goods Vehicle (LGV) Driver</v>
      </c>
      <c r="E72" s="30">
        <v>43191</v>
      </c>
      <c r="G72" s="59" t="s">
        <v>1323</v>
      </c>
      <c r="H72" s="59" t="s">
        <v>1325</v>
      </c>
      <c r="I72" s="59" t="s">
        <v>1324</v>
      </c>
      <c r="J72" s="62">
        <v>42552</v>
      </c>
    </row>
    <row r="73" spans="1:11" x14ac:dyDescent="0.45">
      <c r="A73" s="33" t="s">
        <v>614</v>
      </c>
      <c r="B73" s="4" t="str">
        <f>IF(ISBLANK(A73),"",VLOOKUP(A73,'Register - Organisations'!$A$2:$B$186,2,FALSE))</f>
        <v>DSW Consulting</v>
      </c>
      <c r="C73" s="60">
        <v>153</v>
      </c>
      <c r="D73" s="4" t="str">
        <f>IF(ISBLANK(C73),"",VLOOKUP(C73,'Standards Lookup (LARS copy)'!$A$5:$C$502,3, FALSE))</f>
        <v>Financial Adviser</v>
      </c>
      <c r="E73" s="30">
        <v>42795</v>
      </c>
      <c r="G73" s="59" t="s">
        <v>682</v>
      </c>
      <c r="H73" s="17" t="s">
        <v>1243</v>
      </c>
      <c r="I73" s="59" t="s">
        <v>1242</v>
      </c>
      <c r="J73" s="62">
        <v>42705</v>
      </c>
    </row>
    <row r="74" spans="1:11" x14ac:dyDescent="0.45">
      <c r="A74" s="33" t="s">
        <v>614</v>
      </c>
      <c r="B74" s="4" t="str">
        <f>IF(ISBLANK(A74),"",VLOOKUP(A74,'Register - Organisations'!$A$2:$B$186,2,FALSE))</f>
        <v>DSW Consulting</v>
      </c>
      <c r="C74" s="60">
        <v>105</v>
      </c>
      <c r="D74" s="4" t="str">
        <f>IF(ISBLANK(C74),"",VLOOKUP(C74,'Standards Lookup (LARS copy)'!$A$5:$C$502,3, FALSE))</f>
        <v>Team Leader/Supervisor</v>
      </c>
      <c r="E74" s="30">
        <v>42795</v>
      </c>
      <c r="G74" s="59" t="s">
        <v>682</v>
      </c>
      <c r="H74" s="17" t="s">
        <v>1243</v>
      </c>
      <c r="I74" s="59" t="s">
        <v>1242</v>
      </c>
      <c r="J74" s="62">
        <v>42644</v>
      </c>
    </row>
    <row r="75" spans="1:11" x14ac:dyDescent="0.45">
      <c r="A75" s="33" t="s">
        <v>614</v>
      </c>
      <c r="B75" s="4" t="str">
        <f>IF(ISBLANK(A75),"",VLOOKUP(A75,'Register - Organisations'!$A$2:$B$186,2,FALSE))</f>
        <v>DSW Consulting</v>
      </c>
      <c r="C75" s="60">
        <v>48</v>
      </c>
      <c r="D75" s="4" t="str">
        <f>IF(ISBLANK(C75),"",VLOOKUP(C75,'Standards Lookup (LARS copy)'!$A$5:$C$502,3, FALSE))</f>
        <v>Paraplanner</v>
      </c>
      <c r="E75" s="30">
        <v>42795</v>
      </c>
      <c r="G75" s="59" t="s">
        <v>682</v>
      </c>
      <c r="H75" s="17" t="s">
        <v>1243</v>
      </c>
      <c r="I75" s="59" t="s">
        <v>1242</v>
      </c>
      <c r="J75" s="62">
        <v>42278</v>
      </c>
    </row>
    <row r="76" spans="1:11" x14ac:dyDescent="0.45">
      <c r="A76" s="59" t="s">
        <v>120</v>
      </c>
      <c r="B76" s="4" t="str">
        <f>IF(ISBLANK(A76),"",VLOOKUP(A76,'Register - Organisations'!$A$2:$B$186,2,FALSE))</f>
        <v>NOCN</v>
      </c>
      <c r="C76" s="60">
        <v>148</v>
      </c>
      <c r="D76" s="4" t="str">
        <f>IF(ISBLANK(C76),"",VLOOKUP(C76,'Standards Lookup (LARS copy)'!$A$5:$C$502,3, FALSE))</f>
        <v>Advanced Credit Controller / Debt Collection Specialist</v>
      </c>
      <c r="E76" s="30">
        <v>43132</v>
      </c>
      <c r="G76" s="60" t="s">
        <v>467</v>
      </c>
      <c r="H76" s="61" t="s">
        <v>88</v>
      </c>
      <c r="I76" s="60" t="s">
        <v>89</v>
      </c>
      <c r="J76" s="62">
        <v>42675</v>
      </c>
    </row>
    <row r="77" spans="1:11" x14ac:dyDescent="0.45">
      <c r="A77" s="15" t="s">
        <v>988</v>
      </c>
      <c r="B77" s="4" t="str">
        <f>IF(ISBLANK(A77),"",VLOOKUP(A77,'Register - Organisations'!$A$2:$B$186,2,FALSE))</f>
        <v xml:space="preserve">Smart Awards </v>
      </c>
      <c r="C77" s="60">
        <v>26</v>
      </c>
      <c r="D77" s="4" t="str">
        <f>IF(ISBLANK(C77),"",VLOOKUP(C77,'Standards Lookup (LARS copy)'!$A$5:$C$502,3, FALSE))</f>
        <v>Dual Fuel Smart Meter Installer</v>
      </c>
      <c r="E77" s="30">
        <v>43009</v>
      </c>
      <c r="G77" s="59" t="s">
        <v>1059</v>
      </c>
      <c r="H77" s="59" t="s">
        <v>1060</v>
      </c>
      <c r="I77" s="59" t="s">
        <v>1061</v>
      </c>
      <c r="J77" s="62">
        <v>42278</v>
      </c>
    </row>
    <row r="78" spans="1:11" x14ac:dyDescent="0.45">
      <c r="A78" s="59" t="s">
        <v>617</v>
      </c>
      <c r="B78" s="4" t="str">
        <f>IF(ISBLANK(A78),"",VLOOKUP(A78,'Register - Organisations'!$A$2:$B$186,2,FALSE))</f>
        <v>Occupational Awards Limited</v>
      </c>
      <c r="C78" s="60">
        <v>131</v>
      </c>
      <c r="D78" s="4" t="str">
        <f>IF(ISBLANK(C78),"",VLOOKUP(C78,'Standards Lookup (LARS copy)'!$A$5:$C$502,3, FALSE))</f>
        <v>Food Technologist</v>
      </c>
      <c r="E78" s="30">
        <v>43132</v>
      </c>
      <c r="G78" s="59" t="s">
        <v>686</v>
      </c>
      <c r="H78" s="17" t="s">
        <v>687</v>
      </c>
      <c r="I78" s="59" t="s">
        <v>688</v>
      </c>
      <c r="J78" s="62">
        <v>42856</v>
      </c>
    </row>
    <row r="79" spans="1:11" x14ac:dyDescent="0.45">
      <c r="A79" s="59" t="s">
        <v>617</v>
      </c>
      <c r="B79" s="4" t="str">
        <f>IF(ISBLANK(A79),"",VLOOKUP(A79,'Register - Organisations'!$A$2:$B$186,2,FALSE))</f>
        <v>Occupational Awards Limited</v>
      </c>
      <c r="C79" s="60">
        <v>16</v>
      </c>
      <c r="D79" s="4" t="str">
        <f>IF(ISBLANK(C79),"",VLOOKUP(C79,'Standards Lookup (LARS copy)'!$A$5:$C$502,3, FALSE))</f>
        <v>Food and Drink Maintenance Engineer</v>
      </c>
      <c r="E79" s="30">
        <v>43132</v>
      </c>
      <c r="G79" s="59" t="s">
        <v>686</v>
      </c>
      <c r="H79" s="17" t="s">
        <v>687</v>
      </c>
      <c r="I79" s="59" t="s">
        <v>688</v>
      </c>
      <c r="J79" s="62">
        <v>42644</v>
      </c>
    </row>
    <row r="80" spans="1:11" x14ac:dyDescent="0.45">
      <c r="A80" s="59" t="s">
        <v>617</v>
      </c>
      <c r="B80" s="4" t="str">
        <f>IF(ISBLANK(A80),"",VLOOKUP(A80,'Register - Organisations'!$A$2:$B$186,2,FALSE))</f>
        <v>Occupational Awards Limited</v>
      </c>
      <c r="C80" s="60">
        <v>105</v>
      </c>
      <c r="D80" s="4" t="str">
        <f>IF(ISBLANK(C80),"",VLOOKUP(C80,'Standards Lookup (LARS copy)'!$A$5:$C$502,3, FALSE))</f>
        <v>Team Leader/Supervisor</v>
      </c>
      <c r="E80" s="30">
        <v>43132</v>
      </c>
      <c r="G80" s="59" t="s">
        <v>686</v>
      </c>
      <c r="H80" s="17" t="s">
        <v>687</v>
      </c>
      <c r="I80" s="59" t="s">
        <v>688</v>
      </c>
      <c r="J80" s="62">
        <v>42614</v>
      </c>
    </row>
    <row r="81" spans="1:10" x14ac:dyDescent="0.45">
      <c r="A81" s="59" t="s">
        <v>120</v>
      </c>
      <c r="B81" s="4" t="str">
        <f>IF(ISBLANK(A81),"",VLOOKUP(A81,'Register - Organisations'!$A$2:$B$186,2,FALSE))</f>
        <v>NOCN</v>
      </c>
      <c r="C81" s="59">
        <v>33</v>
      </c>
      <c r="D81" s="4" t="str">
        <f>IF(ISBLANK(C81),"",VLOOKUP(C81,'Standards Lookup (LARS copy)'!$A$5:$C$502,3, FALSE))</f>
        <v>Investment Operations Technician</v>
      </c>
      <c r="E81" s="30">
        <v>42979</v>
      </c>
      <c r="G81" s="60" t="s">
        <v>467</v>
      </c>
      <c r="H81" s="61" t="s">
        <v>88</v>
      </c>
      <c r="I81" s="60" t="s">
        <v>89</v>
      </c>
      <c r="J81" s="62">
        <v>42278</v>
      </c>
    </row>
    <row r="82" spans="1:10" x14ac:dyDescent="0.45">
      <c r="A82" s="59" t="s">
        <v>1082</v>
      </c>
      <c r="B82" s="4" t="str">
        <f>IF(ISBLANK(A82),"",VLOOKUP(A82,'Register - Organisations'!$A$2:$B$186,2,FALSE))</f>
        <v>BPEC Certification Ltd</v>
      </c>
      <c r="C82" s="59">
        <v>26</v>
      </c>
      <c r="D82" s="4" t="str">
        <f>IF(ISBLANK(C82),"",VLOOKUP(C82,'Standards Lookup (LARS copy)'!$A$5:$C$502,3, FALSE))</f>
        <v>Dual Fuel Smart Meter Installer</v>
      </c>
      <c r="E82" s="30">
        <v>43070</v>
      </c>
      <c r="G82" s="59" t="s">
        <v>1108</v>
      </c>
      <c r="H82" s="59" t="s">
        <v>1106</v>
      </c>
      <c r="I82" s="59" t="s">
        <v>1107</v>
      </c>
      <c r="J82" s="62">
        <v>42614</v>
      </c>
    </row>
    <row r="83" spans="1:10" x14ac:dyDescent="0.45">
      <c r="A83" s="59" t="s">
        <v>911</v>
      </c>
      <c r="B83" s="4" t="str">
        <f>IF(ISBLANK(A83),"",VLOOKUP(A83,'Register - Organisations'!$A$2:$B$186,2,FALSE))</f>
        <v>GP Strategies Assessment Services</v>
      </c>
      <c r="C83" s="60">
        <v>111</v>
      </c>
      <c r="D83" s="4" t="str">
        <f>IF(ISBLANK(C83),"",VLOOKUP(C83,'Standards Lookup (LARS copy)'!$A$5:$C$502,3, FALSE))</f>
        <v>Supply Chain Warehouse Operative</v>
      </c>
      <c r="E83" s="30">
        <v>43070</v>
      </c>
      <c r="G83" s="59" t="s">
        <v>960</v>
      </c>
      <c r="H83" s="59" t="s">
        <v>1111</v>
      </c>
      <c r="I83" s="59" t="s">
        <v>1109</v>
      </c>
      <c r="J83" s="62">
        <v>42552</v>
      </c>
    </row>
    <row r="84" spans="1:10" x14ac:dyDescent="0.45">
      <c r="A84" s="59" t="s">
        <v>1118</v>
      </c>
      <c r="B84" s="4" t="str">
        <f>IF(ISBLANK(A84),"",VLOOKUP(A84,'Register - Organisations'!$A$2:$B$186,2,FALSE))</f>
        <v>ABC Awards</v>
      </c>
      <c r="C84" s="60">
        <v>72</v>
      </c>
      <c r="D84" s="4" t="str">
        <f>IF(ISBLANK(C84),"",VLOOKUP(C84,'Standards Lookup (LARS copy)'!$A$5:$C$502,3, FALSE))</f>
        <v>Bespoke Tailor and Cutter</v>
      </c>
      <c r="E84" s="30">
        <v>43160</v>
      </c>
      <c r="G84" s="60" t="s">
        <v>1134</v>
      </c>
      <c r="H84" s="61" t="s">
        <v>1135</v>
      </c>
      <c r="I84" s="60" t="s">
        <v>1133</v>
      </c>
      <c r="J84" s="62">
        <v>42887</v>
      </c>
    </row>
    <row r="85" spans="1:10" x14ac:dyDescent="0.45">
      <c r="A85" s="60" t="s">
        <v>484</v>
      </c>
      <c r="B85" s="4" t="str">
        <f>IF(ISBLANK(A85),"",VLOOKUP(A85,'Register - Organisations'!$A$2:$B$186,2,FALSE))</f>
        <v>Chartered Management Institute</v>
      </c>
      <c r="C85" s="59">
        <v>83</v>
      </c>
      <c r="D85" s="4" t="str">
        <f>IF(ISBLANK(C85),"",VLOOKUP(C85,'Standards Lookup (LARS copy)'!$A$5:$C$502,3, FALSE))</f>
        <v>Junior Management Consultant</v>
      </c>
      <c r="E85" s="30">
        <v>42979</v>
      </c>
      <c r="G85" s="59" t="s">
        <v>525</v>
      </c>
      <c r="H85" s="59" t="s">
        <v>571</v>
      </c>
      <c r="I85" s="59" t="s">
        <v>572</v>
      </c>
      <c r="J85" s="62">
        <v>42461</v>
      </c>
    </row>
    <row r="86" spans="1:10" x14ac:dyDescent="0.45">
      <c r="A86" s="33" t="s">
        <v>614</v>
      </c>
      <c r="B86" s="4" t="str">
        <f>IF(ISBLANK(A86),"",VLOOKUP(A86,'Register - Organisations'!$A$2:$B$186,2,FALSE))</f>
        <v>DSW Consulting</v>
      </c>
      <c r="C86" s="60">
        <v>36</v>
      </c>
      <c r="D86" s="4" t="str">
        <f>IF(ISBLANK(C86),"",VLOOKUP(C86,'Standards Lookup (LARS copy)'!$A$5:$C$502,3, FALSE))</f>
        <v>Public Service Operational Delivery Officer</v>
      </c>
      <c r="E86" s="30">
        <v>42917</v>
      </c>
      <c r="G86" s="59" t="s">
        <v>682</v>
      </c>
      <c r="H86" s="17" t="s">
        <v>1243</v>
      </c>
      <c r="I86" s="59" t="s">
        <v>1242</v>
      </c>
      <c r="J86" s="62">
        <v>42309</v>
      </c>
    </row>
    <row r="87" spans="1:10" x14ac:dyDescent="0.45">
      <c r="A87" s="59" t="s">
        <v>617</v>
      </c>
      <c r="B87" s="4" t="str">
        <f>IF(ISBLANK(A87),"",VLOOKUP(A87,'Register - Organisations'!$A$2:$B$186,2,FALSE))</f>
        <v>Occupational Awards Limited</v>
      </c>
      <c r="C87" s="59">
        <v>177</v>
      </c>
      <c r="D87" s="4" t="str">
        <f>IF(ISBLANK(C87),"",VLOOKUP(C87,'Standards Lookup (LARS copy)'!$A$5:$C$502,3, FALSE))</f>
        <v>Baker</v>
      </c>
      <c r="E87" s="30">
        <v>43070</v>
      </c>
      <c r="G87" s="59" t="s">
        <v>686</v>
      </c>
      <c r="H87" s="17" t="s">
        <v>687</v>
      </c>
      <c r="I87" s="59" t="s">
        <v>688</v>
      </c>
      <c r="J87" s="62">
        <v>42917</v>
      </c>
    </row>
    <row r="88" spans="1:10" x14ac:dyDescent="0.45">
      <c r="A88" s="59" t="s">
        <v>617</v>
      </c>
      <c r="B88" s="4" t="str">
        <f>IF(ISBLANK(A88),"",VLOOKUP(A88,'Register - Organisations'!$A$2:$B$186,2,FALSE))</f>
        <v>Occupational Awards Limited</v>
      </c>
      <c r="C88" s="59">
        <v>149</v>
      </c>
      <c r="D88" s="4" t="str">
        <f>IF(ISBLANK(C88),"",VLOOKUP(C88,'Standards Lookup (LARS copy)'!$A$5:$C$502,3, FALSE))</f>
        <v>Advanced Dairy Technologist</v>
      </c>
      <c r="E88" s="30">
        <v>43070</v>
      </c>
      <c r="G88" s="59" t="s">
        <v>686</v>
      </c>
      <c r="H88" s="17" t="s">
        <v>687</v>
      </c>
      <c r="I88" s="59" t="s">
        <v>688</v>
      </c>
      <c r="J88" s="62">
        <v>42675</v>
      </c>
    </row>
    <row r="89" spans="1:10" x14ac:dyDescent="0.45">
      <c r="A89" s="59" t="s">
        <v>1141</v>
      </c>
      <c r="B89" s="4" t="str">
        <f>IF(ISBLANK(A89),"",VLOOKUP(A89,'Register - Organisations'!$A$2:$B$186,2,FALSE))</f>
        <v>CABWI Awarding Body</v>
      </c>
      <c r="C89" s="59">
        <v>27</v>
      </c>
      <c r="D89" s="4" t="str">
        <f>IF(ISBLANK(C89),"",VLOOKUP(C89,'Standards Lookup (LARS copy)'!$A$5:$C$502,3, FALSE))</f>
        <v>Water Process Technician</v>
      </c>
      <c r="E89" s="30">
        <v>43160</v>
      </c>
      <c r="G89" s="60" t="s">
        <v>1145</v>
      </c>
      <c r="H89" s="61" t="s">
        <v>1147</v>
      </c>
      <c r="I89" s="60" t="s">
        <v>1146</v>
      </c>
      <c r="J89" s="62">
        <v>42644</v>
      </c>
    </row>
    <row r="90" spans="1:10" x14ac:dyDescent="0.45">
      <c r="A90" s="59" t="s">
        <v>616</v>
      </c>
      <c r="B90" s="4" t="str">
        <f>IF(ISBLANK(A90),"",VLOOKUP(A90,'Register - Organisations'!$A$2:$B$186,2,FALSE))</f>
        <v>The Colleges' Partnership Ltd</v>
      </c>
      <c r="C90" s="60">
        <v>36</v>
      </c>
      <c r="D90" s="4" t="str">
        <f>IF(ISBLANK(C90),"",VLOOKUP(C90,'Standards Lookup (LARS copy)'!$A$5:$C$502,3, FALSE))</f>
        <v>Public Service Operational Delivery Officer</v>
      </c>
      <c r="E90" s="30">
        <v>43101</v>
      </c>
      <c r="G90" s="59" t="s">
        <v>1791</v>
      </c>
      <c r="H90" s="59" t="s">
        <v>1792</v>
      </c>
      <c r="I90" s="59" t="s">
        <v>1793</v>
      </c>
      <c r="J90" s="62">
        <v>42309</v>
      </c>
    </row>
    <row r="91" spans="1:10" x14ac:dyDescent="0.45">
      <c r="A91" s="59" t="s">
        <v>691</v>
      </c>
      <c r="B91" s="4" t="str">
        <f>IF(ISBLANK(A91),"",VLOOKUP(A91,'Register - Organisations'!$A$2:$B$186,2,FALSE))</f>
        <v>South West Councils</v>
      </c>
      <c r="C91" s="60">
        <v>36</v>
      </c>
      <c r="D91" s="4" t="str">
        <f>IF(ISBLANK(C91),"",VLOOKUP(C91,'Standards Lookup (LARS copy)'!$A$5:$C$502,3, FALSE))</f>
        <v>Public Service Operational Delivery Officer</v>
      </c>
      <c r="E91" s="30">
        <v>43070</v>
      </c>
      <c r="G91" s="59" t="s">
        <v>710</v>
      </c>
      <c r="H91" s="17" t="s">
        <v>711</v>
      </c>
      <c r="I91" s="59" t="s">
        <v>712</v>
      </c>
      <c r="J91" s="62">
        <v>42309</v>
      </c>
    </row>
    <row r="92" spans="1:10" x14ac:dyDescent="0.45">
      <c r="A92" s="59" t="s">
        <v>121</v>
      </c>
      <c r="B92" s="59" t="s">
        <v>724</v>
      </c>
      <c r="C92" s="59">
        <v>110</v>
      </c>
      <c r="D92" s="4" t="str">
        <f>IF(ISBLANK(C92),"",VLOOKUP(C92,'Standards Lookup (LARS copy)'!$A$5:$C$502,3, FALSE))</f>
        <v>Large Goods Vehicle (LGV) Driver</v>
      </c>
      <c r="E92" s="30">
        <v>43160</v>
      </c>
      <c r="G92" s="60" t="s">
        <v>1307</v>
      </c>
      <c r="H92" s="19" t="s">
        <v>1308</v>
      </c>
      <c r="I92" s="15" t="s">
        <v>1309</v>
      </c>
      <c r="J92" s="62">
        <v>42644</v>
      </c>
    </row>
    <row r="93" spans="1:10" x14ac:dyDescent="0.45">
      <c r="A93" s="59" t="s">
        <v>121</v>
      </c>
      <c r="B93" s="59" t="s">
        <v>724</v>
      </c>
      <c r="C93" s="59">
        <v>109</v>
      </c>
      <c r="D93" s="4" t="str">
        <f>IF(ISBLANK(C93),"",VLOOKUP(C93,'Standards Lookup (LARS copy)'!$A$5:$C$502,3, FALSE))</f>
        <v>Supply Chain Operator</v>
      </c>
      <c r="E93" s="30">
        <v>43160</v>
      </c>
      <c r="G93" s="60" t="s">
        <v>1307</v>
      </c>
      <c r="H93" s="19" t="s">
        <v>1308</v>
      </c>
      <c r="I93" s="15" t="s">
        <v>1309</v>
      </c>
      <c r="J93" s="62">
        <v>42644</v>
      </c>
    </row>
    <row r="94" spans="1:10" x14ac:dyDescent="0.45">
      <c r="A94" s="59" t="s">
        <v>121</v>
      </c>
      <c r="B94" s="59" t="s">
        <v>724</v>
      </c>
      <c r="C94" s="59">
        <v>111</v>
      </c>
      <c r="D94" s="4" t="str">
        <f>IF(ISBLANK(C94),"",VLOOKUP(C94,'Standards Lookup (LARS copy)'!$A$5:$C$502,3, FALSE))</f>
        <v>Supply Chain Warehouse Operative</v>
      </c>
      <c r="E94" s="30">
        <v>43160</v>
      </c>
      <c r="G94" s="60" t="s">
        <v>1307</v>
      </c>
      <c r="H94" s="19" t="s">
        <v>1308</v>
      </c>
      <c r="I94" s="15" t="s">
        <v>1309</v>
      </c>
      <c r="J94" s="62">
        <v>42552</v>
      </c>
    </row>
    <row r="95" spans="1:10" x14ac:dyDescent="0.45">
      <c r="A95" s="59" t="s">
        <v>617</v>
      </c>
      <c r="B95" s="4" t="str">
        <f>IF(ISBLANK(A95),"",VLOOKUP(A95,'Register - Organisations'!$A$2:$B$186,2,FALSE))</f>
        <v>Occupational Awards Limited</v>
      </c>
      <c r="C95" s="60">
        <v>111</v>
      </c>
      <c r="D95" s="4" t="str">
        <f>IF(ISBLANK(C95),"",VLOOKUP(C95,'Standards Lookup (LARS copy)'!$A$5:$C$502,3, FALSE))</f>
        <v>Supply Chain Warehouse Operative</v>
      </c>
      <c r="E95" s="30">
        <v>43160</v>
      </c>
      <c r="G95" s="59" t="s">
        <v>686</v>
      </c>
      <c r="H95" s="17" t="s">
        <v>687</v>
      </c>
      <c r="I95" s="59" t="s">
        <v>688</v>
      </c>
      <c r="J95" s="62">
        <v>42552</v>
      </c>
    </row>
    <row r="96" spans="1:10" x14ac:dyDescent="0.45">
      <c r="A96" s="59" t="s">
        <v>617</v>
      </c>
      <c r="B96" s="4" t="str">
        <f>IF(ISBLANK(A96),"",VLOOKUP(A96,'Register - Organisations'!$A$2:$B$186,2,FALSE))</f>
        <v>Occupational Awards Limited</v>
      </c>
      <c r="C96" s="60">
        <v>146</v>
      </c>
      <c r="D96" s="4" t="str">
        <f>IF(ISBLANK(C96),"",VLOOKUP(C96,'Standards Lookup (LARS copy)'!$A$5:$C$502,3, FALSE))</f>
        <v>Maintenance and Operations Engineering Technician</v>
      </c>
      <c r="E96" s="30">
        <v>43160</v>
      </c>
      <c r="G96" s="59" t="s">
        <v>686</v>
      </c>
      <c r="H96" s="17" t="s">
        <v>687</v>
      </c>
      <c r="I96" s="59" t="s">
        <v>688</v>
      </c>
      <c r="J96" s="62">
        <v>42675</v>
      </c>
    </row>
    <row r="97" spans="1:10" x14ac:dyDescent="0.45">
      <c r="A97" s="59" t="s">
        <v>1286</v>
      </c>
      <c r="B97" s="4" t="str">
        <f>IF(ISBLANK(A97),"",VLOOKUP(A97,'Register - Organisations'!$A$2:$B$186,2,FALSE))</f>
        <v>Road Haulage Association</v>
      </c>
      <c r="C97" s="59">
        <v>110</v>
      </c>
      <c r="D97" s="4" t="str">
        <f>IF(ISBLANK(C97),"",VLOOKUP(C97,'Standards Lookup (LARS copy)'!$A$5:$C$502,3, FALSE))</f>
        <v>Large Goods Vehicle (LGV) Driver</v>
      </c>
      <c r="E97" s="30">
        <v>43282</v>
      </c>
      <c r="G97" s="60" t="s">
        <v>1294</v>
      </c>
      <c r="H97" s="61" t="s">
        <v>1295</v>
      </c>
      <c r="I97" s="60" t="s">
        <v>1296</v>
      </c>
      <c r="J97" s="62">
        <v>42644</v>
      </c>
    </row>
    <row r="98" spans="1:10" x14ac:dyDescent="0.45">
      <c r="A98" s="59" t="s">
        <v>1400</v>
      </c>
      <c r="B98" s="4" t="str">
        <f>IF(ISBLANK(A98),"",VLOOKUP(A98,'Register - Organisations'!$A$2:$B$186,2,FALSE))</f>
        <v>Skills for Logistics (2015) Ltd</v>
      </c>
      <c r="C98" s="59">
        <v>110</v>
      </c>
      <c r="D98" s="4" t="str">
        <f>IF(ISBLANK(C98),"",VLOOKUP(C98,'Standards Lookup (LARS copy)'!$A$5:$C$502,3, FALSE))</f>
        <v>Large Goods Vehicle (LGV) Driver</v>
      </c>
      <c r="E98" s="30">
        <v>43252</v>
      </c>
      <c r="G98" s="60" t="s">
        <v>1404</v>
      </c>
      <c r="H98" s="61" t="s">
        <v>1405</v>
      </c>
      <c r="I98" s="60" t="s">
        <v>1406</v>
      </c>
      <c r="J98" s="62">
        <v>42644</v>
      </c>
    </row>
    <row r="99" spans="1:10" x14ac:dyDescent="0.45">
      <c r="A99" s="59" t="s">
        <v>890</v>
      </c>
      <c r="B99" s="4" t="str">
        <f>IF(ISBLANK(A99),"",VLOOKUP(A99,'Register - Organisations'!$A$2:$B$186,2,FALSE))</f>
        <v>AIM Awards</v>
      </c>
      <c r="C99" s="59">
        <v>112</v>
      </c>
      <c r="D99" s="4" t="str">
        <f>IF(ISBLANK(C99),"",VLOOKUP(C99,'Standards Lookup (LARS copy)'!$A$5:$C$502,3, FALSE))</f>
        <v>Broadcast Production Assistant</v>
      </c>
      <c r="E99" s="30">
        <v>43132</v>
      </c>
      <c r="G99" s="59" t="s">
        <v>1407</v>
      </c>
      <c r="H99" s="59" t="s">
        <v>1408</v>
      </c>
      <c r="I99" s="59" t="s">
        <v>1409</v>
      </c>
      <c r="J99" s="31">
        <v>42677</v>
      </c>
    </row>
    <row r="100" spans="1:10" x14ac:dyDescent="0.45">
      <c r="A100" s="59" t="s">
        <v>863</v>
      </c>
      <c r="B100" s="4" t="str">
        <f>IF(ISBLANK(A100),"",VLOOKUP(A100,'Register - Organisations'!$A$2:$B$186,2,FALSE))</f>
        <v>Training Qualifications UK</v>
      </c>
      <c r="C100" s="59">
        <v>105</v>
      </c>
      <c r="D100" s="4" t="str">
        <f>IF(ISBLANK(C100),"",VLOOKUP(C100,'Standards Lookup (LARS copy)'!$A$5:$C$502,3, FALSE))</f>
        <v>Team Leader/Supervisor</v>
      </c>
      <c r="E100" s="30">
        <v>43221</v>
      </c>
      <c r="G100" s="59" t="s">
        <v>2134</v>
      </c>
      <c r="H100" s="59" t="s">
        <v>877</v>
      </c>
      <c r="I100" s="59" t="s">
        <v>1410</v>
      </c>
      <c r="J100" s="62">
        <v>42644</v>
      </c>
    </row>
    <row r="101" spans="1:10" x14ac:dyDescent="0.45">
      <c r="A101" s="59" t="s">
        <v>1414</v>
      </c>
      <c r="B101" s="59" t="s">
        <v>1420</v>
      </c>
      <c r="C101" s="59">
        <v>55</v>
      </c>
      <c r="D101" s="4" t="str">
        <f>IF(ISBLANK(C101),"",VLOOKUP(C101,'Standards Lookup (LARS copy)'!$A$5:$C$502,3, FALSE))</f>
        <v>Chartered Manager Degree Apprenticeship</v>
      </c>
      <c r="E101" s="30">
        <v>43313</v>
      </c>
      <c r="G101" s="60" t="s">
        <v>1435</v>
      </c>
      <c r="H101" s="61" t="s">
        <v>1436</v>
      </c>
      <c r="I101" s="60" t="s">
        <v>1437</v>
      </c>
      <c r="J101" s="62">
        <v>42401</v>
      </c>
    </row>
    <row r="102" spans="1:10" x14ac:dyDescent="0.45">
      <c r="A102" s="59" t="s">
        <v>118</v>
      </c>
      <c r="B102" s="4" t="str">
        <f>IF(ISBLANK(A102),"",VLOOKUP(A102,'Register - Organisations'!$A$2:$B$186,2,FALSE))</f>
        <v>FDQ Ltd</v>
      </c>
      <c r="C102" s="60">
        <v>177</v>
      </c>
      <c r="D102" s="51" t="str">
        <f>IF(ISBLANK(C102),"",VLOOKUP(C102,'Standards Lookup (LARS copy)'!$A$5:$C$502,3, FALSE))</f>
        <v>Baker</v>
      </c>
      <c r="E102" s="30">
        <v>43344</v>
      </c>
      <c r="G102" s="60" t="s">
        <v>1488</v>
      </c>
      <c r="H102" s="61" t="s">
        <v>1489</v>
      </c>
      <c r="I102" s="59" t="s">
        <v>1737</v>
      </c>
      <c r="J102" s="62">
        <v>42705</v>
      </c>
    </row>
    <row r="103" spans="1:10" x14ac:dyDescent="0.45">
      <c r="A103" s="59" t="s">
        <v>617</v>
      </c>
      <c r="B103" s="4" t="str">
        <f>IF(ISBLANK(A103),"",VLOOKUP(A103,'Register - Organisations'!$A$2:$B$186,2,FALSE))</f>
        <v>Occupational Awards Limited</v>
      </c>
      <c r="C103" s="59">
        <v>209</v>
      </c>
      <c r="D103" s="51" t="str">
        <f>IF(ISBLANK(C103),"",VLOOKUP(C103,'Standards Lookup (LARS copy)'!$A$5:$C$502,3, FALSE))</f>
        <v>Supply Chain Practitioner</v>
      </c>
      <c r="E103" s="30">
        <v>43252</v>
      </c>
      <c r="G103" s="59" t="s">
        <v>686</v>
      </c>
      <c r="H103" s="17" t="s">
        <v>687</v>
      </c>
      <c r="I103" s="59" t="s">
        <v>688</v>
      </c>
      <c r="J103" s="62">
        <v>43040</v>
      </c>
    </row>
    <row r="104" spans="1:10" s="44" customFormat="1" x14ac:dyDescent="0.45">
      <c r="A104" s="72" t="s">
        <v>1570</v>
      </c>
      <c r="B104" s="51" t="str">
        <f>IF(ISBLANK(A104),"",VLOOKUP(A104,'Register - Organisations'!$A$2:$B$186,2,FALSE))</f>
        <v>CSR Scientific Training Limited</v>
      </c>
      <c r="C104" s="44">
        <v>14</v>
      </c>
      <c r="D104" s="51" t="str">
        <f>IF(ISBLANK(C104),"",VLOOKUP(C104,'Standards Lookup (LARS copy)'!$A$5:$C$502,3, FALSE))</f>
        <v>Laboratory Technician</v>
      </c>
      <c r="E104" s="71">
        <v>43344</v>
      </c>
      <c r="F104" s="57"/>
      <c r="G104" s="58" t="s">
        <v>1577</v>
      </c>
      <c r="H104" s="73" t="s">
        <v>1579</v>
      </c>
      <c r="I104" s="58" t="s">
        <v>1578</v>
      </c>
      <c r="J104" s="81">
        <v>42278</v>
      </c>
    </row>
    <row r="105" spans="1:10" s="44" customFormat="1" x14ac:dyDescent="0.45">
      <c r="A105" s="72" t="s">
        <v>1570</v>
      </c>
      <c r="B105" s="51" t="str">
        <f>IF(ISBLANK(A105),"",VLOOKUP(A105,'Register - Organisations'!$A$2:$B$186,2,FALSE))</f>
        <v>CSR Scientific Training Limited</v>
      </c>
      <c r="C105" s="44">
        <v>221</v>
      </c>
      <c r="D105" s="51" t="str">
        <f>IF(ISBLANK(C105),"",VLOOKUP(C105,'Standards Lookup (LARS copy)'!$A$5:$C$502,3, FALSE))</f>
        <v>Laboratory Scientist</v>
      </c>
      <c r="E105" s="71">
        <v>43344</v>
      </c>
      <c r="F105" s="57"/>
      <c r="G105" s="58" t="s">
        <v>1577</v>
      </c>
      <c r="H105" s="73" t="s">
        <v>1579</v>
      </c>
      <c r="I105" s="58" t="s">
        <v>1578</v>
      </c>
      <c r="J105" s="81">
        <v>42430</v>
      </c>
    </row>
    <row r="106" spans="1:10" x14ac:dyDescent="0.45">
      <c r="A106" s="60" t="s">
        <v>115</v>
      </c>
      <c r="B106" s="51" t="str">
        <f>IF(ISBLANK(A106),"",VLOOKUP(A106,'Register - Organisations'!$A$2:$B$186,2,FALSE))</f>
        <v>City and Guilds</v>
      </c>
      <c r="C106" s="59">
        <v>55</v>
      </c>
      <c r="D106" s="51" t="str">
        <f>IF(ISBLANK(C106),"",VLOOKUP(C106,'Standards Lookup (LARS copy)'!$A$5:$C$502,3, FALSE))</f>
        <v>Chartered Manager Degree Apprenticeship</v>
      </c>
      <c r="E106" s="30">
        <v>43344</v>
      </c>
      <c r="G106" s="60" t="s">
        <v>463</v>
      </c>
      <c r="H106" s="61" t="s">
        <v>54</v>
      </c>
      <c r="I106" s="60" t="s">
        <v>55</v>
      </c>
      <c r="J106" s="62">
        <v>42401</v>
      </c>
    </row>
    <row r="107" spans="1:10" x14ac:dyDescent="0.45">
      <c r="A107" s="44" t="s">
        <v>1754</v>
      </c>
      <c r="B107" s="90" t="str">
        <f>IF(ISBLANK(A107),"",VLOOKUP(A107,'Register - Organisations'!$A$2:$B$186,2,FALSE))</f>
        <v>Chartered Institute of Management Accountants (CIMA)</v>
      </c>
      <c r="C107" s="59">
        <v>117</v>
      </c>
      <c r="D107" s="90" t="str">
        <f>IF(ISBLANK(C107),"",VLOOKUP(C107,'Standards Lookup (LARS copy)'!$A$5:$C$502,3, FALSE))</f>
        <v>Professional Accounting Taxation Technician</v>
      </c>
      <c r="E107" s="30">
        <v>43374</v>
      </c>
      <c r="G107" s="60" t="s">
        <v>1726</v>
      </c>
      <c r="H107" s="61" t="s">
        <v>1727</v>
      </c>
      <c r="I107" s="60" t="s">
        <v>1728</v>
      </c>
      <c r="J107" s="62">
        <v>42552</v>
      </c>
    </row>
    <row r="108" spans="1:10" x14ac:dyDescent="0.45">
      <c r="A108" s="44" t="s">
        <v>118</v>
      </c>
      <c r="B108" s="90" t="str">
        <f>IF(ISBLANK(A108),"",VLOOKUP(A108,'Register - Organisations'!$A$2:$B$186,2,FALSE))</f>
        <v>FDQ Ltd</v>
      </c>
      <c r="C108" s="59">
        <v>130</v>
      </c>
      <c r="D108" s="90" t="str">
        <f>IF(ISBLANK(C108),"",VLOOKUP(C108,'Standards Lookup (LARS copy)'!$A$5:$C$502,3, FALSE))</f>
        <v>Food and Drink Process Operator</v>
      </c>
      <c r="E108" s="30">
        <v>43374</v>
      </c>
      <c r="G108" s="60" t="s">
        <v>1488</v>
      </c>
      <c r="H108" s="61" t="s">
        <v>1489</v>
      </c>
      <c r="I108" s="59" t="s">
        <v>1737</v>
      </c>
      <c r="J108" s="62">
        <v>42644</v>
      </c>
    </row>
    <row r="109" spans="1:10" x14ac:dyDescent="0.45">
      <c r="A109" s="44" t="s">
        <v>1400</v>
      </c>
      <c r="B109" s="90" t="str">
        <f>IF(ISBLANK(A109),"",VLOOKUP(A109,'Register - Organisations'!$A$2:$B$186,2,FALSE))</f>
        <v>Skills for Logistics (2015) Ltd</v>
      </c>
      <c r="C109" s="59">
        <v>209</v>
      </c>
      <c r="D109" s="90" t="str">
        <f>IF(ISBLANK(C109),"",VLOOKUP(C109,'Standards Lookup (LARS copy)'!$A$5:$C$502,3, FALSE))</f>
        <v>Supply Chain Practitioner</v>
      </c>
      <c r="E109" s="30">
        <v>43344</v>
      </c>
      <c r="G109" s="60" t="s">
        <v>1404</v>
      </c>
      <c r="H109" s="61" t="s">
        <v>1738</v>
      </c>
      <c r="I109" s="60" t="s">
        <v>1406</v>
      </c>
      <c r="J109" s="62">
        <v>43040</v>
      </c>
    </row>
    <row r="110" spans="1:10" x14ac:dyDescent="0.45">
      <c r="A110" s="44" t="s">
        <v>1400</v>
      </c>
      <c r="B110" s="90" t="str">
        <f>IF(ISBLANK(A110),"",VLOOKUP(A110,'Register - Organisations'!$A$2:$B$186,2,FALSE))</f>
        <v>Skills for Logistics (2015) Ltd</v>
      </c>
      <c r="C110" s="59">
        <v>111</v>
      </c>
      <c r="D110" s="90" t="str">
        <f>IF(ISBLANK(C110),"",VLOOKUP(C110,'Standards Lookup (LARS copy)'!$A$5:$C$502,3, FALSE))</f>
        <v>Supply Chain Warehouse Operative</v>
      </c>
      <c r="E110" s="30">
        <v>43344</v>
      </c>
      <c r="G110" s="60" t="s">
        <v>1404</v>
      </c>
      <c r="H110" s="61" t="s">
        <v>1738</v>
      </c>
      <c r="I110" s="60" t="s">
        <v>1406</v>
      </c>
      <c r="J110" s="62">
        <v>42552</v>
      </c>
    </row>
    <row r="111" spans="1:10" x14ac:dyDescent="0.45">
      <c r="A111" s="44" t="s">
        <v>120</v>
      </c>
      <c r="B111" s="4" t="str">
        <f>IF(ISBLANK(A111),"",VLOOKUP(A111,'Register - Organisations'!$A$2:$B$337,2,FALSE))</f>
        <v>NOCN</v>
      </c>
      <c r="C111" s="59">
        <v>30</v>
      </c>
      <c r="D111" s="4" t="str">
        <f>IF(ISBLANK(C111),"",VLOOKUP(C111,'Standards Lookup (LARS copy)'!$A$5:$C$302,3, FALSE))</f>
        <v>Investment Operations Specialist</v>
      </c>
      <c r="E111" s="30">
        <v>43405</v>
      </c>
      <c r="G111" s="60" t="s">
        <v>467</v>
      </c>
      <c r="H111" s="61" t="s">
        <v>88</v>
      </c>
      <c r="I111" s="60" t="s">
        <v>89</v>
      </c>
      <c r="J111" s="62">
        <v>42979</v>
      </c>
    </row>
    <row r="112" spans="1:10" x14ac:dyDescent="0.45">
      <c r="A112" s="44" t="s">
        <v>1022</v>
      </c>
      <c r="B112" s="4" t="str">
        <f>IF(ISBLANK(A112),"",VLOOKUP(A112,'Register - Organisations'!$A$2:$B$337,2,FALSE))</f>
        <v>SFJ Awards</v>
      </c>
      <c r="C112" s="59">
        <v>105</v>
      </c>
      <c r="D112" s="4" t="str">
        <f>IF(ISBLANK(C112),"",VLOOKUP(C112,'Standards Lookup (LARS copy)'!$A$5:$C$302,3, FALSE))</f>
        <v>Team Leader/Supervisor</v>
      </c>
      <c r="E112" s="30">
        <v>43313</v>
      </c>
      <c r="G112" s="59" t="s">
        <v>1055</v>
      </c>
      <c r="H112" s="59" t="s">
        <v>1053</v>
      </c>
      <c r="I112" s="59" t="s">
        <v>1054</v>
      </c>
      <c r="J112" s="62">
        <v>42614</v>
      </c>
    </row>
    <row r="113" spans="1:10" x14ac:dyDescent="0.45">
      <c r="A113" s="44" t="s">
        <v>1800</v>
      </c>
      <c r="B113" s="4" t="str">
        <f>IF(ISBLANK(A113),"",VLOOKUP(A113,'Register - Organisations'!$A$2:$B$337,2,FALSE))</f>
        <v>RTITB</v>
      </c>
      <c r="C113" s="59">
        <v>110</v>
      </c>
      <c r="D113" s="4" t="str">
        <f>IF(ISBLANK(C113),"",VLOOKUP(C113,'Standards Lookup (LARS copy)'!$A$5:$C$302,3, FALSE))</f>
        <v>Large Goods Vehicle (LGV) Driver</v>
      </c>
      <c r="E113" s="30">
        <v>43313</v>
      </c>
      <c r="G113" s="60" t="s">
        <v>1807</v>
      </c>
      <c r="H113" s="61" t="s">
        <v>1808</v>
      </c>
      <c r="I113" s="60" t="s">
        <v>1809</v>
      </c>
      <c r="J113" s="62">
        <v>42644</v>
      </c>
    </row>
    <row r="114" spans="1:10" x14ac:dyDescent="0.45">
      <c r="A114" s="44" t="s">
        <v>1800</v>
      </c>
      <c r="B114" s="4" t="str">
        <f>IF(ISBLANK(A114),"",VLOOKUP(A114,'Register - Organisations'!$A$2:$B$337,2,FALSE))</f>
        <v>RTITB</v>
      </c>
      <c r="C114" s="59">
        <v>111</v>
      </c>
      <c r="D114" s="4" t="str">
        <f>IF(ISBLANK(C114),"",VLOOKUP(C114,'Standards Lookup (LARS copy)'!$A$5:$C$302,3, FALSE))</f>
        <v>Supply Chain Warehouse Operative</v>
      </c>
      <c r="E114" s="30">
        <v>43313</v>
      </c>
      <c r="G114" s="60" t="s">
        <v>1807</v>
      </c>
      <c r="H114" s="61" t="s">
        <v>1808</v>
      </c>
      <c r="I114" s="60" t="s">
        <v>1809</v>
      </c>
      <c r="J114" s="62">
        <v>42552</v>
      </c>
    </row>
    <row r="115" spans="1:10" x14ac:dyDescent="0.45">
      <c r="A115" s="44" t="s">
        <v>613</v>
      </c>
      <c r="B115" s="4" t="str">
        <f>IF(ISBLANK(A115),"",VLOOKUP(A115,'Register - Organisations'!$A$2:$B$337,2,FALSE))</f>
        <v>BIIAB</v>
      </c>
      <c r="C115" s="59">
        <v>111</v>
      </c>
      <c r="D115" s="4" t="str">
        <f>IF(ISBLANK(C115),"",VLOOKUP(C115,'Standards Lookup (LARS copy)'!$A$5:$C$302,3, FALSE))</f>
        <v>Supply Chain Warehouse Operative</v>
      </c>
      <c r="E115" s="30">
        <v>43405</v>
      </c>
      <c r="G115" s="60" t="s">
        <v>654</v>
      </c>
      <c r="H115" s="61" t="s">
        <v>1816</v>
      </c>
      <c r="I115" s="60" t="s">
        <v>655</v>
      </c>
      <c r="J115" s="62">
        <v>42552</v>
      </c>
    </row>
    <row r="116" spans="1:10" x14ac:dyDescent="0.45">
      <c r="A116" s="44" t="s">
        <v>480</v>
      </c>
      <c r="B116" s="4" t="str">
        <f>IF(ISBLANK(A116),"",VLOOKUP(A116,'Register - Organisations'!$A$2:$B$337,2,FALSE))</f>
        <v>Innovate Awarding Limited</v>
      </c>
      <c r="C116" s="59">
        <v>111</v>
      </c>
      <c r="D116" s="4" t="str">
        <f>IF(ISBLANK(C116),"",VLOOKUP(C116,'Standards Lookup (LARS copy)'!$A$5:$C$302,3, FALSE))</f>
        <v>Supply Chain Warehouse Operative</v>
      </c>
      <c r="E116" s="30">
        <v>43313</v>
      </c>
      <c r="G116" s="60" t="s">
        <v>1818</v>
      </c>
      <c r="H116" s="61" t="s">
        <v>566</v>
      </c>
      <c r="I116" s="60" t="s">
        <v>1817</v>
      </c>
      <c r="J116" s="62">
        <v>42552</v>
      </c>
    </row>
    <row r="117" spans="1:10" x14ac:dyDescent="0.45">
      <c r="A117" s="60" t="s">
        <v>1835</v>
      </c>
      <c r="B117" s="4" t="str">
        <f>IF(ISBLANK(A117),"",VLOOKUP(A117,'Register - Organisations'!$A$2:$B$337,2,FALSE))</f>
        <v>Specialised HGV</v>
      </c>
      <c r="C117" s="60">
        <v>110</v>
      </c>
      <c r="D117" s="4" t="str">
        <f>IF(ISBLANK(C117),"",VLOOKUP(C117,'Standards Lookup (LARS copy)'!$A$5:$C$302,3, FALSE))</f>
        <v>Large Goods Vehicle (LGV) Driver</v>
      </c>
      <c r="E117" s="30">
        <v>43160</v>
      </c>
      <c r="G117" s="60" t="s">
        <v>1899</v>
      </c>
      <c r="H117" s="61" t="s">
        <v>1900</v>
      </c>
      <c r="I117" s="98" t="s">
        <v>1901</v>
      </c>
      <c r="J117" s="62">
        <v>43191</v>
      </c>
    </row>
    <row r="118" spans="1:10" x14ac:dyDescent="0.45">
      <c r="A118" s="59" t="s">
        <v>482</v>
      </c>
      <c r="B118" s="4" t="str">
        <f>IF(ISBLANK(A118),"",VLOOKUP(A118,'Register - Organisations'!$A$2:$B$186,2,FALSE))</f>
        <v>Babcock Assessments Ltd</v>
      </c>
      <c r="C118" s="60">
        <v>111</v>
      </c>
      <c r="D118" s="4" t="str">
        <f>IF(ISBLANK(C118),"",VLOOKUP(C118,'Standards Lookup (LARS copy)'!$A$5:$C$302,3, FALSE))</f>
        <v>Supply Chain Warehouse Operative</v>
      </c>
      <c r="E118" s="30">
        <v>43405</v>
      </c>
      <c r="G118" s="50" t="s">
        <v>1329</v>
      </c>
      <c r="H118" s="19" t="s">
        <v>568</v>
      </c>
      <c r="I118" s="59" t="s">
        <v>722</v>
      </c>
      <c r="J118" s="62">
        <v>42552</v>
      </c>
    </row>
    <row r="119" spans="1:10" x14ac:dyDescent="0.45">
      <c r="A119" s="60" t="s">
        <v>1075</v>
      </c>
      <c r="B119" s="4" t="str">
        <f>IF(ISBLANK(A119),"",VLOOKUP(A119,'Register - Organisations'!$A$2:$B$186,2,FALSE))</f>
        <v>Further Training Ltd</v>
      </c>
      <c r="C119" s="60">
        <v>105</v>
      </c>
      <c r="D119" s="4" t="str">
        <f>IF(ISBLANK(C119),"",VLOOKUP(C119,'Standards Lookup (LARS copy)'!$A$5:$C$302,3, FALSE))</f>
        <v>Team Leader/Supervisor</v>
      </c>
      <c r="E119" s="30">
        <v>43160</v>
      </c>
      <c r="G119" s="59" t="s">
        <v>1099</v>
      </c>
      <c r="H119" s="59" t="s">
        <v>1097</v>
      </c>
      <c r="I119" s="59" t="s">
        <v>1098</v>
      </c>
      <c r="J119" s="62">
        <v>42614</v>
      </c>
    </row>
    <row r="120" spans="1:10" x14ac:dyDescent="0.45">
      <c r="A120" s="60" t="s">
        <v>1022</v>
      </c>
      <c r="B120" s="4" t="str">
        <f>IF(ISBLANK(A120),"",VLOOKUP(A120,'Register - Organisations'!$A$2:$B$186,2,FALSE))</f>
        <v>SFJ Awards</v>
      </c>
      <c r="C120" s="60">
        <v>241</v>
      </c>
      <c r="D120" s="4" t="str">
        <f>IF(ISBLANK(C120),"",VLOOKUP(C120,'Standards Lookup (LARS copy)'!$A$5:$C$302,3, FALSE))</f>
        <v>Operational Firefighter</v>
      </c>
      <c r="E120" s="30">
        <v>43313</v>
      </c>
      <c r="G120" s="59" t="s">
        <v>1055</v>
      </c>
      <c r="H120" s="59" t="s">
        <v>1053</v>
      </c>
      <c r="I120" s="59" t="s">
        <v>1054</v>
      </c>
      <c r="J120" s="62">
        <v>43158</v>
      </c>
    </row>
    <row r="121" spans="1:10" x14ac:dyDescent="0.45">
      <c r="A121" s="60" t="s">
        <v>117</v>
      </c>
      <c r="B121" s="4" t="str">
        <f>IF(ISBLANK(A121),"",VLOOKUP(A121,'Register - Organisations'!$A$2:$B$186,2,FALSE))</f>
        <v>EAL</v>
      </c>
      <c r="C121" s="60">
        <v>12</v>
      </c>
      <c r="D121" s="4" t="str">
        <f>IF(ISBLANK(C121),"",VLOOKUP(C121,'Standards Lookup (LARS copy)'!$A$5:$C$302,3, FALSE))</f>
        <v>Product Design and Development Engineer</v>
      </c>
      <c r="E121" s="30">
        <v>43191</v>
      </c>
      <c r="G121" s="60" t="s">
        <v>465</v>
      </c>
      <c r="H121" s="17" t="s">
        <v>717</v>
      </c>
      <c r="I121" s="60" t="s">
        <v>66</v>
      </c>
      <c r="J121" s="62">
        <v>41955</v>
      </c>
    </row>
    <row r="122" spans="1:10" x14ac:dyDescent="0.45">
      <c r="A122" s="60" t="s">
        <v>615</v>
      </c>
      <c r="B122" s="4" t="str">
        <f>IF(ISBLANK(A122),"",VLOOKUP(A122,'Register - Organisations'!$A$2:$B$186,2,FALSE))</f>
        <v>Highfield Awarding Body for Compliance (HABC)</v>
      </c>
      <c r="C122" s="60">
        <v>206</v>
      </c>
      <c r="D122" s="4" t="str">
        <f>IF(ISBLANK(C122),"",VLOOKUP(C122,'Standards Lookup (LARS copy)'!$A$5:$C$302,3, FALSE))</f>
        <v>Passenger transport onboard and station team member</v>
      </c>
      <c r="E122" s="30">
        <v>43405</v>
      </c>
      <c r="G122" s="60" t="s">
        <v>683</v>
      </c>
      <c r="H122" s="17" t="s">
        <v>684</v>
      </c>
      <c r="I122" s="98" t="s">
        <v>685</v>
      </c>
      <c r="J122" s="62">
        <v>43062</v>
      </c>
    </row>
    <row r="123" spans="1:10" x14ac:dyDescent="0.45">
      <c r="A123" s="60" t="s">
        <v>2012</v>
      </c>
      <c r="B123" s="4" t="str">
        <f>IF(ISBLANK(A123),"",VLOOKUP(A123,'Register - Organisations'!$A$2:$B$186,2,FALSE))</f>
        <v>Tes Institute</v>
      </c>
      <c r="C123" s="60">
        <v>203</v>
      </c>
      <c r="D123" s="4" t="str">
        <f>IF(ISBLANK(C123),"",VLOOKUP(C123,'Standards Lookup (LARS copy)'!$A$5:$C$302,3, FALSE))</f>
        <v>Teacher</v>
      </c>
      <c r="E123" s="30">
        <v>43313</v>
      </c>
      <c r="G123" s="60" t="s">
        <v>1810</v>
      </c>
      <c r="H123" s="61" t="s">
        <v>1812</v>
      </c>
      <c r="I123" s="60" t="s">
        <v>1811</v>
      </c>
      <c r="J123" s="62">
        <v>43009</v>
      </c>
    </row>
    <row r="124" spans="1:10" x14ac:dyDescent="0.45">
      <c r="A124" s="60" t="s">
        <v>2018</v>
      </c>
      <c r="B124" s="4" t="str">
        <f>IF(ISBLANK(A124),"",VLOOKUP(A124,'Register - Organisations'!$A$2:$B$186,2,FALSE))</f>
        <v>Lean Training Solutions Ltd</v>
      </c>
      <c r="C124" s="60">
        <v>111</v>
      </c>
      <c r="D124" s="4" t="str">
        <f>IF(ISBLANK(C124),"",VLOOKUP(C124,'Standards Lookup (LARS copy)'!$A$5:$C$302,3, FALSE))</f>
        <v>Supply Chain Warehouse Operative</v>
      </c>
      <c r="E124" s="30">
        <v>43313</v>
      </c>
      <c r="G124" s="44" t="s">
        <v>2067</v>
      </c>
      <c r="H124" s="44" t="s">
        <v>2072</v>
      </c>
      <c r="I124" s="44" t="s">
        <v>2071</v>
      </c>
      <c r="J124" s="62">
        <v>43221</v>
      </c>
    </row>
    <row r="125" spans="1:10" x14ac:dyDescent="0.45">
      <c r="A125" s="60" t="s">
        <v>2018</v>
      </c>
      <c r="B125" s="4" t="str">
        <f>IF(ISBLANK(A125),"",VLOOKUP(A125,'Register - Organisations'!$A$2:$B$186,2,FALSE))</f>
        <v>Lean Training Solutions Ltd</v>
      </c>
      <c r="C125" s="60">
        <v>130</v>
      </c>
      <c r="D125" s="4" t="str">
        <f>IF(ISBLANK(C125),"",VLOOKUP(C125,'Standards Lookup (LARS copy)'!$A$5:$C$302,3, FALSE))</f>
        <v>Food and Drink Process Operator</v>
      </c>
      <c r="E125" s="30">
        <v>43313</v>
      </c>
      <c r="G125" s="44" t="s">
        <v>2067</v>
      </c>
      <c r="H125" s="44" t="s">
        <v>2072</v>
      </c>
      <c r="I125" s="44" t="s">
        <v>2071</v>
      </c>
      <c r="J125" s="62">
        <v>43221</v>
      </c>
    </row>
    <row r="126" spans="1:10" x14ac:dyDescent="0.45">
      <c r="A126" s="60" t="s">
        <v>1400</v>
      </c>
      <c r="B126" s="4" t="str">
        <f>IF(ISBLANK(A126),"",VLOOKUP(A126,'Register - Organisations'!$A$2:$B$186,2,FALSE))</f>
        <v>Skills for Logistics (2015) Ltd</v>
      </c>
      <c r="C126" s="60">
        <v>109</v>
      </c>
      <c r="D126" s="4" t="str">
        <f>IF(ISBLANK(C126),"",VLOOKUP(C126,'Standards Lookup (LARS copy)'!$A$5:$C$302,3, FALSE))</f>
        <v>Supply Chain Operator</v>
      </c>
      <c r="E126" s="30">
        <v>43344</v>
      </c>
      <c r="G126" s="60" t="s">
        <v>1404</v>
      </c>
      <c r="H126" s="61" t="s">
        <v>1738</v>
      </c>
      <c r="I126" s="60" t="s">
        <v>1406</v>
      </c>
    </row>
    <row r="127" spans="1:10" x14ac:dyDescent="0.45">
      <c r="A127" s="60" t="s">
        <v>113</v>
      </c>
      <c r="B127" s="4" t="str">
        <f>IF(ISBLANK(A127),"",VLOOKUP(A127,'Register - Organisations'!$A$2:$B$186,2,FALSE))</f>
        <v>Chartered Institute of Housing</v>
      </c>
      <c r="C127" s="60">
        <v>23</v>
      </c>
      <c r="D127" s="4" t="str">
        <f>IF(ISBLANK(C127),"",VLOOKUP(C127,'Standards Lookup (LARS copy)'!$A$5:$C$302,3, FALSE))</f>
        <v>Property Maintenance Operative</v>
      </c>
      <c r="E127" s="30">
        <v>43040</v>
      </c>
      <c r="G127" s="60" t="s">
        <v>462</v>
      </c>
      <c r="H127" s="61" t="s">
        <v>125</v>
      </c>
      <c r="I127" s="60" t="s">
        <v>471</v>
      </c>
      <c r="J127" s="62">
        <v>42095</v>
      </c>
    </row>
    <row r="128" spans="1:10" x14ac:dyDescent="0.45">
      <c r="A128" s="107" t="s">
        <v>614</v>
      </c>
      <c r="B128" s="4" t="str">
        <f>IF(ISBLANK(A128),"",VLOOKUP(A128,'Register - Organisations'!$A$2:$B$186,2,FALSE))</f>
        <v>DSW Consulting</v>
      </c>
      <c r="C128" s="60">
        <v>30</v>
      </c>
      <c r="D128" s="4" t="str">
        <f>IF(ISBLANK(C128),"",VLOOKUP(C128,'Standards Lookup (LARS copy)'!$A$5:$C$302,3, FALSE))</f>
        <v>Investment Operations Specialist</v>
      </c>
      <c r="E128" s="30">
        <v>43160</v>
      </c>
      <c r="G128" s="59" t="s">
        <v>682</v>
      </c>
      <c r="H128" s="17" t="s">
        <v>1243</v>
      </c>
      <c r="I128" s="59" t="s">
        <v>1242</v>
      </c>
      <c r="J128" s="62">
        <v>43040</v>
      </c>
    </row>
    <row r="129" spans="1:10" x14ac:dyDescent="0.45">
      <c r="A129" s="107" t="s">
        <v>614</v>
      </c>
      <c r="B129" s="4" t="str">
        <f>IF(ISBLANK(A129),"",VLOOKUP(A129,'Register - Organisations'!$A$2:$B$186,2,FALSE))</f>
        <v>DSW Consulting</v>
      </c>
      <c r="C129" s="60">
        <v>33</v>
      </c>
      <c r="D129" s="4" t="str">
        <f>IF(ISBLANK(C129),"",VLOOKUP(C129,'Standards Lookup (LARS copy)'!$A$5:$C$302,3, FALSE))</f>
        <v>Investment Operations Technician</v>
      </c>
      <c r="E129" s="30">
        <v>43160</v>
      </c>
      <c r="G129" s="59" t="s">
        <v>682</v>
      </c>
      <c r="H129" s="17" t="s">
        <v>1243</v>
      </c>
      <c r="I129" s="59" t="s">
        <v>1242</v>
      </c>
      <c r="J129" s="62">
        <v>43040</v>
      </c>
    </row>
    <row r="130" spans="1:10" x14ac:dyDescent="0.45">
      <c r="A130" s="88" t="s">
        <v>1765</v>
      </c>
      <c r="B130" s="4" t="str">
        <f>IF(ISBLANK(A130),"",VLOOKUP(A130,'Register - Organisations'!$A$2:$B$186,2,FALSE))</f>
        <v>Inplace Learning</v>
      </c>
      <c r="C130" s="60">
        <v>105</v>
      </c>
      <c r="D130" s="4" t="str">
        <f>IF(ISBLANK(C130),"",VLOOKUP(C130,'Standards Lookup (LARS copy)'!$A$5:$C$302,3, FALSE))</f>
        <v>Team Leader/Supervisor</v>
      </c>
      <c r="E130" s="30">
        <v>43132</v>
      </c>
      <c r="G130" s="60" t="s">
        <v>2086</v>
      </c>
      <c r="H130" s="61" t="s">
        <v>2088</v>
      </c>
      <c r="I130" s="96" t="s">
        <v>2087</v>
      </c>
      <c r="J130" s="62">
        <v>42614</v>
      </c>
    </row>
    <row r="131" spans="1:10" x14ac:dyDescent="0.45">
      <c r="A131" s="58" t="s">
        <v>2122</v>
      </c>
      <c r="B131" s="4" t="str">
        <f>IF(ISBLANK(A131),"",VLOOKUP(A131,'Register - Organisations'!$A$2:$B$186,2,FALSE))</f>
        <v>Assesu</v>
      </c>
      <c r="C131" s="60">
        <v>105</v>
      </c>
      <c r="D131" s="4" t="str">
        <f>IF(ISBLANK(C131),"",VLOOKUP(C131,'Standards Lookup (LARS copy)'!$A$5:$C$302,3, FALSE))</f>
        <v>Team Leader/Supervisor</v>
      </c>
      <c r="E131" s="30">
        <v>43313</v>
      </c>
      <c r="G131" s="60" t="s">
        <v>2129</v>
      </c>
      <c r="H131" s="61" t="s">
        <v>2130</v>
      </c>
      <c r="I131" s="60" t="s">
        <v>2128</v>
      </c>
      <c r="J131" s="62">
        <v>42522</v>
      </c>
    </row>
    <row r="132" spans="1:10" x14ac:dyDescent="0.45">
      <c r="B132" s="64" t="str">
        <f>IF(ISBLANK(A132),"",VLOOKUP(A132,'Register - Organisations'!$A$2:$B$186,2,FALSE))</f>
        <v/>
      </c>
      <c r="D132" s="51" t="str">
        <f>IF(ISBLANK(C132),"",VLOOKUP(C132,'Standards Lookup (LARS copy)'!$A$5:$C$302,3, FALSE))</f>
        <v/>
      </c>
    </row>
    <row r="133" spans="1:10" x14ac:dyDescent="0.45">
      <c r="B133" s="64" t="str">
        <f>IF(ISBLANK(A133),"",VLOOKUP(A133,'Register - Organisations'!$A$2:$B$186,2,FALSE))</f>
        <v/>
      </c>
      <c r="D133" s="51" t="str">
        <f>IF(ISBLANK(C133),"",VLOOKUP(C133,'Standards Lookup (LARS copy)'!$A$5:$C$302,3, FALSE))</f>
        <v/>
      </c>
    </row>
    <row r="134" spans="1:10" x14ac:dyDescent="0.45">
      <c r="B134" s="64" t="str">
        <f>IF(ISBLANK(A134),"",VLOOKUP(A134,'Register - Organisations'!$A$2:$B$186,2,FALSE))</f>
        <v/>
      </c>
      <c r="D134" s="51" t="str">
        <f>IF(ISBLANK(C134),"",VLOOKUP(C134,'Standards Lookup (LARS copy)'!$A$5:$C$302,3, FALSE))</f>
        <v/>
      </c>
    </row>
    <row r="135" spans="1:10" x14ac:dyDescent="0.45">
      <c r="B135" s="64" t="str">
        <f>IF(ISBLANK(A135),"",VLOOKUP(A135,'Register - Organisations'!$A$2:$B$186,2,FALSE))</f>
        <v/>
      </c>
      <c r="D135" s="51" t="str">
        <f>IF(ISBLANK(C135),"",VLOOKUP(C135,'Standards Lookup (LARS copy)'!$A$5:$C$302,3, FALSE))</f>
        <v/>
      </c>
    </row>
    <row r="136" spans="1:10" x14ac:dyDescent="0.45">
      <c r="B136" s="64" t="str">
        <f>IF(ISBLANK(A136),"",VLOOKUP(A136,'Register - Organisations'!$A$2:$B$186,2,FALSE))</f>
        <v/>
      </c>
      <c r="D136" s="51"/>
    </row>
    <row r="137" spans="1:10" x14ac:dyDescent="0.45">
      <c r="B137" s="64" t="str">
        <f>IF(ISBLANK(A137),"",VLOOKUP(A137,'Register - Organisations'!$A$2:$B$186,2,FALSE))</f>
        <v/>
      </c>
      <c r="D137" s="51"/>
    </row>
  </sheetData>
  <autoFilter ref="A1:L137"/>
  <dataValidations count="1">
    <dataValidation type="textLength" operator="equal" allowBlank="1" showInputMessage="1" showErrorMessage="1" sqref="A108 A106 A115:A116 A111:A112 A102:A103 A99:A100 A118 A2:A96 A128:A129">
      <formula1>7</formula1>
    </dataValidation>
  </dataValidations>
  <hyperlinks>
    <hyperlink ref="I117" r:id="rId1"/>
    <hyperlink ref="I122" r:id="rId2"/>
    <hyperlink ref="I130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workbookViewId="0">
      <pane ySplit="1" topLeftCell="A562" activePane="bottomLeft" state="frozen"/>
      <selection pane="bottomLeft" activeCell="A578" sqref="A578:XFD585"/>
    </sheetView>
  </sheetViews>
  <sheetFormatPr defaultRowHeight="14.25" x14ac:dyDescent="0.45"/>
  <cols>
    <col min="1" max="1" width="28.3984375" style="9" customWidth="1"/>
    <col min="2" max="2" width="46.3984375" style="4" customWidth="1"/>
    <col min="3" max="3" width="14.265625" style="9" bestFit="1" customWidth="1"/>
    <col min="4" max="4" width="64.1328125" style="4" bestFit="1" customWidth="1"/>
    <col min="5" max="5" width="15.3984375" style="9" bestFit="1" customWidth="1"/>
    <col min="6" max="8" width="14.59765625" bestFit="1" customWidth="1"/>
  </cols>
  <sheetData>
    <row r="1" spans="1:6" x14ac:dyDescent="0.45">
      <c r="A1" s="11" t="s">
        <v>437</v>
      </c>
      <c r="B1" s="8" t="s">
        <v>472</v>
      </c>
      <c r="C1" s="11" t="s">
        <v>439</v>
      </c>
      <c r="D1" s="8" t="s">
        <v>473</v>
      </c>
      <c r="E1" s="11" t="s">
        <v>443</v>
      </c>
      <c r="F1" s="8" t="s">
        <v>1250</v>
      </c>
    </row>
    <row r="2" spans="1:6" x14ac:dyDescent="0.45">
      <c r="A2" s="9" t="s">
        <v>109</v>
      </c>
      <c r="B2" s="4" t="str">
        <f>IF(ISBLANK(A2),"",VLOOKUP(A2,'Register - Organisations'!$A$2:$B$94,2,FALSE))</f>
        <v>BCS, The Chartered Institute for IT</v>
      </c>
      <c r="C2" s="9">
        <v>79</v>
      </c>
      <c r="D2" s="4" t="str">
        <f>IF(ISBLANK(C2),"",VLOOKUP(C2,'Standards Lookup (LARS copy)'!$A$5:$C$302,3, FALSE))</f>
        <v>Cyber Intrusion Analyst</v>
      </c>
      <c r="E2" s="9" t="s">
        <v>108</v>
      </c>
    </row>
    <row r="3" spans="1:6" x14ac:dyDescent="0.45">
      <c r="A3" s="9" t="s">
        <v>109</v>
      </c>
      <c r="B3" s="4" t="str">
        <f>IF(ISBLANK(A3),"",VLOOKUP(A3,'Register - Organisations'!$A$2:$B$94,2,FALSE))</f>
        <v>BCS, The Chartered Institute for IT</v>
      </c>
      <c r="C3" s="9">
        <v>80</v>
      </c>
      <c r="D3" s="4" t="str">
        <f>IF(ISBLANK(C3),"",VLOOKUP(C3,'Standards Lookup (LARS copy)'!$A$5:$C$302,3, FALSE))</f>
        <v>Data Analyst</v>
      </c>
      <c r="E3" s="9" t="s">
        <v>108</v>
      </c>
    </row>
    <row r="4" spans="1:6" x14ac:dyDescent="0.45">
      <c r="A4" s="9" t="s">
        <v>109</v>
      </c>
      <c r="B4" s="4" t="str">
        <f>IF(ISBLANK(A4),"",VLOOKUP(A4,'Register - Organisations'!$A$2:$B$94,2,FALSE))</f>
        <v>BCS, The Chartered Institute for IT</v>
      </c>
      <c r="C4" s="9">
        <v>78</v>
      </c>
      <c r="D4" s="4" t="str">
        <f>IF(ISBLANK(C4),"",VLOOKUP(C4,'Standards Lookup (LARS copy)'!$A$5:$C$302,3, FALSE))</f>
        <v>Digital Marketer</v>
      </c>
      <c r="E4" s="9" t="s">
        <v>108</v>
      </c>
    </row>
    <row r="5" spans="1:6" x14ac:dyDescent="0.45">
      <c r="A5" s="9" t="s">
        <v>109</v>
      </c>
      <c r="B5" s="4" t="str">
        <f>IF(ISBLANK(A5),"",VLOOKUP(A5,'Register - Organisations'!$A$2:$B$94,2,FALSE))</f>
        <v>BCS, The Chartered Institute for IT</v>
      </c>
      <c r="C5" s="9">
        <v>82</v>
      </c>
      <c r="D5" s="4" t="str">
        <f>IF(ISBLANK(C5),"",VLOOKUP(C5,'Standards Lookup (LARS copy)'!$A$5:$C$302,3, FALSE))</f>
        <v>Infrastructure Technician</v>
      </c>
      <c r="E5" s="9" t="s">
        <v>108</v>
      </c>
    </row>
    <row r="6" spans="1:6" x14ac:dyDescent="0.45">
      <c r="A6" s="9" t="s">
        <v>109</v>
      </c>
      <c r="B6" s="4" t="str">
        <f>IF(ISBLANK(A6),"",VLOOKUP(A6,'Register - Organisations'!$A$2:$B$94,2,FALSE))</f>
        <v>BCS, The Chartered Institute for IT</v>
      </c>
      <c r="C6" s="9">
        <v>1</v>
      </c>
      <c r="D6" s="4" t="str">
        <f>IF(ISBLANK(C6),"",VLOOKUP(C6,'Standards Lookup (LARS copy)'!$A$5:$C$302,3, FALSE))</f>
        <v>Network Engineer</v>
      </c>
      <c r="E6" s="9" t="s">
        <v>108</v>
      </c>
    </row>
    <row r="7" spans="1:6" x14ac:dyDescent="0.45">
      <c r="A7" s="9" t="s">
        <v>109</v>
      </c>
      <c r="B7" s="4" t="str">
        <f>IF(ISBLANK(A7),"",VLOOKUP(A7,'Register - Organisations'!$A$2:$B$94,2,FALSE))</f>
        <v>BCS, The Chartered Institute for IT</v>
      </c>
      <c r="C7" s="9">
        <v>2</v>
      </c>
      <c r="D7" s="4" t="str">
        <f>IF(ISBLANK(C7),"",VLOOKUP(C7,'Standards Lookup (LARS copy)'!$A$5:$C$302,3, FALSE))</f>
        <v>Software Developer</v>
      </c>
      <c r="E7" s="9" t="s">
        <v>108</v>
      </c>
    </row>
    <row r="8" spans="1:6" x14ac:dyDescent="0.45">
      <c r="A8" s="9" t="s">
        <v>109</v>
      </c>
      <c r="B8" s="4" t="str">
        <f>IF(ISBLANK(A8),"",VLOOKUP(A8,'Register - Organisations'!$A$2:$B$94,2,FALSE))</f>
        <v>BCS, The Chartered Institute for IT</v>
      </c>
      <c r="C8" s="9">
        <v>91</v>
      </c>
      <c r="D8" s="4" t="str">
        <f>IF(ISBLANK(C8),"",VLOOKUP(C8,'Standards Lookup (LARS copy)'!$A$5:$C$302,3, FALSE))</f>
        <v>Software Tester</v>
      </c>
      <c r="E8" s="9" t="s">
        <v>108</v>
      </c>
    </row>
    <row r="9" spans="1:6" x14ac:dyDescent="0.45">
      <c r="A9" s="9" t="s">
        <v>109</v>
      </c>
      <c r="B9" s="4" t="str">
        <f>IF(ISBLANK(A9),"",VLOOKUP(A9,'Register - Organisations'!$A$2:$B$94,2,FALSE))</f>
        <v>BCS, The Chartered Institute for IT</v>
      </c>
      <c r="C9" s="9">
        <v>81</v>
      </c>
      <c r="D9" s="4" t="str">
        <f>IF(ISBLANK(C9),"",VLOOKUP(C9,'Standards Lookup (LARS copy)'!$A$5:$C$302,3, FALSE))</f>
        <v>Unified Communications Trouble Shooter</v>
      </c>
      <c r="E9" s="9" t="s">
        <v>108</v>
      </c>
    </row>
    <row r="10" spans="1:6" x14ac:dyDescent="0.45">
      <c r="A10" s="9" t="s">
        <v>109</v>
      </c>
      <c r="B10" s="4" t="str">
        <f>IF(ISBLANK(A10),"",VLOOKUP(A10,'Register - Organisations'!$A$2:$B$94,2,FALSE))</f>
        <v>BCS, The Chartered Institute for IT</v>
      </c>
      <c r="C10" s="9">
        <v>98</v>
      </c>
      <c r="D10" s="4" t="str">
        <f>IF(ISBLANK(C10),"",VLOOKUP(C10,'Standards Lookup (LARS copy)'!$A$5:$C$302,3, FALSE))</f>
        <v>Cyber Security Technologist</v>
      </c>
      <c r="E10" s="9" t="s">
        <v>108</v>
      </c>
    </row>
    <row r="11" spans="1:6" x14ac:dyDescent="0.45">
      <c r="A11" s="9" t="s">
        <v>111</v>
      </c>
      <c r="B11" s="4" t="str">
        <f>IF(ISBLANK(A11),"",VLOOKUP(A11,'Register - Organisations'!$A$2:$B$94,2,FALSE))</f>
        <v>BINDT</v>
      </c>
      <c r="C11" s="9">
        <v>132</v>
      </c>
      <c r="D11" s="4" t="str">
        <f>IF(ISBLANK(C11),"",VLOOKUP(C11,'Standards Lookup (LARS copy)'!$A$5:$C$302,3, FALSE))</f>
        <v>Non-destructive Testing (NDT) Operator</v>
      </c>
      <c r="E11" s="9" t="s">
        <v>108</v>
      </c>
    </row>
    <row r="12" spans="1:6" x14ac:dyDescent="0.45">
      <c r="A12" s="9" t="s">
        <v>111</v>
      </c>
      <c r="B12" s="4" t="str">
        <f>IF(ISBLANK(A12),"",VLOOKUP(A12,'Register - Organisations'!$A$2:$B$94,2,FALSE))</f>
        <v>BINDT</v>
      </c>
      <c r="C12" s="9">
        <v>35</v>
      </c>
      <c r="D12" s="4" t="str">
        <f>IF(ISBLANK(C12),"",VLOOKUP(C12,'Standards Lookup (LARS copy)'!$A$5:$C$302,3, FALSE))</f>
        <v>Nuclear Welding Inspection Technician</v>
      </c>
      <c r="E12" s="9" t="s">
        <v>108</v>
      </c>
    </row>
    <row r="13" spans="1:6" x14ac:dyDescent="0.45">
      <c r="A13" s="9" t="s">
        <v>111</v>
      </c>
      <c r="B13" s="4" t="str">
        <f>IF(ISBLANK(A13),"",VLOOKUP(A13,'Register - Organisations'!$A$2:$B$94,2,FALSE))</f>
        <v>BINDT</v>
      </c>
      <c r="C13" s="9">
        <v>67</v>
      </c>
      <c r="D13" s="4" t="str">
        <f>IF(ISBLANK(C13),"",VLOOKUP(C13,'Standards Lookup (LARS copy)'!$A$5:$C$302,3, FALSE))</f>
        <v>Non-destructive Testing Engineering Technician</v>
      </c>
      <c r="E13" s="9" t="s">
        <v>108</v>
      </c>
    </row>
    <row r="14" spans="1:6" x14ac:dyDescent="0.45">
      <c r="A14" s="9" t="s">
        <v>112</v>
      </c>
      <c r="B14" s="4" t="str">
        <f>IF(ISBLANK(A14),"",VLOOKUP(A14,'Register - Organisations'!$A$2:$B$94,2,FALSE))</f>
        <v>Chartered Institute of Credit Management</v>
      </c>
      <c r="C14" s="9">
        <v>77</v>
      </c>
      <c r="D14" s="4" t="str">
        <f>IF(ISBLANK(C14),"",VLOOKUP(C14,'Standards Lookup (LARS copy)'!$A$5:$C$302,3, FALSE))</f>
        <v>Credit Controller/Collector</v>
      </c>
      <c r="E14" s="9" t="s">
        <v>108</v>
      </c>
    </row>
    <row r="15" spans="1:6" s="12" customFormat="1" x14ac:dyDescent="0.45">
      <c r="A15" s="9" t="s">
        <v>112</v>
      </c>
      <c r="B15" s="4" t="str">
        <f>IF(ISBLANK(A15),"",VLOOKUP(A15,'Register - Organisations'!$A$2:$B$94,2,FALSE))</f>
        <v>Chartered Institute of Credit Management</v>
      </c>
      <c r="C15" s="9">
        <v>148</v>
      </c>
      <c r="D15" s="4" t="str">
        <f>IF(ISBLANK(C15),"",VLOOKUP(C15,'Standards Lookup (LARS copy)'!$A$5:$C$302,3, FALSE))</f>
        <v>Advanced Credit Controller / Debt Collection Specialist</v>
      </c>
      <c r="E15" s="9" t="s">
        <v>108</v>
      </c>
    </row>
    <row r="16" spans="1:6" x14ac:dyDescent="0.45">
      <c r="A16" s="9" t="s">
        <v>114</v>
      </c>
      <c r="B16" s="4" t="str">
        <f>IF(ISBLANK(A16),"",VLOOKUP(A16,'Register - Organisations'!$A$2:$B$94,2,FALSE))</f>
        <v>The Chartered Institute of Legal Executives (CILEx)</v>
      </c>
      <c r="C16" s="9">
        <v>41</v>
      </c>
      <c r="D16" s="4" t="str">
        <f>IF(ISBLANK(C16),"",VLOOKUP(C16,'Standards Lookup (LARS copy)'!$A$5:$C$302,3, FALSE))</f>
        <v>Chartered Legal Executive</v>
      </c>
      <c r="E16" s="9" t="s">
        <v>108</v>
      </c>
    </row>
    <row r="17" spans="1:5" x14ac:dyDescent="0.45">
      <c r="A17" s="9" t="s">
        <v>114</v>
      </c>
      <c r="B17" s="4" t="str">
        <f>IF(ISBLANK(A17),"",VLOOKUP(A17,'Register - Organisations'!$A$2:$B$94,2,FALSE))</f>
        <v>The Chartered Institute of Legal Executives (CILEx)</v>
      </c>
      <c r="C17" s="9">
        <v>42</v>
      </c>
      <c r="D17" s="4" t="str">
        <f>IF(ISBLANK(C17),"",VLOOKUP(C17,'Standards Lookup (LARS copy)'!$A$5:$C$302,3, FALSE))</f>
        <v>Paralegal</v>
      </c>
      <c r="E17" s="9" t="s">
        <v>108</v>
      </c>
    </row>
    <row r="18" spans="1:5" x14ac:dyDescent="0.45">
      <c r="A18" s="9" t="s">
        <v>115</v>
      </c>
      <c r="B18" s="4" t="str">
        <f>IF(ISBLANK(A18),"",VLOOKUP(A18,'Register - Organisations'!$A$2:$B$94,2,FALSE))</f>
        <v>City and Guilds</v>
      </c>
      <c r="C18" s="9">
        <v>17</v>
      </c>
      <c r="D18" s="4" t="str">
        <f>IF(ISBLANK(C18),"",VLOOKUP(C18,'Standards Lookup (LARS copy)'!$A$5:$C$302,3, FALSE))</f>
        <v>Actuarial Technician</v>
      </c>
      <c r="E18" s="9" t="s">
        <v>108</v>
      </c>
    </row>
    <row r="19" spans="1:5" x14ac:dyDescent="0.45">
      <c r="A19" s="9" t="s">
        <v>115</v>
      </c>
      <c r="B19" s="4" t="str">
        <f>IF(ISBLANK(A19),"",VLOOKUP(A19,'Register - Organisations'!$A$2:$B$94,2,FALSE))</f>
        <v>City and Guilds</v>
      </c>
      <c r="C19" s="9">
        <v>61</v>
      </c>
      <c r="D19" s="4" t="str">
        <f>IF(ISBLANK(C19),"",VLOOKUP(C19,'Standards Lookup (LARS copy)'!$A$5:$C$302,3, FALSE))</f>
        <v>Dental Nurse</v>
      </c>
      <c r="E19" s="9" t="s">
        <v>108</v>
      </c>
    </row>
    <row r="20" spans="1:5" x14ac:dyDescent="0.45">
      <c r="A20" s="9" t="s">
        <v>115</v>
      </c>
      <c r="B20" s="4" t="str">
        <f>IF(ISBLANK(A20),"",VLOOKUP(A20,'Register - Organisations'!$A$2:$B$94,2,FALSE))</f>
        <v>City and Guilds</v>
      </c>
      <c r="C20" s="9">
        <v>21</v>
      </c>
      <c r="D20" s="4" t="str">
        <f>IF(ISBLANK(C20),"",VLOOKUP(C20,'Standards Lookup (LARS copy)'!$A$5:$C$302,3, FALSE))</f>
        <v>Golf Greenkeeper</v>
      </c>
      <c r="E20" s="9" t="s">
        <v>108</v>
      </c>
    </row>
    <row r="21" spans="1:5" x14ac:dyDescent="0.45">
      <c r="A21" s="9" t="s">
        <v>115</v>
      </c>
      <c r="B21" s="4" t="str">
        <f>IF(ISBLANK(A21),"",VLOOKUP(A21,'Register - Organisations'!$A$2:$B$94,2,FALSE))</f>
        <v>City and Guilds</v>
      </c>
      <c r="C21" s="9">
        <v>59</v>
      </c>
      <c r="D21" s="4" t="str">
        <f>IF(ISBLANK(C21),"",VLOOKUP(C21,'Standards Lookup (LARS copy)'!$A$5:$C$302,3, FALSE))</f>
        <v>Motor Vehicle Service and Maintenance Technician (light vehicle)</v>
      </c>
      <c r="E21" s="9" t="s">
        <v>108</v>
      </c>
    </row>
    <row r="22" spans="1:5" x14ac:dyDescent="0.45">
      <c r="A22" s="9" t="s">
        <v>115</v>
      </c>
      <c r="B22" s="4" t="str">
        <f>IF(ISBLANK(A22),"",VLOOKUP(A22,'Register - Organisations'!$A$2:$B$94,2,FALSE))</f>
        <v>City and Guilds</v>
      </c>
      <c r="C22" s="9">
        <v>1</v>
      </c>
      <c r="D22" s="4" t="str">
        <f>IF(ISBLANK(C22),"",VLOOKUP(C22,'Standards Lookup (LARS copy)'!$A$5:$C$302,3, FALSE))</f>
        <v>Network Engineer</v>
      </c>
      <c r="E22" s="9" t="s">
        <v>108</v>
      </c>
    </row>
    <row r="23" spans="1:5" x14ac:dyDescent="0.45">
      <c r="A23" s="9" t="s">
        <v>115</v>
      </c>
      <c r="B23" s="4" t="str">
        <f>IF(ISBLANK(A23),"",VLOOKUP(A23,'Register - Organisations'!$A$2:$B$94,2,FALSE))</f>
        <v>City and Guilds</v>
      </c>
      <c r="C23" s="9">
        <v>23</v>
      </c>
      <c r="D23" s="4" t="str">
        <f>IF(ISBLANK(C23),"",VLOOKUP(C23,'Standards Lookup (LARS copy)'!$A$5:$C$302,3, FALSE))</f>
        <v>Property Maintenance Operative</v>
      </c>
      <c r="E23" s="9" t="s">
        <v>108</v>
      </c>
    </row>
    <row r="24" spans="1:5" x14ac:dyDescent="0.45">
      <c r="A24" s="9" t="s">
        <v>115</v>
      </c>
      <c r="B24" s="4" t="str">
        <f>IF(ISBLANK(A24),"",VLOOKUP(A24,'Register - Organisations'!$A$2:$B$94,2,FALSE))</f>
        <v>City and Guilds</v>
      </c>
      <c r="C24" s="9">
        <v>36</v>
      </c>
      <c r="D24" s="4" t="str">
        <f>IF(ISBLANK(C24),"",VLOOKUP(C24,'Standards Lookup (LARS copy)'!$A$5:$C$302,3, FALSE))</f>
        <v>Public Service Operational Delivery Officer</v>
      </c>
      <c r="E24" s="9" t="s">
        <v>108</v>
      </c>
    </row>
    <row r="25" spans="1:5" x14ac:dyDescent="0.45">
      <c r="A25" s="9" t="s">
        <v>115</v>
      </c>
      <c r="B25" s="4" t="str">
        <f>IF(ISBLANK(A25),"",VLOOKUP(A25,'Register - Organisations'!$A$2:$B$94,2,FALSE))</f>
        <v>City and Guilds</v>
      </c>
      <c r="C25" s="9">
        <v>49</v>
      </c>
      <c r="D25" s="4" t="str">
        <f>IF(ISBLANK(C25),"",VLOOKUP(C25,'Standards Lookup (LARS copy)'!$A$5:$C$302,3, FALSE))</f>
        <v>Refrigeration Air Conditioning and Heat Pump Engineering Technician</v>
      </c>
      <c r="E25" s="9" t="s">
        <v>108</v>
      </c>
    </row>
    <row r="26" spans="1:5" x14ac:dyDescent="0.45">
      <c r="A26" s="9" t="s">
        <v>115</v>
      </c>
      <c r="B26" s="4" t="str">
        <f>IF(ISBLANK(A26),"",VLOOKUP(A26,'Register - Organisations'!$A$2:$B$94,2,FALSE))</f>
        <v>City and Guilds</v>
      </c>
      <c r="C26" s="9">
        <v>2</v>
      </c>
      <c r="D26" s="4" t="str">
        <f>IF(ISBLANK(C26),"",VLOOKUP(C26,'Standards Lookup (LARS copy)'!$A$5:$C$302,3, FALSE))</f>
        <v>Software Developer</v>
      </c>
      <c r="E26" s="9" t="s">
        <v>108</v>
      </c>
    </row>
    <row r="27" spans="1:5" x14ac:dyDescent="0.45">
      <c r="A27" s="9" t="s">
        <v>115</v>
      </c>
      <c r="B27" s="4" t="str">
        <f>IF(ISBLANK(A27),"",VLOOKUP(A27,'Register - Organisations'!$A$2:$B$94,2,FALSE))</f>
        <v>City and Guilds</v>
      </c>
      <c r="C27" s="9">
        <v>60</v>
      </c>
      <c r="D27" s="4" t="str">
        <f>IF(ISBLANK(C27),"",VLOOKUP(C27,'Standards Lookup (LARS copy)'!$A$5:$C$302,3, FALSE))</f>
        <v>Insurance Practitioner</v>
      </c>
      <c r="E27" s="9" t="s">
        <v>108</v>
      </c>
    </row>
    <row r="28" spans="1:5" x14ac:dyDescent="0.45">
      <c r="A28" s="9" t="s">
        <v>115</v>
      </c>
      <c r="B28" s="4" t="str">
        <f>IF(ISBLANK(A28),"",VLOOKUP(A28,'Register - Organisations'!$A$2:$B$94,2,FALSE))</f>
        <v>City and Guilds</v>
      </c>
      <c r="C28" s="9">
        <v>63</v>
      </c>
      <c r="D28" s="4" t="str">
        <f>IF(ISBLANK(C28),"",VLOOKUP(C28,'Standards Lookup (LARS copy)'!$A$5:$C$302,3, FALSE))</f>
        <v>Insurance Professional</v>
      </c>
      <c r="E28" s="9" t="s">
        <v>108</v>
      </c>
    </row>
    <row r="29" spans="1:5" x14ac:dyDescent="0.45">
      <c r="A29" s="9" t="s">
        <v>115</v>
      </c>
      <c r="B29" s="4" t="str">
        <f>IF(ISBLANK(A29),"",VLOOKUP(A29,'Register - Organisations'!$A$2:$B$94,2,FALSE))</f>
        <v>City and Guilds</v>
      </c>
      <c r="C29" s="9">
        <v>29</v>
      </c>
      <c r="D29" s="4" t="str">
        <f>IF(ISBLANK(C29),"",VLOOKUP(C29,'Standards Lookup (LARS copy)'!$A$5:$C$302,3, FALSE))</f>
        <v>Investment Operations Administrator</v>
      </c>
      <c r="E29" s="9" t="s">
        <v>108</v>
      </c>
    </row>
    <row r="30" spans="1:5" x14ac:dyDescent="0.45">
      <c r="A30" s="9" t="s">
        <v>115</v>
      </c>
      <c r="B30" s="4" t="str">
        <f>IF(ISBLANK(A30),"",VLOOKUP(A30,'Register - Organisations'!$A$2:$B$94,2,FALSE))</f>
        <v>City and Guilds</v>
      </c>
      <c r="C30" s="9">
        <v>30</v>
      </c>
      <c r="D30" s="4" t="str">
        <f>IF(ISBLANK(C30),"",VLOOKUP(C30,'Standards Lookup (LARS copy)'!$A$5:$C$302,3, FALSE))</f>
        <v>Investment Operations Specialist</v>
      </c>
      <c r="E30" s="9" t="s">
        <v>108</v>
      </c>
    </row>
    <row r="31" spans="1:5" x14ac:dyDescent="0.45">
      <c r="A31" s="9" t="s">
        <v>115</v>
      </c>
      <c r="B31" s="4" t="str">
        <f>IF(ISBLANK(A31),"",VLOOKUP(A31,'Register - Organisations'!$A$2:$B$94,2,FALSE))</f>
        <v>City and Guilds</v>
      </c>
      <c r="C31" s="9">
        <v>33</v>
      </c>
      <c r="D31" s="4" t="str">
        <f>IF(ISBLANK(C31),"",VLOOKUP(C31,'Standards Lookup (LARS copy)'!$A$5:$C$302,3, FALSE))</f>
        <v>Investment Operations Technician</v>
      </c>
      <c r="E31" s="9" t="s">
        <v>108</v>
      </c>
    </row>
    <row r="32" spans="1:5" x14ac:dyDescent="0.45">
      <c r="A32" s="9" t="s">
        <v>115</v>
      </c>
      <c r="B32" s="4" t="str">
        <f>IF(ISBLANK(A32),"",VLOOKUP(A32,'Register - Organisations'!$A$2:$B$94,2,FALSE))</f>
        <v>City and Guilds</v>
      </c>
      <c r="C32" s="9">
        <v>82</v>
      </c>
      <c r="D32" s="4" t="str">
        <f>IF(ISBLANK(C32),"",VLOOKUP(C32,'Standards Lookup (LARS copy)'!$A$5:$C$302,3, FALSE))</f>
        <v>Infrastructure Technician</v>
      </c>
      <c r="E32" s="9" t="s">
        <v>108</v>
      </c>
    </row>
    <row r="33" spans="1:5" x14ac:dyDescent="0.45">
      <c r="A33" s="9" t="s">
        <v>115</v>
      </c>
      <c r="B33" s="4" t="str">
        <f>IF(ISBLANK(A33),"",VLOOKUP(A33,'Register - Organisations'!$A$2:$B$94,2,FALSE))</f>
        <v>City and Guilds</v>
      </c>
      <c r="C33" s="9">
        <v>104</v>
      </c>
      <c r="D33" s="4" t="str">
        <f>IF(ISBLANK(C33),"",VLOOKUP(C33,'Standards Lookup (LARS copy)'!$A$5:$C$302,3, FALSE))</f>
        <v>Operations/Departmental Manager</v>
      </c>
      <c r="E33" s="9" t="s">
        <v>108</v>
      </c>
    </row>
    <row r="34" spans="1:5" s="12" customFormat="1" x14ac:dyDescent="0.45">
      <c r="A34" s="9" t="s">
        <v>115</v>
      </c>
      <c r="B34" s="4" t="str">
        <f>IF(ISBLANK(A34),"",VLOOKUP(A34,'Register - Organisations'!$A$2:$B$94,2,FALSE))</f>
        <v>City and Guilds</v>
      </c>
      <c r="C34" s="9">
        <v>105</v>
      </c>
      <c r="D34" s="4" t="str">
        <f>IF(ISBLANK(C34),"",VLOOKUP(C34,'Standards Lookup (LARS copy)'!$A$5:$C$302,3, FALSE))</f>
        <v>Team Leader/Supervisor</v>
      </c>
      <c r="E34" s="9" t="s">
        <v>108</v>
      </c>
    </row>
    <row r="35" spans="1:5" s="12" customFormat="1" x14ac:dyDescent="0.45">
      <c r="A35" s="9" t="s">
        <v>115</v>
      </c>
      <c r="B35" s="4" t="str">
        <f>IF(ISBLANK(A35),"",VLOOKUP(A35,'Register - Organisations'!$A$2:$B$94,2,FALSE))</f>
        <v>City and Guilds</v>
      </c>
      <c r="C35" s="9">
        <v>122</v>
      </c>
      <c r="D35" s="4" t="str">
        <f>IF(ISBLANK(C35),"",VLOOKUP(C35,'Standards Lookup (LARS copy)'!$A$5:$C$302,3, FALSE))</f>
        <v>Customer Service Practitioner</v>
      </c>
      <c r="E35" s="9" t="s">
        <v>108</v>
      </c>
    </row>
    <row r="36" spans="1:5" s="12" customFormat="1" x14ac:dyDescent="0.45">
      <c r="A36" s="9" t="s">
        <v>115</v>
      </c>
      <c r="B36" s="4" t="str">
        <f>IF(ISBLANK(A36),"",VLOOKUP(A36,'Register - Organisations'!$A$2:$B$94,2,FALSE))</f>
        <v>City and Guilds</v>
      </c>
      <c r="C36" s="9">
        <v>119</v>
      </c>
      <c r="D36" s="4" t="str">
        <f>IF(ISBLANK(C36),"",VLOOKUP(C36,'Standards Lookup (LARS copy)'!$A$5:$C$302,3, FALSE))</f>
        <v>Adult Care Worker</v>
      </c>
      <c r="E36" s="9" t="s">
        <v>108</v>
      </c>
    </row>
    <row r="37" spans="1:5" s="12" customFormat="1" x14ac:dyDescent="0.45">
      <c r="A37" s="9" t="s">
        <v>115</v>
      </c>
      <c r="B37" s="4" t="str">
        <f>IF(ISBLANK(A37),"",VLOOKUP(A37,'Register - Organisations'!$A$2:$B$94,2,FALSE))</f>
        <v>City and Guilds</v>
      </c>
      <c r="C37" s="9">
        <v>118</v>
      </c>
      <c r="D37" s="4" t="str">
        <f>IF(ISBLANK(C37),"",VLOOKUP(C37,'Standards Lookup (LARS copy)'!$A$5:$C$302,3, FALSE))</f>
        <v>Lead Adult Care Worker</v>
      </c>
      <c r="E37" s="9" t="s">
        <v>108</v>
      </c>
    </row>
    <row r="38" spans="1:5" s="12" customFormat="1" x14ac:dyDescent="0.45">
      <c r="A38" s="9" t="s">
        <v>115</v>
      </c>
      <c r="B38" s="4" t="str">
        <f>IF(ISBLANK(A38),"",VLOOKUP(A38,'Register - Organisations'!$A$2:$B$94,2,FALSE))</f>
        <v>City and Guilds</v>
      </c>
      <c r="C38" s="9">
        <v>90</v>
      </c>
      <c r="D38" s="4" t="str">
        <f>IF(ISBLANK(C38),"",VLOOKUP(C38,'Standards Lookup (LARS copy)'!$A$5:$C$302,3, FALSE))</f>
        <v>Rail Engineering Operative</v>
      </c>
      <c r="E38" s="9" t="s">
        <v>108</v>
      </c>
    </row>
    <row r="39" spans="1:5" s="12" customFormat="1" x14ac:dyDescent="0.45">
      <c r="A39" s="9" t="s">
        <v>115</v>
      </c>
      <c r="B39" s="4" t="str">
        <f>IF(ISBLANK(A39),"",VLOOKUP(A39,'Register - Organisations'!$A$2:$B$94,2,FALSE))</f>
        <v>City and Guilds</v>
      </c>
      <c r="C39" s="9">
        <v>157</v>
      </c>
      <c r="D39" s="4" t="str">
        <f>IF(ISBLANK(C39),"",VLOOKUP(C39,'Standards Lookup (LARS copy)'!$A$5:$C$302,3, FALSE))</f>
        <v>Hair Professional</v>
      </c>
      <c r="E39" s="9" t="s">
        <v>108</v>
      </c>
    </row>
    <row r="40" spans="1:5" s="12" customFormat="1" x14ac:dyDescent="0.45">
      <c r="A40" s="9" t="s">
        <v>115</v>
      </c>
      <c r="B40" s="4" t="str">
        <f>IF(ISBLANK(A40),"",VLOOKUP(A40,'Register - Organisations'!$A$2:$B$94,2,FALSE))</f>
        <v>City and Guilds</v>
      </c>
      <c r="C40" s="9">
        <v>103</v>
      </c>
      <c r="D40" s="4" t="str">
        <f>IF(ISBLANK(C40),"",VLOOKUP(C40,'Standards Lookup (LARS copy)'!$A$5:$C$302,3, FALSE))</f>
        <v>Healthcare Support Worker</v>
      </c>
      <c r="E40" s="9" t="s">
        <v>108</v>
      </c>
    </row>
    <row r="41" spans="1:5" s="12" customFormat="1" x14ac:dyDescent="0.45">
      <c r="A41" s="9" t="s">
        <v>115</v>
      </c>
      <c r="B41" s="4" t="str">
        <f>IF(ISBLANK(A41),"",VLOOKUP(A41,'Register - Organisations'!$A$2:$B$94,2,FALSE))</f>
        <v>City and Guilds</v>
      </c>
      <c r="C41" s="9">
        <v>151</v>
      </c>
      <c r="D41" s="4" t="str">
        <f>IF(ISBLANK(C41),"",VLOOKUP(C41,'Standards Lookup (LARS copy)'!$A$5:$C$302,3, FALSE))</f>
        <v>Senior Healthcare Support Worker</v>
      </c>
      <c r="E41" s="9" t="s">
        <v>108</v>
      </c>
    </row>
    <row r="42" spans="1:5" x14ac:dyDescent="0.45">
      <c r="A42" s="9" t="s">
        <v>116</v>
      </c>
      <c r="B42" s="4" t="str">
        <f>IF(ISBLANK(A42),"",VLOOKUP(A42,'Register - Organisations'!$A$2:$B$94,2,FALSE))</f>
        <v>Energy &amp; Utilities Independent Assessment Service</v>
      </c>
      <c r="C42" s="9">
        <v>26</v>
      </c>
      <c r="D42" s="4" t="str">
        <f>IF(ISBLANK(C42),"",VLOOKUP(C42,'Standards Lookup (LARS copy)'!$A$5:$C$302,3, FALSE))</f>
        <v>Dual Fuel Smart Meter Installer</v>
      </c>
      <c r="E42" s="9" t="s">
        <v>108</v>
      </c>
    </row>
    <row r="43" spans="1:5" x14ac:dyDescent="0.45">
      <c r="A43" s="9" t="s">
        <v>116</v>
      </c>
      <c r="B43" s="4" t="str">
        <f>IF(ISBLANK(A43),"",VLOOKUP(A43,'Register - Organisations'!$A$2:$B$94,2,FALSE))</f>
        <v>Energy &amp; Utilities Independent Assessment Service</v>
      </c>
      <c r="C43" s="9">
        <v>53</v>
      </c>
      <c r="D43" s="4" t="str">
        <f>IF(ISBLANK(C43),"",VLOOKUP(C43,'Standards Lookup (LARS copy)'!$A$5:$C$302,3, FALSE))</f>
        <v>Utilities Engineering Technician</v>
      </c>
      <c r="E43" s="9" t="s">
        <v>108</v>
      </c>
    </row>
    <row r="44" spans="1:5" x14ac:dyDescent="0.45">
      <c r="A44" s="9" t="s">
        <v>116</v>
      </c>
      <c r="B44" s="4" t="str">
        <f>IF(ISBLANK(A44),"",VLOOKUP(A44,'Register - Organisations'!$A$2:$B$94,2,FALSE))</f>
        <v>Energy &amp; Utilities Independent Assessment Service</v>
      </c>
      <c r="C44" s="9">
        <v>74</v>
      </c>
      <c r="D44" s="4" t="str">
        <f>IF(ISBLANK(C44),"",VLOOKUP(C44,'Standards Lookup (LARS copy)'!$A$5:$C$302,3, FALSE))</f>
        <v>Gas Engineering</v>
      </c>
      <c r="E44" s="9" t="s">
        <v>108</v>
      </c>
    </row>
    <row r="45" spans="1:5" x14ac:dyDescent="0.45">
      <c r="A45" s="9" t="s">
        <v>116</v>
      </c>
      <c r="B45" s="4" t="str">
        <f>IF(ISBLANK(A45),"",VLOOKUP(A45,'Register - Organisations'!$A$2:$B$94,2,FALSE))</f>
        <v>Energy &amp; Utilities Independent Assessment Service</v>
      </c>
      <c r="C45" s="9">
        <v>58</v>
      </c>
      <c r="D45" s="4" t="str">
        <f>IF(ISBLANK(C45),"",VLOOKUP(C45,'Standards Lookup (LARS copy)'!$A$5:$C$302,3, FALSE))</f>
        <v>Gas Network Team Leader</v>
      </c>
      <c r="E45" s="9" t="s">
        <v>108</v>
      </c>
    </row>
    <row r="46" spans="1:5" x14ac:dyDescent="0.45">
      <c r="A46" s="9" t="s">
        <v>116</v>
      </c>
      <c r="B46" s="4" t="str">
        <f>IF(ISBLANK(A46),"",VLOOKUP(A46,'Register - Organisations'!$A$2:$B$94,2,FALSE))</f>
        <v>Energy &amp; Utilities Independent Assessment Service</v>
      </c>
      <c r="C46" s="9">
        <v>57</v>
      </c>
      <c r="D46" s="4" t="str">
        <f>IF(ISBLANK(C46),"",VLOOKUP(C46,'Standards Lookup (LARS copy)'!$A$5:$C$302,3, FALSE))</f>
        <v>Gas Network Craftsperson</v>
      </c>
      <c r="E46" s="9" t="s">
        <v>108</v>
      </c>
    </row>
    <row r="47" spans="1:5" x14ac:dyDescent="0.45">
      <c r="A47" s="9" t="s">
        <v>116</v>
      </c>
      <c r="B47" s="4" t="str">
        <f>IF(ISBLANK(A47),"",VLOOKUP(A47,'Register - Organisations'!$A$2:$B$94,2,FALSE))</f>
        <v>Energy &amp; Utilities Independent Assessment Service</v>
      </c>
      <c r="C47" s="9">
        <v>6</v>
      </c>
      <c r="D47" s="4" t="str">
        <f>IF(ISBLANK(C47),"",VLOOKUP(C47,'Standards Lookup (LARS copy)'!$A$5:$C$302,3, FALSE))</f>
        <v>Power Network Craftsperson</v>
      </c>
      <c r="E47" s="9" t="s">
        <v>108</v>
      </c>
    </row>
    <row r="48" spans="1:5" x14ac:dyDescent="0.45">
      <c r="A48" s="9" t="s">
        <v>116</v>
      </c>
      <c r="B48" s="4" t="str">
        <f>IF(ISBLANK(A48),"",VLOOKUP(A48,'Register - Organisations'!$A$2:$B$94,2,FALSE))</f>
        <v>Energy &amp; Utilities Independent Assessment Service</v>
      </c>
      <c r="C48" s="9">
        <v>27</v>
      </c>
      <c r="D48" s="4" t="str">
        <f>IF(ISBLANK(C48),"",VLOOKUP(C48,'Standards Lookup (LARS copy)'!$A$5:$C$302,3, FALSE))</f>
        <v>Water Process Technician</v>
      </c>
      <c r="E48" s="9" t="s">
        <v>108</v>
      </c>
    </row>
    <row r="49" spans="1:5" x14ac:dyDescent="0.45">
      <c r="A49" s="9" t="s">
        <v>116</v>
      </c>
      <c r="B49" s="4" t="str">
        <f>IF(ISBLANK(A49),"",VLOOKUP(A49,'Register - Organisations'!$A$2:$B$94,2,FALSE))</f>
        <v>Energy &amp; Utilities Independent Assessment Service</v>
      </c>
      <c r="C49" s="9">
        <v>127</v>
      </c>
      <c r="D49" s="4" t="str">
        <f>IF(ISBLANK(C49),"",VLOOKUP(C49,'Standards Lookup (LARS copy)'!$A$5:$C$302,3, FALSE))</f>
        <v>Electrical Power Protection and Plant Commissioning Engineer</v>
      </c>
      <c r="E49" s="9" t="s">
        <v>108</v>
      </c>
    </row>
    <row r="50" spans="1:5" s="12" customFormat="1" x14ac:dyDescent="0.45">
      <c r="A50" s="9" t="s">
        <v>116</v>
      </c>
      <c r="B50" s="4" t="str">
        <f>IF(ISBLANK(A50),"",VLOOKUP(A50,'Register - Organisations'!$A$2:$B$94,2,FALSE))</f>
        <v>Energy &amp; Utilities Independent Assessment Service</v>
      </c>
      <c r="C50" s="9">
        <v>146</v>
      </c>
      <c r="D50" s="4" t="str">
        <f>IF(ISBLANK(C50),"",VLOOKUP(C50,'Standards Lookup (LARS copy)'!$A$5:$C$302,3, FALSE))</f>
        <v>Maintenance and Operations Engineering Technician</v>
      </c>
      <c r="E50" s="9" t="s">
        <v>108</v>
      </c>
    </row>
    <row r="51" spans="1:5" x14ac:dyDescent="0.45">
      <c r="A51" s="9" t="s">
        <v>117</v>
      </c>
      <c r="B51" s="4" t="str">
        <f>IF(ISBLANK(A51),"",VLOOKUP(A51,'Register - Organisations'!$A$2:$B$94,2,FALSE))</f>
        <v>EAL</v>
      </c>
      <c r="C51" s="9">
        <v>26</v>
      </c>
      <c r="D51" s="4" t="str">
        <f>IF(ISBLANK(C51),"",VLOOKUP(C51,'Standards Lookup (LARS copy)'!$A$5:$C$302,3, FALSE))</f>
        <v>Dual Fuel Smart Meter Installer</v>
      </c>
      <c r="E51" s="9" t="s">
        <v>108</v>
      </c>
    </row>
    <row r="52" spans="1:5" s="12" customFormat="1" x14ac:dyDescent="0.45">
      <c r="A52" s="9" t="s">
        <v>117</v>
      </c>
      <c r="B52" s="4" t="str">
        <f>IF(ISBLANK(A52),"",VLOOKUP(A52,'Register - Organisations'!$A$2:$B$94,2,FALSE))</f>
        <v>EAL</v>
      </c>
      <c r="C52" s="9">
        <v>128</v>
      </c>
      <c r="D52" s="4" t="str">
        <f>IF(ISBLANK(C52),"",VLOOKUP(C52,'Standards Lookup (LARS copy)'!$A$5:$C$302,3, FALSE))</f>
        <v>Associate Project Manager</v>
      </c>
      <c r="E52" s="9" t="s">
        <v>108</v>
      </c>
    </row>
    <row r="53" spans="1:5" x14ac:dyDescent="0.45">
      <c r="A53" s="9" t="s">
        <v>118</v>
      </c>
      <c r="B53" s="4" t="str">
        <f>IF(ISBLANK(A53),"",VLOOKUP(A53,'Register - Organisations'!$A$2:$B$94,2,FALSE))</f>
        <v>FDQ Ltd</v>
      </c>
      <c r="C53" s="9">
        <v>54</v>
      </c>
      <c r="D53" s="4" t="str">
        <f>IF(ISBLANK(C53),"",VLOOKUP(C53,'Standards Lookup (LARS copy)'!$A$5:$C$302,3, FALSE))</f>
        <v>Butcher</v>
      </c>
      <c r="E53" s="9" t="s">
        <v>108</v>
      </c>
    </row>
    <row r="54" spans="1:5" x14ac:dyDescent="0.45">
      <c r="A54" s="9" t="s">
        <v>119</v>
      </c>
      <c r="B54" s="4" t="str">
        <f>IF(ISBLANK(A54),"",VLOOKUP(A54,'Register - Organisations'!$A$2:$B$94,2,FALSE))</f>
        <v>NCTJ Training</v>
      </c>
      <c r="C54" s="9">
        <v>22</v>
      </c>
      <c r="D54" s="4" t="str">
        <f>IF(ISBLANK(C54),"",VLOOKUP(C54,'Standards Lookup (LARS copy)'!$A$5:$C$302,3, FALSE))</f>
        <v>Junior Journalist</v>
      </c>
      <c r="E54" s="9" t="s">
        <v>108</v>
      </c>
    </row>
    <row r="55" spans="1:5" x14ac:dyDescent="0.45">
      <c r="A55" s="9" t="s">
        <v>120</v>
      </c>
      <c r="B55" s="4" t="str">
        <f>IF(ISBLANK(A55),"",VLOOKUP(A55,'Register - Organisations'!$A$2:$B$94,2,FALSE))</f>
        <v>NOCN</v>
      </c>
      <c r="C55" s="9">
        <v>28</v>
      </c>
      <c r="D55" s="4" t="str">
        <f>IF(ISBLANK(C55),"",VLOOKUP(C55,'Standards Lookup (LARS copy)'!$A$5:$C$302,3, FALSE))</f>
        <v>Financial Services Customer Adviser</v>
      </c>
      <c r="E55" s="9" t="s">
        <v>108</v>
      </c>
    </row>
    <row r="56" spans="1:5" x14ac:dyDescent="0.45">
      <c r="A56" s="9" t="s">
        <v>120</v>
      </c>
      <c r="B56" s="4" t="str">
        <f>IF(ISBLANK(A56),"",VLOOKUP(A56,'Register - Organisations'!$A$2:$B$94,2,FALSE))</f>
        <v>NOCN</v>
      </c>
      <c r="C56" s="9">
        <v>23</v>
      </c>
      <c r="D56" s="4" t="str">
        <f>IF(ISBLANK(C56),"",VLOOKUP(C56,'Standards Lookup (LARS copy)'!$A$5:$C$302,3, FALSE))</f>
        <v>Property Maintenance Operative</v>
      </c>
      <c r="E56" s="9" t="s">
        <v>108</v>
      </c>
    </row>
    <row r="57" spans="1:5" x14ac:dyDescent="0.45">
      <c r="A57" s="9" t="s">
        <v>120</v>
      </c>
      <c r="B57" s="4" t="str">
        <f>IF(ISBLANK(A57),"",VLOOKUP(A57,'Register - Organisations'!$A$2:$B$94,2,FALSE))</f>
        <v>NOCN</v>
      </c>
      <c r="C57" s="9">
        <v>36</v>
      </c>
      <c r="D57" s="4" t="str">
        <f>IF(ISBLANK(C57),"",VLOOKUP(C57,'Standards Lookup (LARS copy)'!$A$5:$C$302,3, FALSE))</f>
        <v>Public Service Operational Delivery Officer</v>
      </c>
      <c r="E57" s="9" t="s">
        <v>108</v>
      </c>
    </row>
    <row r="58" spans="1:5" x14ac:dyDescent="0.45">
      <c r="A58" s="9" t="s">
        <v>120</v>
      </c>
      <c r="B58" s="4" t="str">
        <f>IF(ISBLANK(A58),"",VLOOKUP(A58,'Register - Organisations'!$A$2:$B$94,2,FALSE))</f>
        <v>NOCN</v>
      </c>
      <c r="C58" s="9">
        <v>31</v>
      </c>
      <c r="D58" s="4" t="str">
        <f>IF(ISBLANK(C58),"",VLOOKUP(C58,'Standards Lookup (LARS copy)'!$A$5:$C$302,3, FALSE))</f>
        <v>Senior Financial Services Customer Adviser</v>
      </c>
      <c r="E58" s="9" t="s">
        <v>108</v>
      </c>
    </row>
    <row r="59" spans="1:5" x14ac:dyDescent="0.45">
      <c r="A59" s="9" t="s">
        <v>120</v>
      </c>
      <c r="B59" s="4" t="str">
        <f>IF(ISBLANK(A59),"",VLOOKUP(A59,'Register - Organisations'!$A$2:$B$94,2,FALSE))</f>
        <v>NOCN</v>
      </c>
      <c r="C59" s="9">
        <v>118</v>
      </c>
      <c r="D59" s="4" t="str">
        <f>IF(ISBLANK(C59),"",VLOOKUP(C59,'Standards Lookup (LARS copy)'!$A$5:$C$302,3, FALSE))</f>
        <v>Lead Adult Care Worker</v>
      </c>
      <c r="E59" s="9" t="s">
        <v>108</v>
      </c>
    </row>
    <row r="60" spans="1:5" x14ac:dyDescent="0.45">
      <c r="A60" s="9" t="s">
        <v>120</v>
      </c>
      <c r="B60" s="4" t="str">
        <f>IF(ISBLANK(A60),"",VLOOKUP(A60,'Register - Organisations'!$A$2:$B$94,2,FALSE))</f>
        <v>NOCN</v>
      </c>
      <c r="C60" s="9">
        <v>119</v>
      </c>
      <c r="D60" s="4" t="str">
        <f>IF(ISBLANK(C60),"",VLOOKUP(C60,'Standards Lookup (LARS copy)'!$A$5:$C$302,3, FALSE))</f>
        <v>Adult Care Worker</v>
      </c>
      <c r="E60" s="9" t="s">
        <v>108</v>
      </c>
    </row>
    <row r="61" spans="1:5" x14ac:dyDescent="0.45">
      <c r="A61" s="9" t="s">
        <v>120</v>
      </c>
      <c r="B61" s="4" t="str">
        <f>IF(ISBLANK(A61),"",VLOOKUP(A61,'Register - Organisations'!$A$2:$B$94,2,FALSE))</f>
        <v>NOCN</v>
      </c>
      <c r="C61" s="9">
        <v>14</v>
      </c>
      <c r="D61" s="4" t="str">
        <f>IF(ISBLANK(C61),"",VLOOKUP(C61,'Standards Lookup (LARS copy)'!$A$5:$C$302,3, FALSE))</f>
        <v>Laboratory Technician</v>
      </c>
      <c r="E61" s="9" t="s">
        <v>108</v>
      </c>
    </row>
    <row r="62" spans="1:5" x14ac:dyDescent="0.45">
      <c r="A62" s="9" t="s">
        <v>120</v>
      </c>
      <c r="B62" s="4" t="str">
        <f>IF(ISBLANK(A62),"",VLOOKUP(A62,'Register - Organisations'!$A$2:$B$94,2,FALSE))</f>
        <v>NOCN</v>
      </c>
      <c r="C62" s="9">
        <v>44</v>
      </c>
      <c r="D62" s="4" t="str">
        <f>IF(ISBLANK(C62),"",VLOOKUP(C62,'Standards Lookup (LARS copy)'!$A$5:$C$302,3, FALSE))</f>
        <v>Laboratory Scientist</v>
      </c>
      <c r="E62" s="9" t="s">
        <v>108</v>
      </c>
    </row>
    <row r="63" spans="1:5" x14ac:dyDescent="0.45">
      <c r="A63" s="9" t="s">
        <v>120</v>
      </c>
      <c r="B63" s="4" t="str">
        <f>IF(ISBLANK(A63),"",VLOOKUP(A63,'Register - Organisations'!$A$2:$B$94,2,FALSE))</f>
        <v>NOCN</v>
      </c>
      <c r="C63" s="9">
        <v>15</v>
      </c>
      <c r="D63" s="4" t="str">
        <f>IF(ISBLANK(C63),"",VLOOKUP(C63,'Standards Lookup (LARS copy)'!$A$5:$C$302,3, FALSE))</f>
        <v>Science Manufacturing Technician</v>
      </c>
      <c r="E63" s="9" t="s">
        <v>108</v>
      </c>
    </row>
    <row r="64" spans="1:5" x14ac:dyDescent="0.45">
      <c r="A64" s="9" t="s">
        <v>120</v>
      </c>
      <c r="B64" s="4" t="str">
        <f>IF(ISBLANK(A64),"",VLOOKUP(A64,'Register - Organisations'!$A$2:$B$94,2,FALSE))</f>
        <v>NOCN</v>
      </c>
      <c r="C64" s="9">
        <v>45</v>
      </c>
      <c r="D64" s="4" t="str">
        <f>IF(ISBLANK(C64),"",VLOOKUP(C64,'Standards Lookup (LARS copy)'!$A$5:$C$302,3, FALSE))</f>
        <v>Science Industry Maintenance Technician</v>
      </c>
      <c r="E64" s="9" t="s">
        <v>108</v>
      </c>
    </row>
    <row r="65" spans="1:5" x14ac:dyDescent="0.45">
      <c r="A65" s="9" t="s">
        <v>120</v>
      </c>
      <c r="B65" s="4" t="str">
        <f>IF(ISBLANK(A65),"",VLOOKUP(A65,'Register - Organisations'!$A$2:$B$94,2,FALSE))</f>
        <v>NOCN</v>
      </c>
      <c r="C65" s="9">
        <v>101</v>
      </c>
      <c r="D65" s="4" t="str">
        <f>IF(ISBLANK(C65),"",VLOOKUP(C65,'Standards Lookup (LARS copy)'!$A$5:$C$302,3, FALSE))</f>
        <v>Retailer</v>
      </c>
      <c r="E65" s="9" t="s">
        <v>108</v>
      </c>
    </row>
    <row r="66" spans="1:5" x14ac:dyDescent="0.45">
      <c r="A66" s="9" t="s">
        <v>120</v>
      </c>
      <c r="B66" s="4" t="str">
        <f>IF(ISBLANK(A66),"",VLOOKUP(A66,'Register - Organisations'!$A$2:$B$94,2,FALSE))</f>
        <v>NOCN</v>
      </c>
      <c r="C66" s="9">
        <v>77</v>
      </c>
      <c r="D66" s="4" t="str">
        <f>IF(ISBLANK(C66),"",VLOOKUP(C66,'Standards Lookup (LARS copy)'!$A$5:$C$302,3, FALSE))</f>
        <v>Credit Controller/Collector</v>
      </c>
      <c r="E66" s="9" t="s">
        <v>108</v>
      </c>
    </row>
    <row r="67" spans="1:5" x14ac:dyDescent="0.45">
      <c r="A67" s="9" t="s">
        <v>120</v>
      </c>
      <c r="B67" s="4" t="str">
        <f>IF(ISBLANK(A67),"",VLOOKUP(A67,'Register - Organisations'!$A$2:$B$94,2,FALSE))</f>
        <v>NOCN</v>
      </c>
      <c r="C67" s="9">
        <v>62</v>
      </c>
      <c r="D67" s="4" t="str">
        <f>IF(ISBLANK(C67),"",VLOOKUP(C67,'Standards Lookup (LARS copy)'!$A$5:$C$302,3, FALSE))</f>
        <v>Mortgage Adviser</v>
      </c>
      <c r="E67" s="9" t="s">
        <v>108</v>
      </c>
    </row>
    <row r="68" spans="1:5" x14ac:dyDescent="0.45">
      <c r="A68" s="9" t="s">
        <v>120</v>
      </c>
      <c r="B68" s="4" t="str">
        <f>IF(ISBLANK(A68),"",VLOOKUP(A68,'Register - Organisations'!$A$2:$B$94,2,FALSE))</f>
        <v>NOCN</v>
      </c>
      <c r="C68" s="9">
        <v>92</v>
      </c>
      <c r="D68" s="4" t="str">
        <f>IF(ISBLANK(C68),"",VLOOKUP(C68,'Standards Lookup (LARS copy)'!$A$5:$C$302,3, FALSE))</f>
        <v>Engineering Design and Draughtsperson</v>
      </c>
      <c r="E68" s="9" t="s">
        <v>108</v>
      </c>
    </row>
    <row r="69" spans="1:5" s="12" customFormat="1" x14ac:dyDescent="0.45">
      <c r="A69" s="9" t="s">
        <v>120</v>
      </c>
      <c r="B69" s="4" t="str">
        <f>IF(ISBLANK(A69),"",VLOOKUP(A69,'Register - Organisations'!$A$2:$B$94,2,FALSE))</f>
        <v>NOCN</v>
      </c>
      <c r="C69" s="9">
        <v>122</v>
      </c>
      <c r="D69" s="4" t="str">
        <f>IF(ISBLANK(C69),"",VLOOKUP(C69,'Standards Lookup (LARS copy)'!$A$5:$C$302,3, FALSE))</f>
        <v>Customer Service Practitioner</v>
      </c>
      <c r="E69" s="9" t="s">
        <v>108</v>
      </c>
    </row>
    <row r="70" spans="1:5" s="12" customFormat="1" x14ac:dyDescent="0.45">
      <c r="A70" s="9" t="s">
        <v>120</v>
      </c>
      <c r="B70" s="4" t="str">
        <f>IF(ISBLANK(A70),"",VLOOKUP(A70,'Register - Organisations'!$A$2:$B$94,2,FALSE))</f>
        <v>NOCN</v>
      </c>
      <c r="C70" s="9">
        <v>153</v>
      </c>
      <c r="D70" s="4" t="str">
        <f>IF(ISBLANK(C70),"",VLOOKUP(C70,'Standards Lookup (LARS copy)'!$A$5:$C$302,3, FALSE))</f>
        <v>Financial Adviser</v>
      </c>
      <c r="E70" s="9" t="s">
        <v>108</v>
      </c>
    </row>
    <row r="71" spans="1:5" s="12" customFormat="1" x14ac:dyDescent="0.45">
      <c r="A71" s="9" t="s">
        <v>120</v>
      </c>
      <c r="B71" s="4" t="str">
        <f>IF(ISBLANK(A71),"",VLOOKUP(A71,'Register - Organisations'!$A$2:$B$94,2,FALSE))</f>
        <v>NOCN</v>
      </c>
      <c r="C71" s="9">
        <v>8</v>
      </c>
      <c r="D71" s="4" t="str">
        <f>IF(ISBLANK(C71),"",VLOOKUP(C71,'Standards Lookup (LARS copy)'!$A$5:$C$302,3, FALSE))</f>
        <v>Financial Services Administrator</v>
      </c>
      <c r="E71" s="9" t="s">
        <v>108</v>
      </c>
    </row>
    <row r="72" spans="1:5" s="12" customFormat="1" x14ac:dyDescent="0.45">
      <c r="A72" s="9" t="s">
        <v>120</v>
      </c>
      <c r="B72" s="4" t="str">
        <f>IF(ISBLANK(A72),"",VLOOKUP(A72,'Register - Organisations'!$A$2:$B$94,2,FALSE))</f>
        <v>NOCN</v>
      </c>
      <c r="C72" s="9">
        <v>102</v>
      </c>
      <c r="D72" s="4" t="str">
        <f>IF(ISBLANK(C72),"",VLOOKUP(C72,'Standards Lookup (LARS copy)'!$A$5:$C$302,3, FALSE))</f>
        <v>Healthcare Assistant Practitioner</v>
      </c>
      <c r="E72" s="9" t="s">
        <v>108</v>
      </c>
    </row>
    <row r="73" spans="1:5" s="12" customFormat="1" x14ac:dyDescent="0.45">
      <c r="A73" s="9" t="s">
        <v>120</v>
      </c>
      <c r="B73" s="4" t="str">
        <f>IF(ISBLANK(A73),"",VLOOKUP(A73,'Register - Organisations'!$A$2:$B$94,2,FALSE))</f>
        <v>NOCN</v>
      </c>
      <c r="C73" s="9">
        <v>103</v>
      </c>
      <c r="D73" s="4" t="str">
        <f>IF(ISBLANK(C73),"",VLOOKUP(C73,'Standards Lookup (LARS copy)'!$A$5:$C$302,3, FALSE))</f>
        <v>Healthcare Support Worker</v>
      </c>
      <c r="E73" s="9" t="s">
        <v>108</v>
      </c>
    </row>
    <row r="74" spans="1:5" s="12" customFormat="1" x14ac:dyDescent="0.45">
      <c r="A74" s="9" t="s">
        <v>120</v>
      </c>
      <c r="B74" s="4" t="str">
        <f>IF(ISBLANK(A74),"",VLOOKUP(A74,'Register - Organisations'!$A$2:$B$94,2,FALSE))</f>
        <v>NOCN</v>
      </c>
      <c r="C74" s="9">
        <v>105</v>
      </c>
      <c r="D74" s="4" t="str">
        <f>IF(ISBLANK(C74),"",VLOOKUP(C74,'Standards Lookup (LARS copy)'!$A$5:$C$302,3, FALSE))</f>
        <v>Team Leader/Supervisor</v>
      </c>
      <c r="E74" s="9" t="s">
        <v>108</v>
      </c>
    </row>
    <row r="75" spans="1:5" s="12" customFormat="1" x14ac:dyDescent="0.45">
      <c r="A75" s="9" t="s">
        <v>120</v>
      </c>
      <c r="B75" s="4" t="str">
        <f>IF(ISBLANK(A75),"",VLOOKUP(A75,'Register - Organisations'!$A$2:$B$94,2,FALSE))</f>
        <v>NOCN</v>
      </c>
      <c r="C75" s="9">
        <v>99</v>
      </c>
      <c r="D75" s="4" t="str">
        <f>IF(ISBLANK(C75),"",VLOOKUP(C75,'Standards Lookup (LARS copy)'!$A$5:$C$302,3, FALSE))</f>
        <v>Healthcare Science Assistant</v>
      </c>
      <c r="E75" s="9" t="s">
        <v>108</v>
      </c>
    </row>
    <row r="76" spans="1:5" x14ac:dyDescent="0.45">
      <c r="A76" s="9" t="s">
        <v>121</v>
      </c>
      <c r="B76" s="4" t="str">
        <f>IF(ISBLANK(A76),"",VLOOKUP(A76,'Register - Organisations'!$A$2:$B$94,2,FALSE))</f>
        <v>Pearson Education Limited</v>
      </c>
      <c r="C76" s="9">
        <v>20</v>
      </c>
      <c r="D76" s="4" t="str">
        <f>IF(ISBLANK(C76),"",VLOOKUP(C76,'Standards Lookup (LARS copy)'!$A$5:$C$302,3, FALSE))</f>
        <v>Dental Practice Manager</v>
      </c>
      <c r="E76" s="9" t="s">
        <v>108</v>
      </c>
    </row>
    <row r="77" spans="1:5" x14ac:dyDescent="0.45">
      <c r="A77" s="9" t="s">
        <v>121</v>
      </c>
      <c r="B77" s="4" t="str">
        <f>IF(ISBLANK(A77),"",VLOOKUP(A77,'Register - Organisations'!$A$2:$B$94,2,FALSE))</f>
        <v>Pearson Education Limited</v>
      </c>
      <c r="C77" s="9">
        <v>26</v>
      </c>
      <c r="D77" s="4" t="str">
        <f>IF(ISBLANK(C77),"",VLOOKUP(C77,'Standards Lookup (LARS copy)'!$A$5:$C$302,3, FALSE))</f>
        <v>Dual Fuel Smart Meter Installer</v>
      </c>
      <c r="E77" s="9" t="s">
        <v>108</v>
      </c>
    </row>
    <row r="78" spans="1:5" x14ac:dyDescent="0.45">
      <c r="A78" s="9" t="s">
        <v>121</v>
      </c>
      <c r="B78" s="4" t="str">
        <f>IF(ISBLANK(A78),"",VLOOKUP(A78,'Register - Organisations'!$A$2:$B$94,2,FALSE))</f>
        <v>Pearson Education Limited</v>
      </c>
      <c r="C78" s="9">
        <v>28</v>
      </c>
      <c r="D78" s="4" t="str">
        <f>IF(ISBLANK(C78),"",VLOOKUP(C78,'Standards Lookup (LARS copy)'!$A$5:$C$302,3, FALSE))</f>
        <v>Financial Services Customer Adviser</v>
      </c>
      <c r="E78" s="9" t="s">
        <v>108</v>
      </c>
    </row>
    <row r="79" spans="1:5" x14ac:dyDescent="0.45">
      <c r="A79" s="9" t="s">
        <v>121</v>
      </c>
      <c r="B79" s="4" t="str">
        <f>IF(ISBLANK(A79),"",VLOOKUP(A79,'Register - Organisations'!$A$2:$B$94,2,FALSE))</f>
        <v>Pearson Education Limited</v>
      </c>
      <c r="C79" s="9">
        <v>65</v>
      </c>
      <c r="D79" s="4" t="str">
        <f>IF(ISBLANK(C79),"",VLOOKUP(C79,'Standards Lookup (LARS copy)'!$A$5:$C$302,3, FALSE))</f>
        <v>Housing/Property Management</v>
      </c>
      <c r="E79" s="9" t="s">
        <v>108</v>
      </c>
    </row>
    <row r="80" spans="1:5" x14ac:dyDescent="0.45">
      <c r="A80" s="9" t="s">
        <v>121</v>
      </c>
      <c r="B80" s="4" t="str">
        <f>IF(ISBLANK(A80),"",VLOOKUP(A80,'Register - Organisations'!$A$2:$B$94,2,FALSE))</f>
        <v>Pearson Education Limited</v>
      </c>
      <c r="C80" s="9">
        <v>59</v>
      </c>
      <c r="D80" s="4" t="str">
        <f>IF(ISBLANK(C80),"",VLOOKUP(C80,'Standards Lookup (LARS copy)'!$A$5:$C$302,3, FALSE))</f>
        <v>Motor Vehicle Service and Maintenance Technician (light vehicle)</v>
      </c>
      <c r="E80" s="9" t="s">
        <v>108</v>
      </c>
    </row>
    <row r="81" spans="1:5" x14ac:dyDescent="0.45">
      <c r="A81" s="9" t="s">
        <v>121</v>
      </c>
      <c r="B81" s="4" t="str">
        <f>IF(ISBLANK(A81),"",VLOOKUP(A81,'Register - Organisations'!$A$2:$B$94,2,FALSE))</f>
        <v>Pearson Education Limited</v>
      </c>
      <c r="C81" s="9">
        <v>23</v>
      </c>
      <c r="D81" s="4" t="str">
        <f>IF(ISBLANK(C81),"",VLOOKUP(C81,'Standards Lookup (LARS copy)'!$A$5:$C$302,3, FALSE))</f>
        <v>Property Maintenance Operative</v>
      </c>
      <c r="E81" s="9" t="s">
        <v>108</v>
      </c>
    </row>
    <row r="82" spans="1:5" x14ac:dyDescent="0.45">
      <c r="A82" s="9" t="s">
        <v>121</v>
      </c>
      <c r="B82" s="4" t="str">
        <f>IF(ISBLANK(A82),"",VLOOKUP(A82,'Register - Organisations'!$A$2:$B$94,2,FALSE))</f>
        <v>Pearson Education Limited</v>
      </c>
      <c r="C82" s="9">
        <v>24</v>
      </c>
      <c r="D82" s="4" t="str">
        <f>IF(ISBLANK(C82),"",VLOOKUP(C82,'Standards Lookup (LARS copy)'!$A$5:$C$302,3, FALSE))</f>
        <v>Railway Engineering Design Technician</v>
      </c>
      <c r="E82" s="9" t="s">
        <v>108</v>
      </c>
    </row>
    <row r="83" spans="1:5" x14ac:dyDescent="0.45">
      <c r="A83" s="9" t="s">
        <v>121</v>
      </c>
      <c r="B83" s="4" t="str">
        <f>IF(ISBLANK(A83),"",VLOOKUP(A83,'Register - Organisations'!$A$2:$B$94,2,FALSE))</f>
        <v>Pearson Education Limited</v>
      </c>
      <c r="C83" s="9">
        <v>31</v>
      </c>
      <c r="D83" s="4" t="str">
        <f>IF(ISBLANK(C83),"",VLOOKUP(C83,'Standards Lookup (LARS copy)'!$A$5:$C$302,3, FALSE))</f>
        <v>Senior Financial Services Customer Adviser</v>
      </c>
      <c r="E83" s="9" t="s">
        <v>108</v>
      </c>
    </row>
    <row r="84" spans="1:5" x14ac:dyDescent="0.45">
      <c r="A84" s="9" t="s">
        <v>121</v>
      </c>
      <c r="B84" s="4" t="str">
        <f>IF(ISBLANK(A84),"",VLOOKUP(A84,'Register - Organisations'!$A$2:$B$94,2,FALSE))</f>
        <v>Pearson Education Limited</v>
      </c>
      <c r="C84" s="9">
        <v>52</v>
      </c>
      <c r="D84" s="4" t="str">
        <f>IF(ISBLANK(C84),"",VLOOKUP(C84,'Standards Lookup (LARS copy)'!$A$5:$C$302,3, FALSE))</f>
        <v>Systems Engineering Masters Level</v>
      </c>
      <c r="E84" s="9" t="s">
        <v>108</v>
      </c>
    </row>
    <row r="85" spans="1:5" x14ac:dyDescent="0.45">
      <c r="A85" s="9" t="s">
        <v>121</v>
      </c>
      <c r="B85" s="4" t="str">
        <f>IF(ISBLANK(A85),"",VLOOKUP(A85,'Register - Organisations'!$A$2:$B$94,2,FALSE))</f>
        <v>Pearson Education Limited</v>
      </c>
      <c r="C85" s="9">
        <v>53</v>
      </c>
      <c r="D85" s="4" t="str">
        <f>IF(ISBLANK(C85),"",VLOOKUP(C85,'Standards Lookup (LARS copy)'!$A$5:$C$302,3, FALSE))</f>
        <v>Utilities Engineering Technician</v>
      </c>
      <c r="E85" s="9" t="s">
        <v>108</v>
      </c>
    </row>
    <row r="86" spans="1:5" x14ac:dyDescent="0.45">
      <c r="A86" s="9" t="s">
        <v>121</v>
      </c>
      <c r="B86" s="4" t="str">
        <f>IF(ISBLANK(A86),"",VLOOKUP(A86,'Register - Organisations'!$A$2:$B$94,2,FALSE))</f>
        <v>Pearson Education Limited</v>
      </c>
      <c r="C86" s="9">
        <v>27</v>
      </c>
      <c r="D86" s="4" t="str">
        <f>IF(ISBLANK(C86),"",VLOOKUP(C86,'Standards Lookup (LARS copy)'!$A$5:$C$302,3, FALSE))</f>
        <v>Water Process Technician</v>
      </c>
      <c r="E86" s="9" t="s">
        <v>108</v>
      </c>
    </row>
    <row r="87" spans="1:5" x14ac:dyDescent="0.45">
      <c r="A87" s="9" t="s">
        <v>121</v>
      </c>
      <c r="B87" s="4" t="str">
        <f>IF(ISBLANK(A87),"",VLOOKUP(A87,'Register - Organisations'!$A$2:$B$94,2,FALSE))</f>
        <v>Pearson Education Limited</v>
      </c>
      <c r="C87" s="9">
        <v>122</v>
      </c>
      <c r="D87" s="4" t="str">
        <f>IF(ISBLANK(C87),"",VLOOKUP(C87,'Standards Lookup (LARS copy)'!$A$5:$C$302,3, FALSE))</f>
        <v>Customer Service Practitioner</v>
      </c>
      <c r="E87" s="9" t="s">
        <v>108</v>
      </c>
    </row>
    <row r="88" spans="1:5" x14ac:dyDescent="0.45">
      <c r="A88" s="9" t="s">
        <v>121</v>
      </c>
      <c r="B88" s="4" t="str">
        <f>IF(ISBLANK(A88),"",VLOOKUP(A88,'Register - Organisations'!$A$2:$B$94,2,FALSE))</f>
        <v>Pearson Education Limited</v>
      </c>
      <c r="C88" s="9">
        <v>99</v>
      </c>
      <c r="D88" s="4" t="str">
        <f>IF(ISBLANK(C88),"",VLOOKUP(C88,'Standards Lookup (LARS copy)'!$A$5:$C$302,3, FALSE))</f>
        <v>Healthcare Science Assistant</v>
      </c>
      <c r="E88" s="9" t="s">
        <v>108</v>
      </c>
    </row>
    <row r="89" spans="1:5" x14ac:dyDescent="0.45">
      <c r="A89" s="9" t="s">
        <v>121</v>
      </c>
      <c r="B89" s="4" t="str">
        <f>IF(ISBLANK(A89),"",VLOOKUP(A89,'Register - Organisations'!$A$2:$B$94,2,FALSE))</f>
        <v>Pearson Education Limited</v>
      </c>
      <c r="C89" s="9">
        <v>102</v>
      </c>
      <c r="D89" s="4" t="str">
        <f>IF(ISBLANK(C89),"",VLOOKUP(C89,'Standards Lookup (LARS copy)'!$A$5:$C$302,3, FALSE))</f>
        <v>Healthcare Assistant Practitioner</v>
      </c>
      <c r="E89" s="9" t="s">
        <v>108</v>
      </c>
    </row>
    <row r="90" spans="1:5" x14ac:dyDescent="0.45">
      <c r="A90" s="9" t="s">
        <v>121</v>
      </c>
      <c r="B90" s="4" t="str">
        <f>IF(ISBLANK(A90),"",VLOOKUP(A90,'Register - Organisations'!$A$2:$B$94,2,FALSE))</f>
        <v>Pearson Education Limited</v>
      </c>
      <c r="C90" s="9">
        <v>103</v>
      </c>
      <c r="D90" s="4" t="str">
        <f>IF(ISBLANK(C90),"",VLOOKUP(C90,'Standards Lookup (LARS copy)'!$A$5:$C$302,3, FALSE))</f>
        <v>Healthcare Support Worker</v>
      </c>
      <c r="E90" s="9" t="s">
        <v>108</v>
      </c>
    </row>
    <row r="91" spans="1:5" s="12" customFormat="1" x14ac:dyDescent="0.45">
      <c r="A91" s="9" t="s">
        <v>121</v>
      </c>
      <c r="B91" s="4" t="str">
        <f>IF(ISBLANK(A91),"",VLOOKUP(A91,'Register - Organisations'!$A$2:$B$94,2,FALSE))</f>
        <v>Pearson Education Limited</v>
      </c>
      <c r="C91" s="9">
        <v>150</v>
      </c>
      <c r="D91" s="4" t="str">
        <f>IF(ISBLANK(C91),"",VLOOKUP(C91,'Standards Lookup (LARS copy)'!$A$5:$C$302,3, FALSE))</f>
        <v>Healthcare Science Associate</v>
      </c>
      <c r="E91" s="9" t="s">
        <v>108</v>
      </c>
    </row>
    <row r="92" spans="1:5" s="12" customFormat="1" x14ac:dyDescent="0.45">
      <c r="A92" s="9" t="s">
        <v>121</v>
      </c>
      <c r="B92" s="4" t="str">
        <f>IF(ISBLANK(A92),"",VLOOKUP(A92,'Register - Organisations'!$A$2:$B$94,2,FALSE))</f>
        <v>Pearson Education Limited</v>
      </c>
      <c r="C92" s="9">
        <v>151</v>
      </c>
      <c r="D92" s="4" t="str">
        <f>IF(ISBLANK(C92),"",VLOOKUP(C92,'Standards Lookup (LARS copy)'!$A$5:$C$302,3, FALSE))</f>
        <v>Senior Healthcare Support Worker</v>
      </c>
      <c r="E92" s="9" t="s">
        <v>108</v>
      </c>
    </row>
    <row r="93" spans="1:5" s="12" customFormat="1" x14ac:dyDescent="0.45">
      <c r="A93" s="9" t="s">
        <v>121</v>
      </c>
      <c r="B93" s="4" t="str">
        <f>IF(ISBLANK(A93),"",VLOOKUP(A93,'Register - Organisations'!$A$2:$B$94,2,FALSE))</f>
        <v>Pearson Education Limited</v>
      </c>
      <c r="C93" s="9">
        <v>105</v>
      </c>
      <c r="D93" s="4" t="str">
        <f>IF(ISBLANK(C93),"",VLOOKUP(C93,'Standards Lookup (LARS copy)'!$A$5:$C$302,3, FALSE))</f>
        <v>Team Leader/Supervisor</v>
      </c>
      <c r="E93" s="9" t="s">
        <v>108</v>
      </c>
    </row>
    <row r="94" spans="1:5" s="12" customFormat="1" x14ac:dyDescent="0.45">
      <c r="A94" s="9" t="s">
        <v>121</v>
      </c>
      <c r="B94" s="4" t="str">
        <f>IF(ISBLANK(A94),"",VLOOKUP(A94,'Register - Organisations'!$A$2:$B$94,2,FALSE))</f>
        <v>Pearson Education Limited</v>
      </c>
      <c r="C94" s="9">
        <v>93</v>
      </c>
      <c r="D94" s="4" t="str">
        <f>IF(ISBLANK(C94),"",VLOOKUP(C94,'Standards Lookup (LARS copy)'!$A$5:$C$302,3, FALSE))</f>
        <v>Commis Chef</v>
      </c>
      <c r="E94" s="9" t="s">
        <v>108</v>
      </c>
    </row>
    <row r="95" spans="1:5" s="12" customFormat="1" x14ac:dyDescent="0.45">
      <c r="A95" s="9" t="s">
        <v>121</v>
      </c>
      <c r="B95" s="4" t="str">
        <f>IF(ISBLANK(A95),"",VLOOKUP(A95,'Register - Organisations'!$A$2:$B$94,2,FALSE))</f>
        <v>Pearson Education Limited</v>
      </c>
      <c r="C95" s="9">
        <v>96</v>
      </c>
      <c r="D95" s="4" t="str">
        <f>IF(ISBLANK(C95),"",VLOOKUP(C95,'Standards Lookup (LARS copy)'!$A$5:$C$302,3, FALSE))</f>
        <v>Hospitality Team Member</v>
      </c>
      <c r="E95" s="9" t="s">
        <v>108</v>
      </c>
    </row>
    <row r="96" spans="1:5" s="12" customFormat="1" x14ac:dyDescent="0.45">
      <c r="A96" s="9" t="s">
        <v>121</v>
      </c>
      <c r="B96" s="4" t="str">
        <f>IF(ISBLANK(A96),"",VLOOKUP(A96,'Register - Organisations'!$A$2:$B$94,2,FALSE))</f>
        <v>Pearson Education Limited</v>
      </c>
      <c r="C96" s="9">
        <v>101</v>
      </c>
      <c r="D96" s="4" t="str">
        <f>IF(ISBLANK(C96),"",VLOOKUP(C96,'Standards Lookup (LARS copy)'!$A$5:$C$302,3, FALSE))</f>
        <v>Retailer</v>
      </c>
      <c r="E96" s="9" t="s">
        <v>108</v>
      </c>
    </row>
    <row r="97" spans="1:5" s="12" customFormat="1" x14ac:dyDescent="0.45">
      <c r="A97" s="9" t="s">
        <v>121</v>
      </c>
      <c r="B97" s="4" t="str">
        <f>IF(ISBLANK(A97),"",VLOOKUP(A97,'Register - Organisations'!$A$2:$B$94,2,FALSE))</f>
        <v>Pearson Education Limited</v>
      </c>
      <c r="C97" s="9">
        <v>119</v>
      </c>
      <c r="D97" s="4" t="str">
        <f>IF(ISBLANK(C97),"",VLOOKUP(C97,'Standards Lookup (LARS copy)'!$A$5:$C$302,3, FALSE))</f>
        <v>Adult Care Worker</v>
      </c>
      <c r="E97" s="9" t="s">
        <v>108</v>
      </c>
    </row>
    <row r="98" spans="1:5" s="12" customFormat="1" x14ac:dyDescent="0.45">
      <c r="A98" s="9" t="s">
        <v>121</v>
      </c>
      <c r="B98" s="4" t="str">
        <f>IF(ISBLANK(A98),"",VLOOKUP(A98,'Register - Organisations'!$A$2:$B$94,2,FALSE))</f>
        <v>Pearson Education Limited</v>
      </c>
      <c r="C98" s="9">
        <v>87</v>
      </c>
      <c r="D98" s="4" t="str">
        <f>IF(ISBLANK(C98),"",VLOOKUP(C98,'Standards Lookup (LARS copy)'!$A$5:$C$302,3, FALSE))</f>
        <v>Aviation Ground Operative</v>
      </c>
      <c r="E98" s="9" t="s">
        <v>108</v>
      </c>
    </row>
    <row r="99" spans="1:5" s="12" customFormat="1" x14ac:dyDescent="0.45">
      <c r="A99" s="9" t="s">
        <v>121</v>
      </c>
      <c r="B99" s="4" t="str">
        <f>IF(ISBLANK(A99),"",VLOOKUP(A99,'Register - Organisations'!$A$2:$B$94,2,FALSE))</f>
        <v>Pearson Education Limited</v>
      </c>
      <c r="C99" s="9">
        <v>86</v>
      </c>
      <c r="D99" s="4" t="str">
        <f>IF(ISBLANK(C99),"",VLOOKUP(C99,'Standards Lookup (LARS copy)'!$A$5:$C$302,3, FALSE))</f>
        <v>Aviation Ground Specialist</v>
      </c>
      <c r="E99" s="9" t="s">
        <v>108</v>
      </c>
    </row>
    <row r="100" spans="1:5" s="12" customFormat="1" x14ac:dyDescent="0.45">
      <c r="A100" s="9" t="s">
        <v>121</v>
      </c>
      <c r="B100" s="4" t="str">
        <f>IF(ISBLANK(A100),"",VLOOKUP(A100,'Register - Organisations'!$A$2:$B$94,2,FALSE))</f>
        <v>Pearson Education Limited</v>
      </c>
      <c r="C100" s="9">
        <v>123</v>
      </c>
      <c r="D100" s="4" t="str">
        <f>IF(ISBLANK(C100),"",VLOOKUP(C100,'Standards Lookup (LARS copy)'!$A$5:$C$302,3, FALSE))</f>
        <v>Aviation Operations Manager</v>
      </c>
      <c r="E100" s="9" t="s">
        <v>108</v>
      </c>
    </row>
    <row r="101" spans="1:5" s="12" customFormat="1" x14ac:dyDescent="0.45">
      <c r="A101" s="9" t="s">
        <v>121</v>
      </c>
      <c r="B101" s="4" t="str">
        <f>IF(ISBLANK(A101),"",VLOOKUP(A101,'Register - Organisations'!$A$2:$B$94,2,FALSE))</f>
        <v>Pearson Education Limited</v>
      </c>
      <c r="C101" s="9">
        <v>138</v>
      </c>
      <c r="D101" s="4" t="str">
        <f>IF(ISBLANK(C101),"",VLOOKUP(C101,'Standards Lookup (LARS copy)'!$A$5:$C$302,3, FALSE))</f>
        <v>Hospitality Supervisor</v>
      </c>
      <c r="E101" s="9" t="s">
        <v>108</v>
      </c>
    </row>
    <row r="102" spans="1:5" s="12" customFormat="1" x14ac:dyDescent="0.45">
      <c r="A102" s="9" t="s">
        <v>121</v>
      </c>
      <c r="B102" s="4" t="str">
        <f>IF(ISBLANK(A102),"",VLOOKUP(A102,'Register - Organisations'!$A$2:$B$94,2,FALSE))</f>
        <v>Pearson Education Limited</v>
      </c>
      <c r="C102" s="9">
        <v>118</v>
      </c>
      <c r="D102" s="4" t="str">
        <f>IF(ISBLANK(C102),"",VLOOKUP(C102,'Standards Lookup (LARS copy)'!$A$5:$C$302,3, FALSE))</f>
        <v>Lead Adult Care Worker</v>
      </c>
      <c r="E102" s="9" t="s">
        <v>108</v>
      </c>
    </row>
    <row r="103" spans="1:5" s="12" customFormat="1" x14ac:dyDescent="0.45">
      <c r="A103" s="9" t="s">
        <v>121</v>
      </c>
      <c r="B103" s="4" t="str">
        <f>IF(ISBLANK(A103),"",VLOOKUP(A103,'Register - Organisations'!$A$2:$B$94,2,FALSE))</f>
        <v>Pearson Education Limited</v>
      </c>
      <c r="C103" s="9">
        <v>104</v>
      </c>
      <c r="D103" s="4" t="str">
        <f>IF(ISBLANK(C103),"",VLOOKUP(C103,'Standards Lookup (LARS copy)'!$A$5:$C$302,3, FALSE))</f>
        <v>Operations/Departmental Manager</v>
      </c>
      <c r="E103" s="9" t="s">
        <v>108</v>
      </c>
    </row>
    <row r="104" spans="1:5" s="12" customFormat="1" x14ac:dyDescent="0.45">
      <c r="A104" s="9" t="s">
        <v>121</v>
      </c>
      <c r="B104" s="4" t="str">
        <f>IF(ISBLANK(A104),"",VLOOKUP(A104,'Register - Organisations'!$A$2:$B$94,2,FALSE))</f>
        <v>Pearson Education Limited</v>
      </c>
      <c r="C104" s="9">
        <v>147</v>
      </c>
      <c r="D104" s="4" t="str">
        <f>IF(ISBLANK(C104),"",VLOOKUP(C104,'Standards Lookup (LARS copy)'!$A$5:$C$302,3, FALSE))</f>
        <v>Retail Manager</v>
      </c>
      <c r="E104" s="9" t="s">
        <v>108</v>
      </c>
    </row>
    <row r="105" spans="1:5" s="12" customFormat="1" x14ac:dyDescent="0.45">
      <c r="A105" s="9" t="s">
        <v>121</v>
      </c>
      <c r="B105" s="4" t="str">
        <f>IF(ISBLANK(A105),"",VLOOKUP(A105,'Register - Organisations'!$A$2:$B$94,2,FALSE))</f>
        <v>Pearson Education Limited</v>
      </c>
      <c r="C105" s="9">
        <v>140</v>
      </c>
      <c r="D105" s="4" t="str">
        <f>IF(ISBLANK(C105),"",VLOOKUP(C105,'Standards Lookup (LARS copy)'!$A$5:$C$302,3, FALSE))</f>
        <v>Retail Team Leader</v>
      </c>
      <c r="E105" s="9" t="s">
        <v>108</v>
      </c>
    </row>
    <row r="106" spans="1:5" s="12" customFormat="1" x14ac:dyDescent="0.45">
      <c r="A106" s="9" t="s">
        <v>121</v>
      </c>
      <c r="B106" s="4" t="str">
        <f>IF(ISBLANK(A106),"",VLOOKUP(A106,'Register - Organisations'!$A$2:$B$94,2,FALSE))</f>
        <v>Pearson Education Limited</v>
      </c>
      <c r="C106" s="9">
        <v>139</v>
      </c>
      <c r="D106" s="4" t="str">
        <f>IF(ISBLANK(C106),"",VLOOKUP(C106,'Standards Lookup (LARS copy)'!$A$5:$C$302,3, FALSE))</f>
        <v>Senior Chef Production Cooking</v>
      </c>
      <c r="E106" s="9" t="s">
        <v>108</v>
      </c>
    </row>
    <row r="107" spans="1:5" x14ac:dyDescent="0.45">
      <c r="A107" s="9" t="s">
        <v>122</v>
      </c>
      <c r="B107" s="4" t="str">
        <f>IF(ISBLANK(A107),"",VLOOKUP(A107,'Register - Organisations'!$A$2:$B$94,2,FALSE))</f>
        <v>Royal Institution of Chartered Surveyors</v>
      </c>
      <c r="C107" s="9">
        <v>50</v>
      </c>
      <c r="D107" s="4" t="str">
        <f>IF(ISBLANK(C107),"",VLOOKUP(C107,'Standards Lookup (LARS copy)'!$A$5:$C$302,3, FALSE))</f>
        <v>Chartered Surveyor</v>
      </c>
      <c r="E107" s="9" t="s">
        <v>108</v>
      </c>
    </row>
    <row r="108" spans="1:5" x14ac:dyDescent="0.45">
      <c r="A108" s="9" t="s">
        <v>122</v>
      </c>
      <c r="B108" s="4" t="str">
        <f>IF(ISBLANK(A108),"",VLOOKUP(A108,'Register - Organisations'!$A$2:$B$94,2,FALSE))</f>
        <v>Royal Institution of Chartered Surveyors</v>
      </c>
      <c r="C108" s="9">
        <v>51</v>
      </c>
      <c r="D108" s="4" t="str">
        <f>IF(ISBLANK(C108),"",VLOOKUP(C108,'Standards Lookup (LARS copy)'!$A$5:$C$302,3, FALSE))</f>
        <v>Surveying Technician</v>
      </c>
      <c r="E108" s="9" t="s">
        <v>108</v>
      </c>
    </row>
    <row r="109" spans="1:5" x14ac:dyDescent="0.45">
      <c r="A109" s="9" t="s">
        <v>123</v>
      </c>
      <c r="B109" s="4" t="str">
        <f>IF(ISBLANK(A109),"",VLOOKUP(A109,'Register - Organisations'!$A$2:$B$94,2,FALSE))</f>
        <v>The Pensions Management Institute</v>
      </c>
      <c r="C109" s="9">
        <v>32</v>
      </c>
      <c r="D109" s="4" t="str">
        <f>IF(ISBLANK(C109),"",VLOOKUP(C109,'Standards Lookup (LARS copy)'!$A$5:$C$302,3, FALSE))</f>
        <v>Workplace Pensions (Administrator or Consultant)</v>
      </c>
      <c r="E109" s="9" t="s">
        <v>108</v>
      </c>
    </row>
    <row r="110" spans="1:5" x14ac:dyDescent="0.45">
      <c r="A110" s="9" t="s">
        <v>124</v>
      </c>
      <c r="B110" s="4" t="str">
        <f>IF(ISBLANK(A110),"",VLOOKUP(A110,'Register - Organisations'!$A$2:$B$94,2,FALSE))</f>
        <v>Training 2000 Ltd</v>
      </c>
      <c r="C110" s="9">
        <v>61</v>
      </c>
      <c r="D110" s="4" t="str">
        <f>IF(ISBLANK(C110),"",VLOOKUP(C110,'Standards Lookup (LARS copy)'!$A$5:$C$302,3, FALSE))</f>
        <v>Dental Nurse</v>
      </c>
      <c r="E110" s="9" t="s">
        <v>108</v>
      </c>
    </row>
    <row r="111" spans="1:5" x14ac:dyDescent="0.45">
      <c r="A111" s="15" t="s">
        <v>479</v>
      </c>
      <c r="B111" s="4" t="str">
        <f>IF(ISBLANK(A111),"",VLOOKUP(A111,'Register - Organisations'!$A$2:$B$94,2,FALSE))</f>
        <v>University of Bradford</v>
      </c>
      <c r="C111" s="9">
        <v>75</v>
      </c>
      <c r="D111" s="4" t="str">
        <f>IF(ISBLANK(C111),"",VLOOKUP(C111,'Standards Lookup (LARS copy)'!$A$5:$C$302,3, FALSE))</f>
        <v>Outside Broadcasting Engineer</v>
      </c>
      <c r="E111" s="9" t="s">
        <v>445</v>
      </c>
    </row>
    <row r="112" spans="1:5" x14ac:dyDescent="0.45">
      <c r="A112" s="15" t="s">
        <v>480</v>
      </c>
      <c r="B112" s="4" t="str">
        <f>IF(ISBLANK(A112),"",VLOOKUP(A112,'Register - Organisations'!$A$2:$B$94,2,FALSE))</f>
        <v>Innovate Awarding Limited</v>
      </c>
      <c r="C112" s="9">
        <v>93</v>
      </c>
      <c r="D112" s="4" t="str">
        <f>IF(ISBLANK(C112),"",VLOOKUP(C112,'Standards Lookup (LARS copy)'!$A$5:$C$302,3, FALSE))</f>
        <v>Commis Chef</v>
      </c>
      <c r="E112" s="9" t="s">
        <v>108</v>
      </c>
    </row>
    <row r="113" spans="1:5" x14ac:dyDescent="0.45">
      <c r="A113" s="15" t="s">
        <v>480</v>
      </c>
      <c r="B113" s="4" t="str">
        <f>IF(ISBLANK(A113),"",VLOOKUP(A113,'Register - Organisations'!$A$2:$B$94,2,FALSE))</f>
        <v>Innovate Awarding Limited</v>
      </c>
      <c r="C113" s="9">
        <v>122</v>
      </c>
      <c r="D113" s="4" t="str">
        <f>IF(ISBLANK(C113),"",VLOOKUP(C113,'Standards Lookup (LARS copy)'!$A$5:$C$302,3, FALSE))</f>
        <v>Customer Service Practitioner</v>
      </c>
      <c r="E113" s="9" t="s">
        <v>108</v>
      </c>
    </row>
    <row r="114" spans="1:5" x14ac:dyDescent="0.45">
      <c r="A114" s="15" t="s">
        <v>480</v>
      </c>
      <c r="B114" s="4" t="str">
        <f>IF(ISBLANK(A114),"",VLOOKUP(A114,'Register - Organisations'!$A$2:$B$94,2,FALSE))</f>
        <v>Innovate Awarding Limited</v>
      </c>
      <c r="C114" s="9">
        <v>147</v>
      </c>
      <c r="D114" s="4" t="str">
        <f>IF(ISBLANK(C114),"",VLOOKUP(C114,'Standards Lookup (LARS copy)'!$A$5:$C$302,3, FALSE))</f>
        <v>Retail Manager</v>
      </c>
      <c r="E114" s="9" t="s">
        <v>108</v>
      </c>
    </row>
    <row r="115" spans="1:5" x14ac:dyDescent="0.45">
      <c r="A115" s="15" t="s">
        <v>480</v>
      </c>
      <c r="B115" s="4" t="str">
        <f>IF(ISBLANK(A115),"",VLOOKUP(A115,'Register - Organisations'!$A$2:$B$94,2,FALSE))</f>
        <v>Innovate Awarding Limited</v>
      </c>
      <c r="C115" s="9">
        <v>102</v>
      </c>
      <c r="D115" s="4" t="str">
        <f>IF(ISBLANK(C115),"",VLOOKUP(C115,'Standards Lookup (LARS copy)'!$A$5:$C$302,3, FALSE))</f>
        <v>Healthcare Assistant Practitioner</v>
      </c>
      <c r="E115" s="9" t="s">
        <v>108</v>
      </c>
    </row>
    <row r="116" spans="1:5" x14ac:dyDescent="0.45">
      <c r="A116" s="15" t="s">
        <v>480</v>
      </c>
      <c r="B116" s="4" t="str">
        <f>IF(ISBLANK(A116),"",VLOOKUP(A116,'Register - Organisations'!$A$2:$B$94,2,FALSE))</f>
        <v>Innovate Awarding Limited</v>
      </c>
      <c r="C116" s="9">
        <v>103</v>
      </c>
      <c r="D116" s="4" t="str">
        <f>IF(ISBLANK(C116),"",VLOOKUP(C116,'Standards Lookup (LARS copy)'!$A$5:$C$302,3, FALSE))</f>
        <v>Healthcare Support Worker</v>
      </c>
      <c r="E116" s="9" t="s">
        <v>108</v>
      </c>
    </row>
    <row r="117" spans="1:5" x14ac:dyDescent="0.45">
      <c r="A117" s="15" t="s">
        <v>480</v>
      </c>
      <c r="B117" s="4" t="str">
        <f>IF(ISBLANK(A117),"",VLOOKUP(A117,'Register - Organisations'!$A$2:$B$94,2,FALSE))</f>
        <v>Innovate Awarding Limited</v>
      </c>
      <c r="C117" s="9">
        <v>96</v>
      </c>
      <c r="D117" s="4" t="str">
        <f>IF(ISBLANK(C117),"",VLOOKUP(C117,'Standards Lookup (LARS copy)'!$A$5:$C$302,3, FALSE))</f>
        <v>Hospitality Team Member</v>
      </c>
      <c r="E117" s="9" t="s">
        <v>108</v>
      </c>
    </row>
    <row r="118" spans="1:5" x14ac:dyDescent="0.45">
      <c r="A118" s="15" t="s">
        <v>480</v>
      </c>
      <c r="B118" s="4" t="str">
        <f>IF(ISBLANK(A118),"",VLOOKUP(A118,'Register - Organisations'!$A$2:$B$94,2,FALSE))</f>
        <v>Innovate Awarding Limited</v>
      </c>
      <c r="C118" s="9">
        <v>104</v>
      </c>
      <c r="D118" s="4" t="str">
        <f>IF(ISBLANK(C118),"",VLOOKUP(C118,'Standards Lookup (LARS copy)'!$A$5:$C$302,3, FALSE))</f>
        <v>Operations/Departmental Manager</v>
      </c>
      <c r="E118" s="9" t="s">
        <v>108</v>
      </c>
    </row>
    <row r="119" spans="1:5" x14ac:dyDescent="0.45">
      <c r="A119" s="15" t="s">
        <v>480</v>
      </c>
      <c r="B119" s="4" t="str">
        <f>IF(ISBLANK(A119),"",VLOOKUP(A119,'Register - Organisations'!$A$2:$B$94,2,FALSE))</f>
        <v>Innovate Awarding Limited</v>
      </c>
      <c r="C119" s="9">
        <v>105</v>
      </c>
      <c r="D119" s="4" t="str">
        <f>IF(ISBLANK(C119),"",VLOOKUP(C119,'Standards Lookup (LARS copy)'!$A$5:$C$302,3, FALSE))</f>
        <v>Team Leader/Supervisor</v>
      </c>
      <c r="E119" s="9" t="s">
        <v>108</v>
      </c>
    </row>
    <row r="120" spans="1:5" x14ac:dyDescent="0.45">
      <c r="A120" s="15" t="s">
        <v>480</v>
      </c>
      <c r="B120" s="4" t="str">
        <f>IF(ISBLANK(A120),"",VLOOKUP(A120,'Register - Organisations'!$A$2:$B$94,2,FALSE))</f>
        <v>Innovate Awarding Limited</v>
      </c>
      <c r="C120" s="9">
        <v>140</v>
      </c>
      <c r="D120" s="4" t="str">
        <f>IF(ISBLANK(C120),"",VLOOKUP(C120,'Standards Lookup (LARS copy)'!$A$5:$C$302,3, FALSE))</f>
        <v>Retail Team Leader</v>
      </c>
      <c r="E120" s="9" t="s">
        <v>108</v>
      </c>
    </row>
    <row r="121" spans="1:5" s="12" customFormat="1" x14ac:dyDescent="0.45">
      <c r="A121" s="15" t="s">
        <v>480</v>
      </c>
      <c r="B121" s="4" t="str">
        <f>IF(ISBLANK(A121),"",VLOOKUP(A121,'Register - Organisations'!$A$2:$B$94,2,FALSE))</f>
        <v>Innovate Awarding Limited</v>
      </c>
      <c r="C121" s="9">
        <v>118</v>
      </c>
      <c r="D121" s="4" t="str">
        <f>IF(ISBLANK(C121),"",VLOOKUP(C121,'Standards Lookup (LARS copy)'!$A$5:$C$302,3, FALSE))</f>
        <v>Lead Adult Care Worker</v>
      </c>
      <c r="E121" s="9" t="s">
        <v>108</v>
      </c>
    </row>
    <row r="122" spans="1:5" s="12" customFormat="1" x14ac:dyDescent="0.45">
      <c r="A122" s="15" t="s">
        <v>480</v>
      </c>
      <c r="B122" s="4" t="str">
        <f>IF(ISBLANK(A122),"",VLOOKUP(A122,'Register - Organisations'!$A$2:$B$94,2,FALSE))</f>
        <v>Innovate Awarding Limited</v>
      </c>
      <c r="C122" s="9">
        <v>101</v>
      </c>
      <c r="D122" s="4" t="str">
        <f>IF(ISBLANK(C122),"",VLOOKUP(C122,'Standards Lookup (LARS copy)'!$A$5:$C$302,3, FALSE))</f>
        <v>Retailer</v>
      </c>
      <c r="E122" s="9" t="s">
        <v>108</v>
      </c>
    </row>
    <row r="123" spans="1:5" s="12" customFormat="1" x14ac:dyDescent="0.45">
      <c r="A123" s="15" t="s">
        <v>480</v>
      </c>
      <c r="B123" s="4" t="str">
        <f>IF(ISBLANK(A123),"",VLOOKUP(A123,'Register - Organisations'!$A$2:$B$94,2,FALSE))</f>
        <v>Innovate Awarding Limited</v>
      </c>
      <c r="C123" s="9">
        <v>119</v>
      </c>
      <c r="D123" s="4" t="str">
        <f>IF(ISBLANK(C123),"",VLOOKUP(C123,'Standards Lookup (LARS copy)'!$A$5:$C$302,3, FALSE))</f>
        <v>Adult Care Worker</v>
      </c>
      <c r="E123" s="9" t="s">
        <v>108</v>
      </c>
    </row>
    <row r="124" spans="1:5" x14ac:dyDescent="0.45">
      <c r="A124" s="15" t="s">
        <v>480</v>
      </c>
      <c r="B124" s="4" t="str">
        <f>IF(ISBLANK(A124),"",VLOOKUP(A124,'Register - Organisations'!$A$2:$B$94,2,FALSE))</f>
        <v>Innovate Awarding Limited</v>
      </c>
      <c r="C124" s="9">
        <v>138</v>
      </c>
      <c r="D124" s="4" t="str">
        <f>IF(ISBLANK(C124),"",VLOOKUP(C124,'Standards Lookup (LARS copy)'!$A$5:$C$302,3, FALSE))</f>
        <v>Hospitality Supervisor</v>
      </c>
      <c r="E124" s="9" t="s">
        <v>108</v>
      </c>
    </row>
    <row r="125" spans="1:5" x14ac:dyDescent="0.45">
      <c r="A125" s="15" t="s">
        <v>480</v>
      </c>
      <c r="B125" s="4" t="str">
        <f>IF(ISBLANK(A125),"",VLOOKUP(A125,'Register - Organisations'!$A$2:$B$94,2,FALSE))</f>
        <v>Innovate Awarding Limited</v>
      </c>
      <c r="C125" s="9">
        <v>151</v>
      </c>
      <c r="D125" s="4" t="str">
        <f>IF(ISBLANK(C125),"",VLOOKUP(C125,'Standards Lookup (LARS copy)'!$A$5:$C$302,3, FALSE))</f>
        <v>Senior Healthcare Support Worker</v>
      </c>
      <c r="E125" s="9" t="s">
        <v>108</v>
      </c>
    </row>
    <row r="126" spans="1:5" x14ac:dyDescent="0.45">
      <c r="A126" s="15" t="s">
        <v>480</v>
      </c>
      <c r="B126" s="4" t="str">
        <f>IF(ISBLANK(A126),"",VLOOKUP(A126,'Register - Organisations'!$A$2:$B$94,2,FALSE))</f>
        <v>Innovate Awarding Limited</v>
      </c>
      <c r="C126" s="9">
        <v>36</v>
      </c>
      <c r="D126" s="4" t="str">
        <f>IF(ISBLANK(C126),"",VLOOKUP(C126,'Standards Lookup (LARS copy)'!$A$5:$C$302,3, FALSE))</f>
        <v>Public Service Operational Delivery Officer</v>
      </c>
      <c r="E126" s="9" t="s">
        <v>108</v>
      </c>
    </row>
    <row r="127" spans="1:5" s="12" customFormat="1" x14ac:dyDescent="0.45">
      <c r="A127" s="15" t="s">
        <v>480</v>
      </c>
      <c r="B127" s="4" t="str">
        <f>IF(ISBLANK(A127),"",VLOOKUP(A127,'Register - Organisations'!$A$2:$B$94,2,FALSE))</f>
        <v>Innovate Awarding Limited</v>
      </c>
      <c r="C127" s="9">
        <v>139</v>
      </c>
      <c r="D127" s="4" t="str">
        <f>IF(ISBLANK(C127),"",VLOOKUP(C127,'Standards Lookup (LARS copy)'!$A$5:$C$302,3, FALSE))</f>
        <v>Senior Chef Production Cooking</v>
      </c>
      <c r="E127" s="9" t="s">
        <v>108</v>
      </c>
    </row>
    <row r="128" spans="1:5" s="12" customFormat="1" x14ac:dyDescent="0.45">
      <c r="A128" s="15" t="s">
        <v>481</v>
      </c>
      <c r="B128" s="4" t="str">
        <f>IF(ISBLANK(A128),"",VLOOKUP(A128,'Register - Organisations'!$A$2:$B$94,2,FALSE))</f>
        <v>The Institute of the Motor Industry</v>
      </c>
      <c r="C128" s="9">
        <v>59</v>
      </c>
      <c r="D128" s="4" t="str">
        <f>IF(ISBLANK(C128),"",VLOOKUP(C128,'Standards Lookup (LARS copy)'!$A$5:$C$302,3, FALSE))</f>
        <v>Motor Vehicle Service and Maintenance Technician (light vehicle)</v>
      </c>
      <c r="E128" s="9" t="s">
        <v>108</v>
      </c>
    </row>
    <row r="129" spans="1:5" x14ac:dyDescent="0.45">
      <c r="A129" s="15" t="s">
        <v>481</v>
      </c>
      <c r="B129" s="4" t="str">
        <f>IF(ISBLANK(A129),"",VLOOKUP(A129,'Register - Organisations'!$A$2:$B$94,2,FALSE))</f>
        <v>The Institute of the Motor Industry</v>
      </c>
      <c r="C129" s="9">
        <v>134</v>
      </c>
      <c r="D129" s="4" t="str">
        <f>IF(ISBLANK(C129),"",VLOOKUP(C129,'Standards Lookup (LARS copy)'!$A$5:$C$302,3, FALSE))</f>
        <v>Bus and Coach Engineering Technician</v>
      </c>
      <c r="E129" s="9" t="s">
        <v>108</v>
      </c>
    </row>
    <row r="130" spans="1:5" x14ac:dyDescent="0.45">
      <c r="A130" s="15" t="s">
        <v>481</v>
      </c>
      <c r="B130" s="4" t="str">
        <f>IF(ISBLANK(A130),"",VLOOKUP(A130,'Register - Organisations'!$A$2:$B$94,2,FALSE))</f>
        <v>The Institute of the Motor Industry</v>
      </c>
      <c r="C130" s="9">
        <v>135</v>
      </c>
      <c r="D130" s="4" t="str">
        <f>IF(ISBLANK(C130),"",VLOOKUP(C130,'Standards Lookup (LARS copy)'!$A$5:$C$302,3, FALSE))</f>
        <v>Heavy Vehicle Service and Maintenance Technician</v>
      </c>
      <c r="E130" s="9" t="s">
        <v>108</v>
      </c>
    </row>
    <row r="131" spans="1:5" x14ac:dyDescent="0.45">
      <c r="A131" s="15" t="s">
        <v>482</v>
      </c>
      <c r="B131" s="4" t="str">
        <f>IF(ISBLANK(A131),"",VLOOKUP(A131,'Register - Organisations'!$A$2:$B$94,2,FALSE))</f>
        <v>Babcock Assessments Ltd</v>
      </c>
      <c r="C131" s="9">
        <v>93</v>
      </c>
      <c r="D131" s="4" t="str">
        <f>IF(ISBLANK(C131),"",VLOOKUP(C131,'Standards Lookup (LARS copy)'!$A$5:$C$302,3, FALSE))</f>
        <v>Commis Chef</v>
      </c>
      <c r="E131" s="9" t="s">
        <v>108</v>
      </c>
    </row>
    <row r="132" spans="1:5" s="12" customFormat="1" x14ac:dyDescent="0.45">
      <c r="A132" s="15" t="s">
        <v>482</v>
      </c>
      <c r="B132" s="4" t="str">
        <f>IF(ISBLANK(A132),"",VLOOKUP(A132,'Register - Organisations'!$A$2:$B$94,2,FALSE))</f>
        <v>Babcock Assessments Ltd</v>
      </c>
      <c r="C132" s="9">
        <v>96</v>
      </c>
      <c r="D132" s="4" t="str">
        <f>IF(ISBLANK(C132),"",VLOOKUP(C132,'Standards Lookup (LARS copy)'!$A$5:$C$302,3, FALSE))</f>
        <v>Hospitality Team Member</v>
      </c>
      <c r="E132" s="9" t="s">
        <v>108</v>
      </c>
    </row>
    <row r="133" spans="1:5" x14ac:dyDescent="0.45">
      <c r="A133" s="15" t="s">
        <v>482</v>
      </c>
      <c r="B133" s="4" t="str">
        <f>IF(ISBLANK(A133),"",VLOOKUP(A133,'Register - Organisations'!$A$2:$B$94,2,FALSE))</f>
        <v>Babcock Assessments Ltd</v>
      </c>
      <c r="C133" s="9">
        <v>101</v>
      </c>
      <c r="D133" s="4" t="str">
        <f>IF(ISBLANK(C133),"",VLOOKUP(C133,'Standards Lookup (LARS copy)'!$A$5:$C$302,3, FALSE))</f>
        <v>Retailer</v>
      </c>
      <c r="E133" s="9" t="s">
        <v>108</v>
      </c>
    </row>
    <row r="134" spans="1:5" x14ac:dyDescent="0.45">
      <c r="A134" s="15" t="s">
        <v>482</v>
      </c>
      <c r="B134" s="4" t="str">
        <f>IF(ISBLANK(A134),"",VLOOKUP(A134,'Register - Organisations'!$A$2:$B$94,2,FALSE))</f>
        <v>Babcock Assessments Ltd</v>
      </c>
      <c r="C134" s="9">
        <v>138</v>
      </c>
      <c r="D134" s="4" t="str">
        <f>IF(ISBLANK(C134),"",VLOOKUP(C134,'Standards Lookup (LARS copy)'!$A$5:$C$302,3, FALSE))</f>
        <v>Hospitality Supervisor</v>
      </c>
      <c r="E134" s="9" t="s">
        <v>108</v>
      </c>
    </row>
    <row r="135" spans="1:5" s="12" customFormat="1" x14ac:dyDescent="0.45">
      <c r="A135" s="15" t="s">
        <v>482</v>
      </c>
      <c r="B135" s="4" t="str">
        <f>IF(ISBLANK(A135),"",VLOOKUP(A135,'Register - Organisations'!$A$2:$B$94,2,FALSE))</f>
        <v>Babcock Assessments Ltd</v>
      </c>
      <c r="C135" s="9">
        <v>139</v>
      </c>
      <c r="D135" s="4" t="str">
        <f>IF(ISBLANK(C135),"",VLOOKUP(C135,'Standards Lookup (LARS copy)'!$A$5:$C$302,3, FALSE))</f>
        <v>Senior Chef Production Cooking</v>
      </c>
      <c r="E135" s="9" t="s">
        <v>108</v>
      </c>
    </row>
    <row r="136" spans="1:5" s="12" customFormat="1" x14ac:dyDescent="0.45">
      <c r="A136" s="15" t="s">
        <v>482</v>
      </c>
      <c r="B136" s="4" t="str">
        <f>IF(ISBLANK(A136),"",VLOOKUP(A136,'Register - Organisations'!$A$2:$B$94,2,FALSE))</f>
        <v>Babcock Assessments Ltd</v>
      </c>
      <c r="C136" s="9">
        <v>140</v>
      </c>
      <c r="D136" s="4" t="str">
        <f>IF(ISBLANK(C136),"",VLOOKUP(C136,'Standards Lookup (LARS copy)'!$A$5:$C$302,3, FALSE))</f>
        <v>Retail Team Leader</v>
      </c>
      <c r="E136" s="9" t="s">
        <v>108</v>
      </c>
    </row>
    <row r="137" spans="1:5" x14ac:dyDescent="0.45">
      <c r="A137" s="15" t="s">
        <v>482</v>
      </c>
      <c r="B137" s="4" t="str">
        <f>IF(ISBLANK(A137),"",VLOOKUP(A137,'Register - Organisations'!$A$2:$B$94,2,FALSE))</f>
        <v>Babcock Assessments Ltd</v>
      </c>
      <c r="C137" s="9">
        <v>105</v>
      </c>
      <c r="D137" s="4" t="str">
        <f>IF(ISBLANK(C137),"",VLOOKUP(C137,'Standards Lookup (LARS copy)'!$A$5:$C$302,3, FALSE))</f>
        <v>Team Leader/Supervisor</v>
      </c>
      <c r="E137" s="9" t="s">
        <v>108</v>
      </c>
    </row>
    <row r="138" spans="1:5" x14ac:dyDescent="0.45">
      <c r="A138" s="15" t="s">
        <v>482</v>
      </c>
      <c r="B138" s="4" t="str">
        <f>IF(ISBLANK(A138),"",VLOOKUP(A138,'Register - Organisations'!$A$2:$B$94,2,FALSE))</f>
        <v>Babcock Assessments Ltd</v>
      </c>
      <c r="C138" s="9">
        <v>147</v>
      </c>
      <c r="D138" s="4" t="str">
        <f>IF(ISBLANK(C138),"",VLOOKUP(C138,'Standards Lookup (LARS copy)'!$A$5:$C$302,3, FALSE))</f>
        <v>Retail Manager</v>
      </c>
      <c r="E138" s="9" t="s">
        <v>108</v>
      </c>
    </row>
    <row r="139" spans="1:5" x14ac:dyDescent="0.45">
      <c r="A139" s="15" t="s">
        <v>483</v>
      </c>
      <c r="B139" s="4" t="str">
        <f>IF(ISBLANK(A139),"",VLOOKUP(A139,'Register - Organisations'!$A$2:$B$94,2,FALSE))</f>
        <v>Chartered Institute of Procurement and Supply</v>
      </c>
      <c r="C139" s="9">
        <v>73</v>
      </c>
      <c r="D139" s="4" t="str">
        <f>IF(ISBLANK(C139),"",VLOOKUP(C139,'Standards Lookup (LARS copy)'!$A$5:$C$302,3, FALSE))</f>
        <v>Public Sector Commercial Professional</v>
      </c>
      <c r="E139" s="9" t="s">
        <v>108</v>
      </c>
    </row>
    <row r="140" spans="1:5" x14ac:dyDescent="0.45">
      <c r="A140" s="15" t="s">
        <v>484</v>
      </c>
      <c r="B140" s="4" t="str">
        <f>IF(ISBLANK(A140),"",VLOOKUP(A140,'Register - Organisations'!$A$2:$B$94,2,FALSE))</f>
        <v>Chartered Management Institute</v>
      </c>
      <c r="C140" s="9">
        <v>55</v>
      </c>
      <c r="D140" s="4" t="str">
        <f>IF(ISBLANK(C140),"",VLOOKUP(C140,'Standards Lookup (LARS copy)'!$A$5:$C$302,3, FALSE))</f>
        <v>Chartered Manager Degree Apprenticeship</v>
      </c>
      <c r="E140" s="9" t="s">
        <v>108</v>
      </c>
    </row>
    <row r="141" spans="1:5" x14ac:dyDescent="0.45">
      <c r="A141" s="15" t="s">
        <v>484</v>
      </c>
      <c r="B141" s="4" t="str">
        <f>IF(ISBLANK(A141),"",VLOOKUP(A141,'Register - Organisations'!$A$2:$B$94,2,FALSE))</f>
        <v>Chartered Management Institute</v>
      </c>
      <c r="C141" s="9">
        <v>104</v>
      </c>
      <c r="D141" s="4" t="str">
        <f>IF(ISBLANK(C141),"",VLOOKUP(C141,'Standards Lookup (LARS copy)'!$A$5:$C$302,3, FALSE))</f>
        <v>Operations/Departmental Manager</v>
      </c>
      <c r="E141" s="9" t="s">
        <v>108</v>
      </c>
    </row>
    <row r="142" spans="1:5" x14ac:dyDescent="0.45">
      <c r="A142" s="15" t="s">
        <v>484</v>
      </c>
      <c r="B142" s="4" t="str">
        <f>IF(ISBLANK(A142),"",VLOOKUP(A142,'Register - Organisations'!$A$2:$B$94,2,FALSE))</f>
        <v>Chartered Management Institute</v>
      </c>
      <c r="C142" s="9">
        <v>105</v>
      </c>
      <c r="D142" s="4" t="str">
        <f>IF(ISBLANK(C142),"",VLOOKUP(C142,'Standards Lookup (LARS copy)'!$A$5:$C$302,3, FALSE))</f>
        <v>Team Leader/Supervisor</v>
      </c>
      <c r="E142" s="9" t="s">
        <v>108</v>
      </c>
    </row>
    <row r="143" spans="1:5" x14ac:dyDescent="0.45">
      <c r="A143" s="15" t="s">
        <v>485</v>
      </c>
      <c r="B143" s="4" t="str">
        <f>IF(ISBLANK(A143),"",VLOOKUP(A143,'Register - Organisations'!$A$2:$B$94,2,FALSE))</f>
        <v>NET</v>
      </c>
      <c r="C143" s="9">
        <v>5</v>
      </c>
      <c r="D143" s="4" t="str">
        <f>IF(ISBLANK(C143),"",VLOOKUP(C143,'Standards Lookup (LARS copy)'!$A$5:$C$302,3, FALSE))</f>
        <v>Installation Electrician/Maintenance Electrician</v>
      </c>
      <c r="E143" s="9" t="s">
        <v>108</v>
      </c>
    </row>
    <row r="144" spans="1:5" x14ac:dyDescent="0.45">
      <c r="A144" s="15" t="s">
        <v>486</v>
      </c>
      <c r="B144" s="4" t="str">
        <f>IF(ISBLANK(A144),"",VLOOKUP(A144,'Register - Organisations'!$A$2:$B$94,2,FALSE))</f>
        <v>Science Industry Assessment Service</v>
      </c>
      <c r="C144" s="9">
        <v>14</v>
      </c>
      <c r="D144" s="4" t="str">
        <f>IF(ISBLANK(C144),"",VLOOKUP(C144,'Standards Lookup (LARS copy)'!$A$5:$C$302,3, FALSE))</f>
        <v>Laboratory Technician</v>
      </c>
      <c r="E144" s="9" t="s">
        <v>108</v>
      </c>
    </row>
    <row r="145" spans="1:5" x14ac:dyDescent="0.45">
      <c r="A145" s="15" t="s">
        <v>486</v>
      </c>
      <c r="B145" s="4" t="str">
        <f>IF(ISBLANK(A145),"",VLOOKUP(A145,'Register - Organisations'!$A$2:$B$94,2,FALSE))</f>
        <v>Science Industry Assessment Service</v>
      </c>
      <c r="C145" s="9">
        <v>44</v>
      </c>
      <c r="D145" s="4" t="str">
        <f>IF(ISBLANK(C145),"",VLOOKUP(C145,'Standards Lookup (LARS copy)'!$A$5:$C$302,3, FALSE))</f>
        <v>Laboratory Scientist</v>
      </c>
      <c r="E145" s="9" t="s">
        <v>108</v>
      </c>
    </row>
    <row r="146" spans="1:5" x14ac:dyDescent="0.45">
      <c r="A146" s="15" t="s">
        <v>486</v>
      </c>
      <c r="B146" s="4" t="str">
        <f>IF(ISBLANK(A146),"",VLOOKUP(A146,'Register - Organisations'!$A$2:$B$94,2,FALSE))</f>
        <v>Science Industry Assessment Service</v>
      </c>
      <c r="C146" s="9">
        <v>15</v>
      </c>
      <c r="D146" s="4" t="str">
        <f>IF(ISBLANK(C146),"",VLOOKUP(C146,'Standards Lookup (LARS copy)'!$A$5:$C$302,3, FALSE))</f>
        <v>Science Manufacturing Technician</v>
      </c>
      <c r="E146" s="9" t="s">
        <v>108</v>
      </c>
    </row>
    <row r="147" spans="1:5" x14ac:dyDescent="0.45">
      <c r="A147" s="15" t="s">
        <v>486</v>
      </c>
      <c r="B147" s="4" t="str">
        <f>IF(ISBLANK(A147),"",VLOOKUP(A147,'Register - Organisations'!$A$2:$B$94,2,FALSE))</f>
        <v>Science Industry Assessment Service</v>
      </c>
      <c r="C147" s="9">
        <v>45</v>
      </c>
      <c r="D147" s="4" t="str">
        <f>IF(ISBLANK(C147),"",VLOOKUP(C147,'Standards Lookup (LARS copy)'!$A$5:$C$302,3, FALSE))</f>
        <v>Science Industry Maintenance Technician</v>
      </c>
      <c r="E147" s="9" t="s">
        <v>108</v>
      </c>
    </row>
    <row r="148" spans="1:5" s="12" customFormat="1" x14ac:dyDescent="0.45">
      <c r="A148" s="15" t="s">
        <v>487</v>
      </c>
      <c r="B148" s="4" t="str">
        <f>IF(ISBLANK(A148),"",VLOOKUP(A148,'Register - Organisations'!$A$2:$B$94,2,FALSE))</f>
        <v>Chartered Banker Institute</v>
      </c>
      <c r="C148" s="9">
        <v>28</v>
      </c>
      <c r="D148" s="4" t="str">
        <f>IF(ISBLANK(C148),"",VLOOKUP(C148,'Standards Lookup (LARS copy)'!$A$5:$C$302,3, FALSE))</f>
        <v>Financial Services Customer Adviser</v>
      </c>
      <c r="E148" s="9" t="s">
        <v>108</v>
      </c>
    </row>
    <row r="149" spans="1:5" x14ac:dyDescent="0.45">
      <c r="A149" s="15" t="s">
        <v>487</v>
      </c>
      <c r="B149" s="4" t="str">
        <f>IF(ISBLANK(A149),"",VLOOKUP(A149,'Register - Organisations'!$A$2:$B$94,2,FALSE))</f>
        <v>Chartered Banker Institute</v>
      </c>
      <c r="C149" s="9">
        <v>31</v>
      </c>
      <c r="D149" s="4" t="str">
        <f>IF(ISBLANK(C149),"",VLOOKUP(C149,'Standards Lookup (LARS copy)'!$A$5:$C$302,3, FALSE))</f>
        <v>Senior Financial Services Customer Adviser</v>
      </c>
      <c r="E149" s="9" t="s">
        <v>108</v>
      </c>
    </row>
    <row r="150" spans="1:5" x14ac:dyDescent="0.45">
      <c r="A150" s="15" t="s">
        <v>487</v>
      </c>
      <c r="B150" s="4" t="str">
        <f>IF(ISBLANK(A150),"",VLOOKUP(A150,'Register - Organisations'!$A$2:$B$94,2,FALSE))</f>
        <v>Chartered Banker Institute</v>
      </c>
      <c r="C150" s="9">
        <v>7</v>
      </c>
      <c r="D150" s="4" t="str">
        <f>IF(ISBLANK(C150),"",VLOOKUP(C150,'Standards Lookup (LARS copy)'!$A$5:$C$302,3, FALSE))</f>
        <v>Relationship Manager (Banking)</v>
      </c>
      <c r="E150" s="9" t="s">
        <v>108</v>
      </c>
    </row>
    <row r="151" spans="1:5" x14ac:dyDescent="0.45">
      <c r="A151" s="15" t="s">
        <v>488</v>
      </c>
      <c r="B151" s="4" t="str">
        <f>IF(ISBLANK(A151),"",VLOOKUP(A151,'Register - Organisations'!$A$2:$B$94,2,FALSE))</f>
        <v>University of Exeter</v>
      </c>
      <c r="C151" s="9">
        <v>25</v>
      </c>
      <c r="D151" s="4" t="str">
        <f>IF(ISBLANK(C151),"",VLOOKUP(C151,'Standards Lookup (LARS copy)'!$A$5:$C$302,3, FALSE))</f>
        <v>Digital and Technology Solutions Professional</v>
      </c>
      <c r="E151" s="9" t="s">
        <v>108</v>
      </c>
    </row>
    <row r="152" spans="1:5" x14ac:dyDescent="0.45">
      <c r="A152" s="15" t="s">
        <v>489</v>
      </c>
      <c r="B152" s="4" t="str">
        <f>IF(ISBLANK(A152),"",VLOOKUP(A152,'Register - Organisations'!$A$2:$B$94,2,FALSE))</f>
        <v>The Association of Accounting Technicians</v>
      </c>
      <c r="C152" s="9">
        <v>117</v>
      </c>
      <c r="D152" s="4" t="str">
        <f>IF(ISBLANK(C152),"",VLOOKUP(C152,'Standards Lookup (LARS copy)'!$A$5:$C$302,3, FALSE))</f>
        <v>Professional Accounting Taxation Technician</v>
      </c>
      <c r="E152" s="9" t="s">
        <v>108</v>
      </c>
    </row>
    <row r="153" spans="1:5" x14ac:dyDescent="0.45">
      <c r="A153" s="15" t="s">
        <v>489</v>
      </c>
      <c r="B153" s="4" t="str">
        <f>IF(ISBLANK(A153),"",VLOOKUP(A153,'Register - Organisations'!$A$2:$B$94,2,FALSE))</f>
        <v>The Association of Accounting Technicians</v>
      </c>
      <c r="C153" s="9">
        <v>133</v>
      </c>
      <c r="D153" s="4" t="str">
        <f>IF(ISBLANK(C153),"",VLOOKUP(C153,'Standards Lookup (LARS copy)'!$A$5:$C$302,3, FALSE))</f>
        <v>Assistant Accountant</v>
      </c>
      <c r="E153" s="9" t="s">
        <v>108</v>
      </c>
    </row>
    <row r="154" spans="1:5" x14ac:dyDescent="0.45">
      <c r="A154" s="15" t="s">
        <v>490</v>
      </c>
      <c r="B154" s="4" t="str">
        <f>IF(ISBLANK(A154),"",VLOOKUP(A154,'Register - Organisations'!$A$2:$B$94,2,FALSE))</f>
        <v>NCFE/CACHE</v>
      </c>
      <c r="C154" s="9">
        <v>122</v>
      </c>
      <c r="D154" s="4" t="str">
        <f>IF(ISBLANK(C154),"",VLOOKUP(C154,'Standards Lookup (LARS copy)'!$A$5:$C$302,3, FALSE))</f>
        <v>Customer Service Practitioner</v>
      </c>
      <c r="E154" s="9" t="s">
        <v>108</v>
      </c>
    </row>
    <row r="155" spans="1:5" x14ac:dyDescent="0.45">
      <c r="A155" s="15" t="s">
        <v>490</v>
      </c>
      <c r="B155" s="4" t="str">
        <f>IF(ISBLANK(A155),"",VLOOKUP(A155,'Register - Organisations'!$A$2:$B$94,2,FALSE))</f>
        <v>NCFE/CACHE</v>
      </c>
      <c r="C155" s="9">
        <v>93</v>
      </c>
      <c r="D155" s="4" t="str">
        <f>IF(ISBLANK(C155),"",VLOOKUP(C155,'Standards Lookup (LARS copy)'!$A$5:$C$302,3, FALSE))</f>
        <v>Commis Chef</v>
      </c>
      <c r="E155" s="9" t="s">
        <v>108</v>
      </c>
    </row>
    <row r="156" spans="1:5" x14ac:dyDescent="0.45">
      <c r="A156" s="15" t="s">
        <v>490</v>
      </c>
      <c r="B156" s="4" t="str">
        <f>IF(ISBLANK(A156),"",VLOOKUP(A156,'Register - Organisations'!$A$2:$B$94,2,FALSE))</f>
        <v>NCFE/CACHE</v>
      </c>
      <c r="C156" s="9">
        <v>96</v>
      </c>
      <c r="D156" s="4" t="str">
        <f>IF(ISBLANK(C156),"",VLOOKUP(C156,'Standards Lookup (LARS copy)'!$A$5:$C$302,3, FALSE))</f>
        <v>Hospitality Team Member</v>
      </c>
      <c r="E156" s="9" t="s">
        <v>108</v>
      </c>
    </row>
    <row r="157" spans="1:5" x14ac:dyDescent="0.45">
      <c r="A157" s="15" t="s">
        <v>490</v>
      </c>
      <c r="B157" s="4" t="str">
        <f>IF(ISBLANK(A157),"",VLOOKUP(A157,'Register - Organisations'!$A$2:$B$94,2,FALSE))</f>
        <v>NCFE/CACHE</v>
      </c>
      <c r="C157" s="9">
        <v>139</v>
      </c>
      <c r="D157" s="4" t="str">
        <f>IF(ISBLANK(C157),"",VLOOKUP(C157,'Standards Lookup (LARS copy)'!$A$5:$C$302,3, FALSE))</f>
        <v>Senior Chef Production Cooking</v>
      </c>
      <c r="E157" s="9" t="s">
        <v>108</v>
      </c>
    </row>
    <row r="158" spans="1:5" x14ac:dyDescent="0.45">
      <c r="A158" s="15" t="s">
        <v>490</v>
      </c>
      <c r="B158" s="4" t="str">
        <f>IF(ISBLANK(A158),"",VLOOKUP(A158,'Register - Organisations'!$A$2:$B$94,2,FALSE))</f>
        <v>NCFE/CACHE</v>
      </c>
      <c r="C158" s="9">
        <v>138</v>
      </c>
      <c r="D158" s="4" t="str">
        <f>IF(ISBLANK(C158),"",VLOOKUP(C158,'Standards Lookup (LARS copy)'!$A$5:$C$302,3, FALSE))</f>
        <v>Hospitality Supervisor</v>
      </c>
      <c r="E158" s="9" t="s">
        <v>108</v>
      </c>
    </row>
    <row r="159" spans="1:5" x14ac:dyDescent="0.45">
      <c r="A159" s="15" t="s">
        <v>490</v>
      </c>
      <c r="B159" s="4" t="str">
        <f>IF(ISBLANK(A159),"",VLOOKUP(A159,'Register - Organisations'!$A$2:$B$94,2,FALSE))</f>
        <v>NCFE/CACHE</v>
      </c>
      <c r="C159" s="9">
        <v>104</v>
      </c>
      <c r="D159" s="4" t="str">
        <f>IF(ISBLANK(C159),"",VLOOKUP(C159,'Standards Lookup (LARS copy)'!$A$5:$C$302,3, FALSE))</f>
        <v>Operations/Departmental Manager</v>
      </c>
      <c r="E159" s="9" t="s">
        <v>108</v>
      </c>
    </row>
    <row r="160" spans="1:5" s="12" customFormat="1" x14ac:dyDescent="0.45">
      <c r="A160" s="15" t="s">
        <v>490</v>
      </c>
      <c r="B160" s="4" t="str">
        <f>IF(ISBLANK(A160),"",VLOOKUP(A160,'Register - Organisations'!$A$2:$B$94,2,FALSE))</f>
        <v>NCFE/CACHE</v>
      </c>
      <c r="C160" s="9">
        <v>105</v>
      </c>
      <c r="D160" s="4" t="str">
        <f>IF(ISBLANK(C160),"",VLOOKUP(C160,'Standards Lookup (LARS copy)'!$A$5:$C$302,3, FALSE))</f>
        <v>Team Leader/Supervisor</v>
      </c>
      <c r="E160" s="9" t="s">
        <v>108</v>
      </c>
    </row>
    <row r="161" spans="1:5" s="12" customFormat="1" x14ac:dyDescent="0.45">
      <c r="A161" s="15" t="s">
        <v>490</v>
      </c>
      <c r="B161" s="4" t="str">
        <f>IF(ISBLANK(A161),"",VLOOKUP(A161,'Register - Organisations'!$A$2:$B$94,2,FALSE))</f>
        <v>NCFE/CACHE</v>
      </c>
      <c r="C161" s="9">
        <v>128</v>
      </c>
      <c r="D161" s="4" t="str">
        <f>IF(ISBLANK(C161),"",VLOOKUP(C161,'Standards Lookup (LARS copy)'!$A$5:$C$302,3, FALSE))</f>
        <v>Associate Project Manager</v>
      </c>
      <c r="E161" s="9" t="s">
        <v>108</v>
      </c>
    </row>
    <row r="162" spans="1:5" s="12" customFormat="1" x14ac:dyDescent="0.45">
      <c r="A162" s="15" t="s">
        <v>490</v>
      </c>
      <c r="B162" s="4" t="str">
        <f>IF(ISBLANK(A162),"",VLOOKUP(A162,'Register - Organisations'!$A$2:$B$94,2,FALSE))</f>
        <v>NCFE/CACHE</v>
      </c>
      <c r="C162" s="9">
        <v>119</v>
      </c>
      <c r="D162" s="4" t="str">
        <f>IF(ISBLANK(C162),"",VLOOKUP(C162,'Standards Lookup (LARS copy)'!$A$5:$C$302,3, FALSE))</f>
        <v>Adult Care Worker</v>
      </c>
      <c r="E162" s="9" t="s">
        <v>108</v>
      </c>
    </row>
    <row r="163" spans="1:5" s="12" customFormat="1" x14ac:dyDescent="0.45">
      <c r="A163" s="15" t="s">
        <v>490</v>
      </c>
      <c r="B163" s="4" t="str">
        <f>IF(ISBLANK(A163),"",VLOOKUP(A163,'Register - Organisations'!$A$2:$B$94,2,FALSE))</f>
        <v>NCFE/CACHE</v>
      </c>
      <c r="C163" s="9">
        <v>61</v>
      </c>
      <c r="D163" s="4" t="str">
        <f>IF(ISBLANK(C163),"",VLOOKUP(C163,'Standards Lookup (LARS copy)'!$A$5:$C$302,3, FALSE))</f>
        <v>Dental Nurse</v>
      </c>
      <c r="E163" s="9" t="s">
        <v>108</v>
      </c>
    </row>
    <row r="164" spans="1:5" s="12" customFormat="1" x14ac:dyDescent="0.45">
      <c r="A164" s="15" t="s">
        <v>490</v>
      </c>
      <c r="B164" s="4" t="str">
        <f>IF(ISBLANK(A164),"",VLOOKUP(A164,'Register - Organisations'!$A$2:$B$94,2,FALSE))</f>
        <v>NCFE/CACHE</v>
      </c>
      <c r="C164" s="9">
        <v>20</v>
      </c>
      <c r="D164" s="4" t="str">
        <f>IF(ISBLANK(C164),"",VLOOKUP(C164,'Standards Lookup (LARS copy)'!$A$5:$C$302,3, FALSE))</f>
        <v>Dental Practice Manager</v>
      </c>
      <c r="E164" s="9" t="s">
        <v>108</v>
      </c>
    </row>
    <row r="165" spans="1:5" s="12" customFormat="1" x14ac:dyDescent="0.45">
      <c r="A165" s="15" t="s">
        <v>490</v>
      </c>
      <c r="B165" s="4" t="str">
        <f>IF(ISBLANK(A165),"",VLOOKUP(A165,'Register - Organisations'!$A$2:$B$94,2,FALSE))</f>
        <v>NCFE/CACHE</v>
      </c>
      <c r="C165" s="9">
        <v>102</v>
      </c>
      <c r="D165" s="4" t="str">
        <f>IF(ISBLANK(C165),"",VLOOKUP(C165,'Standards Lookup (LARS copy)'!$A$5:$C$302,3, FALSE))</f>
        <v>Healthcare Assistant Practitioner</v>
      </c>
      <c r="E165" s="9" t="s">
        <v>108</v>
      </c>
    </row>
    <row r="166" spans="1:5" s="12" customFormat="1" x14ac:dyDescent="0.45">
      <c r="A166" s="15" t="s">
        <v>490</v>
      </c>
      <c r="B166" s="4" t="str">
        <f>IF(ISBLANK(A166),"",VLOOKUP(A166,'Register - Organisations'!$A$2:$B$94,2,FALSE))</f>
        <v>NCFE/CACHE</v>
      </c>
      <c r="C166" s="9">
        <v>103</v>
      </c>
      <c r="D166" s="4" t="str">
        <f>IF(ISBLANK(C166),"",VLOOKUP(C166,'Standards Lookup (LARS copy)'!$A$5:$C$302,3, FALSE))</f>
        <v>Healthcare Support Worker</v>
      </c>
      <c r="E166" s="9" t="s">
        <v>108</v>
      </c>
    </row>
    <row r="167" spans="1:5" s="12" customFormat="1" x14ac:dyDescent="0.45">
      <c r="A167" s="15" t="s">
        <v>490</v>
      </c>
      <c r="B167" s="4" t="str">
        <f>IF(ISBLANK(A167),"",VLOOKUP(A167,'Register - Organisations'!$A$2:$B$94,2,FALSE))</f>
        <v>NCFE/CACHE</v>
      </c>
      <c r="C167" s="9">
        <v>118</v>
      </c>
      <c r="D167" s="4" t="str">
        <f>IF(ISBLANK(C167),"",VLOOKUP(C167,'Standards Lookup (LARS copy)'!$A$5:$C$302,3, FALSE))</f>
        <v>Lead Adult Care Worker</v>
      </c>
      <c r="E167" s="9" t="s">
        <v>108</v>
      </c>
    </row>
    <row r="168" spans="1:5" x14ac:dyDescent="0.45">
      <c r="A168" s="15" t="s">
        <v>490</v>
      </c>
      <c r="B168" s="4" t="str">
        <f>IF(ISBLANK(A168),"",VLOOKUP(A168,'Register - Organisations'!$A$2:$B$94,2,FALSE))</f>
        <v>NCFE/CACHE</v>
      </c>
      <c r="C168" s="9">
        <v>159</v>
      </c>
      <c r="D168" s="4" t="str">
        <f>IF(ISBLANK(C168),"",VLOOKUP(C168,'Standards Lookup (LARS copy)'!$A$5:$C$302,3, FALSE))</f>
        <v>Event Assistant</v>
      </c>
      <c r="E168" s="9" t="s">
        <v>108</v>
      </c>
    </row>
    <row r="169" spans="1:5" x14ac:dyDescent="0.45">
      <c r="A169" s="15" t="s">
        <v>490</v>
      </c>
      <c r="B169" s="4" t="str">
        <f>IF(ISBLANK(A169),"",VLOOKUP(A169,'Register - Organisations'!$A$2:$B$94,2,FALSE))</f>
        <v>NCFE/CACHE</v>
      </c>
      <c r="C169" s="9">
        <v>151</v>
      </c>
      <c r="D169" s="4" t="str">
        <f>IF(ISBLANK(C169),"",VLOOKUP(C169,'Standards Lookup (LARS copy)'!$A$5:$C$302,3, FALSE))</f>
        <v>Senior Healthcare Support Worker</v>
      </c>
      <c r="E169" s="9" t="s">
        <v>108</v>
      </c>
    </row>
    <row r="170" spans="1:5" x14ac:dyDescent="0.45">
      <c r="A170" s="15" t="s">
        <v>491</v>
      </c>
      <c r="B170" s="4" t="str">
        <f>IF(ISBLANK(A170),"",VLOOKUP(A170,'Register - Organisations'!$A$2:$B$94,2,FALSE))</f>
        <v>VQ Solutions Ltd</v>
      </c>
      <c r="C170" s="9">
        <v>78</v>
      </c>
      <c r="D170" s="4" t="str">
        <f>IF(ISBLANK(C170),"",VLOOKUP(C170,'Standards Lookup (LARS copy)'!$A$5:$C$302,3, FALSE))</f>
        <v>Digital Marketer</v>
      </c>
      <c r="E170" s="9" t="s">
        <v>108</v>
      </c>
    </row>
    <row r="171" spans="1:5" x14ac:dyDescent="0.45">
      <c r="A171" s="15" t="s">
        <v>588</v>
      </c>
      <c r="B171" s="4" t="str">
        <f>IF(ISBLANK(A171),"",VLOOKUP(A171,'Register - Organisations'!$A$2:$B$94,2,FALSE))</f>
        <v>The Maritime and Coastguard Agency</v>
      </c>
      <c r="C171" s="9">
        <v>34</v>
      </c>
      <c r="D171" s="4" t="str">
        <f>IF(ISBLANK(C171),"",VLOOKUP(C171,'Standards Lookup (LARS copy)'!$A$5:$C$302,3, FALSE))</f>
        <v>Able Seafarer (Deck)</v>
      </c>
      <c r="E171" s="9" t="s">
        <v>108</v>
      </c>
    </row>
    <row r="172" spans="1:5" x14ac:dyDescent="0.45">
      <c r="A172" s="15" t="s">
        <v>589</v>
      </c>
      <c r="B172" s="4" t="str">
        <f>IF(ISBLANK(A172),"",VLOOKUP(A172,'Register - Organisations'!$A$2:$B$94,2,FALSE))</f>
        <v>BESA Training</v>
      </c>
      <c r="C172" s="9">
        <v>49</v>
      </c>
      <c r="D172" s="4" t="str">
        <f>IF(ISBLANK(C172),"",VLOOKUP(C172,'Standards Lookup (LARS copy)'!$A$5:$C$302,3, FALSE))</f>
        <v>Refrigeration Air Conditioning and Heat Pump Engineering Technician</v>
      </c>
      <c r="E172" s="9" t="s">
        <v>108</v>
      </c>
    </row>
    <row r="173" spans="1:5" x14ac:dyDescent="0.45">
      <c r="A173" s="15" t="s">
        <v>590</v>
      </c>
      <c r="B173" s="4" t="str">
        <f>IF(ISBLANK(A173),"",VLOOKUP(A173,'Register - Organisations'!$A$2:$B$94,2,FALSE))</f>
        <v>ProQual AB</v>
      </c>
      <c r="C173" s="9">
        <v>80</v>
      </c>
      <c r="D173" s="4" t="str">
        <f>IF(ISBLANK(C173),"",VLOOKUP(C173,'Standards Lookup (LARS copy)'!$A$5:$C$302,3, FALSE))</f>
        <v>Data Analyst</v>
      </c>
      <c r="E173" s="9" t="s">
        <v>108</v>
      </c>
    </row>
    <row r="174" spans="1:5" x14ac:dyDescent="0.45">
      <c r="A174" s="15" t="s">
        <v>590</v>
      </c>
      <c r="B174" s="4" t="str">
        <f>IF(ISBLANK(A174),"",VLOOKUP(A174,'Register - Organisations'!$A$2:$B$94,2,FALSE))</f>
        <v>ProQual AB</v>
      </c>
      <c r="C174" s="9">
        <v>79</v>
      </c>
      <c r="D174" s="4" t="str">
        <f>IF(ISBLANK(C174),"",VLOOKUP(C174,'Standards Lookup (LARS copy)'!$A$5:$C$302,3, FALSE))</f>
        <v>Cyber Intrusion Analyst</v>
      </c>
      <c r="E174" s="9" t="s">
        <v>108</v>
      </c>
    </row>
    <row r="175" spans="1:5" x14ac:dyDescent="0.45">
      <c r="A175" s="15" t="s">
        <v>590</v>
      </c>
      <c r="B175" s="4" t="str">
        <f>IF(ISBLANK(A175),"",VLOOKUP(A175,'Register - Organisations'!$A$2:$B$94,2,FALSE))</f>
        <v>ProQual AB</v>
      </c>
      <c r="C175" s="9">
        <v>68</v>
      </c>
      <c r="D175" s="4" t="str">
        <f>IF(ISBLANK(C175),"",VLOOKUP(C175,'Standards Lookup (LARS copy)'!$A$5:$C$302,3, FALSE))</f>
        <v>Junior Energy Manager</v>
      </c>
      <c r="E175" s="9" t="s">
        <v>108</v>
      </c>
    </row>
    <row r="176" spans="1:5" x14ac:dyDescent="0.45">
      <c r="A176" s="15" t="s">
        <v>590</v>
      </c>
      <c r="B176" s="4" t="str">
        <f>IF(ISBLANK(A176),"",VLOOKUP(A176,'Register - Organisations'!$A$2:$B$94,2,FALSE))</f>
        <v>ProQual AB</v>
      </c>
      <c r="C176" s="9">
        <v>104</v>
      </c>
      <c r="D176" s="4" t="str">
        <f>IF(ISBLANK(C176),"",VLOOKUP(C176,'Standards Lookup (LARS copy)'!$A$5:$C$302,3, FALSE))</f>
        <v>Operations/Departmental Manager</v>
      </c>
      <c r="E176" s="9" t="s">
        <v>108</v>
      </c>
    </row>
    <row r="177" spans="1:5" x14ac:dyDescent="0.45">
      <c r="A177" s="15" t="s">
        <v>612</v>
      </c>
      <c r="B177" s="4" t="str">
        <f>IF(ISBLANK(A177),"",VLOOKUP(A177,'Register - Organisations'!$A$2:$B$94,2,FALSE))</f>
        <v xml:space="preserve">Association of Chartered Certified Accountants </v>
      </c>
      <c r="C177" s="9">
        <v>117</v>
      </c>
      <c r="D177" s="4" t="str">
        <f>IF(ISBLANK(C177),"",VLOOKUP(C177,'Standards Lookup (LARS copy)'!$A$5:$C$302,3, FALSE))</f>
        <v>Professional Accounting Taxation Technician</v>
      </c>
      <c r="E177" s="9" t="s">
        <v>108</v>
      </c>
    </row>
    <row r="178" spans="1:5" x14ac:dyDescent="0.45">
      <c r="A178" s="15" t="s">
        <v>613</v>
      </c>
      <c r="B178" s="4" t="str">
        <f>IF(ISBLANK(A178),"",VLOOKUP(A178,'Register - Organisations'!$A$2:$B$94,2,FALSE))</f>
        <v>BIIAB</v>
      </c>
      <c r="C178" s="9">
        <v>93</v>
      </c>
      <c r="D178" s="4" t="str">
        <f>IF(ISBLANK(C178),"",VLOOKUP(C178,'Standards Lookup (LARS copy)'!$A$5:$C$302,3, FALSE))</f>
        <v>Commis Chef</v>
      </c>
      <c r="E178" s="9" t="s">
        <v>108</v>
      </c>
    </row>
    <row r="179" spans="1:5" x14ac:dyDescent="0.45">
      <c r="A179" s="15" t="s">
        <v>613</v>
      </c>
      <c r="B179" s="4" t="str">
        <f>IF(ISBLANK(A179),"",VLOOKUP(A179,'Register - Organisations'!$A$2:$B$94,2,FALSE))</f>
        <v>BIIAB</v>
      </c>
      <c r="C179" s="9">
        <v>96</v>
      </c>
      <c r="D179" s="4" t="str">
        <f>IF(ISBLANK(C179),"",VLOOKUP(C179,'Standards Lookup (LARS copy)'!$A$5:$C$302,3, FALSE))</f>
        <v>Hospitality Team Member</v>
      </c>
      <c r="E179" s="9" t="s">
        <v>108</v>
      </c>
    </row>
    <row r="180" spans="1:5" s="12" customFormat="1" x14ac:dyDescent="0.45">
      <c r="A180" s="15" t="s">
        <v>613</v>
      </c>
      <c r="B180" s="4" t="str">
        <f>IF(ISBLANK(A180),"",VLOOKUP(A180,'Register - Organisations'!$A$2:$B$94,2,FALSE))</f>
        <v>BIIAB</v>
      </c>
      <c r="C180" s="9">
        <v>101</v>
      </c>
      <c r="D180" s="4" t="str">
        <f>IF(ISBLANK(C180),"",VLOOKUP(C180,'Standards Lookup (LARS copy)'!$A$5:$C$302,3, FALSE))</f>
        <v>Retailer</v>
      </c>
      <c r="E180" s="9" t="s">
        <v>108</v>
      </c>
    </row>
    <row r="181" spans="1:5" s="12" customFormat="1" x14ac:dyDescent="0.45">
      <c r="A181" s="15" t="s">
        <v>613</v>
      </c>
      <c r="B181" s="4" t="str">
        <f>IF(ISBLANK(A181),"",VLOOKUP(A181,'Register - Organisations'!$A$2:$B$94,2,FALSE))</f>
        <v>BIIAB</v>
      </c>
      <c r="C181" s="9">
        <v>140</v>
      </c>
      <c r="D181" s="4" t="str">
        <f>IF(ISBLANK(C181),"",VLOOKUP(C181,'Standards Lookup (LARS copy)'!$A$5:$C$302,3, FALSE))</f>
        <v>Retail Team Leader</v>
      </c>
      <c r="E181" s="9" t="s">
        <v>108</v>
      </c>
    </row>
    <row r="182" spans="1:5" s="12" customFormat="1" x14ac:dyDescent="0.45">
      <c r="A182" s="15" t="s">
        <v>613</v>
      </c>
      <c r="B182" s="4" t="str">
        <f>IF(ISBLANK(A182),"",VLOOKUP(A182,'Register - Organisations'!$A$2:$B$94,2,FALSE))</f>
        <v>BIIAB</v>
      </c>
      <c r="C182" s="9">
        <v>122</v>
      </c>
      <c r="D182" s="4" t="str">
        <f>IF(ISBLANK(C182),"",VLOOKUP(C182,'Standards Lookup (LARS copy)'!$A$5:$C$302,3, FALSE))</f>
        <v>Customer Service Practitioner</v>
      </c>
      <c r="E182" s="9" t="s">
        <v>108</v>
      </c>
    </row>
    <row r="183" spans="1:5" x14ac:dyDescent="0.45">
      <c r="A183" s="15" t="s">
        <v>613</v>
      </c>
      <c r="B183" s="16" t="str">
        <f>IF(ISBLANK(A183),"",VLOOKUP(A183,'Register - Organisations'!$A$2:$B$94,2,FALSE))</f>
        <v>BIIAB</v>
      </c>
      <c r="C183" s="9">
        <v>138</v>
      </c>
      <c r="D183" s="4" t="str">
        <f>IF(ISBLANK(C183),"",VLOOKUP(C183,'Standards Lookup (LARS copy)'!$A$5:$C$302,3, FALSE))</f>
        <v>Hospitality Supervisor</v>
      </c>
      <c r="E183" s="9" t="s">
        <v>108</v>
      </c>
    </row>
    <row r="184" spans="1:5" x14ac:dyDescent="0.45">
      <c r="A184" s="15" t="s">
        <v>613</v>
      </c>
      <c r="B184" s="16" t="str">
        <f>IF(ISBLANK(A184),"",VLOOKUP(A184,'Register - Organisations'!$A$2:$B$94,2,FALSE))</f>
        <v>BIIAB</v>
      </c>
      <c r="C184" s="9">
        <v>105</v>
      </c>
      <c r="D184" s="4" t="str">
        <f>IF(ISBLANK(C184),"",VLOOKUP(C184,'Standards Lookup (LARS copy)'!$A$5:$C$302,3, FALSE))</f>
        <v>Team Leader/Supervisor</v>
      </c>
      <c r="E184" s="9" t="s">
        <v>108</v>
      </c>
    </row>
    <row r="185" spans="1:5" s="12" customFormat="1" x14ac:dyDescent="0.45">
      <c r="A185" s="15" t="s">
        <v>614</v>
      </c>
      <c r="B185" s="4" t="str">
        <f>IF(ISBLANK(A185),"",VLOOKUP(A185,'Register - Organisations'!$A$2:$B$94,2,FALSE))</f>
        <v>DSW Consulting</v>
      </c>
      <c r="C185" s="9">
        <v>8</v>
      </c>
      <c r="D185" s="4" t="str">
        <f>IF(ISBLANK(C185),"",VLOOKUP(C185,'Standards Lookup (LARS copy)'!$A$5:$C$302,3, FALSE))</f>
        <v>Financial Services Administrator</v>
      </c>
      <c r="E185" s="9" t="s">
        <v>108</v>
      </c>
    </row>
    <row r="186" spans="1:5" s="12" customFormat="1" x14ac:dyDescent="0.45">
      <c r="A186" s="15" t="s">
        <v>614</v>
      </c>
      <c r="B186" s="4" t="str">
        <f>IF(ISBLANK(A186),"",VLOOKUP(A186,'Register - Organisations'!$A$2:$B$94,2,FALSE))</f>
        <v>DSW Consulting</v>
      </c>
      <c r="C186" s="9">
        <v>62</v>
      </c>
      <c r="D186" s="4" t="str">
        <f>IF(ISBLANK(C186),"",VLOOKUP(C186,'Standards Lookup (LARS copy)'!$A$5:$C$302,3, FALSE))</f>
        <v>Mortgage Adviser</v>
      </c>
      <c r="E186" s="9" t="s">
        <v>108</v>
      </c>
    </row>
    <row r="187" spans="1:5" s="12" customFormat="1" x14ac:dyDescent="0.45">
      <c r="A187" s="15" t="s">
        <v>615</v>
      </c>
      <c r="B187" s="4" t="str">
        <f>IF(ISBLANK(A187),"",VLOOKUP(A187,'Register - Organisations'!$A$2:$B$94,2,FALSE))</f>
        <v>Highfield Awarding Body for Compliance (HABC)</v>
      </c>
      <c r="C187" s="9">
        <v>101</v>
      </c>
      <c r="D187" s="4" t="str">
        <f>IF(ISBLANK(C187),"",VLOOKUP(C187,'Standards Lookup (LARS copy)'!$A$5:$C$302,3, FALSE))</f>
        <v>Retailer</v>
      </c>
      <c r="E187" s="9" t="s">
        <v>108</v>
      </c>
    </row>
    <row r="188" spans="1:5" s="12" customFormat="1" x14ac:dyDescent="0.45">
      <c r="A188" s="15" t="s">
        <v>615</v>
      </c>
      <c r="B188" s="4" t="str">
        <f>IF(ISBLANK(A188),"",VLOOKUP(A188,'Register - Organisations'!$A$2:$B$94,2,FALSE))</f>
        <v>Highfield Awarding Body for Compliance (HABC)</v>
      </c>
      <c r="C188" s="9">
        <v>119</v>
      </c>
      <c r="D188" s="4" t="str">
        <f>IF(ISBLANK(C188),"",VLOOKUP(C188,'Standards Lookup (LARS copy)'!$A$5:$C$302,3, FALSE))</f>
        <v>Adult Care Worker</v>
      </c>
      <c r="E188" s="9" t="s">
        <v>108</v>
      </c>
    </row>
    <row r="189" spans="1:5" s="12" customFormat="1" x14ac:dyDescent="0.45">
      <c r="A189" s="15" t="s">
        <v>615</v>
      </c>
      <c r="B189" s="4" t="str">
        <f>IF(ISBLANK(A189),"",VLOOKUP(A189,'Register - Organisations'!$A$2:$B$94,2,FALSE))</f>
        <v>Highfield Awarding Body for Compliance (HABC)</v>
      </c>
      <c r="C189" s="9">
        <v>93</v>
      </c>
      <c r="D189" s="4" t="str">
        <f>IF(ISBLANK(C189),"",VLOOKUP(C189,'Standards Lookup (LARS copy)'!$A$5:$C$302,3, FALSE))</f>
        <v>Commis Chef</v>
      </c>
      <c r="E189" s="9" t="s">
        <v>108</v>
      </c>
    </row>
    <row r="190" spans="1:5" s="12" customFormat="1" x14ac:dyDescent="0.45">
      <c r="A190" s="15" t="s">
        <v>615</v>
      </c>
      <c r="B190" s="4" t="str">
        <f>IF(ISBLANK(A190),"",VLOOKUP(A190,'Register - Organisations'!$A$2:$B$94,2,FALSE))</f>
        <v>Highfield Awarding Body for Compliance (HABC)</v>
      </c>
      <c r="C190" s="9">
        <v>138</v>
      </c>
      <c r="D190" s="4" t="str">
        <f>IF(ISBLANK(C190),"",VLOOKUP(C190,'Standards Lookup (LARS copy)'!$A$5:$C$302,3, FALSE))</f>
        <v>Hospitality Supervisor</v>
      </c>
      <c r="E190" s="9" t="s">
        <v>108</v>
      </c>
    </row>
    <row r="191" spans="1:5" s="12" customFormat="1" x14ac:dyDescent="0.45">
      <c r="A191" s="15" t="s">
        <v>615</v>
      </c>
      <c r="B191" s="4" t="str">
        <f>IF(ISBLANK(A191),"",VLOOKUP(A191,'Register - Organisations'!$A$2:$B$94,2,FALSE))</f>
        <v>Highfield Awarding Body for Compliance (HABC)</v>
      </c>
      <c r="C191" s="9">
        <v>96</v>
      </c>
      <c r="D191" s="4" t="str">
        <f>IF(ISBLANK(C191),"",VLOOKUP(C191,'Standards Lookup (LARS copy)'!$A$5:$C$302,3, FALSE))</f>
        <v>Hospitality Team Member</v>
      </c>
      <c r="E191" s="9" t="s">
        <v>108</v>
      </c>
    </row>
    <row r="192" spans="1:5" s="12" customFormat="1" x14ac:dyDescent="0.45">
      <c r="A192" s="15" t="s">
        <v>615</v>
      </c>
      <c r="B192" s="4" t="str">
        <f>IF(ISBLANK(A192),"",VLOOKUP(A192,'Register - Organisations'!$A$2:$B$94,2,FALSE))</f>
        <v>Highfield Awarding Body for Compliance (HABC)</v>
      </c>
      <c r="C192" s="9">
        <v>118</v>
      </c>
      <c r="D192" s="4" t="str">
        <f>IF(ISBLANK(C192),"",VLOOKUP(C192,'Standards Lookup (LARS copy)'!$A$5:$C$302,3, FALSE))</f>
        <v>Lead Adult Care Worker</v>
      </c>
      <c r="E192" s="9" t="s">
        <v>108</v>
      </c>
    </row>
    <row r="193" spans="1:5" s="12" customFormat="1" x14ac:dyDescent="0.45">
      <c r="A193" s="15" t="s">
        <v>615</v>
      </c>
      <c r="B193" s="4" t="str">
        <f>IF(ISBLANK(A193),"",VLOOKUP(A193,'Register - Organisations'!$A$2:$B$94,2,FALSE))</f>
        <v>Highfield Awarding Body for Compliance (HABC)</v>
      </c>
      <c r="C193" s="9">
        <v>122</v>
      </c>
      <c r="D193" s="4" t="str">
        <f>IF(ISBLANK(C193),"",VLOOKUP(C193,'Standards Lookup (LARS copy)'!$A$5:$C$302,3, FALSE))</f>
        <v>Customer Service Practitioner</v>
      </c>
      <c r="E193" s="9" t="s">
        <v>108</v>
      </c>
    </row>
    <row r="194" spans="1:5" s="12" customFormat="1" x14ac:dyDescent="0.45">
      <c r="A194" s="15" t="s">
        <v>615</v>
      </c>
      <c r="B194" s="4" t="str">
        <f>IF(ISBLANK(A194),"",VLOOKUP(A194,'Register - Organisations'!$A$2:$B$94,2,FALSE))</f>
        <v>Highfield Awarding Body for Compliance (HABC)</v>
      </c>
      <c r="C194" s="9">
        <v>104</v>
      </c>
      <c r="D194" s="4" t="str">
        <f>IF(ISBLANK(C194),"",VLOOKUP(C194,'Standards Lookup (LARS copy)'!$A$5:$C$302,3, FALSE))</f>
        <v>Operations/Departmental Manager</v>
      </c>
      <c r="E194" s="9" t="s">
        <v>108</v>
      </c>
    </row>
    <row r="195" spans="1:5" s="12" customFormat="1" x14ac:dyDescent="0.45">
      <c r="A195" s="15" t="s">
        <v>615</v>
      </c>
      <c r="B195" s="4" t="str">
        <f>IF(ISBLANK(A195),"",VLOOKUP(A195,'Register - Organisations'!$A$2:$B$94,2,FALSE))</f>
        <v>Highfield Awarding Body for Compliance (HABC)</v>
      </c>
      <c r="C195" s="9">
        <v>105</v>
      </c>
      <c r="D195" s="4" t="str">
        <f>IF(ISBLANK(C195),"",VLOOKUP(C195,'Standards Lookup (LARS copy)'!$A$5:$C$302,3, FALSE))</f>
        <v>Team Leader/Supervisor</v>
      </c>
      <c r="E195" s="9" t="s">
        <v>108</v>
      </c>
    </row>
    <row r="196" spans="1:5" s="12" customFormat="1" x14ac:dyDescent="0.45">
      <c r="A196" s="15" t="s">
        <v>615</v>
      </c>
      <c r="B196" s="4" t="str">
        <f>IF(ISBLANK(A196),"",VLOOKUP(A196,'Register - Organisations'!$A$2:$B$94,2,FALSE))</f>
        <v>Highfield Awarding Body for Compliance (HABC)</v>
      </c>
      <c r="C196" s="9">
        <v>110</v>
      </c>
      <c r="D196" s="4" t="str">
        <f>IF(ISBLANK(C196),"",VLOOKUP(C196,'Standards Lookup (LARS copy)'!$A$5:$C$302,3, FALSE))</f>
        <v>Large Goods Vehicle (LGV) Driver</v>
      </c>
      <c r="E196" s="9" t="s">
        <v>108</v>
      </c>
    </row>
    <row r="197" spans="1:5" s="12" customFormat="1" x14ac:dyDescent="0.45">
      <c r="A197" s="15" t="s">
        <v>615</v>
      </c>
      <c r="B197" s="4" t="str">
        <f>IF(ISBLANK(A197),"",VLOOKUP(A197,'Register - Organisations'!$A$2:$B$94,2,FALSE))</f>
        <v>Highfield Awarding Body for Compliance (HABC)</v>
      </c>
      <c r="C197" s="9">
        <v>109</v>
      </c>
      <c r="D197" s="4" t="str">
        <f>IF(ISBLANK(C197),"",VLOOKUP(C197,'Standards Lookup (LARS copy)'!$A$5:$C$302,3, FALSE))</f>
        <v>Supply Chain Operator</v>
      </c>
      <c r="E197" s="9" t="s">
        <v>108</v>
      </c>
    </row>
    <row r="198" spans="1:5" x14ac:dyDescent="0.45">
      <c r="A198" s="15" t="s">
        <v>615</v>
      </c>
      <c r="B198" s="4" t="str">
        <f>IF(ISBLANK(A198),"",VLOOKUP(A198,'Register - Organisations'!$A$2:$B$94,2,FALSE))</f>
        <v>Highfield Awarding Body for Compliance (HABC)</v>
      </c>
      <c r="C198" s="9">
        <v>111</v>
      </c>
      <c r="D198" s="4" t="str">
        <f>IF(ISBLANK(C198),"",VLOOKUP(C198,'Standards Lookup (LARS copy)'!$A$5:$C$302,3, FALSE))</f>
        <v>Supply Chain Warehouse Operative</v>
      </c>
      <c r="E198" s="9" t="s">
        <v>108</v>
      </c>
    </row>
    <row r="199" spans="1:5" x14ac:dyDescent="0.45">
      <c r="A199" s="15" t="s">
        <v>615</v>
      </c>
      <c r="B199" s="4" t="str">
        <f>IF(ISBLANK(A199),"",VLOOKUP(A199,'Register - Organisations'!$A$2:$B$94,2,FALSE))</f>
        <v>Highfield Awarding Body for Compliance (HABC)</v>
      </c>
      <c r="C199" s="9">
        <v>140</v>
      </c>
      <c r="D199" s="4" t="str">
        <f>IF(ISBLANK(C199),"",VLOOKUP(C199,'Standards Lookup (LARS copy)'!$A$5:$C$302,3, FALSE))</f>
        <v>Retail Team Leader</v>
      </c>
      <c r="E199" s="9" t="s">
        <v>108</v>
      </c>
    </row>
    <row r="200" spans="1:5" x14ac:dyDescent="0.45">
      <c r="A200" s="15" t="s">
        <v>615</v>
      </c>
      <c r="B200" s="4" t="str">
        <f>IF(ISBLANK(A200),"",VLOOKUP(A200,'Register - Organisations'!$A$2:$B$94,2,FALSE))</f>
        <v>Highfield Awarding Body for Compliance (HABC)</v>
      </c>
      <c r="C200" s="9">
        <v>147</v>
      </c>
      <c r="D200" s="4" t="str">
        <f>IF(ISBLANK(C200),"",VLOOKUP(C200,'Standards Lookup (LARS copy)'!$A$5:$C$302,3, FALSE))</f>
        <v>Retail Manager</v>
      </c>
      <c r="E200" s="9" t="s">
        <v>108</v>
      </c>
    </row>
    <row r="201" spans="1:5" x14ac:dyDescent="0.45">
      <c r="A201" s="15" t="s">
        <v>616</v>
      </c>
      <c r="B201" s="4" t="str">
        <f>IF(ISBLANK(A201),"",VLOOKUP(A201,'Register - Organisations'!$A$2:$B$94,2,FALSE))</f>
        <v>The Colleges' Partnership Ltd</v>
      </c>
      <c r="C201" s="9">
        <v>1</v>
      </c>
      <c r="D201" s="4" t="str">
        <f>IF(ISBLANK(C201),"",VLOOKUP(C201,'Standards Lookup (LARS copy)'!$A$5:$C$302,3, FALSE))</f>
        <v>Network Engineer</v>
      </c>
      <c r="E201" s="9" t="s">
        <v>108</v>
      </c>
    </row>
    <row r="202" spans="1:5" x14ac:dyDescent="0.45">
      <c r="A202" s="15" t="s">
        <v>617</v>
      </c>
      <c r="B202" s="4" t="str">
        <f>IF(ISBLANK(A202),"",VLOOKUP(A202,'Register - Organisations'!$A$2:$B$94,2,FALSE))</f>
        <v>Occupational Awards Limited</v>
      </c>
      <c r="C202" s="9">
        <v>129</v>
      </c>
      <c r="D202" s="4" t="str">
        <f>IF(ISBLANK(C202),"",VLOOKUP(C202,'Standards Lookup (LARS copy)'!$A$5:$C$302,3, FALSE))</f>
        <v>Food and Drink Advanced Process Operator</v>
      </c>
      <c r="E202" s="9" t="s">
        <v>108</v>
      </c>
    </row>
    <row r="203" spans="1:5" x14ac:dyDescent="0.45">
      <c r="A203" s="15" t="s">
        <v>617</v>
      </c>
      <c r="B203" s="4" t="str">
        <f>IF(ISBLANK(A203),"",VLOOKUP(A203,'Register - Organisations'!$A$2:$B$94,2,FALSE))</f>
        <v>Occupational Awards Limited</v>
      </c>
      <c r="C203" s="9">
        <v>130</v>
      </c>
      <c r="D203" s="4" t="str">
        <f>IF(ISBLANK(C203),"",VLOOKUP(C203,'Standards Lookup (LARS copy)'!$A$5:$C$302,3, FALSE))</f>
        <v>Food and Drink Process Operator</v>
      </c>
      <c r="E203" s="9" t="s">
        <v>108</v>
      </c>
    </row>
    <row r="204" spans="1:5" x14ac:dyDescent="0.45">
      <c r="A204" s="15" t="s">
        <v>617</v>
      </c>
      <c r="B204" s="4" t="str">
        <f>IF(ISBLANK(A204),"",VLOOKUP(A204,'Register - Organisations'!$A$2:$B$94,2,FALSE))</f>
        <v>Occupational Awards Limited</v>
      </c>
      <c r="C204" s="9">
        <v>137</v>
      </c>
      <c r="D204" s="4" t="str">
        <f>IF(ISBLANK(C204),"",VLOOKUP(C204,'Standards Lookup (LARS copy)'!$A$5:$C$302,3, FALSE))</f>
        <v>Furniture Manufacturer</v>
      </c>
      <c r="E204" s="9" t="s">
        <v>108</v>
      </c>
    </row>
    <row r="205" spans="1:5" s="12" customFormat="1" x14ac:dyDescent="0.45">
      <c r="A205" s="15" t="s">
        <v>689</v>
      </c>
      <c r="B205" s="4" t="str">
        <f>IF(ISBLANK(A205),"",VLOOKUP(A205,'Register - Organisations'!$A$2:$B$94,2,FALSE))</f>
        <v>Management Focus</v>
      </c>
      <c r="C205" s="9">
        <v>55</v>
      </c>
      <c r="D205" s="4" t="str">
        <f>IF(ISBLANK(C205),"",VLOOKUP(C205,'Standards Lookup (LARS copy)'!$A$5:$C$302,3, FALSE))</f>
        <v>Chartered Manager Degree Apprenticeship</v>
      </c>
      <c r="E205" s="9" t="s">
        <v>108</v>
      </c>
    </row>
    <row r="206" spans="1:5" x14ac:dyDescent="0.45">
      <c r="A206" s="15" t="s">
        <v>690</v>
      </c>
      <c r="B206" s="4" t="str">
        <f>IF(ISBLANK(A206),"",VLOOKUP(A206,'Register - Organisations'!$A$2:$B$94,2,FALSE))</f>
        <v>QFI</v>
      </c>
      <c r="C206" s="9">
        <v>92</v>
      </c>
      <c r="D206" s="4" t="str">
        <f>IF(ISBLANK(C206),"",VLOOKUP(C206,'Standards Lookup (LARS copy)'!$A$5:$C$302,3, FALSE))</f>
        <v>Engineering Design and Draughtsperson</v>
      </c>
      <c r="E206" s="9" t="s">
        <v>108</v>
      </c>
    </row>
    <row r="207" spans="1:5" s="12" customFormat="1" x14ac:dyDescent="0.45">
      <c r="A207" s="15" t="s">
        <v>691</v>
      </c>
      <c r="B207" s="4" t="str">
        <f>IF(ISBLANK(A207),"",VLOOKUP(A207,'Register - Organisations'!$A$2:$B$94,2,FALSE))</f>
        <v>South West Councils</v>
      </c>
      <c r="C207" s="9">
        <v>105</v>
      </c>
      <c r="D207" s="4" t="str">
        <f>IF(ISBLANK(C207),"",VLOOKUP(C207,'Standards Lookup (LARS copy)'!$A$5:$C$302,3, FALSE))</f>
        <v>Team Leader/Supervisor</v>
      </c>
      <c r="E207" s="9" t="s">
        <v>447</v>
      </c>
    </row>
    <row r="208" spans="1:5" s="12" customFormat="1" x14ac:dyDescent="0.45">
      <c r="A208" s="15" t="s">
        <v>691</v>
      </c>
      <c r="B208" s="4" t="str">
        <f>IF(ISBLANK(A208),"",VLOOKUP(A208,'Register - Organisations'!$A$2:$B$94,2,FALSE))</f>
        <v>South West Councils</v>
      </c>
      <c r="C208" s="9">
        <v>104</v>
      </c>
      <c r="D208" s="4" t="str">
        <f>IF(ISBLANK(C208),"",VLOOKUP(C208,'Standards Lookup (LARS copy)'!$A$5:$C$302,3, FALSE))</f>
        <v>Operations/Departmental Manager</v>
      </c>
      <c r="E208" s="9" t="s">
        <v>447</v>
      </c>
    </row>
    <row r="209" spans="1:5" x14ac:dyDescent="0.45">
      <c r="A209" s="15" t="s">
        <v>727</v>
      </c>
      <c r="B209" s="4" t="str">
        <f>IF(ISBLANK(A209),"",VLOOKUP(A209,'Register - Organisations'!$A$2:$B$94,2,FALSE))</f>
        <v>TWI Certification Ltd</v>
      </c>
      <c r="C209" s="9">
        <v>94</v>
      </c>
      <c r="D209" s="4" t="str">
        <f>IF(ISBLANK(C209),"",VLOOKUP(C209,'Standards Lookup (LARS copy)'!$A$5:$C$302,3, FALSE))</f>
        <v>Welding</v>
      </c>
      <c r="E209" s="9" t="s">
        <v>108</v>
      </c>
    </row>
    <row r="210" spans="1:5" x14ac:dyDescent="0.45">
      <c r="A210" s="15" t="s">
        <v>727</v>
      </c>
      <c r="B210" s="4" t="str">
        <f>IF(ISBLANK(A210),"",VLOOKUP(A210,'Register - Organisations'!$A$2:$B$94,2,FALSE))</f>
        <v>TWI Certification Ltd</v>
      </c>
      <c r="C210" s="9">
        <v>95</v>
      </c>
      <c r="D210" s="4" t="str">
        <f>IF(ISBLANK(C210),"",VLOOKUP(C210,'Standards Lookup (LARS copy)'!$A$5:$C$302,3, FALSE))</f>
        <v>Welding</v>
      </c>
      <c r="E210" s="9" t="s">
        <v>108</v>
      </c>
    </row>
    <row r="211" spans="1:5" x14ac:dyDescent="0.45">
      <c r="A211" s="15" t="s">
        <v>727</v>
      </c>
      <c r="B211" s="4" t="str">
        <f>IF(ISBLANK(A211),"",VLOOKUP(A211,'Register - Organisations'!$A$2:$B$94,2,FALSE))</f>
        <v>TWI Certification Ltd</v>
      </c>
      <c r="C211" s="9">
        <v>35</v>
      </c>
      <c r="D211" s="4" t="str">
        <f>IF(ISBLANK(C211),"",VLOOKUP(C211,'Standards Lookup (LARS copy)'!$A$5:$C$302,3, FALSE))</f>
        <v>Nuclear Welding Inspection Technician</v>
      </c>
      <c r="E211" s="9" t="s">
        <v>108</v>
      </c>
    </row>
    <row r="212" spans="1:5" x14ac:dyDescent="0.45">
      <c r="A212" s="15" t="s">
        <v>728</v>
      </c>
      <c r="B212" s="4" t="str">
        <f>IF(ISBLANK(A212),"",VLOOKUP(A212,'Register - Organisations'!$A$2:$B$94,2,FALSE))</f>
        <v>ICAEW</v>
      </c>
      <c r="C212" s="9">
        <v>117</v>
      </c>
      <c r="D212" s="4" t="str">
        <f>IF(ISBLANK(C212),"",VLOOKUP(C212,'Standards Lookup (LARS copy)'!$A$5:$C$302,3, FALSE))</f>
        <v>Professional Accounting Taxation Technician</v>
      </c>
      <c r="E212" s="9" t="s">
        <v>108</v>
      </c>
    </row>
    <row r="213" spans="1:5" x14ac:dyDescent="0.45">
      <c r="A213" s="15" t="s">
        <v>743</v>
      </c>
      <c r="B213" s="4" t="str">
        <f>IF(ISBLANK(A213),"",VLOOKUP(A213,'Register - Organisations'!$A$2:$B$94,2,FALSE))</f>
        <v>NSAN</v>
      </c>
      <c r="C213" s="9">
        <v>46</v>
      </c>
      <c r="D213" s="4" t="str">
        <f>IF(ISBLANK(C213),"",VLOOKUP(C213,'Standards Lookup (LARS copy)'!$A$5:$C$302,3, FALSE))</f>
        <v>Nuclear Health Physics Monitor</v>
      </c>
      <c r="E213" s="9" t="s">
        <v>108</v>
      </c>
    </row>
    <row r="214" spans="1:5" x14ac:dyDescent="0.45">
      <c r="A214" s="15" t="s">
        <v>747</v>
      </c>
      <c r="B214" s="4" t="str">
        <f>IF(ISBLANK(A214),"",VLOOKUP(A214,'Register - Organisations'!$A$2:$B$94,2,FALSE))</f>
        <v>Scottish Qualifications Authority (SQA)</v>
      </c>
      <c r="C214" s="9">
        <v>39</v>
      </c>
      <c r="D214" s="4" t="str">
        <f>IF(ISBLANK(C214),"",VLOOKUP(C214,'Standards Lookup (LARS copy)'!$A$5:$C$302,3, FALSE))</f>
        <v>Conveyancing Technician</v>
      </c>
      <c r="E214" s="9" t="s">
        <v>108</v>
      </c>
    </row>
    <row r="215" spans="1:5" x14ac:dyDescent="0.45">
      <c r="A215" s="15" t="s">
        <v>747</v>
      </c>
      <c r="B215" s="4" t="str">
        <f>IF(ISBLANK(A215),"",VLOOKUP(A215,'Register - Organisations'!$A$2:$B$94,2,FALSE))</f>
        <v>Scottish Qualifications Authority (SQA)</v>
      </c>
      <c r="C215" s="9">
        <v>40</v>
      </c>
      <c r="D215" s="4" t="str">
        <f>IF(ISBLANK(C215),"",VLOOKUP(C215,'Standards Lookup (LARS copy)'!$A$5:$C$302,3, FALSE))</f>
        <v>Licensed Conveyancer</v>
      </c>
      <c r="E215" s="9" t="s">
        <v>108</v>
      </c>
    </row>
    <row r="216" spans="1:5" x14ac:dyDescent="0.45">
      <c r="A216" s="15" t="s">
        <v>755</v>
      </c>
      <c r="B216" s="4" t="str">
        <f>IF(ISBLANK(A216),"",VLOOKUP(A216,'Register - Organisations'!$A$2:$B$94,2,FALSE))</f>
        <v>Active IQ</v>
      </c>
      <c r="C216" s="9">
        <v>122</v>
      </c>
      <c r="D216" s="4" t="str">
        <f>IF(ISBLANK(C216),"",VLOOKUP(C216,'Standards Lookup (LARS copy)'!$A$5:$C$302,3, FALSE))</f>
        <v>Customer Service Practitioner</v>
      </c>
      <c r="E216" s="9" t="s">
        <v>108</v>
      </c>
    </row>
    <row r="217" spans="1:5" x14ac:dyDescent="0.45">
      <c r="A217" s="15" t="s">
        <v>755</v>
      </c>
      <c r="B217" s="4" t="str">
        <f>IF(ISBLANK(A217),"",VLOOKUP(A217,'Register - Organisations'!$A$2:$B$94,2,FALSE))</f>
        <v>Active IQ</v>
      </c>
      <c r="C217" s="9">
        <v>105</v>
      </c>
      <c r="D217" s="4" t="str">
        <f>IF(ISBLANK(C217),"",VLOOKUP(C217,'Standards Lookup (LARS copy)'!$A$5:$C$302,3, FALSE))</f>
        <v>Team Leader/Supervisor</v>
      </c>
      <c r="E217" s="9" t="s">
        <v>108</v>
      </c>
    </row>
    <row r="218" spans="1:5" x14ac:dyDescent="0.45">
      <c r="A218" s="15" t="s">
        <v>756</v>
      </c>
      <c r="B218" s="4" t="str">
        <f>IF(ISBLANK(A218),"",VLOOKUP(A218,'Register - Organisations'!$A$2:$B$94,2,FALSE))</f>
        <v>Skillsfirst Assess</v>
      </c>
      <c r="C218" s="9">
        <v>119</v>
      </c>
      <c r="D218" s="4" t="str">
        <f>IF(ISBLANK(C218),"",VLOOKUP(C218,'Standards Lookup (LARS copy)'!$A$5:$C$302,3, FALSE))</f>
        <v>Adult Care Worker</v>
      </c>
      <c r="E218" s="9" t="s">
        <v>108</v>
      </c>
    </row>
    <row r="219" spans="1:5" x14ac:dyDescent="0.45">
      <c r="A219" s="15" t="s">
        <v>756</v>
      </c>
      <c r="B219" s="4" t="str">
        <f>IF(ISBLANK(A219),"",VLOOKUP(A219,'Register - Organisations'!$A$2:$B$94,2,FALSE))</f>
        <v>Skillsfirst Assess</v>
      </c>
      <c r="C219" s="9">
        <v>122</v>
      </c>
      <c r="D219" s="4" t="str">
        <f>IF(ISBLANK(C219),"",VLOOKUP(C219,'Standards Lookup (LARS copy)'!$A$5:$C$302,3, FALSE))</f>
        <v>Customer Service Practitioner</v>
      </c>
      <c r="E219" s="9" t="s">
        <v>108</v>
      </c>
    </row>
    <row r="220" spans="1:5" x14ac:dyDescent="0.45">
      <c r="A220" s="15" t="s">
        <v>756</v>
      </c>
      <c r="B220" s="4" t="str">
        <f>IF(ISBLANK(A220),"",VLOOKUP(A220,'Register - Organisations'!$A$2:$B$94,2,FALSE))</f>
        <v>Skillsfirst Assess</v>
      </c>
      <c r="C220" s="9">
        <v>118</v>
      </c>
      <c r="D220" s="4" t="str">
        <f>IF(ISBLANK(C220),"",VLOOKUP(C220,'Standards Lookup (LARS copy)'!$A$5:$C$302,3, FALSE))</f>
        <v>Lead Adult Care Worker</v>
      </c>
      <c r="E220" s="9" t="s">
        <v>108</v>
      </c>
    </row>
    <row r="221" spans="1:5" x14ac:dyDescent="0.45">
      <c r="A221" s="15" t="s">
        <v>756</v>
      </c>
      <c r="B221" s="4" t="str">
        <f>IF(ISBLANK(A221),"",VLOOKUP(A221,'Register - Organisations'!$A$2:$B$94,2,FALSE))</f>
        <v>Skillsfirst Assess</v>
      </c>
      <c r="C221" s="9">
        <v>105</v>
      </c>
      <c r="D221" s="4" t="str">
        <f>IF(ISBLANK(C221),"",VLOOKUP(C221,'Standards Lookup (LARS copy)'!$A$5:$C$302,3, FALSE))</f>
        <v>Team Leader/Supervisor</v>
      </c>
      <c r="E221" s="9" t="s">
        <v>108</v>
      </c>
    </row>
    <row r="222" spans="1:5" x14ac:dyDescent="0.45">
      <c r="A222" s="15" t="s">
        <v>757</v>
      </c>
      <c r="B222" s="4" t="str">
        <f>IF(ISBLANK(A222),"",VLOOKUP(A222,'Register - Organisations'!$A$2:$B$94,2,FALSE))</f>
        <v>The Institution of Engineering and Technology</v>
      </c>
      <c r="C222" s="9">
        <v>114</v>
      </c>
      <c r="D222" s="4" t="str">
        <f>IF(ISBLANK(C222),"",VLOOKUP(C222,'Standards Lookup (LARS copy)'!$A$5:$C$302,3, FALSE))</f>
        <v>Aircraft Maintenance Certifying Engineer</v>
      </c>
      <c r="E222" s="9" t="s">
        <v>108</v>
      </c>
    </row>
    <row r="223" spans="1:5" x14ac:dyDescent="0.45">
      <c r="A223" s="15" t="s">
        <v>757</v>
      </c>
      <c r="B223" s="4" t="str">
        <f>IF(ISBLANK(A223),"",VLOOKUP(A223,'Register - Organisations'!$A$2:$B$94,2,FALSE))</f>
        <v>The Institution of Engineering and Technology</v>
      </c>
      <c r="C223" s="9">
        <v>107</v>
      </c>
      <c r="D223" s="4" t="str">
        <f>IF(ISBLANK(C223),"",VLOOKUP(C223,'Standards Lookup (LARS copy)'!$A$5:$C$302,3, FALSE))</f>
        <v>Embedded Electronic Systems Design and Development Engineer</v>
      </c>
      <c r="E223" s="9" t="s">
        <v>108</v>
      </c>
    </row>
    <row r="224" spans="1:5" x14ac:dyDescent="0.45">
      <c r="A224" s="15" t="s">
        <v>757</v>
      </c>
      <c r="B224" s="4" t="str">
        <f>IF(ISBLANK(A224),"",VLOOKUP(A224,'Register - Organisations'!$A$2:$B$94,2,FALSE))</f>
        <v>The Institution of Engineering and Technology</v>
      </c>
      <c r="C224" s="9">
        <v>88</v>
      </c>
      <c r="D224" s="4" t="str">
        <f>IF(ISBLANK(C224),"",VLOOKUP(C224,'Standards Lookup (LARS copy)'!$A$5:$C$302,3, FALSE))</f>
        <v>Rail Engineering Advanced Technician</v>
      </c>
      <c r="E224" s="9" t="s">
        <v>108</v>
      </c>
    </row>
    <row r="225" spans="1:5" x14ac:dyDescent="0.45">
      <c r="A225" s="15" t="s">
        <v>757</v>
      </c>
      <c r="B225" s="4" t="str">
        <f>IF(ISBLANK(A225),"",VLOOKUP(A225,'Register - Organisations'!$A$2:$B$94,2,FALSE))</f>
        <v>The Institution of Engineering and Technology</v>
      </c>
      <c r="C225" s="9">
        <v>89</v>
      </c>
      <c r="D225" s="4" t="str">
        <f>IF(ISBLANK(C225),"",VLOOKUP(C225,'Standards Lookup (LARS copy)'!$A$5:$C$302,3, FALSE))</f>
        <v>Rail Engineering Technician</v>
      </c>
      <c r="E225" s="9" t="s">
        <v>108</v>
      </c>
    </row>
    <row r="226" spans="1:5" x14ac:dyDescent="0.45">
      <c r="A226" s="15" t="s">
        <v>757</v>
      </c>
      <c r="B226" s="4" t="str">
        <f>IF(ISBLANK(A226),"",VLOOKUP(A226,'Register - Organisations'!$A$2:$B$94,2,FALSE))</f>
        <v>The Institution of Engineering and Technology</v>
      </c>
      <c r="C226" s="9">
        <v>24</v>
      </c>
      <c r="D226" s="4" t="str">
        <f>IF(ISBLANK(C226),"",VLOOKUP(C226,'Standards Lookup (LARS copy)'!$A$5:$C$302,3, FALSE))</f>
        <v>Railway Engineering Design Technician</v>
      </c>
      <c r="E226" s="9" t="s">
        <v>108</v>
      </c>
    </row>
    <row r="227" spans="1:5" x14ac:dyDescent="0.45">
      <c r="A227" s="15" t="s">
        <v>757</v>
      </c>
      <c r="B227" s="4" t="str">
        <f>IF(ISBLANK(A227),"",VLOOKUP(A227,'Register - Organisations'!$A$2:$B$94,2,FALSE))</f>
        <v>The Institution of Engineering and Technology</v>
      </c>
      <c r="C227" s="9">
        <v>167</v>
      </c>
      <c r="D227" s="4" t="str">
        <f>IF(ISBLANK(C227),"",VLOOKUP(C227,'Standards Lookup (LARS copy)'!$A$5:$C$302,3, FALSE))</f>
        <v>Engineering Technician</v>
      </c>
      <c r="E227" s="9" t="s">
        <v>108</v>
      </c>
    </row>
    <row r="228" spans="1:5" x14ac:dyDescent="0.45">
      <c r="A228" s="15" t="s">
        <v>824</v>
      </c>
      <c r="B228" s="4" t="str">
        <f>IF(ISBLANK(A228),"",VLOOKUP(A228,'Register - Organisations'!$A$2:$B$94,2,FALSE))</f>
        <v>cHRysos HR Solutions Ltd</v>
      </c>
      <c r="C228" s="9">
        <v>104</v>
      </c>
      <c r="D228" s="4" t="str">
        <f>IF(ISBLANK(C228),"",VLOOKUP(C228,'Standards Lookup (LARS copy)'!$A$5:$C$302,3, FALSE))</f>
        <v>Operations/Departmental Manager</v>
      </c>
      <c r="E228" s="9" t="s">
        <v>108</v>
      </c>
    </row>
    <row r="229" spans="1:5" x14ac:dyDescent="0.45">
      <c r="A229" s="15" t="s">
        <v>824</v>
      </c>
      <c r="B229" s="4" t="str">
        <f>IF(ISBLANK(A229),"",VLOOKUP(A229,'Register - Organisations'!$A$2:$B$94,2,FALSE))</f>
        <v>cHRysos HR Solutions Ltd</v>
      </c>
      <c r="C229" s="9">
        <v>105</v>
      </c>
      <c r="D229" s="4" t="str">
        <f>IF(ISBLANK(C229),"",VLOOKUP(C229,'Standards Lookup (LARS copy)'!$A$5:$C$302,3, FALSE))</f>
        <v>Team Leader/Supervisor</v>
      </c>
      <c r="E229" s="9" t="s">
        <v>108</v>
      </c>
    </row>
    <row r="230" spans="1:5" x14ac:dyDescent="0.45">
      <c r="A230" s="15" t="s">
        <v>825</v>
      </c>
      <c r="B230" s="4" t="str">
        <f>IF(ISBLANK(A230),"",VLOOKUP(A230,'Register - Organisations'!$A$2:$B$94,2,FALSE))</f>
        <v>Future (Awards and Qualifications) Ltd</v>
      </c>
      <c r="C230" s="9">
        <v>156</v>
      </c>
      <c r="D230" s="4" t="str">
        <f>IF(ISBLANK(C230),"",VLOOKUP(C230,'Standards Lookup (LARS copy)'!$A$5:$C$302,3, FALSE))</f>
        <v>Associate Ambulance Practitioner</v>
      </c>
      <c r="E230" s="9" t="s">
        <v>108</v>
      </c>
    </row>
    <row r="231" spans="1:5" x14ac:dyDescent="0.45">
      <c r="A231" s="15" t="s">
        <v>826</v>
      </c>
      <c r="B231" s="4" t="str">
        <f>IF(ISBLANK(A231),"",VLOOKUP(A231,'Register - Organisations'!$A$2:$B$94,2,FALSE))</f>
        <v>iCQ</v>
      </c>
      <c r="C231" s="9">
        <v>122</v>
      </c>
      <c r="D231" s="4" t="str">
        <f>IF(ISBLANK(C231),"",VLOOKUP(C231,'Standards Lookup (LARS copy)'!$A$5:$C$302,3, FALSE))</f>
        <v>Customer Service Practitioner</v>
      </c>
      <c r="E231" s="9" t="s">
        <v>108</v>
      </c>
    </row>
    <row r="232" spans="1:5" x14ac:dyDescent="0.45">
      <c r="A232" s="15" t="s">
        <v>826</v>
      </c>
      <c r="B232" s="4" t="str">
        <f>IF(ISBLANK(A232),"",VLOOKUP(A232,'Register - Organisations'!$A$2:$B$94,2,FALSE))</f>
        <v>iCQ</v>
      </c>
      <c r="C232" s="9">
        <v>96</v>
      </c>
      <c r="D232" s="4" t="str">
        <f>IF(ISBLANK(C232),"",VLOOKUP(C232,'Standards Lookup (LARS copy)'!$A$5:$C$302,3, FALSE))</f>
        <v>Hospitality Team Member</v>
      </c>
      <c r="E232" s="9" t="s">
        <v>108</v>
      </c>
    </row>
    <row r="233" spans="1:5" x14ac:dyDescent="0.45">
      <c r="A233" s="15" t="s">
        <v>826</v>
      </c>
      <c r="B233" s="4" t="str">
        <f>IF(ISBLANK(A233),"",VLOOKUP(A233,'Register - Organisations'!$A$2:$B$94,2,FALSE))</f>
        <v>iCQ</v>
      </c>
      <c r="C233" s="9">
        <v>105</v>
      </c>
      <c r="D233" s="4" t="str">
        <f>IF(ISBLANK(C233),"",VLOOKUP(C233,'Standards Lookup (LARS copy)'!$A$5:$C$302,3, FALSE))</f>
        <v>Team Leader/Supervisor</v>
      </c>
      <c r="E233" s="9" t="s">
        <v>108</v>
      </c>
    </row>
    <row r="234" spans="1:5" x14ac:dyDescent="0.45">
      <c r="A234" s="15" t="s">
        <v>828</v>
      </c>
      <c r="B234" s="4" t="str">
        <f>IF(ISBLANK(A234),"",VLOOKUP(A234,'Register - Organisations'!$A$2:$B$94,2,FALSE))</f>
        <v>IRSE Enterprises Ltd</v>
      </c>
      <c r="C234" s="9">
        <v>24</v>
      </c>
      <c r="D234" s="4" t="str">
        <f>IF(ISBLANK(C234),"",VLOOKUP(C234,'Standards Lookup (LARS copy)'!$A$5:$C$302,3, FALSE))</f>
        <v>Railway Engineering Design Technician</v>
      </c>
      <c r="E234" s="9" t="s">
        <v>108</v>
      </c>
    </row>
    <row r="235" spans="1:5" x14ac:dyDescent="0.45">
      <c r="A235" s="15" t="s">
        <v>828</v>
      </c>
      <c r="B235" s="4" t="str">
        <f>IF(ISBLANK(A235),"",VLOOKUP(A235,'Register - Organisations'!$A$2:$B$94,2,FALSE))</f>
        <v>IRSE Enterprises Ltd</v>
      </c>
      <c r="C235" s="9">
        <v>89</v>
      </c>
      <c r="D235" s="4" t="str">
        <f>IF(ISBLANK(C235),"",VLOOKUP(C235,'Standards Lookup (LARS copy)'!$A$5:$C$302,3, FALSE))</f>
        <v>Rail Engineering Technician</v>
      </c>
      <c r="E235" s="9" t="s">
        <v>108</v>
      </c>
    </row>
    <row r="236" spans="1:5" x14ac:dyDescent="0.45">
      <c r="A236" s="15" t="s">
        <v>827</v>
      </c>
      <c r="B236" s="4" t="str">
        <f>IF(ISBLANK(A236),"",VLOOKUP(A236,'Register - Organisations'!$A$2:$B$94,2,FALSE))</f>
        <v>Institution of Mechanical Engineers</v>
      </c>
      <c r="C236" s="9">
        <v>114</v>
      </c>
      <c r="D236" s="4" t="str">
        <f>IF(ISBLANK(C236),"",VLOOKUP(C236,'Standards Lookup (LARS copy)'!$A$5:$C$302,3, FALSE))</f>
        <v>Aircraft Maintenance Certifying Engineer</v>
      </c>
      <c r="E236" s="9" t="s">
        <v>108</v>
      </c>
    </row>
    <row r="237" spans="1:5" x14ac:dyDescent="0.45">
      <c r="A237" s="15" t="s">
        <v>827</v>
      </c>
      <c r="B237" s="4" t="str">
        <f>IF(ISBLANK(A237),"",VLOOKUP(A237,'Register - Organisations'!$A$2:$B$94,2,FALSE))</f>
        <v>Institution of Mechanical Engineers</v>
      </c>
      <c r="C237" s="9">
        <v>88</v>
      </c>
      <c r="D237" s="4" t="str">
        <f>IF(ISBLANK(C237),"",VLOOKUP(C237,'Standards Lookup (LARS copy)'!$A$5:$C$302,3, FALSE))</f>
        <v>Rail Engineering Advanced Technician</v>
      </c>
      <c r="E237" s="9" t="s">
        <v>108</v>
      </c>
    </row>
    <row r="238" spans="1:5" x14ac:dyDescent="0.45">
      <c r="A238" s="15" t="s">
        <v>827</v>
      </c>
      <c r="B238" s="4" t="str">
        <f>IF(ISBLANK(A238),"",VLOOKUP(A238,'Register - Organisations'!$A$2:$B$94,2,FALSE))</f>
        <v>Institution of Mechanical Engineers</v>
      </c>
      <c r="C238" s="9">
        <v>89</v>
      </c>
      <c r="D238" s="4" t="str">
        <f>IF(ISBLANK(C238),"",VLOOKUP(C238,'Standards Lookup (LARS copy)'!$A$5:$C$302,3, FALSE))</f>
        <v>Rail Engineering Technician</v>
      </c>
      <c r="E238" s="9" t="s">
        <v>108</v>
      </c>
    </row>
    <row r="239" spans="1:5" x14ac:dyDescent="0.45">
      <c r="A239" s="15" t="s">
        <v>827</v>
      </c>
      <c r="B239" s="4" t="str">
        <f>IF(ISBLANK(A239),"",VLOOKUP(A239,'Register - Organisations'!$A$2:$B$94,2,FALSE))</f>
        <v>Institution of Mechanical Engineers</v>
      </c>
      <c r="C239" s="9">
        <v>24</v>
      </c>
      <c r="D239" s="4" t="str">
        <f>IF(ISBLANK(C239),"",VLOOKUP(C239,'Standards Lookup (LARS copy)'!$A$5:$C$302,3, FALSE))</f>
        <v>Railway Engineering Design Technician</v>
      </c>
      <c r="E239" s="9" t="s">
        <v>108</v>
      </c>
    </row>
    <row r="240" spans="1:5" x14ac:dyDescent="0.45">
      <c r="A240" s="15" t="s">
        <v>827</v>
      </c>
      <c r="B240" s="4" t="str">
        <f>IF(ISBLANK(A240),"",VLOOKUP(A240,'Register - Organisations'!$A$2:$B$94,2,FALSE))</f>
        <v>Institution of Mechanical Engineers</v>
      </c>
      <c r="C240" s="9">
        <v>167</v>
      </c>
      <c r="D240" s="4" t="str">
        <f>IF(ISBLANK(C240),"",VLOOKUP(C240,'Standards Lookup (LARS copy)'!$A$5:$C$302,3, FALSE))</f>
        <v>Engineering Technician</v>
      </c>
      <c r="E240" s="9" t="s">
        <v>108</v>
      </c>
    </row>
    <row r="241" spans="1:5" x14ac:dyDescent="0.45">
      <c r="A241" s="9" t="s">
        <v>863</v>
      </c>
      <c r="B241" s="4" t="str">
        <f>IF(ISBLANK(A241),"",VLOOKUP(A241,'Register - Organisations'!$A$2:$B$94,2,FALSE))</f>
        <v>Training Qualifications UK</v>
      </c>
      <c r="C241" s="9">
        <v>118</v>
      </c>
      <c r="D241" s="4" t="str">
        <f>IF(ISBLANK(C241),"",VLOOKUP(C241,'Standards Lookup (LARS copy)'!$A$5:$C$302,3, FALSE))</f>
        <v>Lead Adult Care Worker</v>
      </c>
      <c r="E241" s="9" t="s">
        <v>108</v>
      </c>
    </row>
    <row r="242" spans="1:5" x14ac:dyDescent="0.45">
      <c r="A242" s="9" t="s">
        <v>863</v>
      </c>
      <c r="B242" s="4" t="str">
        <f>IF(ISBLANK(A242),"",VLOOKUP(A242,'Register - Organisations'!$A$2:$B$94,2,FALSE))</f>
        <v>Training Qualifications UK</v>
      </c>
      <c r="C242" s="9">
        <v>119</v>
      </c>
      <c r="D242" s="4" t="str">
        <f>IF(ISBLANK(C242),"",VLOOKUP(C242,'Standards Lookup (LARS copy)'!$A$5:$C$302,3, FALSE))</f>
        <v>Adult Care Worker</v>
      </c>
      <c r="E242" s="9" t="s">
        <v>108</v>
      </c>
    </row>
    <row r="243" spans="1:5" x14ac:dyDescent="0.45">
      <c r="A243" s="9" t="s">
        <v>863</v>
      </c>
      <c r="B243" s="4" t="str">
        <f>IF(ISBLANK(A243),"",VLOOKUP(A243,'Register - Organisations'!$A$2:$B$94,2,FALSE))</f>
        <v>Training Qualifications UK</v>
      </c>
      <c r="C243" s="9">
        <v>96</v>
      </c>
      <c r="D243" s="4" t="str">
        <f>IF(ISBLANK(C243),"",VLOOKUP(C243,'Standards Lookup (LARS copy)'!$A$5:$C$302,3, FALSE))</f>
        <v>Hospitality Team Member</v>
      </c>
      <c r="E243" s="9" t="s">
        <v>108</v>
      </c>
    </row>
    <row r="244" spans="1:5" x14ac:dyDescent="0.45">
      <c r="A244" s="9" t="s">
        <v>863</v>
      </c>
      <c r="B244" s="4" t="str">
        <f>IF(ISBLANK(A244),"",VLOOKUP(A244,'Register - Organisations'!$A$2:$B$94,2,FALSE))</f>
        <v>Training Qualifications UK</v>
      </c>
      <c r="C244" s="9">
        <v>93</v>
      </c>
      <c r="D244" s="4" t="str">
        <f>IF(ISBLANK(C244),"",VLOOKUP(C244,'Standards Lookup (LARS copy)'!$A$5:$C$302,3, FALSE))</f>
        <v>Commis Chef</v>
      </c>
      <c r="E244" s="9" t="s">
        <v>108</v>
      </c>
    </row>
    <row r="245" spans="1:5" x14ac:dyDescent="0.45">
      <c r="A245" s="9" t="s">
        <v>863</v>
      </c>
      <c r="B245" s="4" t="str">
        <f>IF(ISBLANK(A245),"",VLOOKUP(A245,'Register - Organisations'!$A$2:$B$94,2,FALSE))</f>
        <v>Training Qualifications UK</v>
      </c>
      <c r="C245" s="9">
        <v>138</v>
      </c>
      <c r="D245" s="4" t="str">
        <f>IF(ISBLANK(C245),"",VLOOKUP(C245,'Standards Lookup (LARS copy)'!$A$5:$C$302,3, FALSE))</f>
        <v>Hospitality Supervisor</v>
      </c>
      <c r="E245" s="9" t="s">
        <v>108</v>
      </c>
    </row>
    <row r="246" spans="1:5" x14ac:dyDescent="0.45">
      <c r="A246" s="9" t="s">
        <v>864</v>
      </c>
      <c r="B246" s="4" t="str">
        <f>IF(ISBLANK(A246),"",VLOOKUP(A246,'Register - Organisations'!$A$2:$B$94,2,FALSE))</f>
        <v>The Army Catering Trust</v>
      </c>
      <c r="C246" s="9">
        <v>93</v>
      </c>
      <c r="D246" s="4" t="str">
        <f>IF(ISBLANK(C246),"",VLOOKUP(C246,'Standards Lookup (LARS copy)'!$A$5:$C$302,3, FALSE))</f>
        <v>Commis Chef</v>
      </c>
      <c r="E246" s="9" t="s">
        <v>108</v>
      </c>
    </row>
    <row r="247" spans="1:5" x14ac:dyDescent="0.45">
      <c r="A247" s="9" t="s">
        <v>864</v>
      </c>
      <c r="B247" s="4" t="str">
        <f>IF(ISBLANK(A247),"",VLOOKUP(A247,'Register - Organisations'!$A$2:$B$94,2,FALSE))</f>
        <v>The Army Catering Trust</v>
      </c>
      <c r="C247" s="9">
        <v>138</v>
      </c>
      <c r="D247" s="4" t="str">
        <f>IF(ISBLANK(C247),"",VLOOKUP(C247,'Standards Lookup (LARS copy)'!$A$5:$C$302,3, FALSE))</f>
        <v>Hospitality Supervisor</v>
      </c>
      <c r="E247" s="9" t="s">
        <v>108</v>
      </c>
    </row>
    <row r="248" spans="1:5" x14ac:dyDescent="0.45">
      <c r="A248" s="9" t="s">
        <v>882</v>
      </c>
      <c r="B248" s="4" t="str">
        <f>IF(ISBLANK(A248),"",VLOOKUP(A248,'Register - Organisations'!$A$2:$B$94,2,FALSE))</f>
        <v>Liverpool John Moores University</v>
      </c>
      <c r="C248" s="9">
        <v>25</v>
      </c>
      <c r="D248" s="4" t="str">
        <f>IF(ISBLANK(C248),"",VLOOKUP(C248,'Standards Lookup (LARS copy)'!$A$5:$C$302,3, FALSE))</f>
        <v>Digital and Technology Solutions Professional</v>
      </c>
      <c r="E248" s="9" t="s">
        <v>14</v>
      </c>
    </row>
    <row r="249" spans="1:5" x14ac:dyDescent="0.45">
      <c r="A249" s="9" t="s">
        <v>890</v>
      </c>
      <c r="B249" s="4" t="str">
        <f>IF(ISBLANK(A249),"",VLOOKUP(A249,'Register - Organisations'!$A$2:$B$94,2,FALSE))</f>
        <v>AIM Awards</v>
      </c>
      <c r="C249" s="9">
        <v>85</v>
      </c>
      <c r="D249" s="4" t="str">
        <f>IF(ISBLANK(C249),"",VLOOKUP(C249,'Standards Lookup (LARS copy)'!$A$5:$C$302,3, FALSE))</f>
        <v>Assistant Technical Director (visual effects)</v>
      </c>
      <c r="E249" s="9" t="s">
        <v>108</v>
      </c>
    </row>
    <row r="250" spans="1:5" s="12" customFormat="1" x14ac:dyDescent="0.45">
      <c r="A250" s="9" t="s">
        <v>890</v>
      </c>
      <c r="B250" s="4" t="str">
        <f>IF(ISBLANK(A250),"",VLOOKUP(A250,'Register - Organisations'!$A$2:$B$94,2,FALSE))</f>
        <v>AIM Awards</v>
      </c>
      <c r="C250" s="9">
        <v>84</v>
      </c>
      <c r="D250" s="12" t="s">
        <v>944</v>
      </c>
      <c r="E250" s="9" t="s">
        <v>108</v>
      </c>
    </row>
    <row r="251" spans="1:5" x14ac:dyDescent="0.45">
      <c r="A251" s="9" t="s">
        <v>896</v>
      </c>
      <c r="B251" s="4" t="str">
        <f>IF(ISBLANK(A251),"",VLOOKUP(A251,'Register - Organisations'!$A$2:$B$94,2,FALSE))</f>
        <v>Aston University</v>
      </c>
      <c r="C251" s="9">
        <v>25</v>
      </c>
      <c r="D251" s="4" t="str">
        <f>IF(ISBLANK(C251),"",VLOOKUP(C251,'Standards Lookup (LARS copy)'!$A$5:$C$302,3, FALSE))</f>
        <v>Digital and Technology Solutions Professional</v>
      </c>
      <c r="E251" s="9" t="s">
        <v>16</v>
      </c>
    </row>
    <row r="252" spans="1:5" x14ac:dyDescent="0.45">
      <c r="A252" s="9" t="s">
        <v>900</v>
      </c>
      <c r="B252" s="4" t="str">
        <f>IF(ISBLANK(A252),"",VLOOKUP(A252,'Register - Organisations'!$A$2:$B$94,2,FALSE))</f>
        <v>Institute of Certified Bookkeepers</v>
      </c>
      <c r="C252" s="9">
        <v>133</v>
      </c>
      <c r="D252" s="4" t="str">
        <f>IF(ISBLANK(C252),"",VLOOKUP(C252,'Standards Lookup (LARS copy)'!$A$5:$C$302,3, FALSE))</f>
        <v>Assistant Accountant</v>
      </c>
      <c r="E252" s="9" t="s">
        <v>108</v>
      </c>
    </row>
    <row r="253" spans="1:5" x14ac:dyDescent="0.45">
      <c r="A253" s="9" t="s">
        <v>907</v>
      </c>
      <c r="B253" s="4" t="str">
        <f>IF(ISBLANK(A253),"",VLOOKUP(A253,'Register - Organisations'!$A$2:$B$94,2,FALSE))</f>
        <v>APMG-International</v>
      </c>
      <c r="C253" s="9">
        <v>128</v>
      </c>
      <c r="D253" s="4" t="str">
        <f>IF(ISBLANK(C253),"",VLOOKUP(C253,'Standards Lookup (LARS copy)'!$A$5:$C$302,3, FALSE))</f>
        <v>Associate Project Manager</v>
      </c>
      <c r="E253" s="9" t="s">
        <v>108</v>
      </c>
    </row>
    <row r="254" spans="1:5" x14ac:dyDescent="0.45">
      <c r="A254" s="9" t="s">
        <v>908</v>
      </c>
      <c r="B254" s="4" t="str">
        <f>IF(ISBLANK(A254),"",VLOOKUP(A254,'Register - Organisations'!$A$2:$B$94,2,FALSE))</f>
        <v>VTCT</v>
      </c>
      <c r="C254" s="9">
        <v>157</v>
      </c>
      <c r="D254" s="4" t="str">
        <f>IF(ISBLANK(C254),"",VLOOKUP(C254,'Standards Lookup (LARS copy)'!$A$5:$C$302,3, FALSE))</f>
        <v>Hair Professional</v>
      </c>
      <c r="E254" s="9" t="s">
        <v>108</v>
      </c>
    </row>
    <row r="255" spans="1:5" x14ac:dyDescent="0.45">
      <c r="A255" s="9" t="s">
        <v>909</v>
      </c>
      <c r="B255" s="4" t="str">
        <f>IF(ISBLANK(A255),"",VLOOKUP(A255,'Register - Organisations'!$A$2:$B$94,2,FALSE))</f>
        <v>Association of Taxation Technicians</v>
      </c>
      <c r="C255" s="9">
        <v>117</v>
      </c>
      <c r="D255" s="4" t="str">
        <f>IF(ISBLANK(C255),"",VLOOKUP(C255,'Standards Lookup (LARS copy)'!$A$5:$C$302,3, FALSE))</f>
        <v>Professional Accounting Taxation Technician</v>
      </c>
      <c r="E255" s="9" t="s">
        <v>108</v>
      </c>
    </row>
    <row r="256" spans="1:5" x14ac:dyDescent="0.45">
      <c r="A256" s="9" t="s">
        <v>910</v>
      </c>
      <c r="B256" s="4" t="str">
        <f>IF(ISBLANK(A256),"",VLOOKUP(A256,'Register - Organisations'!$A$2:$B$94,2,FALSE))</f>
        <v xml:space="preserve">Manpower Services Ltd </v>
      </c>
      <c r="C256" s="9">
        <v>101</v>
      </c>
      <c r="D256" s="4" t="str">
        <f>IF(ISBLANK(C256),"",VLOOKUP(C256,'Standards Lookup (LARS copy)'!$A$5:$C$302,3, FALSE))</f>
        <v>Retailer</v>
      </c>
      <c r="E256" s="9" t="s">
        <v>108</v>
      </c>
    </row>
    <row r="257" spans="1:5" x14ac:dyDescent="0.45">
      <c r="A257" s="9" t="s">
        <v>911</v>
      </c>
      <c r="B257" s="4" t="str">
        <f>IF(ISBLANK(A257),"",VLOOKUP(A257,'Register - Organisations'!$A$2:$B$94,2,FALSE))</f>
        <v>GP Strategies Assessment Services</v>
      </c>
      <c r="C257" s="9">
        <v>119</v>
      </c>
      <c r="D257" s="4" t="str">
        <f>IF(ISBLANK(C257),"",VLOOKUP(C257,'Standards Lookup (LARS copy)'!$A$5:$C$302,3, FALSE))</f>
        <v>Adult Care Worker</v>
      </c>
      <c r="E257" s="9" t="s">
        <v>108</v>
      </c>
    </row>
    <row r="258" spans="1:5" x14ac:dyDescent="0.45">
      <c r="A258" s="9" t="s">
        <v>911</v>
      </c>
      <c r="B258" s="4" t="str">
        <f>IF(ISBLANK(A258),"",VLOOKUP(A258,'Register - Organisations'!$A$2:$B$94,2,FALSE))</f>
        <v>GP Strategies Assessment Services</v>
      </c>
      <c r="C258" s="9">
        <v>118</v>
      </c>
      <c r="D258" s="4" t="str">
        <f>IF(ISBLANK(C258),"",VLOOKUP(C258,'Standards Lookup (LARS copy)'!$A$5:$C$302,3, FALSE))</f>
        <v>Lead Adult Care Worker</v>
      </c>
      <c r="E258" s="9" t="s">
        <v>108</v>
      </c>
    </row>
    <row r="259" spans="1:5" x14ac:dyDescent="0.45">
      <c r="A259" s="9" t="s">
        <v>911</v>
      </c>
      <c r="B259" s="4" t="str">
        <f>IF(ISBLANK(A259),"",VLOOKUP(A259,'Register - Organisations'!$A$2:$B$94,2,FALSE))</f>
        <v>GP Strategies Assessment Services</v>
      </c>
      <c r="C259" s="9">
        <v>104</v>
      </c>
      <c r="D259" s="4" t="str">
        <f>IF(ISBLANK(C259),"",VLOOKUP(C259,'Standards Lookup (LARS copy)'!$A$5:$C$302,3, FALSE))</f>
        <v>Operations/Departmental Manager</v>
      </c>
      <c r="E259" s="9" t="s">
        <v>108</v>
      </c>
    </row>
    <row r="260" spans="1:5" x14ac:dyDescent="0.45">
      <c r="A260" s="9" t="s">
        <v>911</v>
      </c>
      <c r="B260" s="4" t="str">
        <f>IF(ISBLANK(A260),"",VLOOKUP(A260,'Register - Organisations'!$A$2:$B$94,2,FALSE))</f>
        <v>GP Strategies Assessment Services</v>
      </c>
      <c r="C260" s="9">
        <v>105</v>
      </c>
      <c r="D260" s="4" t="str">
        <f>IF(ISBLANK(C260),"",VLOOKUP(C260,'Standards Lookup (LARS copy)'!$A$5:$C$302,3, FALSE))</f>
        <v>Team Leader/Supervisor</v>
      </c>
      <c r="E260" s="9" t="s">
        <v>108</v>
      </c>
    </row>
    <row r="261" spans="1:5" x14ac:dyDescent="0.45">
      <c r="A261" s="9" t="s">
        <v>912</v>
      </c>
      <c r="B261" s="12" t="s">
        <v>906</v>
      </c>
      <c r="C261" s="9">
        <v>125</v>
      </c>
      <c r="D261" s="4" t="str">
        <f>IF(ISBLANK(C261),"",VLOOKUP(C261,'Standards Lookup (LARS copy)'!$A$5:$C$302,3, FALSE))</f>
        <v>Highway Electrical Maintenance and Installation Operative</v>
      </c>
      <c r="E261" s="9" t="s">
        <v>108</v>
      </c>
    </row>
    <row r="262" spans="1:5" x14ac:dyDescent="0.45">
      <c r="A262" s="9" t="s">
        <v>964</v>
      </c>
      <c r="B262" s="22" t="s">
        <v>979</v>
      </c>
      <c r="C262" s="9">
        <v>112</v>
      </c>
      <c r="D262" s="4" t="str">
        <f>IF(ISBLANK(C262),"",VLOOKUP(C262,'Standards Lookup (LARS copy)'!$A$5:$C$302,3, FALSE))</f>
        <v>Broadcast Production Assistant</v>
      </c>
      <c r="E262" s="9" t="s">
        <v>18</v>
      </c>
    </row>
    <row r="263" spans="1:5" x14ac:dyDescent="0.45">
      <c r="A263" s="9" t="s">
        <v>965</v>
      </c>
      <c r="B263" s="21" t="s">
        <v>966</v>
      </c>
      <c r="C263" s="9">
        <v>25</v>
      </c>
      <c r="D263" s="4" t="str">
        <f>IF(ISBLANK(C263),"",VLOOKUP(C263,'Standards Lookup (LARS copy)'!$A$5:$C$302,3, FALSE))</f>
        <v>Digital and Technology Solutions Professional</v>
      </c>
      <c r="E263" s="9" t="s">
        <v>108</v>
      </c>
    </row>
    <row r="264" spans="1:5" x14ac:dyDescent="0.45">
      <c r="A264" s="12" t="s">
        <v>613</v>
      </c>
      <c r="B264" s="4" t="str">
        <f>IF(ISBLANK(A264),"",VLOOKUP(A264,'Register - Organisations'!$A$2:$B$94,2,FALSE))</f>
        <v>BIIAB</v>
      </c>
      <c r="C264" s="9">
        <v>147</v>
      </c>
      <c r="D264" s="4" t="str">
        <f>IF(ISBLANK(C264),"",VLOOKUP(C264,'Standards Lookup (LARS copy)'!$A$5:$C$302,3, FALSE))</f>
        <v>Retail Manager</v>
      </c>
      <c r="E264" s="9" t="s">
        <v>108</v>
      </c>
    </row>
    <row r="265" spans="1:5" x14ac:dyDescent="0.45">
      <c r="A265" s="12" t="s">
        <v>120</v>
      </c>
      <c r="B265" s="21" t="s">
        <v>82</v>
      </c>
      <c r="C265" s="9">
        <v>146</v>
      </c>
      <c r="D265" s="4" t="s">
        <v>980</v>
      </c>
      <c r="E265" s="9" t="s">
        <v>108</v>
      </c>
    </row>
    <row r="266" spans="1:5" x14ac:dyDescent="0.45">
      <c r="A266" s="12" t="s">
        <v>988</v>
      </c>
      <c r="B266" s="4" t="s">
        <v>994</v>
      </c>
      <c r="C266" s="9">
        <v>26</v>
      </c>
      <c r="D266" s="4" t="str">
        <f>IF(ISBLANK(C266),"",VLOOKUP(C266,'Standards Lookup (LARS copy)'!$A$5:$C$302,3, FALSE))</f>
        <v>Dual Fuel Smart Meter Installer</v>
      </c>
      <c r="E266" s="9" t="s">
        <v>108</v>
      </c>
    </row>
    <row r="267" spans="1:5" x14ac:dyDescent="0.45">
      <c r="A267" s="12" t="s">
        <v>988</v>
      </c>
      <c r="B267" s="4" t="s">
        <v>994</v>
      </c>
      <c r="C267" s="9">
        <v>155</v>
      </c>
      <c r="D267" s="4" t="str">
        <f>IF(ISBLANK(C267),"",VLOOKUP(C267,'Standards Lookup (LARS copy)'!$A$5:$C$302,3, FALSE))</f>
        <v>Unified Communications Technician</v>
      </c>
      <c r="E267" s="9" t="s">
        <v>108</v>
      </c>
    </row>
    <row r="268" spans="1:5" x14ac:dyDescent="0.45">
      <c r="A268" s="9" t="s">
        <v>982</v>
      </c>
      <c r="B268" s="4" t="s">
        <v>981</v>
      </c>
      <c r="C268" s="9">
        <v>25</v>
      </c>
      <c r="D268" s="4" t="str">
        <f>IF(ISBLANK(C268),"",VLOOKUP(C268,'Standards Lookup (LARS copy)'!$A$5:$C$302,3, FALSE))</f>
        <v>Digital and Technology Solutions Professional</v>
      </c>
      <c r="E268" s="9" t="s">
        <v>108</v>
      </c>
    </row>
    <row r="269" spans="1:5" x14ac:dyDescent="0.45">
      <c r="A269" s="9" t="s">
        <v>982</v>
      </c>
      <c r="B269" s="4" t="s">
        <v>981</v>
      </c>
      <c r="C269" s="9">
        <v>24</v>
      </c>
      <c r="D269" s="4" t="s">
        <v>185</v>
      </c>
      <c r="E269" s="9" t="s">
        <v>108</v>
      </c>
    </row>
    <row r="270" spans="1:5" x14ac:dyDescent="0.45">
      <c r="A270" s="12" t="s">
        <v>614</v>
      </c>
      <c r="B270" s="4" t="s">
        <v>620</v>
      </c>
      <c r="C270" s="9">
        <v>60</v>
      </c>
      <c r="D270" s="4" t="str">
        <f>IF(ISBLANK(C270),"",VLOOKUP(C270,'Standards Lookup (LARS copy)'!$A$5:$C$302,3, FALSE))</f>
        <v>Insurance Practitioner</v>
      </c>
      <c r="E270" s="9" t="s">
        <v>108</v>
      </c>
    </row>
    <row r="271" spans="1:5" x14ac:dyDescent="0.45">
      <c r="A271" s="12" t="s">
        <v>614</v>
      </c>
      <c r="B271" s="4" t="s">
        <v>620</v>
      </c>
      <c r="C271" s="9">
        <v>63</v>
      </c>
      <c r="D271" s="4" t="str">
        <f>IF(ISBLANK(C271),"",VLOOKUP(C271,'Standards Lookup (LARS copy)'!$A$5:$C$302,3, FALSE))</f>
        <v>Insurance Professional</v>
      </c>
      <c r="E271" s="9" t="s">
        <v>108</v>
      </c>
    </row>
    <row r="272" spans="1:5" x14ac:dyDescent="0.45">
      <c r="A272" s="12" t="s">
        <v>482</v>
      </c>
      <c r="B272" s="12" t="s">
        <v>723</v>
      </c>
      <c r="C272" s="9">
        <v>119</v>
      </c>
      <c r="D272" s="4" t="str">
        <f>IF(ISBLANK(C272),"",VLOOKUP(C272,'Standards Lookup (LARS copy)'!$A$5:$C$302,3, FALSE))</f>
        <v>Adult Care Worker</v>
      </c>
      <c r="E272" s="9" t="s">
        <v>108</v>
      </c>
    </row>
    <row r="273" spans="1:5" x14ac:dyDescent="0.45">
      <c r="A273" s="12" t="s">
        <v>482</v>
      </c>
      <c r="B273" s="12" t="s">
        <v>723</v>
      </c>
      <c r="C273" s="9">
        <v>118</v>
      </c>
      <c r="D273" s="4" t="str">
        <f>IF(ISBLANK(C273),"",VLOOKUP(C273,'Standards Lookup (LARS copy)'!$A$5:$C$302,3, FALSE))</f>
        <v>Lead Adult Care Worker</v>
      </c>
      <c r="E273" s="9" t="s">
        <v>108</v>
      </c>
    </row>
    <row r="274" spans="1:5" x14ac:dyDescent="0.45">
      <c r="A274" s="15" t="s">
        <v>490</v>
      </c>
      <c r="B274" s="4" t="s">
        <v>746</v>
      </c>
      <c r="C274" s="9">
        <v>140</v>
      </c>
      <c r="D274" s="4" t="str">
        <f>IF(ISBLANK(C274),"",VLOOKUP(C274,'Standards Lookup (LARS copy)'!$A$5:$C$302,3, FALSE))</f>
        <v>Retail Team Leader</v>
      </c>
      <c r="E274" s="9" t="s">
        <v>108</v>
      </c>
    </row>
    <row r="275" spans="1:5" x14ac:dyDescent="0.45">
      <c r="A275" s="15" t="s">
        <v>490</v>
      </c>
      <c r="B275" s="4" t="s">
        <v>746</v>
      </c>
      <c r="C275" s="9">
        <v>101</v>
      </c>
      <c r="D275" s="4" t="str">
        <f>IF(ISBLANK(C275),"",VLOOKUP(C275,'Standards Lookup (LARS copy)'!$A$5:$C$302,3, FALSE))</f>
        <v>Retailer</v>
      </c>
      <c r="E275" s="9" t="s">
        <v>108</v>
      </c>
    </row>
    <row r="276" spans="1:5" x14ac:dyDescent="0.45">
      <c r="A276" s="12" t="s">
        <v>120</v>
      </c>
      <c r="B276" s="21" t="s">
        <v>82</v>
      </c>
      <c r="C276" s="12">
        <v>140</v>
      </c>
      <c r="D276" s="4" t="str">
        <f>IF(ISBLANK(C276),"",VLOOKUP(C276,'Standards Lookup (LARS copy)'!$A$5:$C$302,3, FALSE))</f>
        <v>Retail Team Leader</v>
      </c>
      <c r="E276" s="9" t="s">
        <v>108</v>
      </c>
    </row>
    <row r="277" spans="1:5" x14ac:dyDescent="0.45">
      <c r="A277" s="12" t="s">
        <v>995</v>
      </c>
      <c r="B277" s="4" t="str">
        <f>IF(ISBLANK(A277),"",VLOOKUP(A277,'Register - Organisations'!$A$2:$B$94,2,FALSE))</f>
        <v xml:space="preserve">University of Sunderland </v>
      </c>
      <c r="C277" s="9">
        <v>25</v>
      </c>
      <c r="D277" s="4" t="str">
        <f>IF(ISBLANK(C277),"",VLOOKUP(C277,'Standards Lookup (LARS copy)'!$A$5:$C$302,3, FALSE))</f>
        <v>Digital and Technology Solutions Professional</v>
      </c>
      <c r="E277" s="9" t="s">
        <v>444</v>
      </c>
    </row>
    <row r="278" spans="1:5" x14ac:dyDescent="0.45">
      <c r="A278" s="12" t="s">
        <v>115</v>
      </c>
      <c r="B278" s="4" t="str">
        <f>IF(ISBLANK(A278),"",VLOOKUP(A278,'Register - Organisations'!$A$2:$B$94,2,FALSE))</f>
        <v>City and Guilds</v>
      </c>
      <c r="C278" s="9">
        <v>78</v>
      </c>
      <c r="D278" s="4" t="str">
        <f>IF(ISBLANK(C278),"",VLOOKUP(C278,'Standards Lookup (LARS copy)'!$A$5:$C$302,3, FALSE))</f>
        <v>Digital Marketer</v>
      </c>
      <c r="E278" s="9" t="s">
        <v>108</v>
      </c>
    </row>
    <row r="279" spans="1:5" x14ac:dyDescent="0.45">
      <c r="A279" s="14" t="s">
        <v>614</v>
      </c>
      <c r="B279" s="4" t="str">
        <f>IF(ISBLANK(A279),"",VLOOKUP(A279,'Register - Organisations'!$A$2:$B$94,2,FALSE))</f>
        <v>DSW Consulting</v>
      </c>
      <c r="C279" s="9">
        <v>29</v>
      </c>
      <c r="D279" s="4" t="str">
        <f>IF(ISBLANK(C279),"",VLOOKUP(C279,'Standards Lookup (LARS copy)'!$A$5:$C$302,3, FALSE))</f>
        <v>Investment Operations Administrator</v>
      </c>
      <c r="E279" s="9" t="s">
        <v>108</v>
      </c>
    </row>
    <row r="280" spans="1:5" x14ac:dyDescent="0.45">
      <c r="A280" s="14" t="s">
        <v>614</v>
      </c>
      <c r="B280" s="4" t="str">
        <f>IF(ISBLANK(A280),"",VLOOKUP(A280,'Register - Organisations'!$A$2:$B$94,2,FALSE))</f>
        <v>DSW Consulting</v>
      </c>
      <c r="C280" s="9">
        <v>32</v>
      </c>
      <c r="D280" s="4" t="str">
        <f>IF(ISBLANK(C280),"",VLOOKUP(C280,'Standards Lookup (LARS copy)'!$A$5:$C$302,3, FALSE))</f>
        <v>Workplace Pensions (Administrator or Consultant)</v>
      </c>
      <c r="E280" s="9" t="s">
        <v>108</v>
      </c>
    </row>
    <row r="281" spans="1:5" x14ac:dyDescent="0.45">
      <c r="A281" s="9" t="s">
        <v>113</v>
      </c>
      <c r="B281" s="4" t="str">
        <f>IF(ISBLANK(A281),"",VLOOKUP(A281,'Register - Organisations'!$A$2:$B$94,2,FALSE))</f>
        <v>Chartered Institute of Housing</v>
      </c>
      <c r="C281" s="9">
        <v>64</v>
      </c>
      <c r="D281" s="4" t="str">
        <f>IF(ISBLANK(C281),"",VLOOKUP(C281,'Standards Lookup (LARS copy)'!$A$5:$C$302,3, FALSE))</f>
        <v>Housing/Property Management Assistant</v>
      </c>
      <c r="E281" s="9" t="s">
        <v>108</v>
      </c>
    </row>
    <row r="282" spans="1:5" x14ac:dyDescent="0.45">
      <c r="A282" s="9" t="s">
        <v>113</v>
      </c>
      <c r="B282" s="4" t="str">
        <f>IF(ISBLANK(A282),"",VLOOKUP(A282,'Register - Organisations'!$A$2:$B$94,2,FALSE))</f>
        <v>Chartered Institute of Housing</v>
      </c>
      <c r="C282" s="9">
        <v>65</v>
      </c>
      <c r="D282" s="4" t="str">
        <f>IF(ISBLANK(C282),"",VLOOKUP(C282,'Standards Lookup (LARS copy)'!$A$5:$C$302,3, FALSE))</f>
        <v>Housing/Property Management</v>
      </c>
      <c r="E282" s="9" t="s">
        <v>108</v>
      </c>
    </row>
    <row r="283" spans="1:5" x14ac:dyDescent="0.45">
      <c r="A283" s="9" t="s">
        <v>113</v>
      </c>
      <c r="B283" s="4" t="str">
        <f>IF(ISBLANK(A283),"",VLOOKUP(A283,'Register - Organisations'!$A$2:$B$94,2,FALSE))</f>
        <v>Chartered Institute of Housing</v>
      </c>
      <c r="C283" s="9">
        <v>66</v>
      </c>
      <c r="D283" s="4" t="str">
        <f>IF(ISBLANK(C283),"",VLOOKUP(C283,'Standards Lookup (LARS copy)'!$A$5:$C$302,3, FALSE))</f>
        <v>Senior Housing/Property Management</v>
      </c>
      <c r="E283" s="9" t="s">
        <v>108</v>
      </c>
    </row>
    <row r="284" spans="1:5" x14ac:dyDescent="0.45">
      <c r="A284" s="35" t="s">
        <v>1010</v>
      </c>
      <c r="B284" s="4" t="str">
        <f>IF(ISBLANK(A284),"",VLOOKUP(A284,'Register - Organisations'!$A$2:$B$94,2,FALSE))</f>
        <v>University of the West of England</v>
      </c>
      <c r="C284" s="9">
        <v>25</v>
      </c>
      <c r="D284" s="4" t="str">
        <f>IF(ISBLANK(C284),"",VLOOKUP(C284,'Standards Lookup (LARS copy)'!$A$5:$C$302,3, FALSE))</f>
        <v>Digital and Technology Solutions Professional</v>
      </c>
      <c r="E284" s="9" t="s">
        <v>108</v>
      </c>
    </row>
    <row r="285" spans="1:5" x14ac:dyDescent="0.45">
      <c r="A285" s="33" t="s">
        <v>1006</v>
      </c>
      <c r="B285" s="4" t="str">
        <f>IF(ISBLANK(A285),"",VLOOKUP(A285,'Register - Organisations'!$A$2:$B$94,2,FALSE))</f>
        <v>Instructus</v>
      </c>
      <c r="C285" s="9">
        <v>140</v>
      </c>
      <c r="D285" s="4" t="str">
        <f>IF(ISBLANK(C285),"",VLOOKUP(C285,'Standards Lookup (LARS copy)'!$A$5:$C$302,3, FALSE))</f>
        <v>Retail Team Leader</v>
      </c>
      <c r="E285" s="9" t="s">
        <v>108</v>
      </c>
    </row>
    <row r="286" spans="1:5" x14ac:dyDescent="0.45">
      <c r="A286" s="33" t="s">
        <v>1007</v>
      </c>
      <c r="B286" s="4" t="str">
        <f>IF(ISBLANK(A286),"",VLOOKUP(A286,'Register - Organisations'!$A$2:$B$94,2,FALSE))</f>
        <v>Institution of Civil Engineers</v>
      </c>
      <c r="C286" s="9">
        <v>24</v>
      </c>
      <c r="D286" s="4" t="str">
        <f>IF(ISBLANK(C286),"",VLOOKUP(C286,'Standards Lookup (LARS copy)'!$A$5:$C$302,3, FALSE))</f>
        <v>Railway Engineering Design Technician</v>
      </c>
      <c r="E286" s="9" t="s">
        <v>108</v>
      </c>
    </row>
    <row r="287" spans="1:5" x14ac:dyDescent="0.45">
      <c r="A287" s="33" t="s">
        <v>1022</v>
      </c>
      <c r="B287" s="4" t="str">
        <f>IF(ISBLANK(A287),"",VLOOKUP(A287,'Register - Organisations'!$A$2:$B$94,2,FALSE))</f>
        <v>SFJ Awards</v>
      </c>
      <c r="C287" s="9">
        <v>36</v>
      </c>
      <c r="D287" s="4" t="str">
        <f>IF(ISBLANK(C287),"",VLOOKUP(C287,'Standards Lookup (LARS copy)'!$A$5:$C$302,3, FALSE))</f>
        <v>Public Service Operational Delivery Officer</v>
      </c>
      <c r="E287" s="9" t="s">
        <v>108</v>
      </c>
    </row>
    <row r="288" spans="1:5" x14ac:dyDescent="0.45">
      <c r="A288" s="33" t="s">
        <v>1026</v>
      </c>
      <c r="B288" s="4" t="str">
        <f>IF(ISBLANK(A288),"",VLOOKUP(A288,'Register - Organisations'!$A$2:$B$94,2,FALSE))</f>
        <v>The Real Apprenticeship Company</v>
      </c>
      <c r="C288" s="9">
        <v>110</v>
      </c>
      <c r="D288" s="4" t="str">
        <f>IF(ISBLANK(C288),"",VLOOKUP(C288,'Standards Lookup (LARS copy)'!$A$5:$C$302,3, FALSE))</f>
        <v>Large Goods Vehicle (LGV) Driver</v>
      </c>
      <c r="E288" s="9" t="s">
        <v>108</v>
      </c>
    </row>
    <row r="289" spans="1:5" x14ac:dyDescent="0.45">
      <c r="A289" s="33" t="s">
        <v>1040</v>
      </c>
      <c r="B289" s="4" t="str">
        <f>IF(ISBLANK(A289),"",VLOOKUP(A289,'Register - Organisations'!$A$2:$B$94,2,FALSE))</f>
        <v>Royal Aeronautical Society</v>
      </c>
      <c r="C289" s="9">
        <v>167</v>
      </c>
      <c r="D289" s="4" t="str">
        <f>IF(ISBLANK(C289),"",VLOOKUP(C289,'Standards Lookup (LARS copy)'!$A$5:$C$302,3, FALSE))</f>
        <v>Engineering Technician</v>
      </c>
      <c r="E289" s="9" t="s">
        <v>108</v>
      </c>
    </row>
    <row r="290" spans="1:5" x14ac:dyDescent="0.45">
      <c r="A290" s="33" t="s">
        <v>109</v>
      </c>
      <c r="B290" s="34" t="str">
        <f>IF(ISBLANK(A290),"",VLOOKUP(A290,'Register - Organisations'!$A$2:$B$94,2,FALSE))</f>
        <v>BCS, The Chartered Institute for IT</v>
      </c>
      <c r="C290" s="33">
        <v>142</v>
      </c>
      <c r="D290" s="4" t="str">
        <f>IF(ISBLANK(C290),"",VLOOKUP(C290,'Standards Lookup (LARS copy)'!$A$5:$C$302,3, FALSE))</f>
        <v>IT Technical Salesperson</v>
      </c>
      <c r="E290" s="9" t="s">
        <v>108</v>
      </c>
    </row>
    <row r="291" spans="1:5" x14ac:dyDescent="0.45">
      <c r="A291" s="33" t="s">
        <v>109</v>
      </c>
      <c r="B291" s="34" t="str">
        <f>IF(ISBLANK(A291),"",VLOOKUP(A291,'Register - Organisations'!$A$2:$B$94,2,FALSE))</f>
        <v>BCS, The Chartered Institute for IT</v>
      </c>
      <c r="C291" s="33">
        <v>154</v>
      </c>
      <c r="D291" s="4" t="str">
        <f>IF(ISBLANK(C291),"",VLOOKUP(C291,'Standards Lookup (LARS copy)'!$A$5:$C$302,3, FALSE))</f>
        <v>Software Development Technician</v>
      </c>
      <c r="E291" s="9" t="s">
        <v>108</v>
      </c>
    </row>
    <row r="292" spans="1:5" x14ac:dyDescent="0.45">
      <c r="A292" s="33" t="s">
        <v>109</v>
      </c>
      <c r="B292" s="34" t="str">
        <f>IF(ISBLANK(A292),"",VLOOKUP(A292,'Register - Organisations'!$A$2:$B$94,2,FALSE))</f>
        <v>BCS, The Chartered Institute for IT</v>
      </c>
      <c r="C292" s="33">
        <v>155</v>
      </c>
      <c r="D292" s="4" t="str">
        <f>IF(ISBLANK(C292),"",VLOOKUP(C292,'Standards Lookup (LARS copy)'!$A$5:$C$302,3, FALSE))</f>
        <v>Unified Communications Technician</v>
      </c>
      <c r="E292" s="9" t="s">
        <v>108</v>
      </c>
    </row>
    <row r="293" spans="1:5" x14ac:dyDescent="0.45">
      <c r="A293" s="33" t="s">
        <v>109</v>
      </c>
      <c r="B293" s="34" t="str">
        <f>IF(ISBLANK(A293),"",VLOOKUP(A293,'Register - Organisations'!$A$2:$B$94,2,FALSE))</f>
        <v>BCS, The Chartered Institute for IT</v>
      </c>
      <c r="C293" s="33">
        <v>165</v>
      </c>
      <c r="D293" s="4" t="str">
        <f>IF(ISBLANK(C293),"",VLOOKUP(C293,'Standards Lookup (LARS copy)'!$A$5:$C$302,3, FALSE))</f>
        <v>IS Business Analyst</v>
      </c>
      <c r="E293" s="9" t="s">
        <v>108</v>
      </c>
    </row>
    <row r="294" spans="1:5" x14ac:dyDescent="0.45">
      <c r="A294" s="14" t="s">
        <v>614</v>
      </c>
      <c r="B294" s="4" t="str">
        <f>IF(ISBLANK(A294),"",VLOOKUP(A294,'Register - Organisations'!$A$2:$B$94,2,FALSE))</f>
        <v>DSW Consulting</v>
      </c>
      <c r="C294" s="9">
        <v>31</v>
      </c>
      <c r="D294" s="4" t="str">
        <f>IF(ISBLANK(C294),"",VLOOKUP(C294,'Standards Lookup (LARS copy)'!$A$5:$C$302,3, FALSE))</f>
        <v>Senior Financial Services Customer Adviser</v>
      </c>
      <c r="E294" s="9" t="s">
        <v>108</v>
      </c>
    </row>
    <row r="295" spans="1:5" x14ac:dyDescent="0.45">
      <c r="A295" s="33" t="s">
        <v>614</v>
      </c>
      <c r="B295" s="4" t="str">
        <f>IF(ISBLANK(A295),"",VLOOKUP(A295,'Register - Organisations'!$A$2:$B$94,2,FALSE))</f>
        <v>DSW Consulting</v>
      </c>
      <c r="C295" s="9">
        <v>153</v>
      </c>
      <c r="D295" s="4" t="str">
        <f>IF(ISBLANK(C295),"",VLOOKUP(C295,'Standards Lookup (LARS copy)'!$A$5:$C$302,3, FALSE))</f>
        <v>Financial Adviser</v>
      </c>
      <c r="E295" s="9" t="s">
        <v>108</v>
      </c>
    </row>
    <row r="296" spans="1:5" x14ac:dyDescent="0.45">
      <c r="A296" s="33" t="s">
        <v>614</v>
      </c>
      <c r="B296" s="4" t="str">
        <f>IF(ISBLANK(A296),"",VLOOKUP(A296,'Register - Organisations'!$A$2:$B$94,2,FALSE))</f>
        <v>DSW Consulting</v>
      </c>
      <c r="C296" s="9">
        <v>105</v>
      </c>
      <c r="D296" s="4" t="str">
        <f>IF(ISBLANK(C296),"",VLOOKUP(C296,'Standards Lookup (LARS copy)'!$A$5:$C$302,3, FALSE))</f>
        <v>Team Leader/Supervisor</v>
      </c>
      <c r="E296" s="9" t="s">
        <v>108</v>
      </c>
    </row>
    <row r="297" spans="1:5" x14ac:dyDescent="0.45">
      <c r="A297" s="33" t="s">
        <v>614</v>
      </c>
      <c r="B297" s="4" t="str">
        <f>IF(ISBLANK(A297),"",VLOOKUP(A297,'Register - Organisations'!$A$2:$B$94,2,FALSE))</f>
        <v>DSW Consulting</v>
      </c>
      <c r="C297" s="9">
        <v>48</v>
      </c>
      <c r="D297" s="4" t="str">
        <f>IF(ISBLANK(C297),"",VLOOKUP(C297,'Standards Lookup (LARS copy)'!$A$5:$C$302,3, FALSE))</f>
        <v>Paraplanner</v>
      </c>
      <c r="E297" s="9" t="s">
        <v>108</v>
      </c>
    </row>
    <row r="298" spans="1:5" x14ac:dyDescent="0.45">
      <c r="A298" s="33" t="s">
        <v>614</v>
      </c>
      <c r="B298" s="4" t="str">
        <f>IF(ISBLANK(A298),"",VLOOKUP(A298,'Register - Organisations'!$A$2:$B$94,2,FALSE))</f>
        <v>DSW Consulting</v>
      </c>
      <c r="C298" s="9">
        <v>28</v>
      </c>
      <c r="D298" s="4" t="str">
        <f>IF(ISBLANK(C298),"",VLOOKUP(C298,'Standards Lookup (LARS copy)'!$A$5:$C$302,3, FALSE))</f>
        <v>Financial Services Customer Adviser</v>
      </c>
      <c r="E298" s="9" t="s">
        <v>108</v>
      </c>
    </row>
    <row r="299" spans="1:5" x14ac:dyDescent="0.45">
      <c r="A299" s="14" t="s">
        <v>614</v>
      </c>
      <c r="B299" s="34" t="str">
        <f>IF(ISBLANK(A299),"",VLOOKUP(A299,'Register - Organisations'!$A$2:$B$94,2,FALSE))</f>
        <v>DSW Consulting</v>
      </c>
      <c r="C299" s="9">
        <v>83</v>
      </c>
      <c r="D299" s="4" t="str">
        <f>IF(ISBLANK(C299),"",VLOOKUP(C299,'Standards Lookup (LARS copy)'!$A$5:$C$302,3, FALSE))</f>
        <v>Junior Management Consultant</v>
      </c>
      <c r="E299" s="9" t="s">
        <v>108</v>
      </c>
    </row>
    <row r="300" spans="1:5" x14ac:dyDescent="0.45">
      <c r="A300" s="12" t="s">
        <v>120</v>
      </c>
      <c r="B300" s="4" t="str">
        <f>IF(ISBLANK(A300),"",VLOOKUP(A300,'Register - Organisations'!$A$2:$B$94,2,FALSE))</f>
        <v>NOCN</v>
      </c>
      <c r="C300" s="9">
        <v>147</v>
      </c>
      <c r="D300" s="4" t="str">
        <f>IF(ISBLANK(C300),"",VLOOKUP(C300,'Standards Lookup (LARS copy)'!$A$5:$C$302,3, FALSE))</f>
        <v>Retail Manager</v>
      </c>
      <c r="E300" s="9" t="s">
        <v>108</v>
      </c>
    </row>
    <row r="301" spans="1:5" x14ac:dyDescent="0.45">
      <c r="A301" s="12" t="s">
        <v>120</v>
      </c>
      <c r="B301" s="4" t="str">
        <f>IF(ISBLANK(A301),"",VLOOKUP(A301,'Register - Organisations'!$A$2:$B$94,2,FALSE))</f>
        <v>NOCN</v>
      </c>
      <c r="C301" s="9">
        <v>7</v>
      </c>
      <c r="D301" s="4" t="str">
        <f>IF(ISBLANK(C301),"",VLOOKUP(C301,'Standards Lookup (LARS copy)'!$A$5:$C$302,3, FALSE))</f>
        <v>Relationship Manager (Banking)</v>
      </c>
      <c r="E301" s="9" t="s">
        <v>108</v>
      </c>
    </row>
    <row r="302" spans="1:5" x14ac:dyDescent="0.45">
      <c r="A302" s="12" t="s">
        <v>120</v>
      </c>
      <c r="B302" s="4" t="str">
        <f>IF(ISBLANK(A302),"",VLOOKUP(A302,'Register - Organisations'!$A$2:$B$94,2,FALSE))</f>
        <v>NOCN</v>
      </c>
      <c r="C302" s="9">
        <v>148</v>
      </c>
      <c r="D302" s="4" t="str">
        <f>IF(ISBLANK(C302),"",VLOOKUP(C302,'Standards Lookup (LARS copy)'!$A$5:$C$302,3, FALSE))</f>
        <v>Advanced Credit Controller / Debt Collection Specialist</v>
      </c>
      <c r="E302" s="9" t="s">
        <v>108</v>
      </c>
    </row>
    <row r="303" spans="1:5" x14ac:dyDescent="0.45">
      <c r="A303" s="12" t="s">
        <v>120</v>
      </c>
      <c r="B303" s="4" t="str">
        <f>IF(ISBLANK(A303),"",VLOOKUP(A303,'Register - Organisations'!$A$2:$B$94,2,FALSE))</f>
        <v>NOCN</v>
      </c>
      <c r="C303" s="9">
        <v>150</v>
      </c>
      <c r="D303" s="4" t="str">
        <f>IF(ISBLANK(C303),"",VLOOKUP(C303,'Standards Lookup (LARS copy)'!$A$5:$C$302,3, FALSE))</f>
        <v>Healthcare Science Associate</v>
      </c>
      <c r="E303" s="9" t="s">
        <v>108</v>
      </c>
    </row>
    <row r="304" spans="1:5" x14ac:dyDescent="0.45">
      <c r="A304" s="9" t="s">
        <v>1044</v>
      </c>
      <c r="B304" s="4" t="str">
        <f>IF(ISBLANK(A304),"",VLOOKUP(A304,'Register - Organisations'!$A$2:$B$94,2,FALSE))</f>
        <v>Royal Naval Apprenticeships</v>
      </c>
      <c r="C304" s="9">
        <v>108</v>
      </c>
      <c r="D304" s="4" t="str">
        <f>IF(ISBLANK(C304),"",VLOOKUP(C304,'Standards Lookup (LARS copy)'!$A$5:$C$302,3, FALSE))</f>
        <v>HM Forces Serviceperson (Public Services)</v>
      </c>
      <c r="E304" s="9" t="s">
        <v>108</v>
      </c>
    </row>
    <row r="305" spans="1:5" x14ac:dyDescent="0.45">
      <c r="A305" s="12" t="s">
        <v>613</v>
      </c>
      <c r="B305" s="4" t="str">
        <f>IF(ISBLANK(A305),"",VLOOKUP(A305,'Register - Organisations'!$A$2:$B$94,2,FALSE))</f>
        <v>BIIAB</v>
      </c>
      <c r="C305" s="9">
        <v>104</v>
      </c>
      <c r="D305" s="4" t="str">
        <f>IF(ISBLANK(C305),"",VLOOKUP(C305,'Standards Lookup (LARS copy)'!$A$5:$C$302,3, FALSE))</f>
        <v>Operations/Departmental Manager</v>
      </c>
      <c r="E305" s="9" t="s">
        <v>108</v>
      </c>
    </row>
    <row r="306" spans="1:5" x14ac:dyDescent="0.45">
      <c r="A306" s="9" t="s">
        <v>743</v>
      </c>
      <c r="B306" s="4" t="str">
        <f>IF(ISBLANK(A306),"",VLOOKUP(A306,'Register - Organisations'!$A$2:$B$94,2,FALSE))</f>
        <v>NSAN</v>
      </c>
      <c r="C306" s="9">
        <v>163</v>
      </c>
      <c r="D306" s="4" t="str">
        <f>IF(ISBLANK(C306),"",VLOOKUP(C306,'Standards Lookup (LARS copy)'!$A$5:$C$302,3, FALSE))</f>
        <v>Nuclear Technician</v>
      </c>
      <c r="E306" s="9" t="s">
        <v>108</v>
      </c>
    </row>
    <row r="307" spans="1:5" x14ac:dyDescent="0.45">
      <c r="A307" s="12" t="s">
        <v>617</v>
      </c>
      <c r="B307" s="4" t="str">
        <f>IF(ISBLANK(A307),"",VLOOKUP(A307,'Register - Organisations'!$A$2:$B$94,2,FALSE))</f>
        <v>Occupational Awards Limited</v>
      </c>
      <c r="C307" s="9">
        <v>131</v>
      </c>
      <c r="D307" s="4" t="str">
        <f>IF(ISBLANK(C307),"",VLOOKUP(C307,'Standards Lookup (LARS copy)'!$A$5:$C$302,3, FALSE))</f>
        <v>Food Technologist</v>
      </c>
      <c r="E307" s="9" t="s">
        <v>108</v>
      </c>
    </row>
    <row r="308" spans="1:5" x14ac:dyDescent="0.45">
      <c r="A308" s="12" t="s">
        <v>617</v>
      </c>
      <c r="B308" s="4" t="str">
        <f>IF(ISBLANK(A308),"",VLOOKUP(A308,'Register - Organisations'!$A$2:$B$94,2,FALSE))</f>
        <v>Occupational Awards Limited</v>
      </c>
      <c r="C308" s="9">
        <v>16</v>
      </c>
      <c r="D308" s="4" t="str">
        <f>IF(ISBLANK(C308),"",VLOOKUP(C308,'Standards Lookup (LARS copy)'!$A$5:$C$302,3, FALSE))</f>
        <v>Food and Drink Maintenance Engineer</v>
      </c>
      <c r="E308" s="9" t="s">
        <v>108</v>
      </c>
    </row>
    <row r="309" spans="1:5" x14ac:dyDescent="0.45">
      <c r="A309" s="12" t="s">
        <v>617</v>
      </c>
      <c r="B309" s="4" t="str">
        <f>IF(ISBLANK(A309),"",VLOOKUP(A309,'Register - Organisations'!$A$2:$B$94,2,FALSE))</f>
        <v>Occupational Awards Limited</v>
      </c>
      <c r="C309" s="9">
        <v>104</v>
      </c>
      <c r="D309" s="4" t="str">
        <f>IF(ISBLANK(C309),"",VLOOKUP(C309,'Standards Lookup (LARS copy)'!$A$5:$C$302,3, FALSE))</f>
        <v>Operations/Departmental Manager</v>
      </c>
      <c r="E309" s="9" t="s">
        <v>108</v>
      </c>
    </row>
    <row r="310" spans="1:5" x14ac:dyDescent="0.45">
      <c r="A310" s="12" t="s">
        <v>617</v>
      </c>
      <c r="B310" s="4" t="str">
        <f>IF(ISBLANK(A310),"",VLOOKUP(A310,'Register - Organisations'!$A$2:$B$94,2,FALSE))</f>
        <v>Occupational Awards Limited</v>
      </c>
      <c r="C310" s="9">
        <v>105</v>
      </c>
      <c r="D310" s="4" t="str">
        <f>IF(ISBLANK(C310),"",VLOOKUP(C310,'Standards Lookup (LARS copy)'!$A$5:$C$302,3, FALSE))</f>
        <v>Team Leader/Supervisor</v>
      </c>
      <c r="E310" s="9" t="s">
        <v>108</v>
      </c>
    </row>
    <row r="311" spans="1:5" x14ac:dyDescent="0.45">
      <c r="A311" s="15" t="s">
        <v>912</v>
      </c>
      <c r="B311" s="12" t="str">
        <f>IF(ISBLANK(A311),"",VLOOKUP(A311,'Register - Organisations'!$A$2:$B$94,2,FALSE))</f>
        <v>Lantra Awards Limited</v>
      </c>
      <c r="C311" s="12">
        <v>124</v>
      </c>
      <c r="D311" s="4" t="str">
        <f>IF(ISBLANK(C311),"",VLOOKUP(C311,'Standards Lookup (LARS copy)'!$A$5:$C$302,3, FALSE))</f>
        <v>Highway Electrician / Service Operative</v>
      </c>
      <c r="E311" s="9" t="s">
        <v>108</v>
      </c>
    </row>
    <row r="312" spans="1:5" s="35" customFormat="1" x14ac:dyDescent="0.45">
      <c r="A312" s="33" t="s">
        <v>1062</v>
      </c>
      <c r="B312" s="34" t="str">
        <f>IF(ISBLANK(A312),"",VLOOKUP(A312,'Register - Organisations'!$A$2:$B$94,2,FALSE))</f>
        <v>Babcock Engineering Assessments</v>
      </c>
      <c r="C312" s="33">
        <v>89</v>
      </c>
      <c r="D312" s="34" t="str">
        <f>IF(ISBLANK(C312),"",VLOOKUP(C312,'Standards Lookup (LARS copy)'!$A$5:$C$302,3, FALSE))</f>
        <v>Rail Engineering Technician</v>
      </c>
      <c r="E312" s="33" t="s">
        <v>108</v>
      </c>
    </row>
    <row r="313" spans="1:5" x14ac:dyDescent="0.45">
      <c r="A313" s="15" t="s">
        <v>826</v>
      </c>
      <c r="B313" s="4" t="str">
        <f>IF(ISBLANK(A313),"",VLOOKUP(A313,'Register - Organisations'!$A$2:$B$94,2,FALSE))</f>
        <v>iCQ</v>
      </c>
      <c r="C313" s="9">
        <v>101</v>
      </c>
      <c r="D313" s="4" t="str">
        <f>IF(ISBLANK(C313),"",VLOOKUP(C313,'Standards Lookup (LARS copy)'!$A$5:$C$302,3, FALSE))</f>
        <v>Retailer</v>
      </c>
      <c r="E313" s="9" t="s">
        <v>108</v>
      </c>
    </row>
    <row r="314" spans="1:5" x14ac:dyDescent="0.45">
      <c r="A314" s="15" t="s">
        <v>826</v>
      </c>
      <c r="B314" s="4" t="str">
        <f>IF(ISBLANK(A314),"",VLOOKUP(A314,'Register - Organisations'!$A$2:$B$94,2,FALSE))</f>
        <v>iCQ</v>
      </c>
      <c r="C314" s="9">
        <v>147</v>
      </c>
      <c r="D314" s="4" t="str">
        <f>IF(ISBLANK(C314),"",VLOOKUP(C314,'Standards Lookup (LARS copy)'!$A$5:$C$302,3, FALSE))</f>
        <v>Retail Manager</v>
      </c>
      <c r="E314" s="9" t="s">
        <v>108</v>
      </c>
    </row>
    <row r="315" spans="1:5" x14ac:dyDescent="0.45">
      <c r="A315" s="15" t="s">
        <v>826</v>
      </c>
      <c r="B315" s="4" t="str">
        <f>IF(ISBLANK(A315),"",VLOOKUP(A315,'Register - Organisations'!$A$2:$B$94,2,FALSE))</f>
        <v>iCQ</v>
      </c>
      <c r="C315" s="9">
        <v>140</v>
      </c>
      <c r="D315" s="4" t="str">
        <f>IF(ISBLANK(C315),"",VLOOKUP(C315,'Standards Lookup (LARS copy)'!$A$5:$C$302,3, FALSE))</f>
        <v>Retail Team Leader</v>
      </c>
      <c r="E315" s="9" t="s">
        <v>108</v>
      </c>
    </row>
    <row r="316" spans="1:5" x14ac:dyDescent="0.45">
      <c r="A316" s="12" t="s">
        <v>910</v>
      </c>
      <c r="B316" s="4" t="str">
        <f>IF(ISBLANK(A316),"",VLOOKUP(A316,'Register - Organisations'!$A$2:$B$94,2,FALSE))</f>
        <v xml:space="preserve">Manpower Services Ltd </v>
      </c>
      <c r="C316" s="9">
        <v>140</v>
      </c>
      <c r="D316" s="4" t="str">
        <f>IF(ISBLANK(C316),"",VLOOKUP(C316,'Standards Lookup (LARS copy)'!$A$5:$C$302,3, FALSE))</f>
        <v>Retail Team Leader</v>
      </c>
      <c r="E316" s="9" t="s">
        <v>108</v>
      </c>
    </row>
    <row r="317" spans="1:5" x14ac:dyDescent="0.45">
      <c r="A317" s="12" t="s">
        <v>910</v>
      </c>
      <c r="B317" s="4" t="str">
        <f>IF(ISBLANK(A317),"",VLOOKUP(A317,'Register - Organisations'!$A$2:$B$94,2,FALSE))</f>
        <v xml:space="preserve">Manpower Services Ltd </v>
      </c>
      <c r="C317" s="9">
        <v>147</v>
      </c>
      <c r="D317" s="4" t="str">
        <f>IF(ISBLANK(C317),"",VLOOKUP(C317,'Standards Lookup (LARS copy)'!$A$5:$C$302,3, FALSE))</f>
        <v>Retail Manager</v>
      </c>
      <c r="E317" s="9" t="s">
        <v>108</v>
      </c>
    </row>
    <row r="318" spans="1:5" x14ac:dyDescent="0.45">
      <c r="A318" s="12" t="s">
        <v>120</v>
      </c>
      <c r="B318" s="4" t="str">
        <f>IF(ISBLANK(A318),"",VLOOKUP(A318,'Register - Organisations'!$A$2:$B$94,2,FALSE))</f>
        <v>NOCN</v>
      </c>
      <c r="C318" s="12">
        <v>93</v>
      </c>
      <c r="D318" s="4" t="str">
        <f>IF(ISBLANK(C318),"",VLOOKUP(C318,'Standards Lookup (LARS copy)'!$A$5:$C$302,3, FALSE))</f>
        <v>Commis Chef</v>
      </c>
      <c r="E318" s="9" t="s">
        <v>108</v>
      </c>
    </row>
    <row r="319" spans="1:5" x14ac:dyDescent="0.45">
      <c r="A319" s="12" t="s">
        <v>120</v>
      </c>
      <c r="B319" s="4" t="str">
        <f>IF(ISBLANK(A319),"",VLOOKUP(A319,'Register - Organisations'!$A$2:$B$94,2,FALSE))</f>
        <v>NOCN</v>
      </c>
      <c r="C319" s="12">
        <v>143</v>
      </c>
      <c r="D319" s="4" t="str">
        <f>IF(ISBLANK(C319),"",VLOOKUP(C319,'Standards Lookup (LARS copy)'!$A$5:$C$302,3, FALSE))</f>
        <v>Compliance / Risk Officer</v>
      </c>
      <c r="E319" s="9" t="s">
        <v>108</v>
      </c>
    </row>
    <row r="320" spans="1:5" x14ac:dyDescent="0.45">
      <c r="A320" s="12" t="s">
        <v>120</v>
      </c>
      <c r="B320" s="4" t="str">
        <f>IF(ISBLANK(A320),"",VLOOKUP(A320,'Register - Organisations'!$A$2:$B$94,2,FALSE))</f>
        <v>NOCN</v>
      </c>
      <c r="C320" s="12">
        <v>138</v>
      </c>
      <c r="D320" s="4" t="str">
        <f>IF(ISBLANK(C320),"",VLOOKUP(C320,'Standards Lookup (LARS copy)'!$A$5:$C$302,3, FALSE))</f>
        <v>Hospitality Supervisor</v>
      </c>
      <c r="E320" s="9" t="s">
        <v>108</v>
      </c>
    </row>
    <row r="321" spans="1:7" x14ac:dyDescent="0.45">
      <c r="A321" s="12" t="s">
        <v>120</v>
      </c>
      <c r="B321" s="4" t="str">
        <f>IF(ISBLANK(A321),"",VLOOKUP(A321,'Register - Organisations'!$A$2:$B$94,2,FALSE))</f>
        <v>NOCN</v>
      </c>
      <c r="C321" s="12">
        <v>96</v>
      </c>
      <c r="D321" s="4" t="str">
        <f>IF(ISBLANK(C321),"",VLOOKUP(C321,'Standards Lookup (LARS copy)'!$A$5:$C$302,3, FALSE))</f>
        <v>Hospitality Team Member</v>
      </c>
      <c r="E321" s="9" t="s">
        <v>108</v>
      </c>
    </row>
    <row r="322" spans="1:7" x14ac:dyDescent="0.45">
      <c r="A322" s="12" t="s">
        <v>120</v>
      </c>
      <c r="B322" s="4" t="str">
        <f>IF(ISBLANK(A322),"",VLOOKUP(A322,'Register - Organisations'!$A$2:$B$94,2,FALSE))</f>
        <v>NOCN</v>
      </c>
      <c r="C322" s="12">
        <v>29</v>
      </c>
      <c r="D322" s="4" t="str">
        <f>IF(ISBLANK(C322),"",VLOOKUP(C322,'Standards Lookup (LARS copy)'!$A$5:$C$302,3, FALSE))</f>
        <v>Investment Operations Administrator</v>
      </c>
      <c r="E322" s="9" t="s">
        <v>108</v>
      </c>
    </row>
    <row r="323" spans="1:7" x14ac:dyDescent="0.45">
      <c r="A323" s="12" t="s">
        <v>120</v>
      </c>
      <c r="B323" s="4" t="str">
        <f>IF(ISBLANK(A323),"",VLOOKUP(A323,'Register - Organisations'!$A$2:$B$94,2,FALSE))</f>
        <v>NOCN</v>
      </c>
      <c r="C323" s="12">
        <v>33</v>
      </c>
      <c r="D323" s="4" t="str">
        <f>IF(ISBLANK(C323),"",VLOOKUP(C323,'Standards Lookup (LARS copy)'!$A$5:$C$302,3, FALSE))</f>
        <v>Investment Operations Technician</v>
      </c>
      <c r="E323" s="9" t="s">
        <v>108</v>
      </c>
    </row>
    <row r="324" spans="1:7" x14ac:dyDescent="0.45">
      <c r="A324" s="12" t="s">
        <v>120</v>
      </c>
      <c r="B324" s="4" t="str">
        <f>IF(ISBLANK(A324),"",VLOOKUP(A324,'Register - Organisations'!$A$2:$B$94,2,FALSE))</f>
        <v>NOCN</v>
      </c>
      <c r="C324" s="12">
        <v>104</v>
      </c>
      <c r="D324" s="4" t="str">
        <f>IF(ISBLANK(C324),"",VLOOKUP(C324,'Standards Lookup (LARS copy)'!$A$5:$C$302,3, FALSE))</f>
        <v>Operations/Departmental Manager</v>
      </c>
      <c r="E324" s="9" t="s">
        <v>108</v>
      </c>
    </row>
    <row r="325" spans="1:7" s="12" customFormat="1" x14ac:dyDescent="0.45">
      <c r="A325" s="12" t="s">
        <v>120</v>
      </c>
      <c r="B325" s="4" t="str">
        <f>IF(ISBLANK(A325),"",VLOOKUP(A325,'Register - Organisations'!$A$2:$B$94,2,FALSE))</f>
        <v>NOCN</v>
      </c>
      <c r="C325" s="12">
        <v>151</v>
      </c>
      <c r="D325" s="21" t="s">
        <v>659</v>
      </c>
      <c r="E325" s="9" t="s">
        <v>108</v>
      </c>
    </row>
    <row r="326" spans="1:7" x14ac:dyDescent="0.45">
      <c r="A326" s="12" t="s">
        <v>120</v>
      </c>
      <c r="B326" s="4" t="str">
        <f>IF(ISBLANK(A326),"",VLOOKUP(A326,'Register - Organisations'!$A$2:$B$94,2,FALSE))</f>
        <v>NOCN</v>
      </c>
      <c r="C326" s="12">
        <v>139</v>
      </c>
      <c r="D326" s="4" t="str">
        <f>IF(ISBLANK(C326),"",VLOOKUP(C326,'Standards Lookup (LARS copy)'!$A$5:$C$302,3, FALSE))</f>
        <v>Senior Chef Production Cooking</v>
      </c>
      <c r="E326" s="9" t="s">
        <v>108</v>
      </c>
    </row>
    <row r="327" spans="1:7" x14ac:dyDescent="0.45">
      <c r="A327" s="9" t="s">
        <v>118</v>
      </c>
      <c r="B327" s="4" t="s">
        <v>68</v>
      </c>
      <c r="C327" s="9">
        <v>152</v>
      </c>
      <c r="D327" s="4" t="s">
        <v>660</v>
      </c>
      <c r="E327" s="9" t="s">
        <v>108</v>
      </c>
    </row>
    <row r="328" spans="1:7" x14ac:dyDescent="0.45">
      <c r="A328" s="9" t="s">
        <v>115</v>
      </c>
      <c r="B328" s="4" t="str">
        <f>IF(ISBLANK(A328),"",VLOOKUP(A328,'Register - Organisations'!$A$2:$B$94,2,FALSE))</f>
        <v>City and Guilds</v>
      </c>
      <c r="C328" s="12">
        <v>93</v>
      </c>
      <c r="D328" s="4" t="str">
        <f>IF(ISBLANK(C328),"",VLOOKUP(C328,'Standards Lookup (LARS copy)'!$A$5:$C$302,3, FALSE))</f>
        <v>Commis Chef</v>
      </c>
      <c r="E328" s="9" t="s">
        <v>108</v>
      </c>
    </row>
    <row r="329" spans="1:7" x14ac:dyDescent="0.45">
      <c r="A329" s="9" t="s">
        <v>115</v>
      </c>
      <c r="B329" s="4" t="str">
        <f>IF(ISBLANK(A329),"",VLOOKUP(A329,'Register - Organisations'!$A$2:$B$94,2,FALSE))</f>
        <v>City and Guilds</v>
      </c>
      <c r="C329" s="9">
        <v>96</v>
      </c>
      <c r="D329" s="4" t="str">
        <f>IF(ISBLANK(C329),"",VLOOKUP(C329,'Standards Lookup (LARS copy)'!$A$5:$C$302,3, FALSE))</f>
        <v>Hospitality Team Member</v>
      </c>
      <c r="E329" s="9" t="s">
        <v>108</v>
      </c>
    </row>
    <row r="330" spans="1:7" x14ac:dyDescent="0.45">
      <c r="A330" s="12" t="s">
        <v>613</v>
      </c>
      <c r="B330" s="4" t="str">
        <f>IF(ISBLANK(A330),"",VLOOKUP(A330,'Register - Organisations'!$A$2:$B$94,2,FALSE))</f>
        <v>BIIAB</v>
      </c>
      <c r="C330" s="12">
        <v>139</v>
      </c>
      <c r="D330" s="4" t="str">
        <f>IF(ISBLANK(C330),"",VLOOKUP(C330,'Standards Lookup (LARS copy)'!$A$5:$C$302,3, FALSE))</f>
        <v>Senior Chef Production Cooking</v>
      </c>
      <c r="E330" s="9" t="s">
        <v>108</v>
      </c>
    </row>
    <row r="331" spans="1:7" x14ac:dyDescent="0.45">
      <c r="A331" s="12" t="s">
        <v>613</v>
      </c>
      <c r="B331" s="4" t="str">
        <f>IF(ISBLANK(A331),"",VLOOKUP(A331,'Register - Organisations'!$A$2:$B$94,2,FALSE))</f>
        <v>BIIAB</v>
      </c>
      <c r="C331" s="9">
        <v>169</v>
      </c>
      <c r="D331" s="4" t="str">
        <f>IF(ISBLANK(C331),"",VLOOKUP(C331,'Standards Lookup (LARS copy)'!$A$5:$C$302,3, FALSE))</f>
        <v>Chef De Partie</v>
      </c>
      <c r="E331" s="9" t="s">
        <v>108</v>
      </c>
    </row>
    <row r="332" spans="1:7" x14ac:dyDescent="0.45">
      <c r="A332" s="12" t="s">
        <v>1075</v>
      </c>
      <c r="B332" s="4" t="str">
        <f>IF(ISBLANK(A332),"",VLOOKUP(A332,'Register - Organisations'!$A$2:$B$94,2,FALSE))</f>
        <v>Further Training Ltd</v>
      </c>
      <c r="C332" s="12">
        <v>104</v>
      </c>
      <c r="D332" s="4" t="str">
        <f>IF(ISBLANK(C332),"",VLOOKUP(C332,'Standards Lookup (LARS copy)'!$A$5:$C$302,3, FALSE))</f>
        <v>Operations/Departmental Manager</v>
      </c>
      <c r="E332" s="12" t="s">
        <v>1110</v>
      </c>
      <c r="F332" s="12" t="s">
        <v>28</v>
      </c>
      <c r="G332" s="12" t="s">
        <v>28</v>
      </c>
    </row>
    <row r="333" spans="1:7" x14ac:dyDescent="0.45">
      <c r="A333" s="12" t="s">
        <v>1079</v>
      </c>
      <c r="B333" s="4" t="str">
        <f>IF(ISBLANK(A333),"",VLOOKUP(A333,'Register - Organisations'!$A$2:$B$94,2,FALSE))</f>
        <v>University of Cumbria</v>
      </c>
      <c r="C333" s="12">
        <v>47</v>
      </c>
      <c r="D333" s="4" t="str">
        <f>IF(ISBLANK(C333),"",VLOOKUP(C333,'Standards Lookup (LARS copy)'!$A$5:$C$302,3, FALSE))</f>
        <v>Nuclear Scientist and Nuclear Engineer</v>
      </c>
      <c r="E333" s="9" t="s">
        <v>108</v>
      </c>
    </row>
    <row r="334" spans="1:7" x14ac:dyDescent="0.45">
      <c r="A334" s="12" t="s">
        <v>1080</v>
      </c>
      <c r="B334" s="4" t="str">
        <f>IF(ISBLANK(A334),"",VLOOKUP(A334,'Register - Organisations'!$A$2:$B$94,2,FALSE))</f>
        <v>Ginger Nut Training</v>
      </c>
      <c r="C334" s="12">
        <v>78</v>
      </c>
      <c r="D334" s="4" t="str">
        <f>IF(ISBLANK(C334),"",VLOOKUP(C334,'Standards Lookup (LARS copy)'!$A$5:$C$302,3, FALSE))</f>
        <v>Digital Marketer</v>
      </c>
      <c r="E334" s="9" t="s">
        <v>108</v>
      </c>
    </row>
    <row r="335" spans="1:7" x14ac:dyDescent="0.45">
      <c r="A335" s="12" t="s">
        <v>1082</v>
      </c>
      <c r="B335" s="4" t="str">
        <f>IF(ISBLANK(A335),"",VLOOKUP(A335,'Register - Organisations'!$A$2:$B$94,2,FALSE))</f>
        <v>BPEC Certification Ltd</v>
      </c>
      <c r="C335" s="12">
        <v>26</v>
      </c>
      <c r="D335" s="4" t="str">
        <f>IF(ISBLANK(C335),"",VLOOKUP(C335,'Standards Lookup (LARS copy)'!$A$5:$C$302,3, FALSE))</f>
        <v>Dual Fuel Smart Meter Installer</v>
      </c>
      <c r="E335" s="9" t="s">
        <v>108</v>
      </c>
      <c r="F335" s="12" t="s">
        <v>1381</v>
      </c>
    </row>
    <row r="336" spans="1:7" x14ac:dyDescent="0.45">
      <c r="A336" s="12" t="s">
        <v>911</v>
      </c>
      <c r="B336" s="4" t="str">
        <f>IF(ISBLANK(A336),"",VLOOKUP(A336,'Register - Organisations'!$A$2:$B$94,2,FALSE))</f>
        <v>GP Strategies Assessment Services</v>
      </c>
      <c r="C336" s="9">
        <v>140</v>
      </c>
      <c r="D336" s="4" t="str">
        <f>IF(ISBLANK(C336),"",VLOOKUP(C336,'Standards Lookup (LARS copy)'!$A$5:$C$302,3, FALSE))</f>
        <v>Retail Team Leader</v>
      </c>
      <c r="E336" s="9" t="s">
        <v>108</v>
      </c>
    </row>
    <row r="337" spans="1:5" x14ac:dyDescent="0.45">
      <c r="A337" s="12" t="s">
        <v>911</v>
      </c>
      <c r="B337" s="4" t="str">
        <f>IF(ISBLANK(A337),"",VLOOKUP(A337,'Register - Organisations'!$A$2:$B$94,2,FALSE))</f>
        <v>GP Strategies Assessment Services</v>
      </c>
      <c r="C337" s="9">
        <v>147</v>
      </c>
      <c r="D337" s="4" t="str">
        <f>IF(ISBLANK(C337),"",VLOOKUP(C337,'Standards Lookup (LARS copy)'!$A$5:$C$302,3, FALSE))</f>
        <v>Retail Manager</v>
      </c>
      <c r="E337" s="9" t="s">
        <v>108</v>
      </c>
    </row>
    <row r="338" spans="1:5" x14ac:dyDescent="0.45">
      <c r="A338" s="12" t="s">
        <v>911</v>
      </c>
      <c r="B338" s="4" t="str">
        <f>IF(ISBLANK(A338),"",VLOOKUP(A338,'Register - Organisations'!$A$2:$B$94,2,FALSE))</f>
        <v>GP Strategies Assessment Services</v>
      </c>
      <c r="C338" s="9">
        <v>101</v>
      </c>
      <c r="D338" s="4" t="str">
        <f>IF(ISBLANK(C338),"",VLOOKUP(C338,'Standards Lookup (LARS copy)'!$A$5:$C$302,3, FALSE))</f>
        <v>Retailer</v>
      </c>
      <c r="E338" s="9" t="s">
        <v>108</v>
      </c>
    </row>
    <row r="339" spans="1:5" x14ac:dyDescent="0.45">
      <c r="A339" s="12" t="s">
        <v>911</v>
      </c>
      <c r="B339" s="4" t="s">
        <v>905</v>
      </c>
      <c r="C339" s="9">
        <v>111</v>
      </c>
      <c r="D339" s="4" t="str">
        <f>IF(ISBLANK(C339),"",VLOOKUP(C339,'Standards Lookup (LARS copy)'!$A$5:$C$302,3, FALSE))</f>
        <v>Supply Chain Warehouse Operative</v>
      </c>
      <c r="E339" s="9" t="s">
        <v>108</v>
      </c>
    </row>
    <row r="340" spans="1:5" x14ac:dyDescent="0.45">
      <c r="A340" s="9" t="s">
        <v>825</v>
      </c>
      <c r="B340" s="12" t="s">
        <v>786</v>
      </c>
      <c r="C340" s="9">
        <v>151</v>
      </c>
      <c r="D340" s="4" t="str">
        <f>IF(ISBLANK(C340),"",VLOOKUP(C340,'Standards Lookup (LARS copy)'!$A$5:$C$302,3, FALSE))</f>
        <v>Senior Healthcare Support Worker</v>
      </c>
      <c r="E340" s="9" t="s">
        <v>108</v>
      </c>
    </row>
    <row r="341" spans="1:5" x14ac:dyDescent="0.45">
      <c r="A341" s="12" t="s">
        <v>1118</v>
      </c>
      <c r="B341" s="12" t="s">
        <v>1120</v>
      </c>
      <c r="C341" s="9">
        <v>72</v>
      </c>
      <c r="D341" s="4" t="s">
        <v>202</v>
      </c>
      <c r="E341" s="9" t="s">
        <v>108</v>
      </c>
    </row>
    <row r="342" spans="1:5" x14ac:dyDescent="0.45">
      <c r="A342" s="12" t="s">
        <v>1119</v>
      </c>
      <c r="B342" s="45" t="s">
        <v>1121</v>
      </c>
      <c r="C342" s="9">
        <v>25</v>
      </c>
      <c r="D342" s="4" t="str">
        <f>IF(ISBLANK(C342),"",VLOOKUP(C342,'Standards Lookup (LARS copy)'!$A$5:$C$302,3, FALSE))</f>
        <v>Digital and Technology Solutions Professional</v>
      </c>
      <c r="E342" s="9" t="s">
        <v>108</v>
      </c>
    </row>
    <row r="343" spans="1:5" x14ac:dyDescent="0.45">
      <c r="A343" s="33" t="s">
        <v>614</v>
      </c>
      <c r="B343" s="4" t="str">
        <f>IF(ISBLANK(A343),"",VLOOKUP(A343,'Register - Organisations'!$A$2:$B$94,2,FALSE))</f>
        <v>DSW Consulting</v>
      </c>
      <c r="C343" s="12">
        <v>143</v>
      </c>
      <c r="D343" s="4" t="str">
        <f>IF(ISBLANK(C343),"",VLOOKUP(C343,'Standards Lookup (LARS copy)'!$A$5:$C$302,3, FALSE))</f>
        <v>Compliance / Risk Officer</v>
      </c>
      <c r="E343" s="9" t="s">
        <v>108</v>
      </c>
    </row>
    <row r="344" spans="1:5" x14ac:dyDescent="0.45">
      <c r="A344" s="33" t="s">
        <v>614</v>
      </c>
      <c r="B344" s="4" t="str">
        <f>IF(ISBLANK(A344),"",VLOOKUP(A344,'Register - Organisations'!$A$2:$B$94,2,FALSE))</f>
        <v>DSW Consulting</v>
      </c>
      <c r="C344" s="9">
        <v>104</v>
      </c>
      <c r="D344" s="4" t="str">
        <f>IF(ISBLANK(C344),"",VLOOKUP(C344,'Standards Lookup (LARS copy)'!$A$5:$C$302,3, FALSE))</f>
        <v>Operations/Departmental Manager</v>
      </c>
      <c r="E344" s="9" t="s">
        <v>108</v>
      </c>
    </row>
    <row r="345" spans="1:5" x14ac:dyDescent="0.45">
      <c r="A345" s="33" t="s">
        <v>614</v>
      </c>
      <c r="B345" s="4" t="str">
        <f>IF(ISBLANK(A345),"",VLOOKUP(A345,'Register - Organisations'!$A$2:$B$94,2,FALSE))</f>
        <v>DSW Consulting</v>
      </c>
      <c r="C345" s="9">
        <v>7</v>
      </c>
      <c r="D345" s="4" t="str">
        <f>IF(ISBLANK(C345),"",VLOOKUP(C345,'Standards Lookup (LARS copy)'!$A$5:$C$302,3, FALSE))</f>
        <v>Relationship Manager (Banking)</v>
      </c>
      <c r="E345" s="9" t="s">
        <v>108</v>
      </c>
    </row>
    <row r="346" spans="1:5" x14ac:dyDescent="0.45">
      <c r="A346" s="33" t="s">
        <v>614</v>
      </c>
      <c r="B346" s="4" t="str">
        <f>IF(ISBLANK(A346),"",VLOOKUP(A346,'Register - Organisations'!$A$2:$B$94,2,FALSE))</f>
        <v>DSW Consulting</v>
      </c>
      <c r="C346" s="9">
        <v>36</v>
      </c>
      <c r="D346" s="4" t="str">
        <f>IF(ISBLANK(C346),"",VLOOKUP(C346,'Standards Lookup (LARS copy)'!$A$5:$C$302,3, FALSE))</f>
        <v>Public Service Operational Delivery Officer</v>
      </c>
      <c r="E346" s="9" t="s">
        <v>108</v>
      </c>
    </row>
    <row r="347" spans="1:5" x14ac:dyDescent="0.45">
      <c r="A347" s="9" t="s">
        <v>484</v>
      </c>
      <c r="B347" s="4" t="str">
        <f>IF(ISBLANK(A347),"",VLOOKUP(A347,'Register - Organisations'!$A$2:$B$94,2,FALSE))</f>
        <v>Chartered Management Institute</v>
      </c>
      <c r="C347" s="12">
        <v>83</v>
      </c>
      <c r="D347" s="4" t="str">
        <f>IF(ISBLANK(C347),"",VLOOKUP(C347,'Standards Lookup (LARS copy)'!$A$5:$C$302,3, FALSE))</f>
        <v>Junior Management Consultant</v>
      </c>
      <c r="E347" s="9" t="s">
        <v>108</v>
      </c>
    </row>
    <row r="348" spans="1:5" x14ac:dyDescent="0.45">
      <c r="A348" s="12" t="s">
        <v>826</v>
      </c>
      <c r="B348" s="4" t="str">
        <f>IF(ISBLANK(A348),"",VLOOKUP(A348,'Register - Organisations'!$A$2:$B$94,2,FALSE))</f>
        <v>iCQ</v>
      </c>
      <c r="C348" s="9">
        <v>119</v>
      </c>
      <c r="D348" s="4" t="str">
        <f>IF(ISBLANK(C348),"",VLOOKUP(C348,'Standards Lookup (LARS copy)'!$A$5:$C$302,3, FALSE))</f>
        <v>Adult Care Worker</v>
      </c>
      <c r="E348" s="9" t="s">
        <v>108</v>
      </c>
    </row>
    <row r="349" spans="1:5" x14ac:dyDescent="0.45">
      <c r="A349" s="12" t="s">
        <v>826</v>
      </c>
      <c r="B349" s="4" t="str">
        <f>IF(ISBLANK(A349),"",VLOOKUP(A349,'Register - Organisations'!$A$2:$B$94,2,FALSE))</f>
        <v>iCQ</v>
      </c>
      <c r="C349" s="9">
        <v>118</v>
      </c>
      <c r="D349" s="4" t="str">
        <f>IF(ISBLANK(C349),"",VLOOKUP(C349,'Standards Lookup (LARS copy)'!$A$5:$C$302,3, FALSE))</f>
        <v>Lead Adult Care Worker</v>
      </c>
      <c r="E349" s="9" t="s">
        <v>108</v>
      </c>
    </row>
    <row r="350" spans="1:5" x14ac:dyDescent="0.45">
      <c r="A350" s="12" t="s">
        <v>617</v>
      </c>
      <c r="B350" s="4" t="str">
        <f>IF(ISBLANK(A350),"",VLOOKUP(A350,'Register - Organisations'!$A$2:$B$94,2,FALSE))</f>
        <v>Occupational Awards Limited</v>
      </c>
      <c r="C350" s="12">
        <v>152</v>
      </c>
      <c r="D350" s="12" t="s">
        <v>660</v>
      </c>
      <c r="E350" s="9" t="s">
        <v>108</v>
      </c>
    </row>
    <row r="351" spans="1:5" x14ac:dyDescent="0.45">
      <c r="A351" s="12" t="s">
        <v>617</v>
      </c>
      <c r="B351" s="4" t="str">
        <f>IF(ISBLANK(A351),"",VLOOKUP(A351,'Register - Organisations'!$A$2:$B$94,2,FALSE))</f>
        <v>Occupational Awards Limited</v>
      </c>
      <c r="C351" s="12">
        <v>54</v>
      </c>
      <c r="D351" s="4" t="str">
        <f>IF(ISBLANK(C351),"",VLOOKUP(C351,'Standards Lookup (LARS copy)'!$A$5:$C$302,3, FALSE))</f>
        <v>Butcher</v>
      </c>
      <c r="E351" s="9" t="s">
        <v>108</v>
      </c>
    </row>
    <row r="352" spans="1:5" x14ac:dyDescent="0.45">
      <c r="A352" s="12" t="s">
        <v>617</v>
      </c>
      <c r="B352" s="4" t="str">
        <f>IF(ISBLANK(A352),"",VLOOKUP(A352,'Register - Organisations'!$A$2:$B$94,2,FALSE))</f>
        <v>Occupational Awards Limited</v>
      </c>
      <c r="C352" s="12">
        <v>177</v>
      </c>
      <c r="D352" s="4" t="s">
        <v>1139</v>
      </c>
      <c r="E352" s="9" t="s">
        <v>108</v>
      </c>
    </row>
    <row r="353" spans="1:5" x14ac:dyDescent="0.45">
      <c r="A353" s="12" t="s">
        <v>617</v>
      </c>
      <c r="B353" s="4" t="str">
        <f>IF(ISBLANK(A353),"",VLOOKUP(A353,'Register - Organisations'!$A$2:$B$94,2,FALSE))</f>
        <v>Occupational Awards Limited</v>
      </c>
      <c r="C353" s="12">
        <v>149</v>
      </c>
      <c r="D353" s="4" t="str">
        <f>IF(ISBLANK(C353),"",VLOOKUP(C353,'Standards Lookup (LARS copy)'!$A$5:$C$302,3, FALSE))</f>
        <v>Advanced Dairy Technologist</v>
      </c>
      <c r="E353" s="9" t="s">
        <v>108</v>
      </c>
    </row>
    <row r="354" spans="1:5" x14ac:dyDescent="0.45">
      <c r="A354" s="15" t="s">
        <v>480</v>
      </c>
      <c r="B354" s="4" t="str">
        <f>IF(ISBLANK(A354),"",VLOOKUP(A354,'Register - Organisations'!$A$2:$B$94,2,FALSE))</f>
        <v>Innovate Awarding Limited</v>
      </c>
      <c r="C354" s="12">
        <v>169</v>
      </c>
      <c r="D354" s="4" t="str">
        <f>IF(ISBLANK(C354),"",VLOOKUP(C354,'Standards Lookup (LARS copy)'!$A$5:$C$302,3, FALSE))</f>
        <v>Chef De Partie</v>
      </c>
      <c r="E354" s="9" t="s">
        <v>108</v>
      </c>
    </row>
    <row r="355" spans="1:5" x14ac:dyDescent="0.45">
      <c r="A355" s="12" t="s">
        <v>1141</v>
      </c>
      <c r="B355" s="46" t="s">
        <v>1140</v>
      </c>
      <c r="C355" s="12">
        <v>27</v>
      </c>
      <c r="D355" s="4" t="str">
        <f>IF(ISBLANK(C355),"",VLOOKUP(C355,'Standards Lookup (LARS copy)'!$A$5:$C$302,3, FALSE))</f>
        <v>Water Process Technician</v>
      </c>
      <c r="E355" s="9" t="s">
        <v>108</v>
      </c>
    </row>
    <row r="356" spans="1:5" x14ac:dyDescent="0.45">
      <c r="A356" s="12" t="s">
        <v>1148</v>
      </c>
      <c r="B356" s="12" t="s">
        <v>1241</v>
      </c>
      <c r="C356" s="12">
        <v>94</v>
      </c>
      <c r="D356" s="12" t="s">
        <v>224</v>
      </c>
      <c r="E356" s="9" t="s">
        <v>108</v>
      </c>
    </row>
    <row r="357" spans="1:5" x14ac:dyDescent="0.45">
      <c r="A357" s="12" t="s">
        <v>1148</v>
      </c>
      <c r="B357" s="12" t="s">
        <v>1241</v>
      </c>
      <c r="C357" s="12">
        <v>95</v>
      </c>
      <c r="D357" s="12" t="s">
        <v>224</v>
      </c>
      <c r="E357" s="9" t="s">
        <v>108</v>
      </c>
    </row>
    <row r="358" spans="1:5" x14ac:dyDescent="0.45">
      <c r="A358" s="12" t="s">
        <v>616</v>
      </c>
      <c r="B358" s="12" t="s">
        <v>622</v>
      </c>
      <c r="C358" s="9">
        <v>36</v>
      </c>
      <c r="D358" s="4" t="str">
        <f>IF(ISBLANK(C358),"",VLOOKUP(C358,'Standards Lookup (LARS copy)'!$A$5:$C$302,3, FALSE))</f>
        <v>Public Service Operational Delivery Officer</v>
      </c>
      <c r="E358" s="9" t="s">
        <v>108</v>
      </c>
    </row>
    <row r="359" spans="1:5" x14ac:dyDescent="0.45">
      <c r="A359" s="12" t="s">
        <v>616</v>
      </c>
      <c r="B359" s="12" t="s">
        <v>622</v>
      </c>
      <c r="C359" s="12">
        <v>82</v>
      </c>
      <c r="D359" s="4" t="str">
        <f>IF(ISBLANK(C359),"",VLOOKUP(C359,'Standards Lookup (LARS copy)'!$A$5:$C$302,3, FALSE))</f>
        <v>Infrastructure Technician</v>
      </c>
      <c r="E359" s="9" t="s">
        <v>108</v>
      </c>
    </row>
    <row r="360" spans="1:5" x14ac:dyDescent="0.45">
      <c r="A360" s="15" t="s">
        <v>615</v>
      </c>
      <c r="B360" s="4" t="s">
        <v>621</v>
      </c>
      <c r="C360" s="9">
        <v>102</v>
      </c>
      <c r="D360" s="21" t="s">
        <v>231</v>
      </c>
      <c r="E360" s="9" t="s">
        <v>108</v>
      </c>
    </row>
    <row r="361" spans="1:5" x14ac:dyDescent="0.45">
      <c r="A361" s="15" t="s">
        <v>615</v>
      </c>
      <c r="B361" s="4" t="s">
        <v>621</v>
      </c>
      <c r="C361" s="9">
        <v>103</v>
      </c>
      <c r="D361" s="21" t="s">
        <v>232</v>
      </c>
      <c r="E361" s="9" t="s">
        <v>108</v>
      </c>
    </row>
    <row r="362" spans="1:5" x14ac:dyDescent="0.45">
      <c r="A362" s="15" t="s">
        <v>615</v>
      </c>
      <c r="B362" s="4" t="s">
        <v>621</v>
      </c>
      <c r="C362" s="9">
        <v>151</v>
      </c>
      <c r="D362" s="21" t="s">
        <v>659</v>
      </c>
      <c r="E362" s="9" t="s">
        <v>108</v>
      </c>
    </row>
    <row r="363" spans="1:5" x14ac:dyDescent="0.45">
      <c r="A363" s="12" t="s">
        <v>1156</v>
      </c>
      <c r="B363" s="35" t="s">
        <v>1155</v>
      </c>
      <c r="C363" s="12">
        <v>139</v>
      </c>
      <c r="D363" s="21" t="s">
        <v>1166</v>
      </c>
      <c r="E363" s="9" t="s">
        <v>108</v>
      </c>
    </row>
    <row r="364" spans="1:5" x14ac:dyDescent="0.45">
      <c r="A364" s="12" t="s">
        <v>1156</v>
      </c>
      <c r="B364" s="35" t="s">
        <v>1155</v>
      </c>
      <c r="C364" s="12">
        <v>169</v>
      </c>
      <c r="D364" s="21" t="s">
        <v>1167</v>
      </c>
      <c r="E364" s="9" t="s">
        <v>108</v>
      </c>
    </row>
    <row r="365" spans="1:5" x14ac:dyDescent="0.45">
      <c r="A365" s="12" t="s">
        <v>1156</v>
      </c>
      <c r="B365" s="35" t="s">
        <v>1155</v>
      </c>
      <c r="C365" s="12">
        <v>93</v>
      </c>
      <c r="D365" s="21" t="s">
        <v>223</v>
      </c>
      <c r="E365" s="9" t="s">
        <v>108</v>
      </c>
    </row>
    <row r="366" spans="1:5" x14ac:dyDescent="0.45">
      <c r="A366" s="12" t="s">
        <v>1156</v>
      </c>
      <c r="B366" s="35" t="s">
        <v>1155</v>
      </c>
      <c r="C366" s="12">
        <v>138</v>
      </c>
      <c r="D366" s="21" t="s">
        <v>266</v>
      </c>
      <c r="E366" s="9" t="s">
        <v>108</v>
      </c>
    </row>
    <row r="367" spans="1:5" x14ac:dyDescent="0.45">
      <c r="A367" s="12" t="s">
        <v>1156</v>
      </c>
      <c r="B367" s="35" t="s">
        <v>1155</v>
      </c>
      <c r="C367" s="9">
        <v>96</v>
      </c>
      <c r="D367" s="21" t="s">
        <v>225</v>
      </c>
      <c r="E367" s="9" t="s">
        <v>108</v>
      </c>
    </row>
    <row r="368" spans="1:5" x14ac:dyDescent="0.45">
      <c r="A368" s="12" t="s">
        <v>1160</v>
      </c>
      <c r="B368" s="49" t="s">
        <v>1159</v>
      </c>
      <c r="C368" s="9">
        <v>25</v>
      </c>
      <c r="D368" s="4" t="str">
        <f>IF(ISBLANK(C368),"",VLOOKUP(C368,'Standards Lookup (LARS copy)'!$A$5:$C$302,3, FALSE))</f>
        <v>Digital and Technology Solutions Professional</v>
      </c>
      <c r="E368" s="9" t="s">
        <v>108</v>
      </c>
    </row>
    <row r="369" spans="1:5" x14ac:dyDescent="0.45">
      <c r="A369" s="12" t="s">
        <v>691</v>
      </c>
      <c r="B369" s="35" t="s">
        <v>694</v>
      </c>
      <c r="C369" s="9">
        <v>36</v>
      </c>
      <c r="D369" s="4" t="str">
        <f>IF(ISBLANK(C369),"",VLOOKUP(C369,'Standards Lookup (LARS copy)'!$A$5:$C$302,3, FALSE))</f>
        <v>Public Service Operational Delivery Officer</v>
      </c>
      <c r="E369" s="9" t="s">
        <v>108</v>
      </c>
    </row>
    <row r="370" spans="1:5" x14ac:dyDescent="0.45">
      <c r="A370" s="12" t="s">
        <v>115</v>
      </c>
      <c r="B370" s="35" t="s">
        <v>784</v>
      </c>
      <c r="C370" s="9">
        <v>180</v>
      </c>
      <c r="D370" s="21" t="s">
        <v>1168</v>
      </c>
      <c r="E370" s="9" t="s">
        <v>108</v>
      </c>
    </row>
    <row r="371" spans="1:5" x14ac:dyDescent="0.45">
      <c r="A371" s="12" t="s">
        <v>115</v>
      </c>
      <c r="B371" s="35" t="s">
        <v>784</v>
      </c>
      <c r="C371" s="9">
        <v>182</v>
      </c>
      <c r="D371" s="21" t="s">
        <v>1169</v>
      </c>
      <c r="E371" s="9" t="s">
        <v>108</v>
      </c>
    </row>
    <row r="372" spans="1:5" x14ac:dyDescent="0.45">
      <c r="A372" s="12" t="s">
        <v>115</v>
      </c>
      <c r="B372" s="35" t="s">
        <v>784</v>
      </c>
      <c r="C372" s="9">
        <v>181</v>
      </c>
      <c r="D372" s="21" t="s">
        <v>1170</v>
      </c>
      <c r="E372" s="9" t="s">
        <v>108</v>
      </c>
    </row>
    <row r="373" spans="1:5" x14ac:dyDescent="0.45">
      <c r="A373" s="12" t="s">
        <v>115</v>
      </c>
      <c r="B373" s="35" t="s">
        <v>784</v>
      </c>
      <c r="C373" s="9">
        <v>135</v>
      </c>
      <c r="D373" s="21" t="s">
        <v>264</v>
      </c>
      <c r="E373" s="9" t="s">
        <v>108</v>
      </c>
    </row>
    <row r="374" spans="1:5" x14ac:dyDescent="0.45">
      <c r="A374" s="12" t="s">
        <v>121</v>
      </c>
      <c r="B374" s="12" t="s">
        <v>724</v>
      </c>
      <c r="C374" s="12">
        <v>110</v>
      </c>
      <c r="D374" s="4" t="str">
        <f>IF(ISBLANK(C374),"",VLOOKUP(C374,'Standards Lookup (LARS copy)'!$A$5:$C$302,3, FALSE))</f>
        <v>Large Goods Vehicle (LGV) Driver</v>
      </c>
      <c r="E374" s="9" t="s">
        <v>108</v>
      </c>
    </row>
    <row r="375" spans="1:5" x14ac:dyDescent="0.45">
      <c r="A375" s="12" t="s">
        <v>121</v>
      </c>
      <c r="B375" s="12" t="s">
        <v>724</v>
      </c>
      <c r="C375" s="12">
        <v>109</v>
      </c>
      <c r="D375" s="4" t="str">
        <f>IF(ISBLANK(C375),"",VLOOKUP(C375,'Standards Lookup (LARS copy)'!$A$5:$C$302,3, FALSE))</f>
        <v>Supply Chain Operator</v>
      </c>
      <c r="E375" s="9" t="s">
        <v>108</v>
      </c>
    </row>
    <row r="376" spans="1:5" x14ac:dyDescent="0.45">
      <c r="A376" s="12" t="s">
        <v>121</v>
      </c>
      <c r="B376" s="12" t="s">
        <v>724</v>
      </c>
      <c r="C376" s="12">
        <v>111</v>
      </c>
      <c r="D376" s="4" t="str">
        <f>IF(ISBLANK(C376),"",VLOOKUP(C376,'Standards Lookup (LARS copy)'!$A$5:$C$302,3, FALSE))</f>
        <v>Supply Chain Warehouse Operative</v>
      </c>
      <c r="E376" s="9" t="s">
        <v>108</v>
      </c>
    </row>
    <row r="377" spans="1:5" x14ac:dyDescent="0.45">
      <c r="A377" s="9" t="s">
        <v>120</v>
      </c>
      <c r="B377" s="4" t="str">
        <f>IF(ISBLANK(A377),"",VLOOKUP(A377,'Register - Organisations'!$A$2:$B$186,2,FALSE))</f>
        <v>NOCN</v>
      </c>
      <c r="C377" s="12">
        <v>171</v>
      </c>
      <c r="D377" s="4" t="str">
        <f>IF(ISBLANK(C377),"",VLOOKUP(C377,'Standards Lookup (LARS copy)'!$A$5:$C$502,3, FALSE))</f>
        <v>Construction Steel Fixer</v>
      </c>
      <c r="E377" s="9" t="s">
        <v>108</v>
      </c>
    </row>
    <row r="378" spans="1:5" x14ac:dyDescent="0.45">
      <c r="A378" s="12" t="s">
        <v>120</v>
      </c>
      <c r="B378" s="4" t="str">
        <f>IF(ISBLANK(A378),"",VLOOKUP(A378,'Register - Organisations'!$A$2:$B$186,2,FALSE))</f>
        <v>NOCN</v>
      </c>
      <c r="C378" s="41">
        <v>144</v>
      </c>
      <c r="D378" s="4" t="str">
        <f>IF(ISBLANK(C378),"",VLOOKUP(C378,'Standards Lookup (LARS copy)'!$A$5:$C$502,3, FALSE))</f>
        <v>Senior Compliance / Risk Specialist</v>
      </c>
      <c r="E378" s="9" t="s">
        <v>108</v>
      </c>
    </row>
    <row r="379" spans="1:5" x14ac:dyDescent="0.45">
      <c r="A379" s="12" t="s">
        <v>1268</v>
      </c>
      <c r="B379" s="4" t="str">
        <f>IF(ISBLANK(A379),"",VLOOKUP(A379,'Register - Organisations'!$A$2:$B$186,2,FALSE))</f>
        <v>International Compliance Association</v>
      </c>
      <c r="C379" s="12">
        <v>143</v>
      </c>
      <c r="D379" s="4" t="str">
        <f>IF(ISBLANK(C379),"",VLOOKUP(C379,'Standards Lookup (LARS copy)'!$A$5:$C$502,3, FALSE))</f>
        <v>Compliance / Risk Officer</v>
      </c>
      <c r="E379" s="9" t="s">
        <v>108</v>
      </c>
    </row>
    <row r="380" spans="1:5" x14ac:dyDescent="0.45">
      <c r="A380" s="12" t="s">
        <v>1268</v>
      </c>
      <c r="B380" s="4" t="str">
        <f>IF(ISBLANK(A380),"",VLOOKUP(A380,'Register - Organisations'!$A$2:$B$186,2,FALSE))</f>
        <v>International Compliance Association</v>
      </c>
      <c r="C380" s="12">
        <v>144</v>
      </c>
      <c r="D380" s="4" t="str">
        <f>IF(ISBLANK(C380),"",VLOOKUP(C380,'Standards Lookup (LARS copy)'!$A$5:$C$502,3, FALSE))</f>
        <v>Senior Compliance / Risk Specialist</v>
      </c>
      <c r="E380" s="9" t="s">
        <v>108</v>
      </c>
    </row>
    <row r="381" spans="1:5" x14ac:dyDescent="0.45">
      <c r="A381" s="12" t="s">
        <v>863</v>
      </c>
      <c r="B381" s="4" t="str">
        <f>IF(ISBLANK(A381),"",VLOOKUP(A381,'Register - Organisations'!$A$2:$B$94,2,FALSE))</f>
        <v>Training Qualifications UK</v>
      </c>
      <c r="C381" s="9">
        <v>122</v>
      </c>
      <c r="D381" s="4" t="str">
        <f>IF(ISBLANK(C381),"",VLOOKUP(C381,'Standards Lookup (LARS copy)'!$A$5:$C$302,3, FALSE))</f>
        <v>Customer Service Practitioner</v>
      </c>
      <c r="E381" s="9" t="s">
        <v>108</v>
      </c>
    </row>
    <row r="382" spans="1:5" x14ac:dyDescent="0.45">
      <c r="A382" s="12" t="s">
        <v>617</v>
      </c>
      <c r="B382" s="4" t="str">
        <f>IF(ISBLANK(A382),"",VLOOKUP(A382,'Register - Organisations'!$A$2:$B$94,2,FALSE))</f>
        <v>Occupational Awards Limited</v>
      </c>
      <c r="C382" s="12">
        <v>144</v>
      </c>
      <c r="D382" s="4" t="str">
        <f>IF(ISBLANK(C382),"",VLOOKUP(C382,'Standards Lookup (LARS copy)'!$A$5:$C$302,3, FALSE))</f>
        <v>Senior Compliance / Risk Specialist</v>
      </c>
      <c r="E382" s="9" t="s">
        <v>108</v>
      </c>
    </row>
    <row r="383" spans="1:5" x14ac:dyDescent="0.45">
      <c r="A383" s="12" t="s">
        <v>617</v>
      </c>
      <c r="B383" s="4" t="str">
        <f>IF(ISBLANK(A383),"",VLOOKUP(A383,'Register - Organisations'!$A$2:$B$94,2,FALSE))</f>
        <v>Occupational Awards Limited</v>
      </c>
      <c r="C383" s="9">
        <v>101</v>
      </c>
      <c r="D383" s="4" t="str">
        <f>IF(ISBLANK(C383),"",VLOOKUP(C383,'Standards Lookup (LARS copy)'!$A$5:$C$302,3, FALSE))</f>
        <v>Retailer</v>
      </c>
      <c r="E383" s="9" t="s">
        <v>108</v>
      </c>
    </row>
    <row r="384" spans="1:5" x14ac:dyDescent="0.45">
      <c r="A384" s="12" t="s">
        <v>617</v>
      </c>
      <c r="B384" s="4" t="str">
        <f>IF(ISBLANK(A384),"",VLOOKUP(A384,'Register - Organisations'!$A$2:$B$94,2,FALSE))</f>
        <v>Occupational Awards Limited</v>
      </c>
      <c r="C384" s="9">
        <v>111</v>
      </c>
      <c r="D384" s="4" t="str">
        <f>IF(ISBLANK(C384),"",VLOOKUP(C384,'Standards Lookup (LARS copy)'!$A$5:$C$302,3, FALSE))</f>
        <v>Supply Chain Warehouse Operative</v>
      </c>
      <c r="E384" s="9" t="s">
        <v>108</v>
      </c>
    </row>
    <row r="385" spans="1:6" x14ac:dyDescent="0.45">
      <c r="A385" s="12" t="s">
        <v>1286</v>
      </c>
      <c r="B385" s="4" t="str">
        <f>IF(ISBLANK(A385),"",VLOOKUP(A385,'Register - Organisations'!$A$2:$B$186,2,FALSE))</f>
        <v>Road Haulage Association</v>
      </c>
      <c r="C385" s="12">
        <v>110</v>
      </c>
      <c r="D385" s="4" t="str">
        <f>IF(ISBLANK(C385),"",VLOOKUP(C385,'Standards Lookup (LARS copy)'!$A$5:$C$502,3, FALSE))</f>
        <v>Large Goods Vehicle (LGV) Driver</v>
      </c>
      <c r="E385" s="9" t="s">
        <v>108</v>
      </c>
    </row>
    <row r="386" spans="1:6" x14ac:dyDescent="0.45">
      <c r="A386" s="9" t="s">
        <v>1082</v>
      </c>
      <c r="B386" s="4" t="str">
        <f>IF(ISBLANK(A386),"",VLOOKUP(A386,'Register - Organisations'!$A$2:$B$186,2,FALSE))</f>
        <v>BPEC Certification Ltd</v>
      </c>
      <c r="C386" s="9">
        <v>74</v>
      </c>
      <c r="D386" s="4" t="str">
        <f>IF(ISBLANK(C386),"",VLOOKUP(C386,'Standards Lookup (LARS copy)'!$A$5:$C$502,3, FALSE))</f>
        <v>Gas Engineering</v>
      </c>
      <c r="E386" s="9" t="s">
        <v>108</v>
      </c>
      <c r="F386" t="s">
        <v>1381</v>
      </c>
    </row>
    <row r="387" spans="1:6" x14ac:dyDescent="0.45">
      <c r="A387" s="12" t="s">
        <v>1285</v>
      </c>
      <c r="B387" s="4" t="str">
        <f>IF(ISBLANK(A387),"",VLOOKUP(A387,'Register - Organisations'!$A$2:$B$186,2,FALSE))</f>
        <v>Institute of Animal Technology</v>
      </c>
      <c r="C387" s="9">
        <v>179</v>
      </c>
      <c r="D387" s="4" t="str">
        <f>IF(ISBLANK(C387),"",VLOOKUP(C387,'Standards Lookup (LARS copy)'!$A$5:$C$502,3, FALSE))</f>
        <v>Animal Technologist</v>
      </c>
      <c r="E387" s="9" t="s">
        <v>108</v>
      </c>
    </row>
    <row r="388" spans="1:6" x14ac:dyDescent="0.45">
      <c r="A388" s="12" t="s">
        <v>110</v>
      </c>
      <c r="B388" s="4" t="str">
        <f>IF(ISBLANK(A388),"",VLOOKUP(A388,'Register - Organisations'!$A$2:$B$186,2,FALSE))</f>
        <v>British Institute of Facilities Management</v>
      </c>
      <c r="C388" s="9">
        <v>162</v>
      </c>
      <c r="D388" s="4" t="str">
        <f>IF(ISBLANK(C388),"",VLOOKUP(C388,'Standards Lookup (LARS copy)'!$A$5:$C$502,3, FALSE))</f>
        <v>Facilities Management Supervisor</v>
      </c>
      <c r="E388" s="9" t="s">
        <v>108</v>
      </c>
    </row>
    <row r="389" spans="1:6" x14ac:dyDescent="0.45">
      <c r="A389" s="12" t="s">
        <v>117</v>
      </c>
      <c r="B389" s="4" t="str">
        <f>IF(ISBLANK(A389),"",VLOOKUP(A389,'Register - Organisations'!$A$2:$B$186,2,FALSE))</f>
        <v>EAL</v>
      </c>
      <c r="C389" s="9">
        <v>59</v>
      </c>
      <c r="D389" s="4" t="str">
        <f>IF(ISBLANK(C389),"",VLOOKUP(C389,'Standards Lookup (LARS copy)'!$A$5:$C$502,3, FALSE))</f>
        <v>Motor Vehicle Service and Maintenance Technician (light vehicle)</v>
      </c>
      <c r="E389" s="9" t="s">
        <v>108</v>
      </c>
    </row>
    <row r="390" spans="1:6" x14ac:dyDescent="0.45">
      <c r="A390" s="12" t="s">
        <v>484</v>
      </c>
      <c r="B390" s="4" t="str">
        <f>IF(ISBLANK(A390),"",VLOOKUP(A390,'Register - Organisations'!$A$2:$B$186,2,FALSE))</f>
        <v>Chartered Management Institute</v>
      </c>
      <c r="C390" s="12">
        <v>236</v>
      </c>
      <c r="D390" s="4" t="str">
        <f>IF(ISBLANK(C390),"",VLOOKUP(C390,'Standards Lookup (LARS copy)'!$A$5:$C$302,3, FALSE))</f>
        <v>Senior Leader Master's Degree Apprenticeship</v>
      </c>
      <c r="E390" s="9" t="s">
        <v>108</v>
      </c>
    </row>
    <row r="391" spans="1:6" x14ac:dyDescent="0.45">
      <c r="A391" s="9" t="s">
        <v>480</v>
      </c>
      <c r="B391" s="4" t="str">
        <f>IF(ISBLANK(A391),"",VLOOKUP(A391,'Register - Organisations'!$A$2:$B$186,2,FALSE))</f>
        <v>Innovate Awarding Limited</v>
      </c>
      <c r="C391" s="9">
        <v>196</v>
      </c>
      <c r="D391" s="4" t="str">
        <f>IF(ISBLANK(C391),"",VLOOKUP(C391,'Standards Lookup (LARS copy)'!$A$5:$C$302,3, FALSE))</f>
        <v>Business Administrator</v>
      </c>
      <c r="E391" s="9" t="s">
        <v>108</v>
      </c>
    </row>
    <row r="392" spans="1:6" x14ac:dyDescent="0.45">
      <c r="A392" s="12" t="s">
        <v>1347</v>
      </c>
      <c r="B392" s="4" t="str">
        <f>IF(ISBLANK(A392),"",VLOOKUP(A392,'Register - Organisations'!$A$2:$B$186,2,FALSE))</f>
        <v>IOM Communications</v>
      </c>
      <c r="C392" s="12">
        <v>160</v>
      </c>
      <c r="D392" s="4" t="str">
        <f>IF(ISBLANK(C392),"",VLOOKUP(C392,'Standards Lookup (LARS copy)'!$A$5:$C$502,3, FALSE))</f>
        <v>Composites Technician</v>
      </c>
      <c r="E392" s="9" t="s">
        <v>108</v>
      </c>
    </row>
    <row r="393" spans="1:6" x14ac:dyDescent="0.45">
      <c r="A393" s="12" t="s">
        <v>1357</v>
      </c>
      <c r="B393" s="4" t="str">
        <f>IF(ISBLANK(A393),"",VLOOKUP(A393,'Register - Organisations'!$A$2:$B$186,2,FALSE))</f>
        <v xml:space="preserve">The University of West London </v>
      </c>
      <c r="C393" s="9">
        <v>25</v>
      </c>
      <c r="D393" s="4" t="str">
        <f>IF(ISBLANK(C393),"",VLOOKUP(C393,'Standards Lookup (LARS copy)'!$A$5:$C$502,3, FALSE))</f>
        <v>Digital and Technology Solutions Professional</v>
      </c>
      <c r="E393" s="9" t="s">
        <v>108</v>
      </c>
    </row>
    <row r="394" spans="1:6" x14ac:dyDescent="0.45">
      <c r="A394" s="12" t="s">
        <v>1366</v>
      </c>
      <c r="B394" s="12" t="s">
        <v>1367</v>
      </c>
      <c r="C394" s="12">
        <v>163</v>
      </c>
      <c r="D394" s="4" t="str">
        <f>IF(ISBLANK(C394),"",VLOOKUP(C394,'Standards Lookup (LARS copy)'!$A$5:$C$502,3, FALSE))</f>
        <v>Nuclear Technician</v>
      </c>
      <c r="E394" s="9" t="s">
        <v>108</v>
      </c>
    </row>
    <row r="395" spans="1:6" x14ac:dyDescent="0.45">
      <c r="A395" s="12" t="s">
        <v>1375</v>
      </c>
      <c r="B395" s="12" t="s">
        <v>1376</v>
      </c>
      <c r="C395" s="9">
        <v>155</v>
      </c>
      <c r="D395" s="4" t="str">
        <f>IF(ISBLANK(C395),"",VLOOKUP(C395,'Standards Lookup (LARS copy)'!$A$5:$C$502,3, FALSE))</f>
        <v>Unified Communications Technician</v>
      </c>
      <c r="E395" s="9" t="s">
        <v>108</v>
      </c>
    </row>
    <row r="396" spans="1:6" x14ac:dyDescent="0.45">
      <c r="A396" s="12" t="s">
        <v>1382</v>
      </c>
      <c r="B396" s="4" t="str">
        <f>IF(ISBLANK(A396),"",VLOOKUP(A396,'Register - Organisations'!$A$2:$B$186,2,FALSE))</f>
        <v>HEE National School of Healthcare Science</v>
      </c>
      <c r="C396" s="9">
        <v>150</v>
      </c>
      <c r="D396" s="4" t="str">
        <f>IF(ISBLANK(C396),"",VLOOKUP(C396,'Standards Lookup (LARS copy)'!$A$5:$C$502,3, FALSE))</f>
        <v>Healthcare Science Associate</v>
      </c>
      <c r="E396" s="9" t="s">
        <v>108</v>
      </c>
    </row>
    <row r="397" spans="1:6" x14ac:dyDescent="0.45">
      <c r="A397" s="14" t="s">
        <v>614</v>
      </c>
      <c r="B397" s="4" t="str">
        <f>IF(ISBLANK(A397),"",VLOOKUP(A397,'Register - Organisations'!$A$2:$B$186,2,FALSE))</f>
        <v>DSW Consulting</v>
      </c>
      <c r="C397" s="12">
        <v>101</v>
      </c>
      <c r="D397" s="4" t="str">
        <f>IF(ISBLANK(C397),"",VLOOKUP(C397,'Standards Lookup (LARS copy)'!$A$5:$C$502,3, FALSE))</f>
        <v>Retailer</v>
      </c>
      <c r="E397" s="9" t="s">
        <v>108</v>
      </c>
    </row>
    <row r="398" spans="1:6" x14ac:dyDescent="0.45">
      <c r="A398" s="14" t="s">
        <v>614</v>
      </c>
      <c r="B398" s="4" t="str">
        <f>IF(ISBLANK(A398),"",VLOOKUP(A398,'Register - Organisations'!$A$2:$B$186,2,FALSE))</f>
        <v>DSW Consulting</v>
      </c>
      <c r="C398" s="12">
        <v>140</v>
      </c>
      <c r="D398" s="4" t="str">
        <f>IF(ISBLANK(C398),"",VLOOKUP(C398,'Standards Lookup (LARS copy)'!$A$5:$C$502,3, FALSE))</f>
        <v>Retail Team Leader</v>
      </c>
      <c r="E398" s="9" t="s">
        <v>108</v>
      </c>
    </row>
    <row r="399" spans="1:6" x14ac:dyDescent="0.45">
      <c r="A399" s="14" t="s">
        <v>614</v>
      </c>
      <c r="B399" s="4" t="str">
        <f>IF(ISBLANK(A399),"",VLOOKUP(A399,'Register - Organisations'!$A$2:$B$186,2,FALSE))</f>
        <v>DSW Consulting</v>
      </c>
      <c r="C399" s="12">
        <v>147</v>
      </c>
      <c r="D399" s="4" t="str">
        <f>IF(ISBLANK(C399),"",VLOOKUP(C399,'Standards Lookup (LARS copy)'!$A$5:$C$502,3, FALSE))</f>
        <v>Retail Manager</v>
      </c>
      <c r="E399" s="9" t="s">
        <v>108</v>
      </c>
    </row>
    <row r="400" spans="1:6" x14ac:dyDescent="0.45">
      <c r="A400" s="12" t="s">
        <v>1400</v>
      </c>
      <c r="B400" s="4" t="str">
        <f>IF(ISBLANK(A400),"",VLOOKUP(A400,'Register - Organisations'!$A$2:$B$186,2,FALSE))</f>
        <v>Skills for Logistics (2015) Ltd</v>
      </c>
      <c r="C400" s="12">
        <v>110</v>
      </c>
      <c r="D400" s="4" t="str">
        <f>IF(ISBLANK(C400),"",VLOOKUP(C400,'Standards Lookup (LARS copy)'!$A$5:$C$502,3, FALSE))</f>
        <v>Large Goods Vehicle (LGV) Driver</v>
      </c>
      <c r="E400" s="9" t="s">
        <v>108</v>
      </c>
    </row>
    <row r="401" spans="1:5" x14ac:dyDescent="0.45">
      <c r="A401" s="12" t="s">
        <v>890</v>
      </c>
      <c r="B401" s="4" t="str">
        <f>IF(ISBLANK(A401),"",VLOOKUP(A401,'Register - Organisations'!$A$2:$B$186,2,FALSE))</f>
        <v>AIM Awards</v>
      </c>
      <c r="C401" s="12">
        <v>112</v>
      </c>
      <c r="D401" s="4" t="str">
        <f>IF(ISBLANK(C401),"",VLOOKUP(C401,'Standards Lookup (LARS copy)'!$A$5:$C$502,3, FALSE))</f>
        <v>Broadcast Production Assistant</v>
      </c>
      <c r="E401" s="9" t="s">
        <v>108</v>
      </c>
    </row>
    <row r="402" spans="1:5" x14ac:dyDescent="0.45">
      <c r="A402" s="12" t="s">
        <v>890</v>
      </c>
      <c r="B402" s="4" t="str">
        <f>IF(ISBLANK(A402),"",VLOOKUP(A402,'Register - Organisations'!$A$2:$B$186,2,FALSE))</f>
        <v>AIM Awards</v>
      </c>
      <c r="C402" s="12">
        <v>174</v>
      </c>
      <c r="D402" s="4" t="str">
        <f>IF(ISBLANK(C402),"",VLOOKUP(C402,'Standards Lookup (LARS copy)'!$A$5:$C$502,3, FALSE))</f>
        <v>Junior Content Producer</v>
      </c>
      <c r="E402" s="9" t="s">
        <v>108</v>
      </c>
    </row>
    <row r="403" spans="1:5" x14ac:dyDescent="0.45">
      <c r="A403" s="12" t="s">
        <v>115</v>
      </c>
      <c r="B403" s="4" t="str">
        <f>IF(ISBLANK(A403),"",VLOOKUP(A403,'Register - Organisations'!$A$2:$B$186,2,FALSE))</f>
        <v>City and Guilds</v>
      </c>
      <c r="C403" s="12">
        <v>155</v>
      </c>
      <c r="D403" s="4" t="str">
        <f>IF(ISBLANK(C403),"",VLOOKUP(C403,'Standards Lookup (LARS copy)'!$A$5:$C$502,3, FALSE))</f>
        <v>Unified Communications Technician</v>
      </c>
      <c r="E403" s="9" t="s">
        <v>108</v>
      </c>
    </row>
    <row r="404" spans="1:5" x14ac:dyDescent="0.45">
      <c r="A404" s="12" t="s">
        <v>115</v>
      </c>
      <c r="B404" s="4" t="str">
        <f>IF(ISBLANK(A404),"",VLOOKUP(A404,'Register - Organisations'!$A$2:$B$186,2,FALSE))</f>
        <v>City and Guilds</v>
      </c>
      <c r="C404" s="12">
        <v>120</v>
      </c>
      <c r="D404" s="4" t="str">
        <f>IF(ISBLANK(C404),"",VLOOKUP(C404,'Standards Lookup (LARS copy)'!$A$5:$C$502,3, FALSE))</f>
        <v>Travel Consultant</v>
      </c>
      <c r="E404" s="9" t="s">
        <v>108</v>
      </c>
    </row>
    <row r="405" spans="1:5" x14ac:dyDescent="0.45">
      <c r="A405" s="12" t="s">
        <v>115</v>
      </c>
      <c r="B405" s="4" t="str">
        <f>IF(ISBLANK(A405),"",VLOOKUP(A405,'Register - Organisations'!$A$2:$B$186,2,FALSE))</f>
        <v>City and Guilds</v>
      </c>
      <c r="C405" s="12">
        <v>101</v>
      </c>
      <c r="D405" s="4" t="str">
        <f>IF(ISBLANK(C405),"",VLOOKUP(C405,'Standards Lookup (LARS copy)'!$A$5:$C$502,3, FALSE))</f>
        <v>Retailer</v>
      </c>
      <c r="E405" s="9" t="s">
        <v>108</v>
      </c>
    </row>
    <row r="406" spans="1:5" x14ac:dyDescent="0.45">
      <c r="A406" s="12" t="s">
        <v>115</v>
      </c>
      <c r="B406" s="4" t="str">
        <f>IF(ISBLANK(A406),"",VLOOKUP(A406,'Register - Organisations'!$A$2:$B$186,2,FALSE))</f>
        <v>City and Guilds</v>
      </c>
      <c r="C406" s="12">
        <v>140</v>
      </c>
      <c r="D406" s="4" t="str">
        <f>IF(ISBLANK(C406),"",VLOOKUP(C406,'Standards Lookup (LARS copy)'!$A$5:$C$502,3, FALSE))</f>
        <v>Retail Team Leader</v>
      </c>
      <c r="E406" s="9" t="s">
        <v>108</v>
      </c>
    </row>
    <row r="407" spans="1:5" x14ac:dyDescent="0.45">
      <c r="A407" s="12" t="s">
        <v>863</v>
      </c>
      <c r="B407" s="4" t="str">
        <f>IF(ISBLANK(A407),"",VLOOKUP(A407,'Register - Organisations'!$A$2:$B$186,2,FALSE))</f>
        <v>Training Qualifications UK</v>
      </c>
      <c r="C407" s="12">
        <v>104</v>
      </c>
      <c r="D407" s="4" t="str">
        <f>IF(ISBLANK(C407),"",VLOOKUP(C407,'Standards Lookup (LARS copy)'!$A$5:$C$502,3, FALSE))</f>
        <v>Operations/Departmental Manager</v>
      </c>
      <c r="E407" s="9" t="s">
        <v>108</v>
      </c>
    </row>
    <row r="408" spans="1:5" x14ac:dyDescent="0.45">
      <c r="A408" s="12" t="s">
        <v>863</v>
      </c>
      <c r="B408" s="4" t="str">
        <f>IF(ISBLANK(A408),"",VLOOKUP(A408,'Register - Organisations'!$A$2:$B$186,2,FALSE))</f>
        <v>Training Qualifications UK</v>
      </c>
      <c r="C408" s="12">
        <v>105</v>
      </c>
      <c r="D408" s="4" t="str">
        <f>IF(ISBLANK(C408),"",VLOOKUP(C408,'Standards Lookup (LARS copy)'!$A$5:$C$502,3, FALSE))</f>
        <v>Team Leader/Supervisor</v>
      </c>
      <c r="E408" s="9" t="s">
        <v>108</v>
      </c>
    </row>
    <row r="409" spans="1:5" x14ac:dyDescent="0.45">
      <c r="A409" s="12" t="s">
        <v>863</v>
      </c>
      <c r="B409" s="4" t="str">
        <f>IF(ISBLANK(A409),"",VLOOKUP(A409,'Register - Organisations'!$A$2:$B$186,2,FALSE))</f>
        <v>Training Qualifications UK</v>
      </c>
      <c r="C409" s="12">
        <v>196</v>
      </c>
      <c r="D409" s="4" t="str">
        <f>IF(ISBLANK(C409),"",VLOOKUP(C409,'Standards Lookup (LARS copy)'!$A$5:$C$502,3, FALSE))</f>
        <v>Business Administrator</v>
      </c>
      <c r="E409" s="9" t="s">
        <v>108</v>
      </c>
    </row>
    <row r="410" spans="1:5" x14ac:dyDescent="0.45">
      <c r="A410" s="12" t="s">
        <v>908</v>
      </c>
      <c r="B410" s="4" t="str">
        <f>IF(ISBLANK(A410),"",VLOOKUP(A410,'Register - Organisations'!$A$2:$B$186,2,FALSE))</f>
        <v>VTCT</v>
      </c>
      <c r="C410" s="9">
        <v>122</v>
      </c>
      <c r="D410" s="4" t="str">
        <f>IF(ISBLANK(C410),"",VLOOKUP(C410,'Standards Lookup (LARS copy)'!$A$5:$C$502,3, FALSE))</f>
        <v>Customer Service Practitioner</v>
      </c>
      <c r="E410" s="9" t="s">
        <v>108</v>
      </c>
    </row>
    <row r="411" spans="1:5" x14ac:dyDescent="0.45">
      <c r="A411" s="12" t="s">
        <v>908</v>
      </c>
      <c r="B411" s="4" t="str">
        <f>IF(ISBLANK(A411),"",VLOOKUP(A411,'Register - Organisations'!$A$2:$B$186,2,FALSE))</f>
        <v>VTCT</v>
      </c>
      <c r="C411" s="12">
        <v>147</v>
      </c>
      <c r="D411" s="4" t="str">
        <f>IF(ISBLANK(C411),"",VLOOKUP(C411,'Standards Lookup (LARS copy)'!$A$5:$C$502,3, FALSE))</f>
        <v>Retail Manager</v>
      </c>
      <c r="E411" s="9" t="s">
        <v>108</v>
      </c>
    </row>
    <row r="412" spans="1:5" x14ac:dyDescent="0.45">
      <c r="A412" s="12" t="s">
        <v>1413</v>
      </c>
      <c r="B412" s="12" t="s">
        <v>1411</v>
      </c>
      <c r="C412" s="12">
        <v>203</v>
      </c>
      <c r="D412" s="4" t="str">
        <f>IF(ISBLANK(C412),"",VLOOKUP(C412,'Standards Lookup (LARS copy)'!$A$5:$C$502,3, FALSE))</f>
        <v>Teacher</v>
      </c>
      <c r="E412" s="9" t="s">
        <v>17</v>
      </c>
    </row>
    <row r="413" spans="1:5" x14ac:dyDescent="0.45">
      <c r="A413" s="12" t="s">
        <v>1414</v>
      </c>
      <c r="B413" s="12" t="s">
        <v>1420</v>
      </c>
      <c r="C413" s="12">
        <v>55</v>
      </c>
      <c r="D413" s="4" t="str">
        <f>IF(ISBLANK(C413),"",VLOOKUP(C413,'Standards Lookup (LARS copy)'!$A$5:$C$502,3, FALSE))</f>
        <v>Chartered Manager Degree Apprenticeship</v>
      </c>
      <c r="E413" s="9" t="s">
        <v>108</v>
      </c>
    </row>
    <row r="414" spans="1:5" x14ac:dyDescent="0.45">
      <c r="A414" s="12" t="s">
        <v>1415</v>
      </c>
      <c r="B414" s="12" t="s">
        <v>1412</v>
      </c>
      <c r="C414" s="12">
        <v>203</v>
      </c>
      <c r="D414" s="4" t="str">
        <f>IF(ISBLANK(C414),"",VLOOKUP(C414,'Standards Lookup (LARS copy)'!$A$5:$C$502,3, FALSE))</f>
        <v>Teacher</v>
      </c>
      <c r="E414" s="9" t="s">
        <v>1455</v>
      </c>
    </row>
    <row r="415" spans="1:5" x14ac:dyDescent="0.45">
      <c r="A415" s="12" t="s">
        <v>612</v>
      </c>
      <c r="B415" s="4" t="str">
        <f>IF(ISBLANK(A415),"",VLOOKUP(A415,'Register - Organisations'!$A$2:$B$186,2,FALSE))</f>
        <v xml:space="preserve">Association of Chartered Certified Accountants </v>
      </c>
      <c r="C415" s="55">
        <v>204</v>
      </c>
      <c r="D415" s="51" t="str">
        <f>IF(ISBLANK(C415),"",VLOOKUP(C415,'Standards Lookup (LARS copy)'!$A$5:$C$502,3, FALSE))</f>
        <v>Accountancy Taxation Professional</v>
      </c>
      <c r="E415" s="9" t="s">
        <v>108</v>
      </c>
    </row>
    <row r="416" spans="1:5" x14ac:dyDescent="0.45">
      <c r="A416" s="12" t="s">
        <v>118</v>
      </c>
      <c r="B416" s="4" t="str">
        <f>IF(ISBLANK(A416),"",VLOOKUP(A416,'Register - Organisations'!$A$2:$B$186,2,FALSE))</f>
        <v>FDQ Ltd</v>
      </c>
      <c r="C416" s="9">
        <v>177</v>
      </c>
      <c r="D416" s="51" t="str">
        <f>IF(ISBLANK(C416),"",VLOOKUP(C416,'Standards Lookup (LARS copy)'!$A$5:$C$502,3, FALSE))</f>
        <v>Baker</v>
      </c>
      <c r="E416" s="9" t="s">
        <v>108</v>
      </c>
    </row>
    <row r="417" spans="1:5" x14ac:dyDescent="0.45">
      <c r="A417" s="12" t="s">
        <v>728</v>
      </c>
      <c r="B417" s="4" t="str">
        <f>IF(ISBLANK(A417),"",VLOOKUP(A417,'Register - Organisations'!$A$2:$B$186,2,FALSE))</f>
        <v>ICAEW</v>
      </c>
      <c r="C417" s="55">
        <v>204</v>
      </c>
      <c r="D417" s="51" t="str">
        <f>IF(ISBLANK(C417),"",VLOOKUP(C417,'Standards Lookup (LARS copy)'!$A$5:$C$502,3, FALSE))</f>
        <v>Accountancy Taxation Professional</v>
      </c>
      <c r="E417" s="9" t="s">
        <v>108</v>
      </c>
    </row>
    <row r="418" spans="1:5" x14ac:dyDescent="0.45">
      <c r="A418" s="12" t="s">
        <v>617</v>
      </c>
      <c r="B418" s="4" t="str">
        <f>IF(ISBLANK(A418),"",VLOOKUP(A418,'Register - Organisations'!$A$2:$B$186,2,FALSE))</f>
        <v>Occupational Awards Limited</v>
      </c>
      <c r="C418" s="12">
        <v>196</v>
      </c>
      <c r="D418" s="51" t="str">
        <f>IF(ISBLANK(C418),"",VLOOKUP(C418,'Standards Lookup (LARS copy)'!$A$5:$C$502,3, FALSE))</f>
        <v>Business Administrator</v>
      </c>
      <c r="E418" s="9" t="s">
        <v>108</v>
      </c>
    </row>
    <row r="419" spans="1:5" x14ac:dyDescent="0.45">
      <c r="A419" s="12" t="s">
        <v>617</v>
      </c>
      <c r="B419" s="4" t="str">
        <f>IF(ISBLANK(A419),"",VLOOKUP(A419,'Register - Organisations'!$A$2:$B$186,2,FALSE))</f>
        <v>Occupational Awards Limited</v>
      </c>
      <c r="C419" s="12">
        <v>122</v>
      </c>
      <c r="D419" s="51" t="str">
        <f>IF(ISBLANK(C419),"",VLOOKUP(C419,'Standards Lookup (LARS copy)'!$A$5:$C$502,3, FALSE))</f>
        <v>Customer Service Practitioner</v>
      </c>
      <c r="E419" s="9" t="s">
        <v>108</v>
      </c>
    </row>
    <row r="420" spans="1:5" x14ac:dyDescent="0.45">
      <c r="A420" s="12" t="s">
        <v>617</v>
      </c>
      <c r="B420" s="4" t="str">
        <f>IF(ISBLANK(A420),"",VLOOKUP(A420,'Register - Organisations'!$A$2:$B$186,2,FALSE))</f>
        <v>Occupational Awards Limited</v>
      </c>
      <c r="C420" s="12">
        <v>172</v>
      </c>
      <c r="D420" s="51" t="str">
        <f>IF(ISBLANK(C420),"",VLOOKUP(C420,'Standards Lookup (LARS copy)'!$A$5:$C$502,3, FALSE))</f>
        <v>Fishmonger</v>
      </c>
      <c r="E420" s="9" t="s">
        <v>108</v>
      </c>
    </row>
    <row r="421" spans="1:5" x14ac:dyDescent="0.45">
      <c r="A421" s="12" t="s">
        <v>617</v>
      </c>
      <c r="B421" s="4" t="str">
        <f>IF(ISBLANK(A421),"",VLOOKUP(A421,'Register - Organisations'!$A$2:$B$186,2,FALSE))</f>
        <v>Occupational Awards Limited</v>
      </c>
      <c r="C421" s="12">
        <v>140</v>
      </c>
      <c r="D421" s="51" t="str">
        <f>IF(ISBLANK(C421),"",VLOOKUP(C421,'Standards Lookup (LARS copy)'!$A$5:$C$502,3, FALSE))</f>
        <v>Retail Team Leader</v>
      </c>
      <c r="E421" s="9" t="s">
        <v>108</v>
      </c>
    </row>
    <row r="422" spans="1:5" x14ac:dyDescent="0.45">
      <c r="A422" s="12" t="s">
        <v>617</v>
      </c>
      <c r="B422" s="4" t="str">
        <f>IF(ISBLANK(A422),"",VLOOKUP(A422,'Register - Organisations'!$A$2:$B$186,2,FALSE))</f>
        <v>Occupational Awards Limited</v>
      </c>
      <c r="C422" s="12">
        <v>172</v>
      </c>
      <c r="D422" s="51" t="str">
        <f>IF(ISBLANK(C422),"",VLOOKUP(C422,'Standards Lookup (LARS copy)'!$A$5:$C$502,3, FALSE))</f>
        <v>Fishmonger</v>
      </c>
      <c r="E422" s="9" t="s">
        <v>108</v>
      </c>
    </row>
    <row r="423" spans="1:5" x14ac:dyDescent="0.45">
      <c r="A423" s="12" t="s">
        <v>617</v>
      </c>
      <c r="B423" s="4" t="str">
        <f>IF(ISBLANK(A423),"",VLOOKUP(A423,'Register - Organisations'!$A$2:$B$186,2,FALSE))</f>
        <v>Occupational Awards Limited</v>
      </c>
      <c r="C423" s="12">
        <v>209</v>
      </c>
      <c r="D423" s="51" t="str">
        <f>IF(ISBLANK(C423),"",VLOOKUP(C423,'Standards Lookup (LARS copy)'!$A$5:$C$502,3, FALSE))</f>
        <v>Supply Chain Practitioner</v>
      </c>
      <c r="E423" s="9" t="s">
        <v>108</v>
      </c>
    </row>
    <row r="424" spans="1:5" x14ac:dyDescent="0.45">
      <c r="A424" s="12" t="s">
        <v>617</v>
      </c>
      <c r="B424" s="4" t="str">
        <f>IF(ISBLANK(A424),"",VLOOKUP(A424,'Register - Organisations'!$A$2:$B$186,2,FALSE))</f>
        <v>Occupational Awards Limited</v>
      </c>
      <c r="C424" s="9">
        <v>223</v>
      </c>
      <c r="D424" s="51" t="str">
        <f>IF(ISBLANK(C424),"",VLOOKUP(C424,'Standards Lookup (LARS copy)'!$A$5:$C$502,3, FALSE))</f>
        <v>Hospitality Manager</v>
      </c>
      <c r="E424" s="9" t="s">
        <v>108</v>
      </c>
    </row>
    <row r="425" spans="1:5" x14ac:dyDescent="0.45">
      <c r="A425" s="12" t="s">
        <v>755</v>
      </c>
      <c r="B425" s="4" t="str">
        <f>IF(ISBLANK(A425),"",VLOOKUP(A425,'Register - Organisations'!$A$2:$B$186,2,FALSE))</f>
        <v>Active IQ</v>
      </c>
      <c r="C425" s="9">
        <v>224</v>
      </c>
      <c r="D425" s="51" t="str">
        <f>IF(ISBLANK(C425),"",VLOOKUP(C425,'Standards Lookup (LARS copy)'!$A$5:$C$502,3, FALSE))</f>
        <v>Leisure and Entertainment Maintenance Engineering Technician</v>
      </c>
      <c r="E425" s="9" t="s">
        <v>108</v>
      </c>
    </row>
    <row r="426" spans="1:5" x14ac:dyDescent="0.45">
      <c r="A426" s="14" t="s">
        <v>614</v>
      </c>
      <c r="B426" s="4" t="str">
        <f>IF(ISBLANK(A426),"",VLOOKUP(A426,'Register - Organisations'!$A$2:$B$186,2,FALSE))</f>
        <v>DSW Consulting</v>
      </c>
      <c r="C426" s="12">
        <v>144</v>
      </c>
      <c r="D426" s="51" t="str">
        <f>IF(ISBLANK(C426),"",VLOOKUP(C426,'Standards Lookup (LARS copy)'!$A$5:$C$502,3, FALSE))</f>
        <v>Senior Compliance / Risk Specialist</v>
      </c>
      <c r="E426" s="9" t="s">
        <v>108</v>
      </c>
    </row>
    <row r="427" spans="1:5" x14ac:dyDescent="0.45">
      <c r="A427" s="12" t="s">
        <v>826</v>
      </c>
      <c r="B427" s="4" t="str">
        <f>IF(ISBLANK(A427),"",VLOOKUP(A427,'Register - Organisations'!$A$2:$B$186,2,FALSE))</f>
        <v>iCQ</v>
      </c>
      <c r="C427" s="12">
        <v>93</v>
      </c>
      <c r="D427" s="51" t="str">
        <f>IF(ISBLANK(C427),"",VLOOKUP(C427,'Standards Lookup (LARS copy)'!$A$5:$C$502,3, FALSE))</f>
        <v>Commis Chef</v>
      </c>
      <c r="E427" s="9" t="s">
        <v>108</v>
      </c>
    </row>
    <row r="428" spans="1:5" x14ac:dyDescent="0.45">
      <c r="A428" s="12" t="s">
        <v>826</v>
      </c>
      <c r="B428" s="4" t="str">
        <f>IF(ISBLANK(A428),"",VLOOKUP(A428,'Register - Organisations'!$A$2:$B$186,2,FALSE))</f>
        <v>iCQ</v>
      </c>
      <c r="C428" s="12">
        <v>138</v>
      </c>
      <c r="D428" s="51" t="str">
        <f>IF(ISBLANK(C428),"",VLOOKUP(C428,'Standards Lookup (LARS copy)'!$A$5:$C$502,3, FALSE))</f>
        <v>Hospitality Supervisor</v>
      </c>
      <c r="E428" s="9" t="s">
        <v>108</v>
      </c>
    </row>
    <row r="429" spans="1:5" x14ac:dyDescent="0.45">
      <c r="A429" s="12" t="s">
        <v>826</v>
      </c>
      <c r="B429" s="4" t="str">
        <f>IF(ISBLANK(A429),"",VLOOKUP(A429,'Register - Organisations'!$A$2:$B$186,2,FALSE))</f>
        <v>iCQ</v>
      </c>
      <c r="C429" s="12">
        <v>139</v>
      </c>
      <c r="D429" s="51" t="str">
        <f>IF(ISBLANK(C429),"",VLOOKUP(C429,'Standards Lookup (LARS copy)'!$A$5:$C$502,3, FALSE))</f>
        <v>Senior Chef Production Cooking</v>
      </c>
      <c r="E429" s="9" t="s">
        <v>108</v>
      </c>
    </row>
    <row r="430" spans="1:5" x14ac:dyDescent="0.45">
      <c r="A430" s="33" t="s">
        <v>1007</v>
      </c>
      <c r="B430" s="4" t="str">
        <f>IF(ISBLANK(A430),"",VLOOKUP(A430,'Register - Organisations'!$A$2:$B$186,2,FALSE))</f>
        <v>Institution of Civil Engineers</v>
      </c>
      <c r="C430" s="12">
        <v>199</v>
      </c>
      <c r="D430" s="51" t="str">
        <f>IF(ISBLANK(C430),"",VLOOKUP(C430,'Standards Lookup (LARS copy)'!$A$5:$C$502,3, FALSE))</f>
        <v>Civil Engineering Technician</v>
      </c>
      <c r="E430" s="9" t="s">
        <v>108</v>
      </c>
    </row>
    <row r="431" spans="1:5" x14ac:dyDescent="0.45">
      <c r="A431" s="33" t="s">
        <v>1007</v>
      </c>
      <c r="B431" s="4" t="str">
        <f>IF(ISBLANK(A431),"",VLOOKUP(A431,'Register - Organisations'!$A$2:$B$186,2,FALSE))</f>
        <v>Institution of Civil Engineers</v>
      </c>
      <c r="C431" s="12">
        <v>200</v>
      </c>
      <c r="D431" s="51" t="str">
        <f>IF(ISBLANK(C431),"",VLOOKUP(C431,'Standards Lookup (LARS copy)'!$A$5:$C$502,3, FALSE))</f>
        <v>Civil Engineer</v>
      </c>
      <c r="E431" s="9" t="s">
        <v>108</v>
      </c>
    </row>
    <row r="432" spans="1:5" x14ac:dyDescent="0.45">
      <c r="A432" s="52" t="s">
        <v>1465</v>
      </c>
      <c r="B432" s="4" t="str">
        <f>IF(ISBLANK(A432),"",VLOOKUP(A432,'Register - Organisations'!$A$2:$B$186,2,FALSE))</f>
        <v xml:space="preserve">Sheldrake Training Limited </v>
      </c>
      <c r="C432" s="70">
        <v>86</v>
      </c>
      <c r="D432" s="51" t="str">
        <f>IF(ISBLANK(C432),"",VLOOKUP(C432,'Standards Lookup (LARS copy)'!$A$5:$C$502,3, FALSE))</f>
        <v>Aviation Ground Specialist</v>
      </c>
      <c r="E432" s="60" t="s">
        <v>108</v>
      </c>
    </row>
    <row r="433" spans="1:5" x14ac:dyDescent="0.45">
      <c r="A433" s="52" t="s">
        <v>1465</v>
      </c>
      <c r="B433" s="4" t="str">
        <f>IF(ISBLANK(A433),"",VLOOKUP(A433,'Register - Organisations'!$A$2:$B$186,2,FALSE))</f>
        <v xml:space="preserve">Sheldrake Training Limited </v>
      </c>
      <c r="C433" s="70">
        <v>87</v>
      </c>
      <c r="D433" s="51" t="str">
        <f>IF(ISBLANK(C433),"",VLOOKUP(C433,'Standards Lookup (LARS copy)'!$A$5:$C$502,3, FALSE))</f>
        <v>Aviation Ground Operative</v>
      </c>
      <c r="E433" s="60" t="s">
        <v>108</v>
      </c>
    </row>
    <row r="434" spans="1:5" x14ac:dyDescent="0.45">
      <c r="A434" s="72" t="s">
        <v>1496</v>
      </c>
      <c r="B434" s="4" t="str">
        <f>IF(ISBLANK(A434),"",VLOOKUP(A434,'Register - Organisations'!$A$2:$B$186,2,FALSE))</f>
        <v>CIPD</v>
      </c>
      <c r="C434" s="44">
        <v>190</v>
      </c>
      <c r="D434" s="51" t="str">
        <f>IF(ISBLANK(C434),"",VLOOKUP(C434,'Standards Lookup (LARS copy)'!$A$5:$C$502,3, FALSE))</f>
        <v>HR Consultant / Partner</v>
      </c>
      <c r="E434" s="60" t="s">
        <v>108</v>
      </c>
    </row>
    <row r="435" spans="1:5" x14ac:dyDescent="0.45">
      <c r="A435" s="72" t="s">
        <v>1496</v>
      </c>
      <c r="B435" s="4" t="str">
        <f>IF(ISBLANK(A435),"",VLOOKUP(A435,'Register - Organisations'!$A$2:$B$186,2,FALSE))</f>
        <v>CIPD</v>
      </c>
      <c r="C435" s="44">
        <v>191</v>
      </c>
      <c r="D435" s="51" t="str">
        <f>IF(ISBLANK(C435),"",VLOOKUP(C435,'Standards Lookup (LARS copy)'!$A$5:$C$502,3, FALSE))</f>
        <v>HR Support</v>
      </c>
      <c r="E435" s="60" t="s">
        <v>108</v>
      </c>
    </row>
    <row r="436" spans="1:5" x14ac:dyDescent="0.45">
      <c r="A436" s="72" t="s">
        <v>1506</v>
      </c>
      <c r="B436" s="4" t="str">
        <f>IF(ISBLANK(A436),"",VLOOKUP(A436,'Register - Organisations'!$A$2:$B$186,2,FALSE))</f>
        <v>Cornwall SCITT</v>
      </c>
      <c r="C436" s="59">
        <v>203</v>
      </c>
      <c r="D436" s="51" t="str">
        <f>IF(ISBLANK(C436),"",VLOOKUP(C436,'Standards Lookup (LARS copy)'!$A$5:$C$502,3, FALSE))</f>
        <v>Teacher</v>
      </c>
      <c r="E436" s="9" t="s">
        <v>447</v>
      </c>
    </row>
    <row r="437" spans="1:5" x14ac:dyDescent="0.45">
      <c r="A437" s="72" t="s">
        <v>1516</v>
      </c>
      <c r="B437" s="4" t="str">
        <f>IF(ISBLANK(A437),"",VLOOKUP(A437,'Register - Organisations'!$A$2:$B$186,2,FALSE))</f>
        <v>Essex Teacher Training</v>
      </c>
      <c r="C437" s="59">
        <v>203</v>
      </c>
      <c r="D437" s="51" t="str">
        <f>IF(ISBLANK(C437),"",VLOOKUP(C437,'Standards Lookup (LARS copy)'!$A$5:$C$502,3, FALSE))</f>
        <v>Teacher</v>
      </c>
      <c r="E437" s="9" t="s">
        <v>1591</v>
      </c>
    </row>
    <row r="438" spans="1:5" x14ac:dyDescent="0.45">
      <c r="A438" s="72" t="s">
        <v>1525</v>
      </c>
      <c r="B438" s="4" t="str">
        <f>IF(ISBLANK(A438),"",VLOOKUP(A438,'Register - Organisations'!$A$2:$B$186,2,FALSE))</f>
        <v>Essex and Thames Primary SCITT</v>
      </c>
      <c r="C438" s="59">
        <v>203</v>
      </c>
      <c r="D438" s="51" t="str">
        <f>IF(ISBLANK(C438),"",VLOOKUP(C438,'Standards Lookup (LARS copy)'!$A$5:$C$502,3, FALSE))</f>
        <v>Teacher</v>
      </c>
      <c r="E438" s="9" t="s">
        <v>1592</v>
      </c>
    </row>
    <row r="439" spans="1:5" x14ac:dyDescent="0.45">
      <c r="A439" s="68" t="s">
        <v>1534</v>
      </c>
      <c r="B439" s="4" t="str">
        <f>IF(ISBLANK(A439),"",VLOOKUP(A439,'Register - Organisations'!$A$2:$B$186,2,FALSE))</f>
        <v>Harris Initial Teacher Education</v>
      </c>
      <c r="C439" s="59">
        <v>203</v>
      </c>
      <c r="D439" s="51" t="str">
        <f>IF(ISBLANK(C439),"",VLOOKUP(C439,'Standards Lookup (LARS copy)'!$A$5:$C$502,3, FALSE))</f>
        <v>Teacher</v>
      </c>
      <c r="E439" s="9" t="s">
        <v>1590</v>
      </c>
    </row>
    <row r="440" spans="1:5" x14ac:dyDescent="0.45">
      <c r="A440" s="72" t="s">
        <v>1547</v>
      </c>
      <c r="B440" s="4" t="str">
        <f>IF(ISBLANK(A440),"",VLOOKUP(A440,'Register - Organisations'!$A$2:$B$186,2,FALSE))</f>
        <v>The Academy at Shotton Hall</v>
      </c>
      <c r="C440" s="59">
        <v>203</v>
      </c>
      <c r="D440" s="51" t="str">
        <f>IF(ISBLANK(C440),"",VLOOKUP(C440,'Standards Lookup (LARS copy)'!$A$5:$C$502,3, FALSE))</f>
        <v>Teacher</v>
      </c>
      <c r="E440" s="9" t="s">
        <v>444</v>
      </c>
    </row>
    <row r="441" spans="1:5" x14ac:dyDescent="0.45">
      <c r="A441" s="72" t="s">
        <v>1548</v>
      </c>
      <c r="B441" s="4" t="str">
        <f>IF(ISBLANK(A441),"",VLOOKUP(A441,'Register - Organisations'!$A$2:$B$186,2,FALSE))</f>
        <v>2Schools Consortium</v>
      </c>
      <c r="C441" s="59">
        <v>203</v>
      </c>
      <c r="D441" s="51" t="str">
        <f>IF(ISBLANK(C441),"",VLOOKUP(C441,'Standards Lookup (LARS copy)'!$A$5:$C$502,3, FALSE))</f>
        <v>Teacher</v>
      </c>
      <c r="E441" s="9" t="s">
        <v>18</v>
      </c>
    </row>
    <row r="442" spans="1:5" x14ac:dyDescent="0.45">
      <c r="A442" s="72" t="s">
        <v>1565</v>
      </c>
      <c r="B442" s="4" t="str">
        <f>IF(ISBLANK(A442),"",VLOOKUP(A442,'Register - Organisations'!$A$2:$B$186,2,FALSE))</f>
        <v>Academy for Project Management</v>
      </c>
      <c r="C442" s="59">
        <v>128</v>
      </c>
      <c r="D442" s="51" t="str">
        <f>IF(ISBLANK(C442),"",VLOOKUP(C442,'Standards Lookup (LARS copy)'!$A$5:$C$502,3, FALSE))</f>
        <v>Associate Project Manager</v>
      </c>
      <c r="E442" s="9" t="s">
        <v>108</v>
      </c>
    </row>
    <row r="443" spans="1:5" x14ac:dyDescent="0.45">
      <c r="A443" s="68" t="s">
        <v>1570</v>
      </c>
      <c r="B443" s="4" t="str">
        <f>IF(ISBLANK(A443),"",VLOOKUP(A443,'Register - Organisations'!$A$2:$B$186,2,FALSE))</f>
        <v>CSR Scientific Training Limited</v>
      </c>
      <c r="C443" s="59">
        <v>14</v>
      </c>
      <c r="D443" s="51" t="str">
        <f>IF(ISBLANK(C443),"",VLOOKUP(C443,'Standards Lookup (LARS copy)'!$A$5:$C$502,3, FALSE))</f>
        <v>Laboratory Technician</v>
      </c>
      <c r="E443" s="60" t="s">
        <v>108</v>
      </c>
    </row>
    <row r="444" spans="1:5" x14ac:dyDescent="0.45">
      <c r="A444" s="68" t="s">
        <v>1570</v>
      </c>
      <c r="B444" s="4" t="str">
        <f>IF(ISBLANK(A444),"",VLOOKUP(A444,'Register - Organisations'!$A$2:$B$186,2,FALSE))</f>
        <v>CSR Scientific Training Limited</v>
      </c>
      <c r="C444" s="59">
        <v>221</v>
      </c>
      <c r="D444" s="51" t="str">
        <f>IF(ISBLANK(C444),"",VLOOKUP(C444,'Standards Lookup (LARS copy)'!$A$5:$C$502,3, FALSE))</f>
        <v>Laboratory Scientist</v>
      </c>
      <c r="E444" s="60" t="s">
        <v>108</v>
      </c>
    </row>
    <row r="445" spans="1:5" x14ac:dyDescent="0.45">
      <c r="A445" s="68" t="s">
        <v>1580</v>
      </c>
      <c r="B445" s="4" t="str">
        <f>IF(ISBLANK(A445),"",VLOOKUP(A445,'Register - Organisations'!$A$2:$B$186,2,FALSE))</f>
        <v>Hygiene Sue Assessment</v>
      </c>
      <c r="C445" s="59">
        <v>96</v>
      </c>
      <c r="D445" s="51" t="str">
        <f>IF(ISBLANK(C445),"",VLOOKUP(C445,'Standards Lookup (LARS copy)'!$A$5:$C$502,3, FALSE))</f>
        <v>Hospitality Team Member</v>
      </c>
      <c r="E445" s="9" t="s">
        <v>1589</v>
      </c>
    </row>
    <row r="446" spans="1:5" x14ac:dyDescent="0.45">
      <c r="A446" s="68" t="s">
        <v>1594</v>
      </c>
      <c r="B446" s="4" t="str">
        <f>IF(ISBLANK(A446),"",VLOOKUP(A446,'Register - Organisations'!$A$2:$B$186,2,FALSE))</f>
        <v>East Sussex Teacher Training Partnership SCITT</v>
      </c>
      <c r="C446" s="59">
        <v>203</v>
      </c>
      <c r="D446" s="51" t="str">
        <f>IF(ISBLANK(C446),"",VLOOKUP(C446,'Standards Lookup (LARS copy)'!$A$5:$C$502,3, FALSE))</f>
        <v>Teacher</v>
      </c>
      <c r="E446" s="9" t="s">
        <v>446</v>
      </c>
    </row>
    <row r="447" spans="1:5" x14ac:dyDescent="0.45">
      <c r="A447" s="72" t="s">
        <v>1603</v>
      </c>
      <c r="B447" s="51" t="str">
        <f>IF(ISBLANK(A447),"",VLOOKUP(A447,'Register - Organisations'!$A$2:$B$186,2,FALSE))</f>
        <v>e-Qualitas</v>
      </c>
      <c r="C447" s="44">
        <v>203</v>
      </c>
      <c r="D447" s="51" t="str">
        <f>IF(ISBLANK(C447),"",VLOOKUP(C447,'Standards Lookup (LARS copy)'!$A$5:$C$502,3, FALSE))</f>
        <v>Teacher</v>
      </c>
      <c r="E447" s="9" t="s">
        <v>1611</v>
      </c>
    </row>
    <row r="448" spans="1:5" x14ac:dyDescent="0.45">
      <c r="A448" s="72" t="s">
        <v>1612</v>
      </c>
      <c r="B448" s="51" t="str">
        <f>IF(ISBLANK(A448),"",VLOOKUP(A448,'Register - Organisations'!$A$2:$B$186,2,FALSE))</f>
        <v>London Metropolitan University</v>
      </c>
      <c r="C448" s="44">
        <v>203</v>
      </c>
      <c r="D448" s="51" t="str">
        <f>IF(ISBLANK(C448),"",VLOOKUP(C448,'Standards Lookup (LARS copy)'!$A$5:$C$502,3, FALSE))</f>
        <v>Teacher</v>
      </c>
      <c r="E448" s="60" t="s">
        <v>108</v>
      </c>
    </row>
    <row r="449" spans="1:5" x14ac:dyDescent="0.45">
      <c r="A449" s="68" t="s">
        <v>1620</v>
      </c>
      <c r="B449" s="69" t="str">
        <f>IF(ISBLANK(A449),"",VLOOKUP(A449,'Register - Organisations'!$A$2:$B$186,2,FALSE))</f>
        <v>Newman University</v>
      </c>
      <c r="C449" s="59">
        <v>203</v>
      </c>
      <c r="D449" s="69" t="str">
        <f>IF(ISBLANK(C449),"",VLOOKUP(C449,'Standards Lookup (LARS copy)'!$A$5:$C$502,3, FALSE))</f>
        <v>Teacher</v>
      </c>
      <c r="E449" s="60" t="s">
        <v>108</v>
      </c>
    </row>
    <row r="450" spans="1:5" x14ac:dyDescent="0.45">
      <c r="A450" s="72" t="s">
        <v>1633</v>
      </c>
      <c r="B450" s="51" t="str">
        <f>IF(ISBLANK(A450),"",VLOOKUP(A450,'Register - Organisations'!$A$2:$B$186,2,FALSE))</f>
        <v>MP Awards</v>
      </c>
      <c r="C450" s="44">
        <v>175</v>
      </c>
      <c r="D450" s="51" t="str">
        <f>IF(ISBLANK(C450),"",VLOOKUP(C450,'Standards Lookup (LARS copy)'!$A$5:$C$502,3, FALSE))</f>
        <v>Mineral Processing Mobile and Static Plant Operator</v>
      </c>
      <c r="E450" s="60" t="s">
        <v>108</v>
      </c>
    </row>
    <row r="451" spans="1:5" s="44" customFormat="1" x14ac:dyDescent="0.45">
      <c r="A451" s="72" t="s">
        <v>1637</v>
      </c>
      <c r="B451" s="51" t="str">
        <f>IF(ISBLANK(A451),"",VLOOKUP(A451,'Register - Organisations'!$A$2:$B$186,2,FALSE))</f>
        <v>Mid Essex Initial Teacher Training</v>
      </c>
      <c r="C451" s="44">
        <v>203</v>
      </c>
      <c r="D451" s="51" t="str">
        <f>IF(ISBLANK(C451),"",VLOOKUP(C451,'Standards Lookup (LARS copy)'!$A$5:$C$502,3, FALSE))</f>
        <v>Teacher</v>
      </c>
      <c r="E451" s="58" t="s">
        <v>17</v>
      </c>
    </row>
    <row r="452" spans="1:5" x14ac:dyDescent="0.45">
      <c r="A452" s="68" t="s">
        <v>1647</v>
      </c>
      <c r="B452" s="69" t="str">
        <f>IF(ISBLANK(A452),"",VLOOKUP(A452,'Register - Organisations'!$A$2:$B$186,2,FALSE))</f>
        <v>University of Roehampton</v>
      </c>
      <c r="C452" s="59">
        <v>25</v>
      </c>
      <c r="D452" s="69" t="str">
        <f>IF(ISBLANK(C452),"",VLOOKUP(C452,'Standards Lookup (LARS copy)'!$A$5:$C$502,3, FALSE))</f>
        <v>Digital and Technology Solutions Professional</v>
      </c>
      <c r="E452" s="60" t="s">
        <v>108</v>
      </c>
    </row>
    <row r="453" spans="1:5" s="59" customFormat="1" x14ac:dyDescent="0.45">
      <c r="A453" s="72" t="s">
        <v>1657</v>
      </c>
      <c r="B453" s="51" t="str">
        <f>IF(ISBLANK(A453),"",VLOOKUP(A453,'Register - Organisations'!$A$2:$B$186,2,FALSE))</f>
        <v>Surrey South Farnham SCITT</v>
      </c>
      <c r="C453" s="44">
        <v>203</v>
      </c>
      <c r="D453" s="51" t="str">
        <f>IF(ISBLANK(C453),"",VLOOKUP(C453,'Standards Lookup (LARS copy)'!$A$5:$C$502,3, FALSE))</f>
        <v>Teacher</v>
      </c>
      <c r="E453" s="33" t="s">
        <v>446</v>
      </c>
    </row>
    <row r="454" spans="1:5" s="44" customFormat="1" x14ac:dyDescent="0.45">
      <c r="A454" s="72" t="s">
        <v>1666</v>
      </c>
      <c r="B454" s="51" t="str">
        <f>IF(ISBLANK(A454),"",VLOOKUP(A454,'Register - Organisations'!$A$2:$B$186,2,FALSE))</f>
        <v>University of Gloucestershire</v>
      </c>
      <c r="C454" s="44">
        <v>203</v>
      </c>
      <c r="D454" s="51" t="str">
        <f>IF(ISBLANK(C454),"",VLOOKUP(C454,'Standards Lookup (LARS copy)'!$A$5:$C$502,3, FALSE))</f>
        <v>Teacher</v>
      </c>
      <c r="E454" s="58" t="s">
        <v>1678</v>
      </c>
    </row>
    <row r="455" spans="1:5" x14ac:dyDescent="0.45">
      <c r="A455" s="60" t="s">
        <v>115</v>
      </c>
      <c r="B455" s="51" t="str">
        <f>IF(ISBLANK(A455),"",VLOOKUP(A455,'Register - Organisations'!$A$2:$B$186,2,FALSE))</f>
        <v>City and Guilds</v>
      </c>
      <c r="C455" s="59">
        <v>196</v>
      </c>
      <c r="D455" s="51" t="str">
        <f>IF(ISBLANK(C455),"",VLOOKUP(C455,'Standards Lookup (LARS copy)'!$A$5:$C$502,3, FALSE))</f>
        <v>Business Administrator</v>
      </c>
      <c r="E455" s="60" t="s">
        <v>108</v>
      </c>
    </row>
    <row r="456" spans="1:5" x14ac:dyDescent="0.45">
      <c r="A456" s="60" t="s">
        <v>115</v>
      </c>
      <c r="B456" s="51" t="str">
        <f>IF(ISBLANK(A456),"",VLOOKUP(A456,'Register - Organisations'!$A$2:$B$186,2,FALSE))</f>
        <v>City and Guilds</v>
      </c>
      <c r="C456" s="59">
        <v>55</v>
      </c>
      <c r="D456" s="51" t="str">
        <f>IF(ISBLANK(C456),"",VLOOKUP(C456,'Standards Lookup (LARS copy)'!$A$5:$C$502,3, FALSE))</f>
        <v>Chartered Manager Degree Apprenticeship</v>
      </c>
      <c r="E456" s="60" t="s">
        <v>108</v>
      </c>
    </row>
    <row r="457" spans="1:5" x14ac:dyDescent="0.45">
      <c r="A457" s="60" t="s">
        <v>115</v>
      </c>
      <c r="B457" s="51" t="str">
        <f>IF(ISBLANK(A457),"",VLOOKUP(A457,'Register - Organisations'!$A$2:$B$186,2,FALSE))</f>
        <v>City and Guilds</v>
      </c>
      <c r="C457" s="59">
        <v>102</v>
      </c>
      <c r="D457" s="51" t="str">
        <f>IF(ISBLANK(C457),"",VLOOKUP(C457,'Standards Lookup (LARS copy)'!$A$5:$C$502,3, FALSE))</f>
        <v>Healthcare Assistant Practitioner</v>
      </c>
      <c r="E457" s="60" t="s">
        <v>108</v>
      </c>
    </row>
    <row r="458" spans="1:5" x14ac:dyDescent="0.45">
      <c r="A458" s="72" t="s">
        <v>1542</v>
      </c>
      <c r="B458" s="51" t="str">
        <f>IF(ISBLANK(A458),"",VLOOKUP(A458,'Register - Organisations'!$A$2:$B$186,2,FALSE))</f>
        <v>Titan Partnership Ltd</v>
      </c>
      <c r="C458" s="59">
        <v>203</v>
      </c>
      <c r="D458" s="51" t="str">
        <f>IF(ISBLANK(C458),"",VLOOKUP(C458,'Standards Lookup (LARS copy)'!$A$5:$C$502,3, FALSE))</f>
        <v>Teacher</v>
      </c>
      <c r="E458" s="9" t="s">
        <v>16</v>
      </c>
    </row>
    <row r="459" spans="1:5" x14ac:dyDescent="0.45">
      <c r="A459" s="59" t="s">
        <v>1062</v>
      </c>
      <c r="B459" s="51" t="str">
        <f>IF(ISBLANK(A459),"",VLOOKUP(A459,'Register - Organisations'!$A$2:$B$186,2,FALSE))</f>
        <v>Babcock Engineering Assessments</v>
      </c>
      <c r="C459" s="59">
        <v>188</v>
      </c>
      <c r="D459" s="51" t="str">
        <f>IF(ISBLANK(C459),"",VLOOKUP(C459,'Standards Lookup (LARS copy)'!$A$5:$C$502,3, FALSE))</f>
        <v>Rail Infrastructure Operator</v>
      </c>
      <c r="E459" s="60" t="s">
        <v>108</v>
      </c>
    </row>
    <row r="460" spans="1:5" x14ac:dyDescent="0.45">
      <c r="A460" s="59" t="s">
        <v>490</v>
      </c>
      <c r="B460" s="51" t="str">
        <f>IF(ISBLANK(A460),"",VLOOKUP(A460,'Register - Organisations'!$A$2:$B$186,2,FALSE))</f>
        <v>NCFE/CACHE</v>
      </c>
      <c r="C460" s="59">
        <v>196</v>
      </c>
      <c r="D460" s="51" t="str">
        <f>IF(ISBLANK(C460),"",VLOOKUP(C460,'Standards Lookup (LARS copy)'!$A$5:$C$502,3, FALSE))</f>
        <v>Business Administrator</v>
      </c>
      <c r="E460" s="60" t="s">
        <v>108</v>
      </c>
    </row>
    <row r="461" spans="1:5" x14ac:dyDescent="0.45">
      <c r="A461" s="59" t="s">
        <v>615</v>
      </c>
      <c r="B461" s="51" t="str">
        <f>IF(ISBLANK(A461),"",VLOOKUP(A461,'Register - Organisations'!$A$2:$B$186,2,FALSE))</f>
        <v>Highfield Awarding Body for Compliance (HABC)</v>
      </c>
      <c r="C461" s="59">
        <v>189</v>
      </c>
      <c r="D461" s="51" t="str">
        <f>IF(ISBLANK(C461),"",VLOOKUP(C461,'Standards Lookup (LARS copy)'!$A$5:$C$502,3, FALSE))</f>
        <v>Passenger Transport Driver - bus, coach and rail</v>
      </c>
      <c r="E461" s="60" t="s">
        <v>108</v>
      </c>
    </row>
    <row r="462" spans="1:5" x14ac:dyDescent="0.45">
      <c r="A462" s="44" t="s">
        <v>1711</v>
      </c>
      <c r="B462" s="51" t="str">
        <f>IF(ISBLANK(A462),"",VLOOKUP(A462,'Register - Organisations'!$A$2:$B$186,2,FALSE))</f>
        <v>University of Derby</v>
      </c>
      <c r="C462" s="59">
        <v>25</v>
      </c>
      <c r="D462" s="51" t="str">
        <f>IF(ISBLANK(C462),"",VLOOKUP(C462,'Standards Lookup (LARS copy)'!$A$5:$C$502,3, FALSE))</f>
        <v>Digital and Technology Solutions Professional</v>
      </c>
      <c r="E462" s="60" t="s">
        <v>108</v>
      </c>
    </row>
    <row r="463" spans="1:5" s="44" customFormat="1" x14ac:dyDescent="0.45">
      <c r="A463" s="72" t="s">
        <v>1705</v>
      </c>
      <c r="B463" s="90" t="str">
        <f>IF(ISBLANK(A463),"",VLOOKUP(A463,'Register - Organisations'!$A$2:$B$186,2,FALSE))</f>
        <v>Prepare to Achieve Ltd</v>
      </c>
      <c r="C463" s="44">
        <v>119</v>
      </c>
      <c r="D463" s="90" t="str">
        <f>IF(ISBLANK(C463),"",VLOOKUP(C463,'Standards Lookup (LARS copy)'!$A$5:$C$502,3, FALSE))</f>
        <v>Adult Care Worker</v>
      </c>
      <c r="E463" s="86" t="s">
        <v>108</v>
      </c>
    </row>
    <row r="464" spans="1:5" s="44" customFormat="1" x14ac:dyDescent="0.45">
      <c r="A464" s="44" t="s">
        <v>1754</v>
      </c>
      <c r="B464" s="90" t="str">
        <f>IF(ISBLANK(A464),"",VLOOKUP(A464,'Register - Organisations'!$A$2:$B$186,2,FALSE))</f>
        <v>Chartered Institute of Management Accountants (CIMA)</v>
      </c>
      <c r="C464" s="44">
        <v>117</v>
      </c>
      <c r="D464" s="90" t="str">
        <f>IF(ISBLANK(C464),"",VLOOKUP(C464,'Standards Lookup (LARS copy)'!$A$5:$C$502,3, FALSE))</f>
        <v>Professional Accounting Taxation Technician</v>
      </c>
      <c r="E464" s="86" t="s">
        <v>108</v>
      </c>
    </row>
    <row r="465" spans="1:5" x14ac:dyDescent="0.45">
      <c r="A465" s="44" t="s">
        <v>1753</v>
      </c>
      <c r="B465" s="90" t="str">
        <f>IF(ISBLANK(A465),"",VLOOKUP(A465,'Register - Organisations'!$A$2:$B$186,2,FALSE))</f>
        <v>Merseyside, Cheshire and Greater Manchester Teacher Training Consortium</v>
      </c>
      <c r="C465" s="44">
        <v>203</v>
      </c>
      <c r="D465" s="90" t="str">
        <f>IF(ISBLANK(C465),"",VLOOKUP(C465,'Standards Lookup (LARS copy)'!$A$5:$C$502,3, FALSE))</f>
        <v>Teacher</v>
      </c>
      <c r="E465" s="33" t="s">
        <v>14</v>
      </c>
    </row>
    <row r="466" spans="1:5" x14ac:dyDescent="0.45">
      <c r="A466" s="58" t="s">
        <v>863</v>
      </c>
      <c r="B466" s="90" t="str">
        <f>IF(ISBLANK(A466),"",VLOOKUP(A466,'Register - Organisations'!$A$2:$B$186,2,FALSE))</f>
        <v>Training Qualifications UK</v>
      </c>
      <c r="C466" s="44">
        <v>103</v>
      </c>
      <c r="D466" s="90" t="str">
        <f>IF(ISBLANK(C466),"",VLOOKUP(C466,'Standards Lookup (LARS copy)'!$A$5:$C$502,3, FALSE))</f>
        <v>Healthcare Support Worker</v>
      </c>
      <c r="E466" s="60" t="s">
        <v>108</v>
      </c>
    </row>
    <row r="467" spans="1:5" x14ac:dyDescent="0.45">
      <c r="A467" s="58" t="s">
        <v>863</v>
      </c>
      <c r="B467" s="90" t="str">
        <f>IF(ISBLANK(A467),"",VLOOKUP(A467,'Register - Organisations'!$A$2:$B$186,2,FALSE))</f>
        <v>Training Qualifications UK</v>
      </c>
      <c r="C467" s="44">
        <v>151</v>
      </c>
      <c r="D467" s="90" t="str">
        <f>IF(ISBLANK(C467),"",VLOOKUP(C467,'Standards Lookup (LARS copy)'!$A$5:$C$502,3, FALSE))</f>
        <v>Senior Healthcare Support Worker</v>
      </c>
      <c r="E467" s="60" t="s">
        <v>108</v>
      </c>
    </row>
    <row r="468" spans="1:5" x14ac:dyDescent="0.45">
      <c r="A468" s="58" t="s">
        <v>863</v>
      </c>
      <c r="B468" s="90" t="str">
        <f>IF(ISBLANK(A468),"",VLOOKUP(A468,'Register - Organisations'!$A$2:$B$186,2,FALSE))</f>
        <v>Training Qualifications UK</v>
      </c>
      <c r="C468" s="44">
        <v>157</v>
      </c>
      <c r="D468" s="90" t="str">
        <f>IF(ISBLANK(C468),"",VLOOKUP(C468,'Standards Lookup (LARS copy)'!$A$5:$C$502,3, FALSE))</f>
        <v>Hair Professional</v>
      </c>
      <c r="E468" s="60" t="s">
        <v>108</v>
      </c>
    </row>
    <row r="469" spans="1:5" x14ac:dyDescent="0.45">
      <c r="A469" s="72" t="s">
        <v>1689</v>
      </c>
      <c r="B469" s="44" t="s">
        <v>1690</v>
      </c>
      <c r="C469" s="90">
        <v>224</v>
      </c>
      <c r="D469" s="51" t="str">
        <f>IF(ISBLANK(C469),"",VLOOKUP(C469,'Standards Lookup (LARS copy)'!$A$5:$C$302,3, FALSE))</f>
        <v>Leisure and Entertainment Maintenance Engineering Technician</v>
      </c>
      <c r="E469" s="60" t="s">
        <v>108</v>
      </c>
    </row>
    <row r="470" spans="1:5" x14ac:dyDescent="0.45">
      <c r="A470" s="59" t="s">
        <v>615</v>
      </c>
      <c r="B470" s="4" t="str">
        <f>IF(ISBLANK(A470),"",VLOOKUP(A470,'Register - Organisations'!$A$2:$B$94,2,FALSE))</f>
        <v>Highfield Awarding Body for Compliance (HABC)</v>
      </c>
      <c r="C470" s="59">
        <v>86</v>
      </c>
      <c r="D470" s="4" t="str">
        <f>IF(ISBLANK(C470),"",VLOOKUP(C470,'Standards Lookup (LARS copy)'!$A$5:$C$302,3, FALSE))</f>
        <v>Aviation Ground Specialist</v>
      </c>
      <c r="E470" s="60" t="s">
        <v>108</v>
      </c>
    </row>
    <row r="471" spans="1:5" x14ac:dyDescent="0.45">
      <c r="A471" s="59" t="s">
        <v>615</v>
      </c>
      <c r="B471" s="4" t="str">
        <f>IF(ISBLANK(A471),"",VLOOKUP(A471,'Register - Organisations'!$A$2:$B$94,2,FALSE))</f>
        <v>Highfield Awarding Body for Compliance (HABC)</v>
      </c>
      <c r="C471" s="59">
        <v>87</v>
      </c>
      <c r="D471" s="4" t="str">
        <f>IF(ISBLANK(C471),"",VLOOKUP(C471,'Standards Lookup (LARS copy)'!$A$5:$C$302,3, FALSE))</f>
        <v>Aviation Ground Operative</v>
      </c>
      <c r="E471" s="60" t="s">
        <v>108</v>
      </c>
    </row>
    <row r="472" spans="1:5" x14ac:dyDescent="0.45">
      <c r="A472" s="59" t="s">
        <v>615</v>
      </c>
      <c r="B472" s="4" t="str">
        <f>IF(ISBLANK(A472),"",VLOOKUP(A472,'Register - Organisations'!$A$2:$B$94,2,FALSE))</f>
        <v>Highfield Awarding Body for Compliance (HABC)</v>
      </c>
      <c r="C472" s="59">
        <v>123</v>
      </c>
      <c r="D472" s="4" t="str">
        <f>IF(ISBLANK(C472),"",VLOOKUP(C472,'Standards Lookup (LARS copy)'!$A$5:$C$302,3, FALSE))</f>
        <v>Aviation Operations Manager</v>
      </c>
      <c r="E472" s="60" t="s">
        <v>108</v>
      </c>
    </row>
    <row r="473" spans="1:5" x14ac:dyDescent="0.45">
      <c r="A473" s="60" t="s">
        <v>1006</v>
      </c>
      <c r="B473" s="4" t="str">
        <f>IF(ISBLANK(A473),"",VLOOKUP(A473,'Register - Organisations'!$A$2:$B$94,2,FALSE))</f>
        <v>Instructus</v>
      </c>
      <c r="C473" s="59">
        <v>101</v>
      </c>
      <c r="D473" s="90" t="str">
        <f>IF(ISBLANK(C473),"",VLOOKUP(C473,'Standards Lookup (LARS copy)'!$A$5:$C$502,3, FALSE))</f>
        <v>Retailer</v>
      </c>
      <c r="E473" s="60" t="s">
        <v>108</v>
      </c>
    </row>
    <row r="474" spans="1:5" x14ac:dyDescent="0.45">
      <c r="A474" s="59" t="s">
        <v>120</v>
      </c>
      <c r="B474" s="4" t="str">
        <f>IF(ISBLANK(A474),"",VLOOKUP(A474,'Register - Organisations'!$A$2:$B$94,2,FALSE))</f>
        <v>NOCN</v>
      </c>
      <c r="C474" s="59">
        <v>195</v>
      </c>
      <c r="D474" s="4" t="str">
        <f>IF(ISBLANK(C474),"",VLOOKUP(C474,'Standards Lookup (LARS copy)'!$A$5:$C$302,3, FALSE))</f>
        <v>Digital Engineering Technician</v>
      </c>
      <c r="E474" s="60" t="s">
        <v>108</v>
      </c>
    </row>
    <row r="475" spans="1:5" x14ac:dyDescent="0.45">
      <c r="A475" s="9" t="s">
        <v>486</v>
      </c>
      <c r="B475" s="4" t="str">
        <f>IF(ISBLANK(A475),"",VLOOKUP(A475,'Register - Organisations'!$A$2:$B$94,2,FALSE))</f>
        <v>Science Industry Assessment Service</v>
      </c>
      <c r="C475" s="9">
        <v>250</v>
      </c>
      <c r="D475" s="4" t="str">
        <f>IF(ISBLANK(C475),"",VLOOKUP(C475,'Standards Lookup (LARS copy)'!$A$5:$C$302,3, FALSE))</f>
        <v>Business Fire Safety Advisor</v>
      </c>
      <c r="E475" s="60" t="s">
        <v>108</v>
      </c>
    </row>
    <row r="476" spans="1:5" x14ac:dyDescent="0.45">
      <c r="A476" s="9" t="s">
        <v>486</v>
      </c>
      <c r="B476" s="4" t="str">
        <f>IF(ISBLANK(A476),"",VLOOKUP(A476,'Register - Organisations'!$A$2:$B$94,2,FALSE))</f>
        <v>Science Industry Assessment Service</v>
      </c>
      <c r="C476" s="9">
        <v>251</v>
      </c>
      <c r="D476" s="4" t="str">
        <f>IF(ISBLANK(C476),"",VLOOKUP(C476,'Standards Lookup (LARS copy)'!$A$5:$C$302,3, FALSE))</f>
        <v>Community Sport and Health Officer</v>
      </c>
      <c r="E476" s="60" t="s">
        <v>108</v>
      </c>
    </row>
    <row r="477" spans="1:5" x14ac:dyDescent="0.45">
      <c r="A477" s="9" t="s">
        <v>486</v>
      </c>
      <c r="B477" s="4" t="str">
        <f>IF(ISBLANK(A477),"",VLOOKUP(A477,'Register - Organisations'!$A$2:$B$94,2,FALSE))</f>
        <v>Science Industry Assessment Service</v>
      </c>
      <c r="C477" s="9">
        <v>253</v>
      </c>
      <c r="D477" s="4" t="str">
        <f>IF(ISBLANK(C477),"",VLOOKUP(C477,'Standards Lookup (LARS copy)'!$A$5:$C$302,3, FALSE))</f>
        <v>Regulatory Compliance Officer</v>
      </c>
      <c r="E477" s="60" t="s">
        <v>108</v>
      </c>
    </row>
    <row r="478" spans="1:5" x14ac:dyDescent="0.45">
      <c r="A478" s="44" t="s">
        <v>691</v>
      </c>
      <c r="B478" s="4" t="str">
        <f>IF(ISBLANK(A478),"",VLOOKUP(A478,'Register - Organisations'!$A$2:$B$94,2,FALSE))</f>
        <v>South West Councils</v>
      </c>
      <c r="C478" s="60">
        <v>196</v>
      </c>
      <c r="D478" s="4" t="str">
        <f>IF(ISBLANK(C478),"",VLOOKUP(C478,'Standards Lookup (LARS copy)'!$A$5:$C$302,3, FALSE))</f>
        <v>Business Administrator</v>
      </c>
      <c r="E478" s="60" t="s">
        <v>108</v>
      </c>
    </row>
    <row r="479" spans="1:5" x14ac:dyDescent="0.45">
      <c r="A479" s="44" t="s">
        <v>691</v>
      </c>
      <c r="B479" s="4" t="str">
        <f>IF(ISBLANK(A479),"",VLOOKUP(A479,'Register - Organisations'!$A$2:$B$94,2,FALSE))</f>
        <v>South West Councils</v>
      </c>
      <c r="C479" s="59">
        <v>190</v>
      </c>
      <c r="D479" s="4" t="str">
        <f>IF(ISBLANK(C479),"",VLOOKUP(C479,'Standards Lookup (LARS copy)'!$A$5:$C$302,3, FALSE))</f>
        <v>HR Consultant / Partner</v>
      </c>
      <c r="E479" s="60" t="s">
        <v>108</v>
      </c>
    </row>
    <row r="480" spans="1:5" x14ac:dyDescent="0.45">
      <c r="A480" s="44" t="s">
        <v>691</v>
      </c>
      <c r="B480" s="4" t="str">
        <f>IF(ISBLANK(A480),"",VLOOKUP(A480,'Register - Organisations'!$A$2:$B$94,2,FALSE))</f>
        <v>South West Councils</v>
      </c>
      <c r="C480" s="59">
        <v>191</v>
      </c>
      <c r="D480" s="4" t="str">
        <f>IF(ISBLANK(C480),"",VLOOKUP(C480,'Standards Lookup (LARS copy)'!$A$5:$C$302,3, FALSE))</f>
        <v>HR Support</v>
      </c>
      <c r="E480" s="60" t="s">
        <v>108</v>
      </c>
    </row>
    <row r="481" spans="1:5" x14ac:dyDescent="0.45">
      <c r="A481" s="44" t="s">
        <v>1755</v>
      </c>
      <c r="B481" s="4" t="str">
        <f>IF(ISBLANK(A481),"",VLOOKUP(A481,'Register - Organisations'!$A$2:$B$237,2,FALSE))</f>
        <v>AuFait Training &amp; Consultancy</v>
      </c>
      <c r="C481" s="59">
        <v>190</v>
      </c>
      <c r="D481" s="4" t="str">
        <f>IF(ISBLANK(C481),"",VLOOKUP(C481,'Standards Lookup (LARS copy)'!$A$5:$C$302,3, FALSE))</f>
        <v>HR Consultant / Partner</v>
      </c>
      <c r="E481" s="60" t="s">
        <v>108</v>
      </c>
    </row>
    <row r="482" spans="1:5" x14ac:dyDescent="0.45">
      <c r="A482" s="44" t="s">
        <v>1755</v>
      </c>
      <c r="B482" s="4" t="str">
        <f>IF(ISBLANK(A482),"",VLOOKUP(A482,'Register - Organisations'!$A$2:$B$237,2,FALSE))</f>
        <v>AuFait Training &amp; Consultancy</v>
      </c>
      <c r="C482" s="59">
        <v>191</v>
      </c>
      <c r="D482" s="4" t="str">
        <f>IF(ISBLANK(C482),"",VLOOKUP(C482,'Standards Lookup (LARS copy)'!$A$5:$C$302,3, FALSE))</f>
        <v>HR Support</v>
      </c>
      <c r="E482" s="60" t="s">
        <v>108</v>
      </c>
    </row>
    <row r="483" spans="1:5" x14ac:dyDescent="0.45">
      <c r="A483" s="44" t="s">
        <v>1755</v>
      </c>
      <c r="B483" s="4" t="str">
        <f>IF(ISBLANK(A483),"",VLOOKUP(A483,'Register - Organisations'!$A$2:$B$337,2,FALSE))</f>
        <v>AuFait Training &amp; Consultancy</v>
      </c>
      <c r="C483" s="59">
        <v>138</v>
      </c>
      <c r="D483" s="4" t="str">
        <f>IF(ISBLANK(C483),"",VLOOKUP(C483,'Standards Lookup (LARS copy)'!$A$5:$C$302,3, FALSE))</f>
        <v>Hospitality Supervisor</v>
      </c>
      <c r="E483" s="60" t="s">
        <v>108</v>
      </c>
    </row>
    <row r="484" spans="1:5" x14ac:dyDescent="0.45">
      <c r="A484" s="44" t="s">
        <v>1770</v>
      </c>
      <c r="B484" s="4" t="str">
        <f>IF(ISBLANK(A484),"",VLOOKUP(A484,'Register - Organisations'!$A$2:$B$337,2,FALSE))</f>
        <v>Brockenhurst College</v>
      </c>
      <c r="C484" s="60">
        <v>165</v>
      </c>
      <c r="D484" s="4" t="str">
        <f>IF(ISBLANK(C484),"",VLOOKUP(C484,'Standards Lookup (LARS copy)'!$A$5:$C$302,3, FALSE))</f>
        <v>IS Business Analyst</v>
      </c>
      <c r="E484" s="60" t="s">
        <v>108</v>
      </c>
    </row>
    <row r="485" spans="1:5" x14ac:dyDescent="0.45">
      <c r="A485" s="44" t="s">
        <v>1770</v>
      </c>
      <c r="B485" s="4" t="str">
        <f>IF(ISBLANK(A485),"",VLOOKUP(A485,'Register - Organisations'!$A$2:$B$337,2,FALSE))</f>
        <v>Brockenhurst College</v>
      </c>
      <c r="C485" s="59">
        <v>93</v>
      </c>
      <c r="D485" s="4" t="str">
        <f>IF(ISBLANK(C485),"",VLOOKUP(C485,'Standards Lookup (LARS copy)'!$A$5:$C$302,3, FALSE))</f>
        <v>Commis Chef</v>
      </c>
      <c r="E485" s="60" t="s">
        <v>108</v>
      </c>
    </row>
    <row r="486" spans="1:5" x14ac:dyDescent="0.45">
      <c r="A486" s="44" t="s">
        <v>115</v>
      </c>
      <c r="B486" s="4" t="str">
        <f>IF(ISBLANK(A486),"",VLOOKUP(A486,'Register - Organisations'!$A$2:$B$337,2,FALSE))</f>
        <v>City and Guilds</v>
      </c>
      <c r="C486" s="59">
        <v>74</v>
      </c>
      <c r="D486" s="4" t="str">
        <f>IF(ISBLANK(C486),"",VLOOKUP(C486,'Standards Lookup (LARS copy)'!$A$5:$C$302,3, FALSE))</f>
        <v>Gas Engineering</v>
      </c>
      <c r="E486" s="60" t="s">
        <v>108</v>
      </c>
    </row>
    <row r="487" spans="1:5" x14ac:dyDescent="0.45">
      <c r="A487" s="44" t="s">
        <v>115</v>
      </c>
      <c r="B487" s="4" t="str">
        <f>IF(ISBLANK(A487),"",VLOOKUP(A487,'Register - Organisations'!$A$2:$B$337,2,FALSE))</f>
        <v>City and Guilds</v>
      </c>
      <c r="C487" s="59">
        <v>138</v>
      </c>
      <c r="D487" s="4" t="str">
        <f>IF(ISBLANK(C487),"",VLOOKUP(C487,'Standards Lookup (LARS copy)'!$A$5:$C$302,3, FALSE))</f>
        <v>Hospitality Supervisor</v>
      </c>
      <c r="E487" s="60" t="s">
        <v>108</v>
      </c>
    </row>
    <row r="488" spans="1:5" x14ac:dyDescent="0.45">
      <c r="A488" s="44" t="s">
        <v>115</v>
      </c>
      <c r="B488" s="4" t="str">
        <f>IF(ISBLANK(A488),"",VLOOKUP(A488,'Register - Organisations'!$A$2:$B$337,2,FALSE))</f>
        <v>City and Guilds</v>
      </c>
      <c r="C488" s="59">
        <v>139</v>
      </c>
      <c r="D488" s="4" t="str">
        <f>IF(ISBLANK(C488),"",VLOOKUP(C488,'Standards Lookup (LARS copy)'!$A$5:$C$302,3, FALSE))</f>
        <v>Senior Chef Production Cooking</v>
      </c>
      <c r="E488" s="60" t="s">
        <v>108</v>
      </c>
    </row>
    <row r="489" spans="1:5" x14ac:dyDescent="0.45">
      <c r="A489" s="83" t="s">
        <v>614</v>
      </c>
      <c r="B489" s="4" t="str">
        <f>IF(ISBLANK(A489),"",VLOOKUP(A489,'Register - Organisations'!$A$2:$B$337,2,FALSE))</f>
        <v>DSW Consulting</v>
      </c>
      <c r="C489" s="60">
        <v>196</v>
      </c>
      <c r="D489" s="4" t="str">
        <f>IF(ISBLANK(C489),"",VLOOKUP(C489,'Standards Lookup (LARS copy)'!$A$5:$C$302,3, FALSE))</f>
        <v>Business Administrator</v>
      </c>
      <c r="E489" s="60" t="s">
        <v>108</v>
      </c>
    </row>
    <row r="490" spans="1:5" x14ac:dyDescent="0.45">
      <c r="A490" s="44" t="s">
        <v>615</v>
      </c>
      <c r="B490" s="4" t="str">
        <f>IF(ISBLANK(A490),"",VLOOKUP(A490,'Register - Organisations'!$A$2:$B$337,2,FALSE))</f>
        <v>Highfield Awarding Body for Compliance (HABC)</v>
      </c>
      <c r="C490" s="60">
        <v>196</v>
      </c>
      <c r="D490" s="4" t="str">
        <f>IF(ISBLANK(C490),"",VLOOKUP(C490,'Standards Lookup (LARS copy)'!$A$5:$C$302,3, FALSE))</f>
        <v>Business Administrator</v>
      </c>
      <c r="E490" s="60" t="s">
        <v>108</v>
      </c>
    </row>
    <row r="491" spans="1:5" x14ac:dyDescent="0.45">
      <c r="A491" s="44" t="s">
        <v>1711</v>
      </c>
      <c r="B491" s="4" t="str">
        <f>IF(ISBLANK(A491),"",VLOOKUP(A491,'Register - Organisations'!$A$2:$B$337,2,FALSE))</f>
        <v>University of Derby</v>
      </c>
      <c r="C491" s="60">
        <v>203</v>
      </c>
      <c r="D491" s="4" t="str">
        <f>IF(ISBLANK(C491),"",VLOOKUP(C491,'Standards Lookup (LARS copy)'!$A$5:$C$302,3, FALSE))</f>
        <v>Teacher</v>
      </c>
      <c r="E491" s="60" t="s">
        <v>108</v>
      </c>
    </row>
    <row r="492" spans="1:5" x14ac:dyDescent="0.45">
      <c r="A492" s="44" t="s">
        <v>120</v>
      </c>
      <c r="B492" s="4" t="str">
        <f>IF(ISBLANK(A492),"",VLOOKUP(A492,'Register - Organisations'!$A$2:$B$337,2,FALSE))</f>
        <v>NOCN</v>
      </c>
      <c r="C492" s="59">
        <v>186</v>
      </c>
      <c r="D492" s="4" t="str">
        <f>IF(ISBLANK(C492),"",VLOOKUP(C492,'Standards Lookup (LARS copy)'!$A$5:$C$302,3, FALSE))</f>
        <v>Project Controls Technician</v>
      </c>
      <c r="E492" s="60" t="s">
        <v>108</v>
      </c>
    </row>
    <row r="493" spans="1:5" x14ac:dyDescent="0.45">
      <c r="A493" s="44" t="s">
        <v>120</v>
      </c>
      <c r="B493" s="4" t="str">
        <f>IF(ISBLANK(A493),"",VLOOKUP(A493,'Register - Organisations'!$A$2:$B$337,2,FALSE))</f>
        <v>NOCN</v>
      </c>
      <c r="C493" s="59">
        <v>30</v>
      </c>
      <c r="D493" s="4" t="str">
        <f>IF(ISBLANK(C493),"",VLOOKUP(C493,'Standards Lookup (LARS copy)'!$A$5:$C$302,3, FALSE))</f>
        <v>Investment Operations Specialist</v>
      </c>
      <c r="E493" s="60" t="s">
        <v>108</v>
      </c>
    </row>
    <row r="494" spans="1:5" x14ac:dyDescent="0.45">
      <c r="A494" s="44" t="s">
        <v>120</v>
      </c>
      <c r="B494" s="4" t="str">
        <f>IF(ISBLANK(A494),"",VLOOKUP(A494,'Register - Organisations'!$A$2:$B$337,2,FALSE))</f>
        <v>NOCN</v>
      </c>
      <c r="C494" s="59">
        <v>60</v>
      </c>
      <c r="D494" s="4" t="str">
        <f>IF(ISBLANK(C494),"",VLOOKUP(C494,'Standards Lookup (LARS copy)'!$A$5:$C$302,3, FALSE))</f>
        <v>Insurance Practitioner</v>
      </c>
      <c r="E494" s="60" t="s">
        <v>108</v>
      </c>
    </row>
    <row r="495" spans="1:5" x14ac:dyDescent="0.45">
      <c r="A495" s="44" t="s">
        <v>120</v>
      </c>
      <c r="B495" s="4" t="str">
        <f>IF(ISBLANK(A495),"",VLOOKUP(A495,'Register - Organisations'!$A$2:$B$337,2,FALSE))</f>
        <v>NOCN</v>
      </c>
      <c r="C495" s="59">
        <v>63</v>
      </c>
      <c r="D495" s="4" t="str">
        <f>IF(ISBLANK(C495),"",VLOOKUP(C495,'Standards Lookup (LARS copy)'!$A$5:$C$302,3, FALSE))</f>
        <v>Insurance Professional</v>
      </c>
      <c r="E495" s="60" t="s">
        <v>108</v>
      </c>
    </row>
    <row r="496" spans="1:5" x14ac:dyDescent="0.45">
      <c r="A496" s="44" t="s">
        <v>121</v>
      </c>
      <c r="B496" s="4" t="str">
        <f>IF(ISBLANK(A496),"",VLOOKUP(A496,'Register - Organisations'!$A$2:$B$337,2,FALSE))</f>
        <v>Pearson Education Limited</v>
      </c>
      <c r="C496" s="60">
        <v>196</v>
      </c>
      <c r="D496" s="4" t="str">
        <f>IF(ISBLANK(C496),"",VLOOKUP(C496,'Standards Lookup (LARS copy)'!$A$5:$C$302,3, FALSE))</f>
        <v>Business Administrator</v>
      </c>
      <c r="E496" s="60" t="s">
        <v>108</v>
      </c>
    </row>
    <row r="497" spans="1:5" x14ac:dyDescent="0.45">
      <c r="A497" s="44" t="s">
        <v>1156</v>
      </c>
      <c r="B497" s="4" t="str">
        <f>IF(ISBLANK(A497),"",VLOOKUP(A497,'Register - Organisations'!$A$2:$B$337,2,FALSE))</f>
        <v>Professional Assessment Ltd</v>
      </c>
      <c r="C497" s="59">
        <v>119</v>
      </c>
      <c r="D497" s="4" t="str">
        <f>IF(ISBLANK(C497),"",VLOOKUP(C497,'Standards Lookup (LARS copy)'!$A$5:$C$302,3, FALSE))</f>
        <v>Adult Care Worker</v>
      </c>
      <c r="E497" s="60" t="s">
        <v>108</v>
      </c>
    </row>
    <row r="498" spans="1:5" x14ac:dyDescent="0.45">
      <c r="A498" s="44" t="s">
        <v>1156</v>
      </c>
      <c r="B498" s="4" t="str">
        <f>IF(ISBLANK(A498),"",VLOOKUP(A498,'Register - Organisations'!$A$2:$B$337,2,FALSE))</f>
        <v>Professional Assessment Ltd</v>
      </c>
      <c r="C498" s="59">
        <v>118</v>
      </c>
      <c r="D498" s="4" t="str">
        <f>IF(ISBLANK(C498),"",VLOOKUP(C498,'Standards Lookup (LARS copy)'!$A$5:$C$302,3, FALSE))</f>
        <v>Lead Adult Care Worker</v>
      </c>
      <c r="E498" s="60" t="s">
        <v>108</v>
      </c>
    </row>
    <row r="499" spans="1:5" x14ac:dyDescent="0.45">
      <c r="A499" s="44" t="s">
        <v>1156</v>
      </c>
      <c r="B499" s="4" t="str">
        <f>IF(ISBLANK(A499),"",VLOOKUP(A499,'Register - Organisations'!$A$2:$B$337,2,FALSE))</f>
        <v>Professional Assessment Ltd</v>
      </c>
      <c r="C499" s="59">
        <v>101</v>
      </c>
      <c r="D499" s="4" t="str">
        <f>IF(ISBLANK(C499),"",VLOOKUP(C499,'Standards Lookup (LARS copy)'!$A$5:$C$302,3, FALSE))</f>
        <v>Retailer</v>
      </c>
      <c r="E499" s="60" t="s">
        <v>108</v>
      </c>
    </row>
    <row r="500" spans="1:5" x14ac:dyDescent="0.45">
      <c r="A500" s="44" t="s">
        <v>1156</v>
      </c>
      <c r="B500" s="4" t="str">
        <f>IF(ISBLANK(A500),"",VLOOKUP(A500,'Register - Organisations'!$A$2:$B$337,2,FALSE))</f>
        <v>Professional Assessment Ltd</v>
      </c>
      <c r="C500" s="59">
        <v>159</v>
      </c>
      <c r="D500" s="4" t="str">
        <f>IF(ISBLANK(C500),"",VLOOKUP(C500,'Standards Lookup (LARS copy)'!$A$5:$C$302,3, FALSE))</f>
        <v>Event Assistant</v>
      </c>
      <c r="E500" s="60" t="s">
        <v>108</v>
      </c>
    </row>
    <row r="501" spans="1:5" x14ac:dyDescent="0.45">
      <c r="A501" s="44" t="s">
        <v>1040</v>
      </c>
      <c r="B501" s="4" t="str">
        <f>IF(ISBLANK(A501),"",VLOOKUP(A501,'Register - Organisations'!$A$2:$B$337,2,FALSE))</f>
        <v>Royal Aeronautical Society</v>
      </c>
      <c r="C501" s="59">
        <v>166</v>
      </c>
      <c r="D501" s="4" t="str">
        <f>IF(ISBLANK(C501),"",VLOOKUP(C501,'Standards Lookup (LARS copy)'!$A$5:$C$302,3, FALSE))</f>
        <v>Postgraduate Engineer</v>
      </c>
      <c r="E501" s="60" t="s">
        <v>108</v>
      </c>
    </row>
    <row r="502" spans="1:5" x14ac:dyDescent="0.45">
      <c r="A502" s="44" t="s">
        <v>1040</v>
      </c>
      <c r="B502" s="4" t="str">
        <f>IF(ISBLANK(A502),"",VLOOKUP(A502,'Register - Organisations'!$A$2:$B$337,2,FALSE))</f>
        <v>Royal Aeronautical Society</v>
      </c>
      <c r="C502" s="59">
        <v>37</v>
      </c>
      <c r="D502" s="4" t="str">
        <f>IF(ISBLANK(C502),"",VLOOKUP(C502,'Standards Lookup (LARS copy)'!$A$5:$C$302,3, FALSE))</f>
        <v>Aerospace Engineer</v>
      </c>
      <c r="E502" s="60" t="s">
        <v>108</v>
      </c>
    </row>
    <row r="503" spans="1:5" x14ac:dyDescent="0.45">
      <c r="A503" s="44" t="s">
        <v>1040</v>
      </c>
      <c r="B503" s="4" t="str">
        <f>IF(ISBLANK(A503),"",VLOOKUP(A503,'Register - Organisations'!$A$2:$B$337,2,FALSE))</f>
        <v>Royal Aeronautical Society</v>
      </c>
      <c r="C503" s="59">
        <v>38</v>
      </c>
      <c r="D503" s="4" t="str">
        <f>IF(ISBLANK(C503),"",VLOOKUP(C503,'Standards Lookup (LARS copy)'!$A$5:$C$302,3, FALSE))</f>
        <v>Aerospace Software Development Engineer</v>
      </c>
      <c r="E503" s="60" t="s">
        <v>108</v>
      </c>
    </row>
    <row r="504" spans="1:5" x14ac:dyDescent="0.45">
      <c r="A504" s="44" t="s">
        <v>1040</v>
      </c>
      <c r="B504" s="4" t="str">
        <f>IF(ISBLANK(A504),"",VLOOKUP(A504,'Register - Organisations'!$A$2:$B$337,2,FALSE))</f>
        <v>Royal Aeronautical Society</v>
      </c>
      <c r="C504" s="59">
        <v>114</v>
      </c>
      <c r="D504" s="4" t="str">
        <f>IF(ISBLANK(C504),"",VLOOKUP(C504,'Standards Lookup (LARS copy)'!$A$5:$C$302,3, FALSE))</f>
        <v>Aircraft Maintenance Certifying Engineer</v>
      </c>
      <c r="E504" s="60" t="s">
        <v>108</v>
      </c>
    </row>
    <row r="505" spans="1:5" x14ac:dyDescent="0.45">
      <c r="A505" s="44" t="s">
        <v>1022</v>
      </c>
      <c r="B505" s="4" t="str">
        <f>IF(ISBLANK(A505),"",VLOOKUP(A505,'Register - Organisations'!$A$2:$B$337,2,FALSE))</f>
        <v>SFJ Awards</v>
      </c>
      <c r="C505" s="59">
        <v>105</v>
      </c>
      <c r="D505" s="4" t="str">
        <f>IF(ISBLANK(C505),"",VLOOKUP(C505,'Standards Lookup (LARS copy)'!$A$5:$C$302,3, FALSE))</f>
        <v>Team Leader/Supervisor</v>
      </c>
      <c r="E505" s="60" t="s">
        <v>108</v>
      </c>
    </row>
    <row r="506" spans="1:5" x14ac:dyDescent="0.45">
      <c r="A506" s="44" t="s">
        <v>1022</v>
      </c>
      <c r="B506" s="4" t="str">
        <f>IF(ISBLANK(A506),"",VLOOKUP(A506,'Register - Organisations'!$A$2:$B$337,2,FALSE))</f>
        <v>SFJ Awards</v>
      </c>
      <c r="C506" s="59">
        <v>122</v>
      </c>
      <c r="D506" s="4" t="str">
        <f>IF(ISBLANK(C506),"",VLOOKUP(C506,'Standards Lookup (LARS copy)'!$A$5:$C$302,3, FALSE))</f>
        <v>Customer Service Practitioner</v>
      </c>
      <c r="E506" s="60" t="s">
        <v>108</v>
      </c>
    </row>
    <row r="507" spans="1:5" x14ac:dyDescent="0.45">
      <c r="A507" s="44" t="s">
        <v>1800</v>
      </c>
      <c r="B507" s="4" t="str">
        <f>IF(ISBLANK(A507),"",VLOOKUP(A507,'Register - Organisations'!$A$2:$B$337,2,FALSE))</f>
        <v>RTITB</v>
      </c>
      <c r="C507" s="59">
        <v>110</v>
      </c>
      <c r="D507" s="4" t="str">
        <f>IF(ISBLANK(C507),"",VLOOKUP(C507,'Standards Lookup (LARS copy)'!$A$5:$C$302,3, FALSE))</f>
        <v>Large Goods Vehicle (LGV) Driver</v>
      </c>
      <c r="E507" s="60" t="s">
        <v>108</v>
      </c>
    </row>
    <row r="508" spans="1:5" x14ac:dyDescent="0.45">
      <c r="A508" s="44" t="s">
        <v>1800</v>
      </c>
      <c r="B508" s="4" t="str">
        <f>IF(ISBLANK(A508),"",VLOOKUP(A508,'Register - Organisations'!$A$2:$B$337,2,FALSE))</f>
        <v>RTITB</v>
      </c>
      <c r="C508" s="59">
        <v>111</v>
      </c>
      <c r="D508" s="4" t="str">
        <f>IF(ISBLANK(C508),"",VLOOKUP(C508,'Standards Lookup (LARS copy)'!$A$5:$C$302,3, FALSE))</f>
        <v>Supply Chain Warehouse Operative</v>
      </c>
      <c r="E508" s="60" t="s">
        <v>108</v>
      </c>
    </row>
    <row r="509" spans="1:5" x14ac:dyDescent="0.45">
      <c r="A509" s="44" t="s">
        <v>2012</v>
      </c>
      <c r="B509" s="4" t="str">
        <f>IF(ISBLANK(A509),"",VLOOKUP(A509,'Register - Organisations'!$A$2:$B$337,2,FALSE))</f>
        <v>Tes Institute</v>
      </c>
      <c r="C509" s="60">
        <v>203</v>
      </c>
      <c r="D509" s="4" t="str">
        <f>IF(ISBLANK(C509),"",VLOOKUP(C509,'Standards Lookup (LARS copy)'!$A$5:$C$302,3, FALSE))</f>
        <v>Teacher</v>
      </c>
      <c r="E509" s="60" t="s">
        <v>108</v>
      </c>
    </row>
    <row r="510" spans="1:5" x14ac:dyDescent="0.45">
      <c r="A510" s="44" t="s">
        <v>613</v>
      </c>
      <c r="B510" s="4" t="str">
        <f>IF(ISBLANK(A510),"",VLOOKUP(A510,'Register - Organisations'!$A$2:$B$337,2,FALSE))</f>
        <v>BIIAB</v>
      </c>
      <c r="C510" s="59">
        <v>111</v>
      </c>
      <c r="D510" s="4" t="str">
        <f>IF(ISBLANK(C510),"",VLOOKUP(C510,'Standards Lookup (LARS copy)'!$A$5:$C$302,3, FALSE))</f>
        <v>Supply Chain Warehouse Operative</v>
      </c>
      <c r="E510" s="60" t="s">
        <v>108</v>
      </c>
    </row>
    <row r="511" spans="1:5" x14ac:dyDescent="0.45">
      <c r="A511" s="44" t="s">
        <v>480</v>
      </c>
      <c r="B511" s="4" t="str">
        <f>IF(ISBLANK(A511),"",VLOOKUP(A511,'Register - Organisations'!$A$2:$B$337,2,FALSE))</f>
        <v>Innovate Awarding Limited</v>
      </c>
      <c r="C511" s="60">
        <v>224</v>
      </c>
      <c r="D511" s="4" t="str">
        <f>IF(ISBLANK(C511),"",VLOOKUP(C511,'Standards Lookup (LARS copy)'!$A$5:$C$302,3, FALSE))</f>
        <v>Leisure and Entertainment Maintenance Engineering Technician</v>
      </c>
      <c r="E511" s="60" t="s">
        <v>108</v>
      </c>
    </row>
    <row r="512" spans="1:5" x14ac:dyDescent="0.45">
      <c r="A512" s="44" t="s">
        <v>480</v>
      </c>
      <c r="B512" s="4" t="str">
        <f>IF(ISBLANK(A512),"",VLOOKUP(A512,'Register - Organisations'!$A$2:$B$337,2,FALSE))</f>
        <v>Innovate Awarding Limited</v>
      </c>
      <c r="C512" s="59">
        <v>111</v>
      </c>
      <c r="D512" s="4" t="str">
        <f>IF(ISBLANK(C512),"",VLOOKUP(C512,'Standards Lookup (LARS copy)'!$A$5:$C$302,3, FALSE))</f>
        <v>Supply Chain Warehouse Operative</v>
      </c>
      <c r="E512" s="60" t="s">
        <v>108</v>
      </c>
    </row>
    <row r="513" spans="1:5" x14ac:dyDescent="0.45">
      <c r="A513" s="44" t="s">
        <v>690</v>
      </c>
      <c r="B513" s="4" t="str">
        <f>IF(ISBLANK(A513),"",VLOOKUP(A513,'Register - Organisations'!$A$2:$B$337,2,FALSE))</f>
        <v>QFI</v>
      </c>
      <c r="C513" s="59">
        <v>171</v>
      </c>
      <c r="D513" s="4" t="str">
        <f>IF(ISBLANK(C513),"",VLOOKUP(C513,'Standards Lookup (LARS copy)'!$A$5:$C$302,3, FALSE))</f>
        <v>Construction Steel Fixer</v>
      </c>
      <c r="E513" s="60" t="s">
        <v>108</v>
      </c>
    </row>
    <row r="514" spans="1:5" x14ac:dyDescent="0.45">
      <c r="A514" s="44" t="s">
        <v>690</v>
      </c>
      <c r="B514" s="4" t="str">
        <f>IF(ISBLANK(A514),"",VLOOKUP(A514,'Register - Organisations'!$A$2:$B$337,2,FALSE))</f>
        <v>QFI</v>
      </c>
      <c r="C514" s="59">
        <v>219</v>
      </c>
      <c r="D514" s="4" t="str">
        <f>IF(ISBLANK(C514),"",VLOOKUP(C514,'Standards Lookup (LARS copy)'!$A$5:$C$302,3, FALSE))</f>
        <v>Lifting Technician</v>
      </c>
      <c r="E514" s="60" t="s">
        <v>108</v>
      </c>
    </row>
    <row r="515" spans="1:5" x14ac:dyDescent="0.45">
      <c r="A515" s="44" t="s">
        <v>756</v>
      </c>
      <c r="B515" s="4" t="str">
        <f>IF(ISBLANK(A515),"",VLOOKUP(A515,'Register - Organisations'!$A$2:$B$337,2,FALSE))</f>
        <v>Skillsfirst Assess</v>
      </c>
      <c r="C515" s="59">
        <v>217</v>
      </c>
      <c r="D515" s="4" t="str">
        <f>IF(ISBLANK(C515),"",VLOOKUP(C515,'Standards Lookup (LARS copy)'!$A$5:$C$302,3, FALSE))</f>
        <v>Recruitment Consultant</v>
      </c>
      <c r="E515" s="60" t="s">
        <v>108</v>
      </c>
    </row>
    <row r="516" spans="1:5" x14ac:dyDescent="0.45">
      <c r="A516" s="44" t="s">
        <v>756</v>
      </c>
      <c r="B516" s="4" t="str">
        <f>IF(ISBLANK(A516),"",VLOOKUP(A516,'Register - Organisations'!$A$2:$B$337,2,FALSE))</f>
        <v>Skillsfirst Assess</v>
      </c>
      <c r="C516" s="59">
        <v>218</v>
      </c>
      <c r="D516" s="4" t="str">
        <f>IF(ISBLANK(C516),"",VLOOKUP(C516,'Standards Lookup (LARS copy)'!$A$5:$C$302,3, FALSE))</f>
        <v>Recruitment Resourcer</v>
      </c>
      <c r="E516" s="60" t="s">
        <v>108</v>
      </c>
    </row>
    <row r="517" spans="1:5" x14ac:dyDescent="0.45">
      <c r="A517" s="44" t="s">
        <v>1822</v>
      </c>
      <c r="B517" s="4" t="str">
        <f>IF(ISBLANK(A517),"",VLOOKUP(A517,'Register - Organisations'!$A$2:$B$337,2,FALSE))</f>
        <v>Headquarters Infantry</v>
      </c>
      <c r="C517" s="59">
        <v>108</v>
      </c>
      <c r="D517" s="4" t="str">
        <f>IF(ISBLANK(C517),"",VLOOKUP(C517,'Standards Lookup (LARS copy)'!$A$5:$C$302,3, FALSE))</f>
        <v>HM Forces Serviceperson (Public Services)</v>
      </c>
      <c r="E517" s="60" t="s">
        <v>108</v>
      </c>
    </row>
    <row r="518" spans="1:5" x14ac:dyDescent="0.45">
      <c r="A518" s="44" t="s">
        <v>1829</v>
      </c>
      <c r="B518" s="4" t="str">
        <f>IF(ISBLANK(A518),"",VLOOKUP(A518,'Register - Organisations'!$A$2:$B$337,2,FALSE))</f>
        <v>Recruitment and Employment Confederation (REC)</v>
      </c>
      <c r="C518" s="59">
        <v>217</v>
      </c>
      <c r="D518" s="4" t="str">
        <f>IF(ISBLANK(C518),"",VLOOKUP(C518,'Standards Lookup (LARS copy)'!$A$5:$C$302,3, FALSE))</f>
        <v>Recruitment Consultant</v>
      </c>
      <c r="E518" s="60" t="s">
        <v>108</v>
      </c>
    </row>
    <row r="519" spans="1:5" x14ac:dyDescent="0.45">
      <c r="A519" s="44" t="s">
        <v>1853</v>
      </c>
      <c r="B519" s="4" t="str">
        <f>IF(ISBLANK(A519),"",VLOOKUP(A519,'Register - Organisations'!$A$2:$B$337,2,FALSE))</f>
        <v>Northumbria University</v>
      </c>
      <c r="C519" s="59">
        <v>25</v>
      </c>
      <c r="D519" s="4" t="str">
        <f>IF(ISBLANK(C519),"",VLOOKUP(C519,'Standards Lookup (LARS copy)'!$A$5:$C$302,3, FALSE))</f>
        <v>Digital and Technology Solutions Professional</v>
      </c>
      <c r="E519" s="60" t="s">
        <v>108</v>
      </c>
    </row>
    <row r="520" spans="1:5" x14ac:dyDescent="0.45">
      <c r="A520" s="9" t="s">
        <v>1861</v>
      </c>
      <c r="B520" s="4" t="str">
        <f>IF(ISBLANK(A520),"",VLOOKUP(A520,'Register - Organisations'!$A$2:$B$337,2,FALSE))</f>
        <v>The Education and Care Qualification Network</v>
      </c>
      <c r="C520" s="9">
        <v>119</v>
      </c>
      <c r="D520" s="4" t="str">
        <f>IF(ISBLANK(C520),"",VLOOKUP(C520,'Standards Lookup (LARS copy)'!$A$5:$C$302,3, FALSE))</f>
        <v>Adult Care Worker</v>
      </c>
      <c r="E520" s="60" t="s">
        <v>108</v>
      </c>
    </row>
    <row r="521" spans="1:5" x14ac:dyDescent="0.45">
      <c r="A521" s="60" t="s">
        <v>1861</v>
      </c>
      <c r="B521" s="4" t="str">
        <f>IF(ISBLANK(A521),"",VLOOKUP(A521,'Register - Organisations'!$A$2:$B$337,2,FALSE))</f>
        <v>The Education and Care Qualification Network</v>
      </c>
      <c r="C521" s="9">
        <v>118</v>
      </c>
      <c r="D521" s="4" t="str">
        <f>IF(ISBLANK(C521),"",VLOOKUP(C521,'Standards Lookup (LARS copy)'!$A$5:$C$302,3, FALSE))</f>
        <v>Lead Adult Care Worker</v>
      </c>
      <c r="E521" s="60" t="s">
        <v>108</v>
      </c>
    </row>
    <row r="522" spans="1:5" x14ac:dyDescent="0.45">
      <c r="A522" s="9" t="s">
        <v>1870</v>
      </c>
      <c r="B522" s="4" t="str">
        <f>IF(ISBLANK(A522),"",VLOOKUP(A522,'Register - Organisations'!$A$2:$B$337,2,FALSE))</f>
        <v>Chartered Institution of Highways and Transportation</v>
      </c>
      <c r="C522" s="9">
        <v>100</v>
      </c>
      <c r="D522" s="4" t="str">
        <f>IF(ISBLANK(C522),"",VLOOKUP(C522,'Standards Lookup (LARS copy)'!$A$5:$C$302,3, FALSE))</f>
        <v>Transport Planning Technician</v>
      </c>
      <c r="E522" s="60" t="s">
        <v>108</v>
      </c>
    </row>
    <row r="523" spans="1:5" x14ac:dyDescent="0.45">
      <c r="A523" s="9" t="s">
        <v>1842</v>
      </c>
      <c r="B523" s="4" t="str">
        <f>IF(ISBLANK(A523),"",VLOOKUP(A523,'Register - Organisations'!$A$2:$B$337,2,FALSE))</f>
        <v>Vista Training</v>
      </c>
      <c r="C523" s="60">
        <v>119</v>
      </c>
      <c r="D523" s="4" t="str">
        <f>IF(ISBLANK(C523),"",VLOOKUP(C523,'Standards Lookup (LARS copy)'!$A$5:$C$302,3, FALSE))</f>
        <v>Adult Care Worker</v>
      </c>
      <c r="E523" s="9" t="s">
        <v>108</v>
      </c>
    </row>
    <row r="524" spans="1:5" x14ac:dyDescent="0.45">
      <c r="A524" s="60" t="s">
        <v>1842</v>
      </c>
      <c r="B524" s="4" t="str">
        <f>IF(ISBLANK(A524),"",VLOOKUP(A524,'Register - Organisations'!$A$2:$B$337,2,FALSE))</f>
        <v>Vista Training</v>
      </c>
      <c r="C524" s="60">
        <v>118</v>
      </c>
      <c r="D524" s="4" t="str">
        <f>IF(ISBLANK(C524),"",VLOOKUP(C524,'Standards Lookup (LARS copy)'!$A$5:$C$302,3, FALSE))</f>
        <v>Lead Adult Care Worker</v>
      </c>
      <c r="E524" s="9" t="s">
        <v>108</v>
      </c>
    </row>
    <row r="525" spans="1:5" x14ac:dyDescent="0.45">
      <c r="A525" s="60" t="s">
        <v>1880</v>
      </c>
      <c r="B525" s="4" t="str">
        <f>IF(ISBLANK(A525),"",VLOOKUP(A525,'Register - Organisations'!$A$2:$B$337,2,FALSE))</f>
        <v>United Centre of Excellence Limited</v>
      </c>
      <c r="C525" s="9">
        <v>238</v>
      </c>
      <c r="D525" s="4" t="str">
        <f>IF(ISBLANK(C525),"",VLOOKUP(C525,'Standards Lookup (LARS copy)'!$A$5:$C$302,3, FALSE))</f>
        <v>Improvement Technician</v>
      </c>
      <c r="E525" s="9" t="s">
        <v>108</v>
      </c>
    </row>
    <row r="526" spans="1:5" x14ac:dyDescent="0.45">
      <c r="A526" s="60" t="s">
        <v>1880</v>
      </c>
      <c r="B526" s="4" t="str">
        <f>IF(ISBLANK(A526),"",VLOOKUP(A526,'Register - Organisations'!$A$2:$B$337,2,FALSE))</f>
        <v>United Centre of Excellence Limited</v>
      </c>
      <c r="C526" s="9">
        <v>237</v>
      </c>
      <c r="D526" s="4" t="str">
        <f>IF(ISBLANK(C526),"",VLOOKUP(C526,'Standards Lookup (LARS copy)'!$A$5:$C$302,3, FALSE))</f>
        <v>Improvement Practitioner</v>
      </c>
      <c r="E526" s="9" t="s">
        <v>108</v>
      </c>
    </row>
    <row r="527" spans="1:5" x14ac:dyDescent="0.45">
      <c r="A527" s="9" t="s">
        <v>1888</v>
      </c>
      <c r="B527" s="4" t="str">
        <f>IF(ISBLANK(A527),"",VLOOKUP(A527,'Register - Organisations'!$A$2:$B$337,2,FALSE))</f>
        <v>South Coast SCITT</v>
      </c>
      <c r="C527" s="9">
        <v>203</v>
      </c>
      <c r="D527" s="4" t="str">
        <f>IF(ISBLANK(C527),"",VLOOKUP(C527,'Standards Lookup (LARS copy)'!$A$5:$C$302,3, FALSE))</f>
        <v>Teacher</v>
      </c>
      <c r="E527" s="9" t="s">
        <v>1455</v>
      </c>
    </row>
    <row r="528" spans="1:5" x14ac:dyDescent="0.45">
      <c r="A528" s="60" t="s">
        <v>617</v>
      </c>
      <c r="B528" s="4" t="str">
        <f>IF(ISBLANK(A528),"",VLOOKUP(A528,'Register - Organisations'!$A$2:$B$337,2,FALSE))</f>
        <v>Occupational Awards Limited</v>
      </c>
      <c r="C528" s="9">
        <v>261</v>
      </c>
      <c r="D528" s="51" t="str">
        <f>IF(ISBLANK(C528),"",VLOOKUP(C528,'Standards Lookup (LARS copy)'!$A$5:$C$502,3, FALSE))</f>
        <v>Trade Supplier</v>
      </c>
      <c r="E528" s="9" t="s">
        <v>108</v>
      </c>
    </row>
    <row r="529" spans="1:5" x14ac:dyDescent="0.45">
      <c r="A529" s="9" t="s">
        <v>1835</v>
      </c>
      <c r="B529" s="4" t="str">
        <f>IF(ISBLANK(A529),"",VLOOKUP(A529,'Register - Organisations'!$A$2:$B$337,2,FALSE))</f>
        <v>Specialised HGV</v>
      </c>
      <c r="C529" s="9">
        <v>110</v>
      </c>
      <c r="D529" s="4" t="str">
        <f>IF(ISBLANK(C529),"",VLOOKUP(C529,'Standards Lookup (LARS copy)'!$A$5:$C$302,3, FALSE))</f>
        <v>Large Goods Vehicle (LGV) Driver</v>
      </c>
      <c r="E529" s="9" t="s">
        <v>108</v>
      </c>
    </row>
    <row r="530" spans="1:5" x14ac:dyDescent="0.45">
      <c r="A530" s="60" t="s">
        <v>616</v>
      </c>
      <c r="B530" s="4" t="str">
        <f>IF(ISBLANK(A530),"",VLOOKUP(A530,'Register - Organisations'!$A$2:$B$337,2,FALSE))</f>
        <v>The Colleges' Partnership Ltd</v>
      </c>
      <c r="C530" s="9">
        <v>155</v>
      </c>
      <c r="D530" s="4" t="str">
        <f>IF(ISBLANK(C530),"",VLOOKUP(C530,'Standards Lookup (LARS copy)'!$A$5:$C$302,3, FALSE))</f>
        <v>Unified Communications Technician</v>
      </c>
      <c r="E530" s="9" t="s">
        <v>108</v>
      </c>
    </row>
    <row r="531" spans="1:5" x14ac:dyDescent="0.45">
      <c r="A531" s="60" t="s">
        <v>485</v>
      </c>
      <c r="B531" s="4" t="str">
        <f>IF(ISBLANK(A531),"",VLOOKUP(A531,'Register - Organisations'!$A$2:$B$337,2,FALSE))</f>
        <v>NET</v>
      </c>
      <c r="C531" s="60">
        <v>126</v>
      </c>
      <c r="D531" s="51" t="str">
        <f>IF(ISBLANK(C531),"",VLOOKUP(C531,'Standards Lookup (LARS copy)'!$A$5:$C$502,3, FALSE))</f>
        <v>Fire Emergency and Security Systems Technician</v>
      </c>
      <c r="E531" s="60" t="s">
        <v>108</v>
      </c>
    </row>
    <row r="532" spans="1:5" x14ac:dyDescent="0.45">
      <c r="A532" s="60" t="s">
        <v>863</v>
      </c>
      <c r="B532" s="4" t="str">
        <f>IF(ISBLANK(A532),"",VLOOKUP(A532,'Register - Organisations'!$A$2:$B$337,2,FALSE))</f>
        <v>Training Qualifications UK</v>
      </c>
      <c r="C532" s="60">
        <v>102</v>
      </c>
      <c r="D532" s="4" t="str">
        <f>IF(ISBLANK(C532),"",VLOOKUP(C532,'Standards Lookup (LARS copy)'!$A$5:$C$302,3, FALSE))</f>
        <v>Healthcare Assistant Practitioner</v>
      </c>
      <c r="E532" s="60" t="s">
        <v>108</v>
      </c>
    </row>
    <row r="533" spans="1:5" x14ac:dyDescent="0.45">
      <c r="A533" s="59" t="s">
        <v>482</v>
      </c>
      <c r="B533" s="4" t="str">
        <f>IF(ISBLANK(A533),"",VLOOKUP(A533,'Register - Organisations'!$A$2:$B$337,2,FALSE))</f>
        <v>Babcock Assessments Ltd</v>
      </c>
      <c r="C533" s="60">
        <v>111</v>
      </c>
      <c r="D533" s="4" t="str">
        <f>IF(ISBLANK(C533),"",VLOOKUP(C533,'Standards Lookup (LARS copy)'!$A$5:$C$302,3, FALSE))</f>
        <v>Supply Chain Warehouse Operative</v>
      </c>
      <c r="E533" s="60" t="s">
        <v>108</v>
      </c>
    </row>
    <row r="534" spans="1:5" x14ac:dyDescent="0.45">
      <c r="A534" s="60" t="s">
        <v>1075</v>
      </c>
      <c r="B534" s="4" t="str">
        <f>IF(ISBLANK(A534),"",VLOOKUP(A534,'Register - Organisations'!$A$2:$B$337,2,FALSE))</f>
        <v>Further Training Ltd</v>
      </c>
      <c r="C534" s="60">
        <v>105</v>
      </c>
      <c r="D534" s="4" t="str">
        <f>IF(ISBLANK(C534),"",VLOOKUP(C534,'Standards Lookup (LARS copy)'!$A$5:$C$302,3, FALSE))</f>
        <v>Team Leader/Supervisor</v>
      </c>
      <c r="E534" s="60" t="s">
        <v>108</v>
      </c>
    </row>
    <row r="535" spans="1:5" x14ac:dyDescent="0.45">
      <c r="A535" s="60" t="s">
        <v>120</v>
      </c>
      <c r="B535" s="4" t="str">
        <f>IF(ISBLANK(A535),"",VLOOKUP(A535,'Register - Organisations'!$A$2:$B$337,2,FALSE))</f>
        <v>NOCN</v>
      </c>
      <c r="C535" s="60">
        <v>219</v>
      </c>
      <c r="D535" s="4" t="str">
        <f>IF(ISBLANK(C535),"",VLOOKUP(C535,'Standards Lookup (LARS copy)'!$A$5:$C$302,3, FALSE))</f>
        <v>Lifting Technician</v>
      </c>
      <c r="E535" s="60" t="s">
        <v>108</v>
      </c>
    </row>
    <row r="536" spans="1:5" x14ac:dyDescent="0.45">
      <c r="A536" s="60" t="s">
        <v>755</v>
      </c>
      <c r="B536" s="4" t="str">
        <f>IF(ISBLANK(A536),"",VLOOKUP(A536,'Register - Organisations'!$A$2:$B$337,2,FALSE))</f>
        <v>Active IQ</v>
      </c>
      <c r="C536" s="60">
        <v>215</v>
      </c>
      <c r="D536" s="4" t="str">
        <f>IF(ISBLANK(C536),"",VLOOKUP(C536,'Standards Lookup (LARS copy)'!$A$5:$C$302,3, FALSE))</f>
        <v>Community Activator Coach</v>
      </c>
      <c r="E536" s="60" t="s">
        <v>108</v>
      </c>
    </row>
    <row r="537" spans="1:5" x14ac:dyDescent="0.45">
      <c r="A537" s="60" t="s">
        <v>755</v>
      </c>
      <c r="B537" s="4" t="str">
        <f>IF(ISBLANK(A537),"",VLOOKUP(A537,'Register - Organisations'!$A$2:$B$337,2,FALSE))</f>
        <v>Active IQ</v>
      </c>
      <c r="C537" s="60">
        <v>196</v>
      </c>
      <c r="D537" s="4" t="str">
        <f>IF(ISBLANK(C537),"",VLOOKUP(C537,'Standards Lookup (LARS copy)'!$A$5:$C$302,3, FALSE))</f>
        <v>Business Administrator</v>
      </c>
      <c r="E537" s="60" t="s">
        <v>108</v>
      </c>
    </row>
    <row r="538" spans="1:5" x14ac:dyDescent="0.45">
      <c r="A538" s="60" t="s">
        <v>116</v>
      </c>
      <c r="B538" s="4" t="str">
        <f>IF(ISBLANK(A538),"",VLOOKUP(A538,'Register - Organisations'!$A$2:$B$337,2,FALSE))</f>
        <v>Energy &amp; Utilities Independent Assessment Service</v>
      </c>
      <c r="C538" s="60">
        <v>216</v>
      </c>
      <c r="D538" s="4" t="str">
        <f>IF(ISBLANK(C538),"",VLOOKUP(C538,'Standards Lookup (LARS copy)'!$A$5:$C$302,3, FALSE))</f>
        <v>Electrical Power Networks Engineer</v>
      </c>
      <c r="E538" s="60" t="s">
        <v>108</v>
      </c>
    </row>
    <row r="539" spans="1:5" x14ac:dyDescent="0.45">
      <c r="A539" s="60" t="s">
        <v>480</v>
      </c>
      <c r="B539" s="4" t="str">
        <f>IF(ISBLANK(A539),"",VLOOKUP(A539,'Register - Organisations'!$A$2:$B$337,2,FALSE))</f>
        <v>Innovate Awarding Limited</v>
      </c>
      <c r="C539" s="60">
        <v>215</v>
      </c>
      <c r="D539" s="4" t="str">
        <f>IF(ISBLANK(C539),"",VLOOKUP(C539,'Standards Lookup (LARS copy)'!$A$5:$C$302,3, FALSE))</f>
        <v>Community Activator Coach</v>
      </c>
      <c r="E539" s="60" t="s">
        <v>108</v>
      </c>
    </row>
    <row r="540" spans="1:5" x14ac:dyDescent="0.45">
      <c r="A540" s="60" t="s">
        <v>480</v>
      </c>
      <c r="B540" s="4" t="str">
        <f>IF(ISBLANK(A540),"",VLOOKUP(A540,'Register - Organisations'!$A$2:$B$337,2,FALSE))</f>
        <v>Innovate Awarding Limited</v>
      </c>
      <c r="C540" s="60">
        <v>223</v>
      </c>
      <c r="D540" s="4" t="str">
        <f>IF(ISBLANK(C540),"",VLOOKUP(C540,'Standards Lookup (LARS copy)'!$A$5:$C$302,3, FALSE))</f>
        <v>Hospitality Manager</v>
      </c>
      <c r="E540" s="60" t="s">
        <v>108</v>
      </c>
    </row>
    <row r="541" spans="1:5" x14ac:dyDescent="0.45">
      <c r="A541" s="60" t="s">
        <v>1022</v>
      </c>
      <c r="B541" s="4" t="str">
        <f>IF(ISBLANK(A541),"",VLOOKUP(A541,'Register - Organisations'!$A$2:$B$337,2,FALSE))</f>
        <v>SFJ Awards</v>
      </c>
      <c r="C541" s="60">
        <v>241</v>
      </c>
      <c r="D541" s="4" t="str">
        <f>IF(ISBLANK(C541),"",VLOOKUP(C541,'Standards Lookup (LARS copy)'!$A$5:$C$302,3, FALSE))</f>
        <v>Operational Firefighter</v>
      </c>
      <c r="E541" s="60" t="s">
        <v>108</v>
      </c>
    </row>
    <row r="542" spans="1:5" x14ac:dyDescent="0.45">
      <c r="A542" s="60" t="s">
        <v>117</v>
      </c>
      <c r="B542" s="4" t="str">
        <f>IF(ISBLANK(A542),"",VLOOKUP(A542,'Register - Organisations'!$A$2:$B$337,2,FALSE))</f>
        <v>EAL</v>
      </c>
      <c r="C542" s="60">
        <v>12</v>
      </c>
      <c r="D542" s="4" t="str">
        <f>IF(ISBLANK(C542),"",VLOOKUP(C542,'Standards Lookup (LARS copy)'!$A$5:$C$302,3, FALSE))</f>
        <v>Product Design and Development Engineer</v>
      </c>
      <c r="E542" s="60" t="s">
        <v>108</v>
      </c>
    </row>
    <row r="543" spans="1:5" x14ac:dyDescent="0.45">
      <c r="A543" s="60" t="s">
        <v>615</v>
      </c>
      <c r="B543" s="4" t="str">
        <f>IF(ISBLANK(A543),"",VLOOKUP(A543,'Register - Organisations'!$A$2:$B$337,2,FALSE))</f>
        <v>Highfield Awarding Body for Compliance (HABC)</v>
      </c>
      <c r="C543" s="60">
        <v>206</v>
      </c>
      <c r="D543" s="4" t="str">
        <f>IF(ISBLANK(C543),"",VLOOKUP(C543,'Standards Lookup (LARS copy)'!$A$5:$C$302,3, FALSE))</f>
        <v>Passenger transport onboard and station team member</v>
      </c>
      <c r="E543" s="60" t="s">
        <v>108</v>
      </c>
    </row>
    <row r="544" spans="1:5" x14ac:dyDescent="0.45">
      <c r="A544" s="9" t="s">
        <v>1910</v>
      </c>
      <c r="B544" s="4" t="str">
        <f>IF(ISBLANK(A544),"",VLOOKUP(A544,'Register - Organisations'!$A$2:$B$337,2,FALSE))</f>
        <v>University of East London</v>
      </c>
      <c r="C544" s="9">
        <v>25</v>
      </c>
      <c r="D544" s="4" t="str">
        <f>IF(ISBLANK(C544),"",VLOOKUP(C544,'Standards Lookup (LARS copy)'!$A$5:$C$302,3, FALSE))</f>
        <v>Digital and Technology Solutions Professional</v>
      </c>
      <c r="E544" s="9" t="s">
        <v>1919</v>
      </c>
    </row>
    <row r="545" spans="1:5" x14ac:dyDescent="0.45">
      <c r="A545" s="9" t="s">
        <v>1612</v>
      </c>
      <c r="B545" s="4" t="str">
        <f>IF(ISBLANK(A545),"",VLOOKUP(A545,'Register - Organisations'!$A$2:$B$337,2,FALSE))</f>
        <v>London Metropolitan University</v>
      </c>
      <c r="D545" s="64" t="s">
        <v>1926</v>
      </c>
      <c r="E545" s="9" t="s">
        <v>108</v>
      </c>
    </row>
    <row r="546" spans="1:5" x14ac:dyDescent="0.45">
      <c r="A546" s="9" t="s">
        <v>910</v>
      </c>
      <c r="B546" s="4" t="str">
        <f>IF(ISBLANK(A546),"",VLOOKUP(A546,'Register - Organisations'!$A$2:$B$337,2,FALSE))</f>
        <v xml:space="preserve">Manpower Services Ltd </v>
      </c>
      <c r="C546" s="9">
        <v>111</v>
      </c>
      <c r="D546" s="4" t="str">
        <f>IF(ISBLANK(C546),"",VLOOKUP(C546,'Standards Lookup (LARS copy)'!$A$5:$C$302,3, FALSE))</f>
        <v>Supply Chain Warehouse Operative</v>
      </c>
      <c r="E546" s="9" t="s">
        <v>108</v>
      </c>
    </row>
    <row r="547" spans="1:5" x14ac:dyDescent="0.45">
      <c r="A547" s="9" t="s">
        <v>1930</v>
      </c>
      <c r="B547" s="4" t="str">
        <f>IF(ISBLANK(A547),"",VLOOKUP(A547,'Register - Organisations'!$A$2:$B$337,2,FALSE))</f>
        <v>Apprenticeship EPA Centre</v>
      </c>
      <c r="C547" s="60">
        <v>105</v>
      </c>
      <c r="D547" s="4" t="str">
        <f>IF(ISBLANK(C547),"",VLOOKUP(C547,'Standards Lookup (LARS copy)'!$A$5:$C$302,3, FALSE))</f>
        <v>Team Leader/Supervisor</v>
      </c>
      <c r="E547" s="60" t="s">
        <v>108</v>
      </c>
    </row>
    <row r="548" spans="1:5" x14ac:dyDescent="0.45">
      <c r="A548" s="60" t="s">
        <v>1930</v>
      </c>
      <c r="B548" s="4" t="str">
        <f>IF(ISBLANK(A548),"",VLOOKUP(A548,'Register - Organisations'!$A$2:$B$337,2,FALSE))</f>
        <v>Apprenticeship EPA Centre</v>
      </c>
      <c r="C548" s="60">
        <v>196</v>
      </c>
      <c r="D548" s="4" t="str">
        <f>IF(ISBLANK(C548),"",VLOOKUP(C548,'Standards Lookup (LARS copy)'!$A$5:$C$302,3, FALSE))</f>
        <v>Business Administrator</v>
      </c>
      <c r="E548" s="60" t="s">
        <v>108</v>
      </c>
    </row>
    <row r="549" spans="1:5" x14ac:dyDescent="0.45">
      <c r="A549" s="60" t="s">
        <v>1930</v>
      </c>
      <c r="B549" s="4" t="str">
        <f>IF(ISBLANK(A549),"",VLOOKUP(A549,'Register - Organisations'!$A$2:$B$337,2,FALSE))</f>
        <v>Apprenticeship EPA Centre</v>
      </c>
      <c r="C549" s="60">
        <v>111</v>
      </c>
      <c r="D549" s="4" t="str">
        <f>IF(ISBLANK(C549),"",VLOOKUP(C549,'Standards Lookup (LARS copy)'!$A$5:$C$302,3, FALSE))</f>
        <v>Supply Chain Warehouse Operative</v>
      </c>
      <c r="E549" s="9" t="s">
        <v>108</v>
      </c>
    </row>
    <row r="550" spans="1:5" x14ac:dyDescent="0.45">
      <c r="A550" s="9" t="s">
        <v>616</v>
      </c>
      <c r="B550" s="4" t="str">
        <f>IF(ISBLANK(A550),"",VLOOKUP(A550,'Register - Organisations'!$A$2:$B$337,2,FALSE))</f>
        <v>The Colleges' Partnership Ltd</v>
      </c>
      <c r="C550" s="60">
        <v>196</v>
      </c>
      <c r="D550" s="4" t="str">
        <f>IF(ISBLANK(C550),"",VLOOKUP(C550,'Standards Lookup (LARS copy)'!$A$5:$C$302,3, FALSE))</f>
        <v>Business Administrator</v>
      </c>
      <c r="E550" s="9" t="s">
        <v>108</v>
      </c>
    </row>
    <row r="551" spans="1:5" x14ac:dyDescent="0.45">
      <c r="A551" s="60" t="s">
        <v>616</v>
      </c>
      <c r="B551" s="4" t="str">
        <f>IF(ISBLANK(A551),"",VLOOKUP(A551,'Register - Organisations'!$A$2:$B$337,2,FALSE))</f>
        <v>The Colleges' Partnership Ltd</v>
      </c>
      <c r="C551" s="60">
        <v>79</v>
      </c>
      <c r="D551" s="4" t="str">
        <f>IF(ISBLANK(C551),"",VLOOKUP(C551,'Standards Lookup (LARS copy)'!$A$5:$C$302,3, FALSE))</f>
        <v>Cyber Intrusion Analyst</v>
      </c>
      <c r="E551" s="9" t="s">
        <v>108</v>
      </c>
    </row>
    <row r="552" spans="1:5" x14ac:dyDescent="0.45">
      <c r="A552" s="60" t="s">
        <v>616</v>
      </c>
      <c r="B552" s="4" t="str">
        <f>IF(ISBLANK(A552),"",VLOOKUP(A552,'Register - Organisations'!$A$2:$B$337,2,FALSE))</f>
        <v>The Colleges' Partnership Ltd</v>
      </c>
      <c r="C552" s="60">
        <v>142</v>
      </c>
      <c r="D552" s="4" t="str">
        <f>IF(ISBLANK(C552),"",VLOOKUP(C552,'Standards Lookup (LARS copy)'!$A$5:$C$302,3, FALSE))</f>
        <v>IT Technical Salesperson</v>
      </c>
      <c r="E552" s="9" t="s">
        <v>108</v>
      </c>
    </row>
    <row r="553" spans="1:5" x14ac:dyDescent="0.45">
      <c r="A553" s="9" t="s">
        <v>2018</v>
      </c>
      <c r="B553" s="4" t="str">
        <f>IF(ISBLANK(A553),"",VLOOKUP(A553,'Register - Organisations'!$A$2:$B$337,2,FALSE))</f>
        <v>Lean Training Solutions Ltd</v>
      </c>
      <c r="C553" s="9">
        <v>111</v>
      </c>
      <c r="D553" s="4" t="str">
        <f>IF(ISBLANK(C553),"",VLOOKUP(C553,'Standards Lookup (LARS copy)'!$A$5:$C$302,3, FALSE))</f>
        <v>Supply Chain Warehouse Operative</v>
      </c>
      <c r="E553" s="9" t="s">
        <v>14</v>
      </c>
    </row>
    <row r="554" spans="1:5" x14ac:dyDescent="0.45">
      <c r="A554" s="60" t="s">
        <v>2018</v>
      </c>
      <c r="B554" s="4" t="str">
        <f>IF(ISBLANK(A554),"",VLOOKUP(A554,'Register - Organisations'!$A$2:$B$337,2,FALSE))</f>
        <v>Lean Training Solutions Ltd</v>
      </c>
      <c r="C554" s="9">
        <v>130</v>
      </c>
      <c r="D554" s="4" t="str">
        <f>IF(ISBLANK(C554),"",VLOOKUP(C554,'Standards Lookup (LARS copy)'!$A$5:$C$302,3, FALSE))</f>
        <v>Food and Drink Process Operator</v>
      </c>
      <c r="E554" s="60" t="s">
        <v>14</v>
      </c>
    </row>
    <row r="555" spans="1:5" x14ac:dyDescent="0.45">
      <c r="A555" s="9" t="s">
        <v>2076</v>
      </c>
      <c r="B555" s="4" t="str">
        <f>IF(ISBLANK(A555),"",VLOOKUP(A555,'Register - Organisations'!$A$2:$B$337,2,FALSE))</f>
        <v>Sheffield Hallam University</v>
      </c>
      <c r="C555" s="9">
        <v>168</v>
      </c>
      <c r="D555" s="4" t="str">
        <f>IF(ISBLANK(C555),"",VLOOKUP(C555,'Standards Lookup (LARS copy)'!$A$5:$C$302,3, FALSE))</f>
        <v>Healthcare Science Practitioner</v>
      </c>
      <c r="E555" s="9" t="s">
        <v>108</v>
      </c>
    </row>
    <row r="556" spans="1:5" x14ac:dyDescent="0.45">
      <c r="A556" s="33" t="s">
        <v>111</v>
      </c>
      <c r="B556" s="4" t="str">
        <f>IF(ISBLANK(A556),"",VLOOKUP(A556,'Register - Organisations'!$A$2:$B$337,2,FALSE))</f>
        <v>BINDT</v>
      </c>
      <c r="C556" s="60">
        <v>207</v>
      </c>
      <c r="D556" s="4" t="str">
        <f>IF(ISBLANK(C556),"",VLOOKUP(C556,'Standards Lookup (LARS copy)'!$A$5:$C$302,3, FALSE))</f>
        <v>Non-Destructive Testing Engineer</v>
      </c>
      <c r="E556" s="60" t="s">
        <v>108</v>
      </c>
    </row>
    <row r="557" spans="1:5" x14ac:dyDescent="0.45">
      <c r="A557" s="88" t="s">
        <v>1400</v>
      </c>
      <c r="B557" s="4" t="str">
        <f>IF(ISBLANK(A557),"",VLOOKUP(A557,'Register - Organisations'!$A$2:$B$337,2,FALSE))</f>
        <v>Skills for Logistics (2015) Ltd</v>
      </c>
      <c r="C557" s="60">
        <v>109</v>
      </c>
      <c r="D557" s="4" t="str">
        <f>IF(ISBLANK(C557),"",VLOOKUP(C557,'Standards Lookup (LARS copy)'!$A$5:$C$302,3, FALSE))</f>
        <v>Supply Chain Operator</v>
      </c>
      <c r="E557" s="60" t="s">
        <v>108</v>
      </c>
    </row>
    <row r="558" spans="1:5" x14ac:dyDescent="0.45">
      <c r="A558" s="88" t="s">
        <v>756</v>
      </c>
      <c r="B558" s="4" t="str">
        <f>IF(ISBLANK(A558),"",VLOOKUP(A558,'Register - Organisations'!$A$2:$B$337,2,FALSE))</f>
        <v>Skillsfirst Assess</v>
      </c>
      <c r="C558" s="60">
        <v>104</v>
      </c>
      <c r="D558" s="4" t="str">
        <f>IF(ISBLANK(C558),"",VLOOKUP(C558,'Standards Lookup (LARS copy)'!$A$5:$C$302,3, FALSE))</f>
        <v>Operations/Departmental Manager</v>
      </c>
      <c r="E558" s="60" t="s">
        <v>108</v>
      </c>
    </row>
    <row r="559" spans="1:5" x14ac:dyDescent="0.45">
      <c r="A559" s="88" t="s">
        <v>756</v>
      </c>
      <c r="B559" s="4" t="str">
        <f>IF(ISBLANK(A559),"",VLOOKUP(A559,'Register - Organisations'!$A$2:$B$337,2,FALSE))</f>
        <v>Skillsfirst Assess</v>
      </c>
      <c r="C559" s="60">
        <v>196</v>
      </c>
      <c r="D559" s="4" t="str">
        <f>IF(ISBLANK(C559),"",VLOOKUP(C559,'Standards Lookup (LARS copy)'!$A$5:$C$302,3, FALSE))</f>
        <v>Business Administrator</v>
      </c>
      <c r="E559" s="60" t="s">
        <v>108</v>
      </c>
    </row>
    <row r="560" spans="1:5" x14ac:dyDescent="0.45">
      <c r="A560" s="33" t="s">
        <v>113</v>
      </c>
      <c r="B560" s="4" t="str">
        <f>IF(ISBLANK(A560),"",VLOOKUP(A560,'Register - Organisations'!$A$2:$B$337,2,FALSE))</f>
        <v>Chartered Institute of Housing</v>
      </c>
      <c r="C560" s="60">
        <v>23</v>
      </c>
      <c r="D560" s="4" t="str">
        <f>IF(ISBLANK(C560),"",VLOOKUP(C560,'Standards Lookup (LARS copy)'!$A$5:$C$302,3, FALSE))</f>
        <v>Property Maintenance Operative</v>
      </c>
      <c r="E560" s="60" t="s">
        <v>108</v>
      </c>
    </row>
    <row r="561" spans="1:5" x14ac:dyDescent="0.45">
      <c r="A561" s="88" t="s">
        <v>613</v>
      </c>
      <c r="B561" s="4" t="str">
        <f>IF(ISBLANK(A561),"",VLOOKUP(A561,'Register - Organisations'!$A$2:$B$337,2,FALSE))</f>
        <v>BIIAB</v>
      </c>
      <c r="C561" s="60">
        <v>118</v>
      </c>
      <c r="D561" s="4" t="str">
        <f>IF(ISBLANK(C561),"",VLOOKUP(C561,'Standards Lookup (LARS copy)'!$A$5:$C$302,3, FALSE))</f>
        <v>Lead Adult Care Worker</v>
      </c>
      <c r="E561" s="60" t="s">
        <v>108</v>
      </c>
    </row>
    <row r="562" spans="1:5" x14ac:dyDescent="0.45">
      <c r="A562" s="88" t="s">
        <v>613</v>
      </c>
      <c r="B562" s="4" t="str">
        <f>IF(ISBLANK(A562),"",VLOOKUP(A562,'Register - Organisations'!$A$2:$B$337,2,FALSE))</f>
        <v>BIIAB</v>
      </c>
      <c r="C562" s="60">
        <v>119</v>
      </c>
      <c r="D562" s="4" t="str">
        <f>IF(ISBLANK(C562),"",VLOOKUP(C562,'Standards Lookup (LARS copy)'!$A$5:$C$302,3, FALSE))</f>
        <v>Adult Care Worker</v>
      </c>
      <c r="E562" s="60" t="s">
        <v>108</v>
      </c>
    </row>
    <row r="563" spans="1:5" x14ac:dyDescent="0.45">
      <c r="A563" s="88" t="s">
        <v>613</v>
      </c>
      <c r="B563" s="4" t="str">
        <f>IF(ISBLANK(A563),"",VLOOKUP(A563,'Register - Organisations'!$A$2:$B$337,2,FALSE))</f>
        <v>BIIAB</v>
      </c>
      <c r="C563" s="60">
        <v>196</v>
      </c>
      <c r="D563" s="4" t="str">
        <f>IF(ISBLANK(C563),"",VLOOKUP(C563,'Standards Lookup (LARS copy)'!$A$5:$C$302,3, FALSE))</f>
        <v>Business Administrator</v>
      </c>
      <c r="E563" s="60" t="s">
        <v>108</v>
      </c>
    </row>
    <row r="564" spans="1:5" x14ac:dyDescent="0.45">
      <c r="A564" s="107" t="s">
        <v>614</v>
      </c>
      <c r="B564" s="4" t="str">
        <f>IF(ISBLANK(A564),"",VLOOKUP(A564,'Register - Organisations'!$A$2:$B$337,2,FALSE))</f>
        <v>DSW Consulting</v>
      </c>
      <c r="C564" s="60">
        <v>30</v>
      </c>
      <c r="D564" s="4" t="str">
        <f>IF(ISBLANK(C564),"",VLOOKUP(C564,'Standards Lookup (LARS copy)'!$A$5:$C$302,3, FALSE))</f>
        <v>Investment Operations Specialist</v>
      </c>
      <c r="E564" s="60" t="s">
        <v>108</v>
      </c>
    </row>
    <row r="565" spans="1:5" x14ac:dyDescent="0.45">
      <c r="A565" s="107" t="s">
        <v>614</v>
      </c>
      <c r="B565" s="4" t="str">
        <f>IF(ISBLANK(A565),"",VLOOKUP(A565,'Register - Organisations'!$A$2:$B$337,2,FALSE))</f>
        <v>DSW Consulting</v>
      </c>
      <c r="C565" s="60">
        <v>33</v>
      </c>
      <c r="D565" s="4" t="str">
        <f>IF(ISBLANK(C565),"",VLOOKUP(C565,'Standards Lookup (LARS copy)'!$A$5:$C$302,3, FALSE))</f>
        <v>Investment Operations Technician</v>
      </c>
      <c r="E565" s="60" t="s">
        <v>108</v>
      </c>
    </row>
    <row r="566" spans="1:5" x14ac:dyDescent="0.45">
      <c r="A566" s="88" t="s">
        <v>1765</v>
      </c>
      <c r="B566" s="4" t="str">
        <f>IF(ISBLANK(A566),"",VLOOKUP(A566,'Register - Organisations'!$A$2:$B$337,2,FALSE))</f>
        <v>Inplace Learning</v>
      </c>
      <c r="C566" s="60">
        <v>105</v>
      </c>
      <c r="D566" s="4" t="str">
        <f>IF(ISBLANK(C566),"",VLOOKUP(C566,'Standards Lookup (LARS copy)'!$A$5:$C$302,3, FALSE))</f>
        <v>Team Leader/Supervisor</v>
      </c>
      <c r="E566" s="60" t="s">
        <v>108</v>
      </c>
    </row>
    <row r="567" spans="1:5" x14ac:dyDescent="0.45">
      <c r="A567" s="88" t="s">
        <v>1765</v>
      </c>
      <c r="B567" s="4" t="str">
        <f>IF(ISBLANK(A567),"",VLOOKUP(A567,'Register - Organisations'!$A$2:$B$337,2,FALSE))</f>
        <v>Inplace Learning</v>
      </c>
      <c r="C567" s="60">
        <v>104</v>
      </c>
      <c r="D567" s="4" t="str">
        <f>IF(ISBLANK(C567),"",VLOOKUP(C567,'Standards Lookup (LARS copy)'!$A$5:$C$302,3, FALSE))</f>
        <v>Operations/Departmental Manager</v>
      </c>
      <c r="E567" s="60" t="s">
        <v>108</v>
      </c>
    </row>
    <row r="568" spans="1:5" x14ac:dyDescent="0.45">
      <c r="A568" s="88" t="s">
        <v>1777</v>
      </c>
      <c r="B568" s="4" t="str">
        <f>IF(ISBLANK(A568),"",VLOOKUP(A568,'Register - Organisations'!$A$2:$B$337,2,FALSE))</f>
        <v>The Chartered Institute of Taxation</v>
      </c>
      <c r="C568" s="60">
        <v>204</v>
      </c>
      <c r="D568" s="4" t="str">
        <f>IF(ISBLANK(C568),"",VLOOKUP(C568,'Standards Lookup (LARS copy)'!$A$5:$C$302,3, FALSE))</f>
        <v>Accountancy Taxation Professional</v>
      </c>
      <c r="E568" s="60" t="s">
        <v>108</v>
      </c>
    </row>
    <row r="569" spans="1:5" x14ac:dyDescent="0.45">
      <c r="A569" s="58" t="s">
        <v>2097</v>
      </c>
      <c r="B569" s="51" t="str">
        <f>IF(ISBLANK(A569),"",VLOOKUP(A569,'Register - Organisations'!$A$2:$B$337,2,FALSE))</f>
        <v>Autoexel Limited</v>
      </c>
      <c r="C569" s="58">
        <v>59</v>
      </c>
      <c r="D569" s="4" t="str">
        <f>IF(ISBLANK(C569),"",VLOOKUP(C569,'Standards Lookup (LARS copy)'!$A$5:$C$302,3, FALSE))</f>
        <v>Motor Vehicle Service and Maintenance Technician (light vehicle)</v>
      </c>
      <c r="E569" s="9" t="s">
        <v>108</v>
      </c>
    </row>
    <row r="570" spans="1:5" x14ac:dyDescent="0.45">
      <c r="A570" s="58" t="s">
        <v>590</v>
      </c>
      <c r="B570" s="51" t="str">
        <f>IF(ISBLANK(A570),"",VLOOKUP(A570,'Register - Organisations'!$A$2:$B$337,2,FALSE))</f>
        <v>ProQual AB</v>
      </c>
      <c r="C570" s="58">
        <v>239</v>
      </c>
      <c r="D570" s="4" t="str">
        <f>IF(ISBLANK(C570),"",VLOOKUP(C570,'Standards Lookup (LARS copy)'!$A$5:$C$302,3, FALSE))</f>
        <v>Carpentry and Joinery</v>
      </c>
      <c r="E570" s="9" t="s">
        <v>108</v>
      </c>
    </row>
    <row r="571" spans="1:5" x14ac:dyDescent="0.45">
      <c r="A571" s="58" t="s">
        <v>590</v>
      </c>
      <c r="B571" s="51" t="str">
        <f>IF(ISBLANK(A571),"",VLOOKUP(A571,'Register - Organisations'!$A$2:$B$337,2,FALSE))</f>
        <v>ProQual AB</v>
      </c>
      <c r="C571" s="58">
        <v>171</v>
      </c>
      <c r="D571" s="4" t="str">
        <f>IF(ISBLANK(C571),"",VLOOKUP(C571,'Standards Lookup (LARS copy)'!$A$5:$C$302,3, FALSE))</f>
        <v>Construction Steel Fixer</v>
      </c>
      <c r="E571" s="60" t="s">
        <v>108</v>
      </c>
    </row>
    <row r="572" spans="1:5" x14ac:dyDescent="0.45">
      <c r="A572" s="58" t="s">
        <v>590</v>
      </c>
      <c r="B572" s="51" t="str">
        <f>IF(ISBLANK(A572),"",VLOOKUP(A572,'Register - Organisations'!$A$2:$B$337,2,FALSE))</f>
        <v>ProQual AB</v>
      </c>
      <c r="C572" s="58">
        <v>219</v>
      </c>
      <c r="D572" s="4" t="str">
        <f>IF(ISBLANK(C572),"",VLOOKUP(C572,'Standards Lookup (LARS copy)'!$A$5:$C$302,3, FALSE))</f>
        <v>Lifting Technician</v>
      </c>
      <c r="E572" s="60" t="s">
        <v>108</v>
      </c>
    </row>
    <row r="573" spans="1:5" x14ac:dyDescent="0.45">
      <c r="A573" s="58" t="s">
        <v>690</v>
      </c>
      <c r="B573" s="51" t="str">
        <f>IF(ISBLANK(A573),"",VLOOKUP(A573,'Register - Organisations'!$A$2:$B$337,2,FALSE))</f>
        <v>QFI</v>
      </c>
      <c r="C573" s="58">
        <v>125</v>
      </c>
      <c r="D573" s="4" t="str">
        <f>IF(ISBLANK(C573),"",VLOOKUP(C573,'Standards Lookup (LARS copy)'!$A$5:$C$302,3, FALSE))</f>
        <v>Highway Electrical Maintenance and Installation Operative</v>
      </c>
      <c r="E573" s="60" t="s">
        <v>108</v>
      </c>
    </row>
    <row r="574" spans="1:5" x14ac:dyDescent="0.45">
      <c r="A574" s="58" t="s">
        <v>690</v>
      </c>
      <c r="B574" s="51" t="str">
        <f>IF(ISBLANK(A574),"",VLOOKUP(A574,'Register - Organisations'!$A$2:$B$337,2,FALSE))</f>
        <v>QFI</v>
      </c>
      <c r="C574" s="58">
        <v>124</v>
      </c>
      <c r="D574" s="4" t="str">
        <f>IF(ISBLANK(C574),"",VLOOKUP(C574,'Standards Lookup (LARS copy)'!$A$5:$C$302,3, FALSE))</f>
        <v>Highway Electrician / Service Operative</v>
      </c>
      <c r="E574" s="60" t="s">
        <v>108</v>
      </c>
    </row>
    <row r="575" spans="1:5" s="44" customFormat="1" x14ac:dyDescent="0.45">
      <c r="A575" s="58" t="s">
        <v>2101</v>
      </c>
      <c r="B575" s="51" t="str">
        <f>IF(ISBLANK(A575),"",VLOOKUP(A575,'Register - Organisations'!$A$2:$B$337,2,FALSE))</f>
        <v>University of Lincoln</v>
      </c>
      <c r="C575" s="58">
        <v>184</v>
      </c>
      <c r="D575" s="51" t="str">
        <f>IF(ISBLANK(C575),"",VLOOKUP(C575,'Standards Lookup (LARS copy)'!$A$5:$C$302,3, FALSE))</f>
        <v>Food Industry Technical Professional</v>
      </c>
      <c r="E575" s="58" t="s">
        <v>108</v>
      </c>
    </row>
    <row r="576" spans="1:5" x14ac:dyDescent="0.45">
      <c r="A576" s="58" t="s">
        <v>2109</v>
      </c>
      <c r="B576" s="51" t="str">
        <f>IF(ISBLANK(A576),"",VLOOKUP(A576,'Register - Organisations'!$A$2:$B$337,2,FALSE))</f>
        <v>University of Wolverhampton</v>
      </c>
      <c r="C576" s="58">
        <v>25</v>
      </c>
      <c r="D576" s="4" t="str">
        <f>IF(ISBLANK(C576),"",VLOOKUP(C576,'Standards Lookup (LARS copy)'!$A$5:$C$302,3, FALSE))</f>
        <v>Digital and Technology Solutions Professional</v>
      </c>
      <c r="E576" s="60" t="s">
        <v>108</v>
      </c>
    </row>
    <row r="577" spans="1:5" x14ac:dyDescent="0.45">
      <c r="A577" s="58" t="s">
        <v>2122</v>
      </c>
      <c r="B577" s="51" t="str">
        <f>IF(ISBLANK(A577),"",VLOOKUP(A577,'Register - Organisations'!$A$2:$B$337,2,FALSE))</f>
        <v>Assesu</v>
      </c>
      <c r="C577" s="9">
        <v>105</v>
      </c>
      <c r="D577" s="4" t="str">
        <f>IF(ISBLANK(C577),"",VLOOKUP(C577,'Standards Lookup (LARS copy)'!$A$5:$C$302,3, FALSE))</f>
        <v>Team Leader/Supervisor</v>
      </c>
      <c r="E577" s="60" t="s">
        <v>108</v>
      </c>
    </row>
    <row r="578" spans="1:5" x14ac:dyDescent="0.45">
      <c r="B578" s="64" t="str">
        <f>IF(ISBLANK(A578),"",VLOOKUP(A578,'Register - Organisations'!$A$2:$B$337,2,FALSE))</f>
        <v/>
      </c>
    </row>
    <row r="579" spans="1:5" x14ac:dyDescent="0.45">
      <c r="B579" s="64" t="str">
        <f>IF(ISBLANK(A579),"",VLOOKUP(A579,'Register - Organisations'!$A$2:$B$337,2,FALSE))</f>
        <v/>
      </c>
    </row>
    <row r="580" spans="1:5" x14ac:dyDescent="0.45">
      <c r="B580" s="64" t="str">
        <f>IF(ISBLANK(A580),"",VLOOKUP(A580,'Register - Organisations'!$A$2:$B$337,2,FALSE))</f>
        <v/>
      </c>
    </row>
  </sheetData>
  <autoFilter ref="A1:H576"/>
  <sortState ref="A1:H550">
    <sortCondition ref="A1"/>
  </sortState>
  <dataValidations count="1">
    <dataValidation type="textLength" operator="equal" allowBlank="1" showInputMessage="1" showErrorMessage="1" sqref="A388:A390 A397:A399 A401:A411 A415:A431 A455:A457 A459:A461 A470:A472 A474 A478:A480 A486:A490 A492:A506 A510:A516 A533 A2:A384 A556 A558:A565">
      <formula1>7</formula1>
    </dataValidation>
  </dataValidations>
  <pageMargins left="0.7" right="0.7" top="0.75" bottom="0.75" header="0.3" footer="0.3"/>
  <pageSetup paperSize="9" orientation="portrait" r:id="rId1"/>
  <ignoredErrors>
    <ignoredError sqref="B38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Lookups!$A$2:$A$11</xm:f>
          </x14:formula1>
          <xm:sqref>E2:E326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72"/>
  <sheetViews>
    <sheetView workbookViewId="0">
      <pane ySplit="4" topLeftCell="A5" activePane="bottomLeft" state="frozen"/>
      <selection pane="bottomLeft" activeCell="C288" sqref="C288"/>
    </sheetView>
  </sheetViews>
  <sheetFormatPr defaultColWidth="9.1328125" defaultRowHeight="14.25" x14ac:dyDescent="0.45"/>
  <cols>
    <col min="1" max="1" width="13.59765625" style="12" bestFit="1" customWidth="1"/>
    <col min="2" max="2" width="10.73046875" style="12" bestFit="1" customWidth="1"/>
    <col min="3" max="3" width="64.1328125" style="12" bestFit="1" customWidth="1"/>
    <col min="4" max="4" width="19.265625" style="12" bestFit="1" customWidth="1"/>
    <col min="5" max="5" width="16.86328125" style="12" bestFit="1" customWidth="1"/>
    <col min="6" max="6" width="13.59765625" style="12" bestFit="1" customWidth="1"/>
    <col min="7" max="7" width="13.73046875" style="12" bestFit="1" customWidth="1"/>
    <col min="8" max="8" width="11" style="12" bestFit="1" customWidth="1"/>
    <col min="9" max="9" width="129.1328125" style="12" bestFit="1" customWidth="1"/>
    <col min="10" max="11" width="22.1328125" style="12" bestFit="1" customWidth="1"/>
    <col min="12" max="12" width="11.59765625" style="12" bestFit="1" customWidth="1"/>
    <col min="13" max="13" width="11.3984375" style="12" bestFit="1" customWidth="1"/>
    <col min="14" max="14" width="12.73046875" style="12" bestFit="1" customWidth="1"/>
    <col min="15" max="15" width="12.265625" style="12" bestFit="1" customWidth="1"/>
    <col min="16" max="16384" width="9.1328125" style="12"/>
  </cols>
  <sheetData>
    <row r="1" spans="1:16" x14ac:dyDescent="0.45">
      <c r="A1" s="12" t="s">
        <v>478</v>
      </c>
    </row>
    <row r="2" spans="1:16" x14ac:dyDescent="0.45">
      <c r="A2" s="12" t="s">
        <v>477</v>
      </c>
      <c r="B2" s="3">
        <v>43235</v>
      </c>
    </row>
    <row r="3" spans="1:16" x14ac:dyDescent="0.45">
      <c r="B3" s="3"/>
    </row>
    <row r="4" spans="1:16" x14ac:dyDescent="0.45">
      <c r="A4" s="12" t="s">
        <v>128</v>
      </c>
      <c r="B4" s="12" t="s">
        <v>129</v>
      </c>
      <c r="C4" s="12" t="s">
        <v>130</v>
      </c>
      <c r="D4" s="12" t="s">
        <v>274</v>
      </c>
      <c r="E4" s="12" t="s">
        <v>275</v>
      </c>
      <c r="F4" s="12" t="s">
        <v>276</v>
      </c>
      <c r="G4" s="12" t="s">
        <v>277</v>
      </c>
      <c r="H4" s="12" t="s">
        <v>278</v>
      </c>
      <c r="I4" s="12" t="s">
        <v>476</v>
      </c>
      <c r="J4" s="12" t="s">
        <v>279</v>
      </c>
      <c r="K4" s="12" t="s">
        <v>280</v>
      </c>
      <c r="L4" s="12" t="s">
        <v>1182</v>
      </c>
      <c r="M4" s="12" t="s">
        <v>281</v>
      </c>
      <c r="N4" s="12" t="s">
        <v>282</v>
      </c>
      <c r="O4" s="12" t="s">
        <v>283</v>
      </c>
      <c r="P4" s="12" t="s">
        <v>284</v>
      </c>
    </row>
    <row r="5" spans="1:16" hidden="1" x14ac:dyDescent="0.45">
      <c r="A5" s="59">
        <v>1</v>
      </c>
      <c r="B5" s="59">
        <v>1</v>
      </c>
      <c r="C5" s="59" t="s">
        <v>131</v>
      </c>
      <c r="D5" s="59">
        <v>7</v>
      </c>
      <c r="E5" s="59">
        <v>4</v>
      </c>
      <c r="F5" s="13">
        <v>41852</v>
      </c>
      <c r="G5" s="59"/>
      <c r="H5" s="59"/>
      <c r="I5" s="59" t="s">
        <v>285</v>
      </c>
      <c r="J5" s="12">
        <v>6</v>
      </c>
      <c r="K5" s="12">
        <v>6.1</v>
      </c>
      <c r="L5" s="12" t="s">
        <v>1183</v>
      </c>
      <c r="M5" s="13">
        <v>42194</v>
      </c>
      <c r="N5" s="12" t="s">
        <v>286</v>
      </c>
      <c r="O5" s="13">
        <v>42194</v>
      </c>
      <c r="P5" s="12" t="s">
        <v>286</v>
      </c>
    </row>
    <row r="6" spans="1:16" hidden="1" x14ac:dyDescent="0.45">
      <c r="A6" s="59">
        <v>2</v>
      </c>
      <c r="B6" s="59">
        <v>1</v>
      </c>
      <c r="C6" s="59" t="s">
        <v>132</v>
      </c>
      <c r="D6" s="59">
        <v>7</v>
      </c>
      <c r="E6" s="59">
        <v>4</v>
      </c>
      <c r="F6" s="13">
        <v>41852</v>
      </c>
      <c r="G6" s="59"/>
      <c r="H6" s="59"/>
      <c r="I6" s="59" t="s">
        <v>287</v>
      </c>
      <c r="J6" s="12">
        <v>6</v>
      </c>
      <c r="K6" s="12">
        <v>6.2</v>
      </c>
      <c r="L6" s="12" t="s">
        <v>1183</v>
      </c>
      <c r="M6" s="13">
        <v>42194</v>
      </c>
      <c r="N6" s="12" t="s">
        <v>286</v>
      </c>
      <c r="O6" s="13">
        <v>42194</v>
      </c>
      <c r="P6" s="12" t="s">
        <v>286</v>
      </c>
    </row>
    <row r="7" spans="1:16" hidden="1" x14ac:dyDescent="0.45">
      <c r="A7" s="59">
        <v>3</v>
      </c>
      <c r="B7" s="59">
        <v>1</v>
      </c>
      <c r="C7" s="59" t="s">
        <v>133</v>
      </c>
      <c r="D7" s="59">
        <v>2</v>
      </c>
      <c r="E7" s="59">
        <v>3</v>
      </c>
      <c r="F7" s="13">
        <v>41852</v>
      </c>
      <c r="G7" s="13">
        <v>42825</v>
      </c>
      <c r="H7" s="13">
        <v>42825</v>
      </c>
      <c r="I7" s="59" t="s">
        <v>288</v>
      </c>
      <c r="J7" s="12">
        <v>4</v>
      </c>
      <c r="K7" s="12">
        <v>4.0999999999999996</v>
      </c>
      <c r="L7" s="12" t="s">
        <v>1183</v>
      </c>
      <c r="M7" s="13">
        <v>42194</v>
      </c>
      <c r="N7" s="12" t="s">
        <v>286</v>
      </c>
      <c r="O7" s="13">
        <v>42832</v>
      </c>
      <c r="P7" s="12" t="s">
        <v>390</v>
      </c>
    </row>
    <row r="8" spans="1:16" hidden="1" x14ac:dyDescent="0.45">
      <c r="A8" s="59">
        <v>4</v>
      </c>
      <c r="B8" s="59">
        <v>1</v>
      </c>
      <c r="C8" s="59" t="s">
        <v>134</v>
      </c>
      <c r="D8" s="59">
        <v>3</v>
      </c>
      <c r="E8" s="59">
        <v>3</v>
      </c>
      <c r="F8" s="13">
        <v>41852</v>
      </c>
      <c r="G8" s="13">
        <v>42825</v>
      </c>
      <c r="H8" s="13">
        <v>42825</v>
      </c>
      <c r="I8" s="59" t="s">
        <v>289</v>
      </c>
      <c r="J8" s="12">
        <v>4</v>
      </c>
      <c r="K8" s="12">
        <v>4.2</v>
      </c>
      <c r="L8" s="12" t="s">
        <v>1183</v>
      </c>
      <c r="M8" s="13">
        <v>42194</v>
      </c>
      <c r="N8" s="12" t="s">
        <v>286</v>
      </c>
      <c r="O8" s="13">
        <v>42832</v>
      </c>
      <c r="P8" s="12" t="s">
        <v>390</v>
      </c>
    </row>
    <row r="9" spans="1:16" hidden="1" x14ac:dyDescent="0.45">
      <c r="A9" s="59">
        <v>5</v>
      </c>
      <c r="B9" s="59">
        <v>1</v>
      </c>
      <c r="C9" s="59" t="s">
        <v>135</v>
      </c>
      <c r="D9" s="59">
        <v>19</v>
      </c>
      <c r="E9" s="59">
        <v>3</v>
      </c>
      <c r="F9" s="13">
        <v>42217</v>
      </c>
      <c r="G9" s="59"/>
      <c r="H9" s="59"/>
      <c r="I9" s="59" t="s">
        <v>290</v>
      </c>
      <c r="J9" s="12">
        <v>4</v>
      </c>
      <c r="K9" s="12">
        <v>4.0999999999999996</v>
      </c>
      <c r="L9" s="12" t="s">
        <v>1183</v>
      </c>
      <c r="M9" s="13">
        <v>42263</v>
      </c>
      <c r="N9" s="12" t="s">
        <v>291</v>
      </c>
      <c r="O9" s="13">
        <v>42263</v>
      </c>
      <c r="P9" s="12" t="s">
        <v>291</v>
      </c>
    </row>
    <row r="10" spans="1:16" hidden="1" x14ac:dyDescent="0.45">
      <c r="A10" s="59">
        <v>6</v>
      </c>
      <c r="B10" s="59">
        <v>1</v>
      </c>
      <c r="C10" s="59" t="s">
        <v>136</v>
      </c>
      <c r="D10" s="59">
        <v>8</v>
      </c>
      <c r="E10" s="59">
        <v>3</v>
      </c>
      <c r="F10" s="13">
        <v>41852</v>
      </c>
      <c r="G10" s="59"/>
      <c r="H10" s="59"/>
      <c r="I10" s="59" t="s">
        <v>292</v>
      </c>
      <c r="J10" s="12">
        <v>4</v>
      </c>
      <c r="K10" s="12">
        <v>4.0999999999999996</v>
      </c>
      <c r="L10" s="12" t="s">
        <v>1183</v>
      </c>
      <c r="M10" s="13">
        <v>42194</v>
      </c>
      <c r="N10" s="12" t="s">
        <v>286</v>
      </c>
      <c r="O10" s="13">
        <v>42194</v>
      </c>
      <c r="P10" s="12" t="s">
        <v>286</v>
      </c>
    </row>
    <row r="11" spans="1:16" hidden="1" x14ac:dyDescent="0.45">
      <c r="A11" s="59">
        <v>7</v>
      </c>
      <c r="B11" s="59">
        <v>1</v>
      </c>
      <c r="C11" s="59" t="s">
        <v>137</v>
      </c>
      <c r="D11" s="59">
        <v>9</v>
      </c>
      <c r="E11" s="59">
        <v>6</v>
      </c>
      <c r="F11" s="13">
        <v>41852</v>
      </c>
      <c r="G11" s="59"/>
      <c r="H11" s="59"/>
      <c r="I11" s="59" t="s">
        <v>293</v>
      </c>
      <c r="J11" s="12">
        <v>15</v>
      </c>
      <c r="K11" s="12">
        <v>15.1</v>
      </c>
      <c r="L11" s="12" t="s">
        <v>1183</v>
      </c>
      <c r="M11" s="13">
        <v>42194</v>
      </c>
      <c r="N11" s="12" t="s">
        <v>286</v>
      </c>
      <c r="O11" s="13">
        <v>42194</v>
      </c>
      <c r="P11" s="12" t="s">
        <v>286</v>
      </c>
    </row>
    <row r="12" spans="1:16" hidden="1" x14ac:dyDescent="0.45">
      <c r="A12" s="59">
        <v>8</v>
      </c>
      <c r="B12" s="59">
        <v>1</v>
      </c>
      <c r="C12" s="59" t="s">
        <v>138</v>
      </c>
      <c r="D12" s="59">
        <v>9</v>
      </c>
      <c r="E12" s="59">
        <v>3</v>
      </c>
      <c r="F12" s="13">
        <v>41852</v>
      </c>
      <c r="G12" s="59"/>
      <c r="H12" s="59"/>
      <c r="I12" s="59" t="s">
        <v>294</v>
      </c>
      <c r="J12" s="12">
        <v>15</v>
      </c>
      <c r="K12" s="12">
        <v>15.1</v>
      </c>
      <c r="L12" s="12" t="s">
        <v>1183</v>
      </c>
      <c r="M12" s="13">
        <v>42194</v>
      </c>
      <c r="N12" s="12" t="s">
        <v>286</v>
      </c>
      <c r="O12" s="13">
        <v>42194</v>
      </c>
      <c r="P12" s="12" t="s">
        <v>286</v>
      </c>
    </row>
    <row r="13" spans="1:16" hidden="1" x14ac:dyDescent="0.45">
      <c r="A13" s="59">
        <v>9</v>
      </c>
      <c r="B13" s="59">
        <v>1</v>
      </c>
      <c r="C13" s="59" t="s">
        <v>139</v>
      </c>
      <c r="D13" s="59">
        <v>3</v>
      </c>
      <c r="E13" s="59">
        <v>6</v>
      </c>
      <c r="F13" s="13">
        <v>41852</v>
      </c>
      <c r="G13" s="59"/>
      <c r="H13" s="59"/>
      <c r="I13" s="59" t="s">
        <v>295</v>
      </c>
      <c r="J13" s="12">
        <v>4</v>
      </c>
      <c r="K13" s="12">
        <v>4.2</v>
      </c>
      <c r="L13" s="12" t="s">
        <v>1183</v>
      </c>
      <c r="M13" s="13">
        <v>42194</v>
      </c>
      <c r="N13" s="12" t="s">
        <v>286</v>
      </c>
      <c r="O13" s="13">
        <v>42222</v>
      </c>
      <c r="P13" s="12" t="s">
        <v>296</v>
      </c>
    </row>
    <row r="14" spans="1:16" hidden="1" x14ac:dyDescent="0.45">
      <c r="A14" s="59">
        <v>10</v>
      </c>
      <c r="B14" s="59">
        <v>1</v>
      </c>
      <c r="C14" s="59" t="s">
        <v>140</v>
      </c>
      <c r="D14" s="59">
        <v>3</v>
      </c>
      <c r="E14" s="59">
        <v>6</v>
      </c>
      <c r="F14" s="13">
        <v>41852</v>
      </c>
      <c r="G14" s="59"/>
      <c r="H14" s="59"/>
      <c r="I14" s="59" t="s">
        <v>297</v>
      </c>
      <c r="J14" s="12">
        <v>4</v>
      </c>
      <c r="K14" s="12">
        <v>4.2</v>
      </c>
      <c r="L14" s="12" t="s">
        <v>1183</v>
      </c>
      <c r="M14" s="13">
        <v>42194</v>
      </c>
      <c r="N14" s="12" t="s">
        <v>286</v>
      </c>
      <c r="O14" s="13">
        <v>42222</v>
      </c>
      <c r="P14" s="12" t="s">
        <v>296</v>
      </c>
    </row>
    <row r="15" spans="1:16" hidden="1" x14ac:dyDescent="0.45">
      <c r="A15" s="59">
        <v>11</v>
      </c>
      <c r="B15" s="59">
        <v>1</v>
      </c>
      <c r="C15" s="59" t="s">
        <v>141</v>
      </c>
      <c r="D15" s="59">
        <v>3</v>
      </c>
      <c r="E15" s="59">
        <v>6</v>
      </c>
      <c r="F15" s="13">
        <v>41852</v>
      </c>
      <c r="G15" s="59"/>
      <c r="H15" s="59"/>
      <c r="I15" s="59" t="s">
        <v>298</v>
      </c>
      <c r="J15" s="12">
        <v>4</v>
      </c>
      <c r="K15" s="12">
        <v>4.2</v>
      </c>
      <c r="L15" s="12" t="s">
        <v>1183</v>
      </c>
      <c r="M15" s="13">
        <v>42194</v>
      </c>
      <c r="N15" s="12" t="s">
        <v>286</v>
      </c>
      <c r="O15" s="13">
        <v>42627</v>
      </c>
      <c r="P15" s="12" t="s">
        <v>286</v>
      </c>
    </row>
    <row r="16" spans="1:16" hidden="1" x14ac:dyDescent="0.45">
      <c r="A16" s="59">
        <v>12</v>
      </c>
      <c r="B16" s="59">
        <v>1</v>
      </c>
      <c r="C16" s="59" t="s">
        <v>142</v>
      </c>
      <c r="D16" s="59">
        <v>3</v>
      </c>
      <c r="E16" s="59">
        <v>6</v>
      </c>
      <c r="F16" s="13">
        <v>41852</v>
      </c>
      <c r="G16" s="59"/>
      <c r="H16" s="59"/>
      <c r="I16" s="59" t="s">
        <v>299</v>
      </c>
      <c r="J16" s="12">
        <v>4</v>
      </c>
      <c r="K16" s="12">
        <v>4.2</v>
      </c>
      <c r="L16" s="12" t="s">
        <v>1183</v>
      </c>
      <c r="M16" s="13">
        <v>42194</v>
      </c>
      <c r="N16" s="12" t="s">
        <v>286</v>
      </c>
      <c r="O16" s="13">
        <v>42627</v>
      </c>
      <c r="P16" s="12" t="s">
        <v>286</v>
      </c>
    </row>
    <row r="17" spans="1:16" hidden="1" x14ac:dyDescent="0.45">
      <c r="A17" s="59">
        <v>13</v>
      </c>
      <c r="B17" s="59">
        <v>1</v>
      </c>
      <c r="C17" s="59" t="s">
        <v>143</v>
      </c>
      <c r="D17" s="59">
        <v>3</v>
      </c>
      <c r="E17" s="59">
        <v>3</v>
      </c>
      <c r="F17" s="13">
        <v>41852</v>
      </c>
      <c r="G17" s="13">
        <v>42825</v>
      </c>
      <c r="H17" s="13">
        <v>42825</v>
      </c>
      <c r="I17" s="59" t="s">
        <v>300</v>
      </c>
      <c r="J17" s="12">
        <v>4</v>
      </c>
      <c r="K17" s="12">
        <v>4.2</v>
      </c>
      <c r="L17" s="12" t="s">
        <v>1183</v>
      </c>
      <c r="M17" s="13">
        <v>42194</v>
      </c>
      <c r="N17" s="12" t="s">
        <v>286</v>
      </c>
      <c r="O17" s="13">
        <v>42832</v>
      </c>
      <c r="P17" s="12" t="s">
        <v>390</v>
      </c>
    </row>
    <row r="18" spans="1:16" hidden="1" x14ac:dyDescent="0.45">
      <c r="A18" s="59">
        <v>14</v>
      </c>
      <c r="B18" s="59">
        <v>1</v>
      </c>
      <c r="C18" s="59" t="s">
        <v>144</v>
      </c>
      <c r="D18" s="59">
        <v>4</v>
      </c>
      <c r="E18" s="59">
        <v>3</v>
      </c>
      <c r="F18" s="13">
        <v>41852</v>
      </c>
      <c r="G18" s="59"/>
      <c r="H18" s="59"/>
      <c r="I18" s="59" t="s">
        <v>301</v>
      </c>
      <c r="J18" s="12">
        <v>4</v>
      </c>
      <c r="K18" s="12">
        <v>4.2</v>
      </c>
      <c r="L18" s="12" t="s">
        <v>1183</v>
      </c>
      <c r="M18" s="13">
        <v>42194</v>
      </c>
      <c r="N18" s="12" t="s">
        <v>286</v>
      </c>
      <c r="O18" s="13">
        <v>42222</v>
      </c>
      <c r="P18" s="12" t="s">
        <v>296</v>
      </c>
    </row>
    <row r="19" spans="1:16" hidden="1" x14ac:dyDescent="0.45">
      <c r="A19" s="59">
        <v>15</v>
      </c>
      <c r="B19" s="59">
        <v>1</v>
      </c>
      <c r="C19" s="59" t="s">
        <v>145</v>
      </c>
      <c r="D19" s="59">
        <v>4</v>
      </c>
      <c r="E19" s="59">
        <v>3</v>
      </c>
      <c r="F19" s="13">
        <v>41852</v>
      </c>
      <c r="G19" s="59"/>
      <c r="H19" s="59"/>
      <c r="I19" s="59" t="s">
        <v>302</v>
      </c>
      <c r="J19" s="12">
        <v>4</v>
      </c>
      <c r="K19" s="12">
        <v>4.2</v>
      </c>
      <c r="L19" s="12" t="s">
        <v>1183</v>
      </c>
      <c r="M19" s="13">
        <v>42194</v>
      </c>
      <c r="N19" s="12" t="s">
        <v>286</v>
      </c>
      <c r="O19" s="13">
        <v>42222</v>
      </c>
      <c r="P19" s="12" t="s">
        <v>296</v>
      </c>
    </row>
    <row r="20" spans="1:16" hidden="1" x14ac:dyDescent="0.45">
      <c r="A20" s="59">
        <v>16</v>
      </c>
      <c r="B20" s="59">
        <v>1</v>
      </c>
      <c r="C20" s="59" t="s">
        <v>146</v>
      </c>
      <c r="D20" s="59">
        <v>5</v>
      </c>
      <c r="E20" s="59">
        <v>3</v>
      </c>
      <c r="F20" s="13">
        <v>41852</v>
      </c>
      <c r="G20" s="59"/>
      <c r="H20" s="59"/>
      <c r="I20" s="59" t="s">
        <v>303</v>
      </c>
      <c r="J20" s="12">
        <v>4</v>
      </c>
      <c r="K20" s="12">
        <v>4.0999999999999996</v>
      </c>
      <c r="L20" s="12" t="s">
        <v>1183</v>
      </c>
      <c r="M20" s="13">
        <v>42194</v>
      </c>
      <c r="N20" s="12" t="s">
        <v>286</v>
      </c>
      <c r="O20" s="13">
        <v>42222</v>
      </c>
      <c r="P20" s="12" t="s">
        <v>296</v>
      </c>
    </row>
    <row r="21" spans="1:16" hidden="1" x14ac:dyDescent="0.45">
      <c r="A21" s="59">
        <v>17</v>
      </c>
      <c r="B21" s="59">
        <v>1</v>
      </c>
      <c r="C21" s="59" t="s">
        <v>147</v>
      </c>
      <c r="D21" s="59">
        <v>1</v>
      </c>
      <c r="E21" s="59">
        <v>4</v>
      </c>
      <c r="F21" s="13">
        <v>42089</v>
      </c>
      <c r="G21" s="59"/>
      <c r="H21" s="59"/>
      <c r="I21" s="59" t="s">
        <v>304</v>
      </c>
      <c r="J21" s="12">
        <v>15</v>
      </c>
      <c r="K21" s="12">
        <v>15.1</v>
      </c>
      <c r="L21" s="12" t="s">
        <v>1183</v>
      </c>
      <c r="M21" s="13">
        <v>42194</v>
      </c>
      <c r="N21" s="12" t="s">
        <v>286</v>
      </c>
      <c r="O21" s="13">
        <v>42194</v>
      </c>
      <c r="P21" s="12" t="s">
        <v>286</v>
      </c>
    </row>
    <row r="22" spans="1:16" hidden="1" x14ac:dyDescent="0.45">
      <c r="A22" s="59">
        <v>18</v>
      </c>
      <c r="B22" s="59">
        <v>1</v>
      </c>
      <c r="C22" s="59" t="s">
        <v>148</v>
      </c>
      <c r="D22" s="59">
        <v>6</v>
      </c>
      <c r="E22" s="59">
        <v>5</v>
      </c>
      <c r="F22" s="13">
        <v>42089</v>
      </c>
      <c r="G22" s="59"/>
      <c r="H22" s="59"/>
      <c r="I22" s="59" t="s">
        <v>305</v>
      </c>
      <c r="J22" s="12">
        <v>1</v>
      </c>
      <c r="K22" s="12">
        <v>1.1000000000000001</v>
      </c>
      <c r="L22" s="12" t="s">
        <v>1183</v>
      </c>
      <c r="M22" s="13">
        <v>42194</v>
      </c>
      <c r="N22" s="12" t="s">
        <v>286</v>
      </c>
      <c r="O22" s="13">
        <v>42194</v>
      </c>
      <c r="P22" s="12" t="s">
        <v>286</v>
      </c>
    </row>
    <row r="23" spans="1:16" hidden="1" x14ac:dyDescent="0.45">
      <c r="A23" s="59">
        <v>19</v>
      </c>
      <c r="B23" s="59">
        <v>1</v>
      </c>
      <c r="C23" s="59" t="s">
        <v>149</v>
      </c>
      <c r="D23" s="59">
        <v>6</v>
      </c>
      <c r="E23" s="59">
        <v>3</v>
      </c>
      <c r="F23" s="13">
        <v>42089</v>
      </c>
      <c r="G23" s="59"/>
      <c r="H23" s="59"/>
      <c r="I23" s="59" t="s">
        <v>306</v>
      </c>
      <c r="J23" s="12">
        <v>1</v>
      </c>
      <c r="K23" s="12">
        <v>1.1000000000000001</v>
      </c>
      <c r="L23" s="12" t="s">
        <v>1183</v>
      </c>
      <c r="M23" s="13">
        <v>42194</v>
      </c>
      <c r="N23" s="12" t="s">
        <v>286</v>
      </c>
      <c r="O23" s="13">
        <v>42194</v>
      </c>
      <c r="P23" s="12" t="s">
        <v>286</v>
      </c>
    </row>
    <row r="24" spans="1:16" hidden="1" x14ac:dyDescent="0.45">
      <c r="A24" s="59">
        <v>20</v>
      </c>
      <c r="B24" s="59">
        <v>1</v>
      </c>
      <c r="C24" s="59" t="s">
        <v>150</v>
      </c>
      <c r="D24" s="59">
        <v>6</v>
      </c>
      <c r="E24" s="59">
        <v>4</v>
      </c>
      <c r="F24" s="13">
        <v>42089</v>
      </c>
      <c r="G24" s="59"/>
      <c r="H24" s="59"/>
      <c r="I24" s="59" t="s">
        <v>307</v>
      </c>
      <c r="J24" s="12">
        <v>1</v>
      </c>
      <c r="K24" s="12">
        <v>1.1000000000000001</v>
      </c>
      <c r="L24" s="12" t="s">
        <v>1183</v>
      </c>
      <c r="M24" s="13">
        <v>42194</v>
      </c>
      <c r="N24" s="12" t="s">
        <v>286</v>
      </c>
      <c r="O24" s="13">
        <v>42194</v>
      </c>
      <c r="P24" s="12" t="s">
        <v>286</v>
      </c>
    </row>
    <row r="25" spans="1:16" hidden="1" x14ac:dyDescent="0.45">
      <c r="A25" s="59">
        <v>21</v>
      </c>
      <c r="B25" s="59">
        <v>1</v>
      </c>
      <c r="C25" s="59" t="s">
        <v>151</v>
      </c>
      <c r="D25" s="59">
        <v>10</v>
      </c>
      <c r="E25" s="59">
        <v>2</v>
      </c>
      <c r="F25" s="13">
        <v>42089</v>
      </c>
      <c r="G25" s="59"/>
      <c r="H25" s="59"/>
      <c r="I25" s="59" t="s">
        <v>308</v>
      </c>
      <c r="J25" s="12">
        <v>3</v>
      </c>
      <c r="K25" s="12">
        <v>3.1</v>
      </c>
      <c r="L25" s="12" t="s">
        <v>1183</v>
      </c>
      <c r="M25" s="13">
        <v>42194</v>
      </c>
      <c r="N25" s="12" t="s">
        <v>286</v>
      </c>
      <c r="O25" s="13">
        <v>42194</v>
      </c>
      <c r="P25" s="12" t="s">
        <v>286</v>
      </c>
    </row>
    <row r="26" spans="1:16" hidden="1" x14ac:dyDescent="0.45">
      <c r="A26" s="59">
        <v>22</v>
      </c>
      <c r="B26" s="59">
        <v>1</v>
      </c>
      <c r="C26" s="59" t="s">
        <v>152</v>
      </c>
      <c r="D26" s="59">
        <v>11</v>
      </c>
      <c r="E26" s="59">
        <v>3</v>
      </c>
      <c r="F26" s="13">
        <v>42089</v>
      </c>
      <c r="G26" s="59"/>
      <c r="H26" s="59"/>
      <c r="I26" s="59" t="s">
        <v>309</v>
      </c>
      <c r="J26" s="12">
        <v>9</v>
      </c>
      <c r="K26" s="12">
        <v>9.3000000000000007</v>
      </c>
      <c r="L26" s="12" t="s">
        <v>1183</v>
      </c>
      <c r="M26" s="13">
        <v>42194</v>
      </c>
      <c r="N26" s="12" t="s">
        <v>286</v>
      </c>
      <c r="O26" s="13">
        <v>42194</v>
      </c>
      <c r="P26" s="12" t="s">
        <v>286</v>
      </c>
    </row>
    <row r="27" spans="1:16" hidden="1" x14ac:dyDescent="0.45">
      <c r="A27" s="59">
        <v>23</v>
      </c>
      <c r="B27" s="59">
        <v>1</v>
      </c>
      <c r="C27" s="59" t="s">
        <v>153</v>
      </c>
      <c r="D27" s="59">
        <v>12</v>
      </c>
      <c r="E27" s="59">
        <v>2</v>
      </c>
      <c r="F27" s="13">
        <v>42089</v>
      </c>
      <c r="G27" s="59"/>
      <c r="H27" s="59"/>
      <c r="I27" s="59" t="s">
        <v>310</v>
      </c>
      <c r="J27" s="12">
        <v>5</v>
      </c>
      <c r="K27" s="12">
        <v>5.2</v>
      </c>
      <c r="L27" s="12" t="s">
        <v>1183</v>
      </c>
      <c r="M27" s="13">
        <v>42194</v>
      </c>
      <c r="N27" s="12" t="s">
        <v>286</v>
      </c>
      <c r="O27" s="13">
        <v>42194</v>
      </c>
      <c r="P27" s="12" t="s">
        <v>286</v>
      </c>
    </row>
    <row r="28" spans="1:16" hidden="1" x14ac:dyDescent="0.45">
      <c r="A28" s="59">
        <v>24</v>
      </c>
      <c r="B28" s="59">
        <v>1</v>
      </c>
      <c r="C28" s="59" t="s">
        <v>154</v>
      </c>
      <c r="D28" s="59">
        <v>13</v>
      </c>
      <c r="E28" s="59">
        <v>3</v>
      </c>
      <c r="F28" s="13">
        <v>42089</v>
      </c>
      <c r="G28" s="59"/>
      <c r="H28" s="59"/>
      <c r="I28" s="59" t="s">
        <v>311</v>
      </c>
      <c r="J28" s="12">
        <v>4</v>
      </c>
      <c r="K28" s="12">
        <v>4.0999999999999996</v>
      </c>
      <c r="L28" s="12" t="s">
        <v>1183</v>
      </c>
      <c r="M28" s="13">
        <v>42194</v>
      </c>
      <c r="N28" s="12" t="s">
        <v>286</v>
      </c>
      <c r="O28" s="13">
        <v>42194</v>
      </c>
      <c r="P28" s="12" t="s">
        <v>286</v>
      </c>
    </row>
    <row r="29" spans="1:16" hidden="1" x14ac:dyDescent="0.45">
      <c r="A29" s="59">
        <v>25</v>
      </c>
      <c r="B29" s="59">
        <v>1</v>
      </c>
      <c r="C29" s="59" t="s">
        <v>155</v>
      </c>
      <c r="D29" s="59">
        <v>7</v>
      </c>
      <c r="E29" s="59">
        <v>6</v>
      </c>
      <c r="F29" s="13">
        <v>42089</v>
      </c>
      <c r="G29" s="59"/>
      <c r="H29" s="59"/>
      <c r="I29" s="59" t="s">
        <v>312</v>
      </c>
      <c r="J29" s="12">
        <v>6</v>
      </c>
      <c r="K29" s="12">
        <v>6.1</v>
      </c>
      <c r="L29" s="12" t="s">
        <v>1183</v>
      </c>
      <c r="M29" s="13">
        <v>42194</v>
      </c>
      <c r="N29" s="12" t="s">
        <v>286</v>
      </c>
      <c r="O29" s="13">
        <v>42506</v>
      </c>
      <c r="P29" s="12" t="s">
        <v>291</v>
      </c>
    </row>
    <row r="30" spans="1:16" x14ac:dyDescent="0.45">
      <c r="A30" s="59">
        <v>26</v>
      </c>
      <c r="B30" s="59">
        <v>1</v>
      </c>
      <c r="C30" s="59" t="s">
        <v>156</v>
      </c>
      <c r="D30" s="59">
        <v>8</v>
      </c>
      <c r="E30" s="59">
        <v>2</v>
      </c>
      <c r="F30" s="13">
        <v>42217</v>
      </c>
      <c r="G30" s="59"/>
      <c r="H30" s="59"/>
      <c r="I30" s="59" t="s">
        <v>313</v>
      </c>
      <c r="J30" s="12">
        <v>4</v>
      </c>
      <c r="K30" s="12">
        <v>4.0999999999999996</v>
      </c>
      <c r="L30" s="12" t="s">
        <v>1183</v>
      </c>
      <c r="M30" s="13">
        <v>42250</v>
      </c>
      <c r="N30" s="12" t="s">
        <v>291</v>
      </c>
      <c r="O30" s="13">
        <v>42263</v>
      </c>
      <c r="P30" s="12" t="s">
        <v>291</v>
      </c>
    </row>
    <row r="31" spans="1:16" hidden="1" x14ac:dyDescent="0.45">
      <c r="A31" s="59">
        <v>27</v>
      </c>
      <c r="B31" s="59">
        <v>1</v>
      </c>
      <c r="C31" s="59" t="s">
        <v>157</v>
      </c>
      <c r="D31" s="59">
        <v>8</v>
      </c>
      <c r="E31" s="59">
        <v>3</v>
      </c>
      <c r="F31" s="13">
        <v>42217</v>
      </c>
      <c r="G31" s="59"/>
      <c r="H31" s="59"/>
      <c r="I31" s="59" t="s">
        <v>314</v>
      </c>
      <c r="J31" s="12">
        <v>4</v>
      </c>
      <c r="K31" s="12">
        <v>4.0999999999999996</v>
      </c>
      <c r="L31" s="12" t="s">
        <v>1183</v>
      </c>
      <c r="M31" s="13">
        <v>42250</v>
      </c>
      <c r="N31" s="12" t="s">
        <v>291</v>
      </c>
      <c r="O31" s="13">
        <v>42263</v>
      </c>
      <c r="P31" s="12" t="s">
        <v>291</v>
      </c>
    </row>
    <row r="32" spans="1:16" hidden="1" x14ac:dyDescent="0.45">
      <c r="A32" s="59">
        <v>28</v>
      </c>
      <c r="B32" s="59">
        <v>1</v>
      </c>
      <c r="C32" s="59" t="s">
        <v>158</v>
      </c>
      <c r="D32" s="59">
        <v>9</v>
      </c>
      <c r="E32" s="59">
        <v>2</v>
      </c>
      <c r="F32" s="13">
        <v>42217</v>
      </c>
      <c r="G32" s="59"/>
      <c r="H32" s="59"/>
      <c r="I32" s="59" t="s">
        <v>315</v>
      </c>
      <c r="J32" s="12">
        <v>15</v>
      </c>
      <c r="K32" s="12">
        <v>15.1</v>
      </c>
      <c r="L32" s="12" t="s">
        <v>1183</v>
      </c>
      <c r="M32" s="13">
        <v>42250</v>
      </c>
      <c r="N32" s="12" t="s">
        <v>291</v>
      </c>
      <c r="O32" s="13">
        <v>42263</v>
      </c>
      <c r="P32" s="12" t="s">
        <v>291</v>
      </c>
    </row>
    <row r="33" spans="1:16" hidden="1" x14ac:dyDescent="0.45">
      <c r="A33" s="59">
        <v>29</v>
      </c>
      <c r="B33" s="59">
        <v>1</v>
      </c>
      <c r="C33" s="59" t="s">
        <v>159</v>
      </c>
      <c r="D33" s="59">
        <v>9</v>
      </c>
      <c r="E33" s="59">
        <v>2</v>
      </c>
      <c r="F33" s="13">
        <v>42217</v>
      </c>
      <c r="G33" s="59"/>
      <c r="H33" s="59"/>
      <c r="I33" s="59" t="s">
        <v>316</v>
      </c>
      <c r="J33" s="12">
        <v>15</v>
      </c>
      <c r="K33" s="12">
        <v>15.1</v>
      </c>
      <c r="L33" s="12" t="s">
        <v>1183</v>
      </c>
      <c r="M33" s="13">
        <v>42250</v>
      </c>
      <c r="N33" s="12" t="s">
        <v>291</v>
      </c>
      <c r="O33" s="13">
        <v>42263</v>
      </c>
      <c r="P33" s="12" t="s">
        <v>291</v>
      </c>
    </row>
    <row r="34" spans="1:16" hidden="1" x14ac:dyDescent="0.45">
      <c r="A34" s="59">
        <v>30</v>
      </c>
      <c r="B34" s="59">
        <v>1</v>
      </c>
      <c r="C34" s="59" t="s">
        <v>160</v>
      </c>
      <c r="D34" s="59">
        <v>9</v>
      </c>
      <c r="E34" s="59">
        <v>4</v>
      </c>
      <c r="F34" s="13">
        <v>42217</v>
      </c>
      <c r="G34" s="59"/>
      <c r="H34" s="59"/>
      <c r="I34" s="59" t="s">
        <v>317</v>
      </c>
      <c r="J34" s="12">
        <v>15</v>
      </c>
      <c r="K34" s="12">
        <v>15.1</v>
      </c>
      <c r="L34" s="12" t="s">
        <v>1183</v>
      </c>
      <c r="M34" s="13">
        <v>42250</v>
      </c>
      <c r="N34" s="12" t="s">
        <v>291</v>
      </c>
      <c r="O34" s="13">
        <v>42263</v>
      </c>
      <c r="P34" s="12" t="s">
        <v>291</v>
      </c>
    </row>
    <row r="35" spans="1:16" hidden="1" x14ac:dyDescent="0.45">
      <c r="A35" s="59">
        <v>31</v>
      </c>
      <c r="B35" s="59">
        <v>1</v>
      </c>
      <c r="C35" s="59" t="s">
        <v>161</v>
      </c>
      <c r="D35" s="59">
        <v>9</v>
      </c>
      <c r="E35" s="59">
        <v>3</v>
      </c>
      <c r="F35" s="13">
        <v>42217</v>
      </c>
      <c r="G35" s="59"/>
      <c r="H35" s="59"/>
      <c r="I35" s="59" t="s">
        <v>318</v>
      </c>
      <c r="J35" s="12">
        <v>15</v>
      </c>
      <c r="K35" s="12">
        <v>15.1</v>
      </c>
      <c r="L35" s="12" t="s">
        <v>1183</v>
      </c>
      <c r="M35" s="13">
        <v>42250</v>
      </c>
      <c r="N35" s="12" t="s">
        <v>291</v>
      </c>
      <c r="O35" s="13">
        <v>42263</v>
      </c>
      <c r="P35" s="12" t="s">
        <v>291</v>
      </c>
    </row>
    <row r="36" spans="1:16" hidden="1" x14ac:dyDescent="0.45">
      <c r="A36" s="59">
        <v>32</v>
      </c>
      <c r="B36" s="59">
        <v>1</v>
      </c>
      <c r="C36" s="59" t="s">
        <v>162</v>
      </c>
      <c r="D36" s="59">
        <v>9</v>
      </c>
      <c r="E36" s="59">
        <v>3</v>
      </c>
      <c r="F36" s="13">
        <v>42217</v>
      </c>
      <c r="G36" s="59"/>
      <c r="H36" s="59"/>
      <c r="I36" s="59" t="s">
        <v>319</v>
      </c>
      <c r="J36" s="12">
        <v>15</v>
      </c>
      <c r="K36" s="12">
        <v>15.1</v>
      </c>
      <c r="L36" s="12" t="s">
        <v>1183</v>
      </c>
      <c r="M36" s="13">
        <v>42250</v>
      </c>
      <c r="N36" s="12" t="s">
        <v>291</v>
      </c>
      <c r="O36" s="13">
        <v>42263</v>
      </c>
      <c r="P36" s="12" t="s">
        <v>291</v>
      </c>
    </row>
    <row r="37" spans="1:16" hidden="1" x14ac:dyDescent="0.45">
      <c r="A37" s="59">
        <v>33</v>
      </c>
      <c r="B37" s="59">
        <v>1</v>
      </c>
      <c r="C37" s="59" t="s">
        <v>163</v>
      </c>
      <c r="D37" s="59">
        <v>9</v>
      </c>
      <c r="E37" s="59">
        <v>3</v>
      </c>
      <c r="F37" s="13">
        <v>42217</v>
      </c>
      <c r="G37" s="59"/>
      <c r="H37" s="59"/>
      <c r="I37" s="59" t="s">
        <v>320</v>
      </c>
      <c r="J37" s="12">
        <v>15</v>
      </c>
      <c r="K37" s="12">
        <v>15.1</v>
      </c>
      <c r="L37" s="12" t="s">
        <v>1183</v>
      </c>
      <c r="M37" s="13">
        <v>42250</v>
      </c>
      <c r="N37" s="12" t="s">
        <v>291</v>
      </c>
      <c r="O37" s="13">
        <v>42263</v>
      </c>
      <c r="P37" s="12" t="s">
        <v>291</v>
      </c>
    </row>
    <row r="38" spans="1:16" hidden="1" x14ac:dyDescent="0.45">
      <c r="A38" s="59">
        <v>34</v>
      </c>
      <c r="B38" s="59">
        <v>1</v>
      </c>
      <c r="C38" s="59" t="s">
        <v>164</v>
      </c>
      <c r="D38" s="59">
        <v>14</v>
      </c>
      <c r="E38" s="59">
        <v>2</v>
      </c>
      <c r="F38" s="13">
        <v>42217</v>
      </c>
      <c r="G38" s="59"/>
      <c r="H38" s="59"/>
      <c r="I38" s="59" t="s">
        <v>321</v>
      </c>
      <c r="J38" s="12">
        <v>4</v>
      </c>
      <c r="K38" s="12">
        <v>4.3</v>
      </c>
      <c r="L38" s="12" t="s">
        <v>1183</v>
      </c>
      <c r="M38" s="13">
        <v>42250</v>
      </c>
      <c r="N38" s="12" t="s">
        <v>291</v>
      </c>
      <c r="O38" s="13">
        <v>42263</v>
      </c>
      <c r="P38" s="12" t="s">
        <v>291</v>
      </c>
    </row>
    <row r="39" spans="1:16" hidden="1" x14ac:dyDescent="0.45">
      <c r="A39" s="59">
        <v>35</v>
      </c>
      <c r="B39" s="59">
        <v>1</v>
      </c>
      <c r="C39" s="59" t="s">
        <v>165</v>
      </c>
      <c r="D39" s="59">
        <v>15</v>
      </c>
      <c r="E39" s="59">
        <v>4</v>
      </c>
      <c r="F39" s="13">
        <v>42217</v>
      </c>
      <c r="G39" s="59"/>
      <c r="H39" s="59"/>
      <c r="I39" s="59" t="s">
        <v>322</v>
      </c>
      <c r="J39" s="12">
        <v>4</v>
      </c>
      <c r="K39" s="12">
        <v>4.0999999999999996</v>
      </c>
      <c r="L39" s="12" t="s">
        <v>1183</v>
      </c>
      <c r="M39" s="13">
        <v>42250</v>
      </c>
      <c r="N39" s="12" t="s">
        <v>291</v>
      </c>
      <c r="O39" s="13">
        <v>42263</v>
      </c>
      <c r="P39" s="12" t="s">
        <v>291</v>
      </c>
    </row>
    <row r="40" spans="1:16" hidden="1" x14ac:dyDescent="0.45">
      <c r="A40" s="59">
        <v>36</v>
      </c>
      <c r="B40" s="59">
        <v>1</v>
      </c>
      <c r="C40" s="59" t="s">
        <v>166</v>
      </c>
      <c r="D40" s="59">
        <v>16</v>
      </c>
      <c r="E40" s="59">
        <v>3</v>
      </c>
      <c r="F40" s="13">
        <v>42217</v>
      </c>
      <c r="G40" s="59"/>
      <c r="H40" s="59"/>
      <c r="I40" s="59" t="s">
        <v>323</v>
      </c>
      <c r="J40" s="12">
        <v>1</v>
      </c>
      <c r="K40" s="12">
        <v>1.4</v>
      </c>
      <c r="L40" s="12" t="s">
        <v>1183</v>
      </c>
      <c r="M40" s="13">
        <v>42250</v>
      </c>
      <c r="N40" s="12" t="s">
        <v>291</v>
      </c>
      <c r="O40" s="13">
        <v>42263</v>
      </c>
      <c r="P40" s="12" t="s">
        <v>291</v>
      </c>
    </row>
    <row r="41" spans="1:16" hidden="1" x14ac:dyDescent="0.45">
      <c r="A41" s="59">
        <v>37</v>
      </c>
      <c r="B41" s="59">
        <v>1</v>
      </c>
      <c r="C41" s="59" t="s">
        <v>167</v>
      </c>
      <c r="D41" s="59">
        <v>2</v>
      </c>
      <c r="E41" s="59">
        <v>6</v>
      </c>
      <c r="F41" s="13">
        <v>42217</v>
      </c>
      <c r="G41" s="59"/>
      <c r="H41" s="59"/>
      <c r="I41" s="59" t="s">
        <v>324</v>
      </c>
      <c r="J41" s="12">
        <v>4</v>
      </c>
      <c r="K41" s="12">
        <v>4.0999999999999996</v>
      </c>
      <c r="L41" s="12" t="s">
        <v>1183</v>
      </c>
      <c r="M41" s="13">
        <v>42250</v>
      </c>
      <c r="N41" s="12" t="s">
        <v>291</v>
      </c>
      <c r="O41" s="13">
        <v>42263</v>
      </c>
      <c r="P41" s="12" t="s">
        <v>291</v>
      </c>
    </row>
    <row r="42" spans="1:16" hidden="1" x14ac:dyDescent="0.45">
      <c r="A42" s="59">
        <v>38</v>
      </c>
      <c r="B42" s="59">
        <v>1</v>
      </c>
      <c r="C42" s="59" t="s">
        <v>168</v>
      </c>
      <c r="D42" s="59">
        <v>2</v>
      </c>
      <c r="E42" s="59">
        <v>6</v>
      </c>
      <c r="F42" s="13">
        <v>42217</v>
      </c>
      <c r="G42" s="59"/>
      <c r="H42" s="59"/>
      <c r="I42" s="59" t="s">
        <v>325</v>
      </c>
      <c r="J42" s="12">
        <v>4</v>
      </c>
      <c r="K42" s="12">
        <v>4.0999999999999996</v>
      </c>
      <c r="L42" s="12" t="s">
        <v>1183</v>
      </c>
      <c r="M42" s="13">
        <v>42250</v>
      </c>
      <c r="N42" s="12" t="s">
        <v>291</v>
      </c>
      <c r="O42" s="13">
        <v>42263</v>
      </c>
      <c r="P42" s="12" t="s">
        <v>291</v>
      </c>
    </row>
    <row r="43" spans="1:16" hidden="1" x14ac:dyDescent="0.45">
      <c r="A43" s="59">
        <v>39</v>
      </c>
      <c r="B43" s="59">
        <v>1</v>
      </c>
      <c r="C43" s="59" t="s">
        <v>169</v>
      </c>
      <c r="D43" s="59">
        <v>17</v>
      </c>
      <c r="E43" s="59">
        <v>4</v>
      </c>
      <c r="F43" s="13">
        <v>42217</v>
      </c>
      <c r="G43" s="59"/>
      <c r="H43" s="59"/>
      <c r="I43" s="59" t="s">
        <v>326</v>
      </c>
      <c r="J43" s="12">
        <v>15</v>
      </c>
      <c r="K43" s="12">
        <v>15.5</v>
      </c>
      <c r="L43" s="12" t="s">
        <v>1183</v>
      </c>
      <c r="M43" s="13">
        <v>42250</v>
      </c>
      <c r="N43" s="12" t="s">
        <v>291</v>
      </c>
      <c r="O43" s="13">
        <v>42263</v>
      </c>
      <c r="P43" s="12" t="s">
        <v>291</v>
      </c>
    </row>
    <row r="44" spans="1:16" hidden="1" x14ac:dyDescent="0.45">
      <c r="A44" s="59">
        <v>40</v>
      </c>
      <c r="B44" s="59">
        <v>1</v>
      </c>
      <c r="C44" s="59" t="s">
        <v>170</v>
      </c>
      <c r="D44" s="59">
        <v>17</v>
      </c>
      <c r="E44" s="59">
        <v>6</v>
      </c>
      <c r="F44" s="13">
        <v>42217</v>
      </c>
      <c r="G44" s="59"/>
      <c r="H44" s="59"/>
      <c r="I44" s="59" t="s">
        <v>327</v>
      </c>
      <c r="J44" s="12">
        <v>15</v>
      </c>
      <c r="K44" s="12">
        <v>15.5</v>
      </c>
      <c r="L44" s="12" t="s">
        <v>1183</v>
      </c>
      <c r="M44" s="13">
        <v>42250</v>
      </c>
      <c r="N44" s="12" t="s">
        <v>291</v>
      </c>
      <c r="O44" s="13">
        <v>42263</v>
      </c>
      <c r="P44" s="12" t="s">
        <v>291</v>
      </c>
    </row>
    <row r="45" spans="1:16" hidden="1" x14ac:dyDescent="0.45">
      <c r="A45" s="59">
        <v>41</v>
      </c>
      <c r="B45" s="59">
        <v>1</v>
      </c>
      <c r="C45" s="59" t="s">
        <v>171</v>
      </c>
      <c r="D45" s="59">
        <v>18</v>
      </c>
      <c r="E45" s="59">
        <v>6</v>
      </c>
      <c r="F45" s="13">
        <v>42217</v>
      </c>
      <c r="G45" s="59"/>
      <c r="H45" s="59"/>
      <c r="I45" s="59" t="s">
        <v>328</v>
      </c>
      <c r="J45" s="12">
        <v>15</v>
      </c>
      <c r="K45" s="12">
        <v>15.5</v>
      </c>
      <c r="L45" s="12" t="s">
        <v>1183</v>
      </c>
      <c r="M45" s="13">
        <v>42250</v>
      </c>
      <c r="N45" s="12" t="s">
        <v>291</v>
      </c>
      <c r="O45" s="13">
        <v>42263</v>
      </c>
      <c r="P45" s="12" t="s">
        <v>291</v>
      </c>
    </row>
    <row r="46" spans="1:16" hidden="1" x14ac:dyDescent="0.45">
      <c r="A46" s="59">
        <v>42</v>
      </c>
      <c r="B46" s="59">
        <v>1</v>
      </c>
      <c r="C46" s="59" t="s">
        <v>172</v>
      </c>
      <c r="D46" s="59">
        <v>18</v>
      </c>
      <c r="E46" s="59">
        <v>3</v>
      </c>
      <c r="F46" s="13">
        <v>42217</v>
      </c>
      <c r="G46" s="59"/>
      <c r="H46" s="59"/>
      <c r="I46" s="59" t="s">
        <v>329</v>
      </c>
      <c r="J46" s="12">
        <v>15</v>
      </c>
      <c r="K46" s="12">
        <v>15.5</v>
      </c>
      <c r="L46" s="12" t="s">
        <v>1183</v>
      </c>
      <c r="M46" s="13">
        <v>42250</v>
      </c>
      <c r="N46" s="12" t="s">
        <v>291</v>
      </c>
      <c r="O46" s="13">
        <v>42263</v>
      </c>
      <c r="P46" s="12" t="s">
        <v>291</v>
      </c>
    </row>
    <row r="47" spans="1:16" hidden="1" x14ac:dyDescent="0.45">
      <c r="A47" s="59">
        <v>43</v>
      </c>
      <c r="B47" s="59">
        <v>1</v>
      </c>
      <c r="C47" s="59" t="s">
        <v>173</v>
      </c>
      <c r="D47" s="59">
        <v>18</v>
      </c>
      <c r="E47" s="59">
        <v>7</v>
      </c>
      <c r="F47" s="13">
        <v>42217</v>
      </c>
      <c r="G47" s="59"/>
      <c r="H47" s="59"/>
      <c r="I47" s="59" t="s">
        <v>330</v>
      </c>
      <c r="J47" s="12">
        <v>15</v>
      </c>
      <c r="K47" s="12">
        <v>15.5</v>
      </c>
      <c r="L47" s="12" t="s">
        <v>1183</v>
      </c>
      <c r="M47" s="13">
        <v>42250</v>
      </c>
      <c r="N47" s="12" t="s">
        <v>291</v>
      </c>
      <c r="O47" s="13">
        <v>42263</v>
      </c>
      <c r="P47" s="12" t="s">
        <v>291</v>
      </c>
    </row>
    <row r="48" spans="1:16" hidden="1" x14ac:dyDescent="0.45">
      <c r="A48" s="59">
        <v>44</v>
      </c>
      <c r="B48" s="59">
        <v>1</v>
      </c>
      <c r="C48" s="59" t="s">
        <v>174</v>
      </c>
      <c r="D48" s="59">
        <v>4</v>
      </c>
      <c r="E48" s="59">
        <v>5</v>
      </c>
      <c r="F48" s="13">
        <v>42217</v>
      </c>
      <c r="G48" s="59"/>
      <c r="H48" s="59"/>
      <c r="I48" s="59" t="s">
        <v>331</v>
      </c>
      <c r="J48" s="12">
        <v>4</v>
      </c>
      <c r="K48" s="12">
        <v>4.2</v>
      </c>
      <c r="L48" s="12" t="s">
        <v>1183</v>
      </c>
      <c r="M48" s="13">
        <v>42250</v>
      </c>
      <c r="N48" s="12" t="s">
        <v>291</v>
      </c>
      <c r="O48" s="13">
        <v>42263</v>
      </c>
      <c r="P48" s="12" t="s">
        <v>291</v>
      </c>
    </row>
    <row r="49" spans="1:16" hidden="1" x14ac:dyDescent="0.45">
      <c r="A49" s="59">
        <v>45</v>
      </c>
      <c r="B49" s="59">
        <v>1</v>
      </c>
      <c r="C49" s="59" t="s">
        <v>175</v>
      </c>
      <c r="D49" s="59">
        <v>4</v>
      </c>
      <c r="E49" s="59">
        <v>3</v>
      </c>
      <c r="F49" s="13">
        <v>42217</v>
      </c>
      <c r="G49" s="59"/>
      <c r="H49" s="59"/>
      <c r="I49" s="59" t="s">
        <v>332</v>
      </c>
      <c r="J49" s="12">
        <v>5</v>
      </c>
      <c r="K49" s="12">
        <v>5.2</v>
      </c>
      <c r="L49" s="12" t="s">
        <v>1183</v>
      </c>
      <c r="M49" s="13">
        <v>42250</v>
      </c>
      <c r="N49" s="12" t="s">
        <v>291</v>
      </c>
      <c r="O49" s="13">
        <v>42263</v>
      </c>
      <c r="P49" s="12" t="s">
        <v>291</v>
      </c>
    </row>
    <row r="50" spans="1:16" hidden="1" x14ac:dyDescent="0.45">
      <c r="A50" s="59">
        <v>46</v>
      </c>
      <c r="B50" s="59">
        <v>1</v>
      </c>
      <c r="C50" s="59" t="s">
        <v>176</v>
      </c>
      <c r="D50" s="59">
        <v>15</v>
      </c>
      <c r="E50" s="59">
        <v>2</v>
      </c>
      <c r="F50" s="13">
        <v>42217</v>
      </c>
      <c r="G50" s="59"/>
      <c r="H50" s="59"/>
      <c r="I50" s="59" t="s">
        <v>333</v>
      </c>
      <c r="J50" s="12">
        <v>1</v>
      </c>
      <c r="K50" s="12">
        <v>1.2</v>
      </c>
      <c r="L50" s="12" t="s">
        <v>1183</v>
      </c>
      <c r="M50" s="13">
        <v>42250</v>
      </c>
      <c r="N50" s="12" t="s">
        <v>291</v>
      </c>
      <c r="O50" s="13">
        <v>42263</v>
      </c>
      <c r="P50" s="12" t="s">
        <v>291</v>
      </c>
    </row>
    <row r="51" spans="1:16" hidden="1" x14ac:dyDescent="0.45">
      <c r="A51" s="59">
        <v>47</v>
      </c>
      <c r="B51" s="59">
        <v>1</v>
      </c>
      <c r="C51" s="59" t="s">
        <v>177</v>
      </c>
      <c r="D51" s="59">
        <v>15</v>
      </c>
      <c r="E51" s="59">
        <v>6</v>
      </c>
      <c r="F51" s="13">
        <v>42217</v>
      </c>
      <c r="G51" s="59"/>
      <c r="H51" s="59"/>
      <c r="I51" s="59" t="s">
        <v>334</v>
      </c>
      <c r="J51" s="12">
        <v>4</v>
      </c>
      <c r="K51" s="12">
        <v>4.0999999999999996</v>
      </c>
      <c r="L51" s="12" t="s">
        <v>1183</v>
      </c>
      <c r="M51" s="13">
        <v>42250</v>
      </c>
      <c r="N51" s="12" t="s">
        <v>291</v>
      </c>
      <c r="O51" s="13">
        <v>42263</v>
      </c>
      <c r="P51" s="12" t="s">
        <v>291</v>
      </c>
    </row>
    <row r="52" spans="1:16" hidden="1" x14ac:dyDescent="0.45">
      <c r="A52" s="59">
        <v>48</v>
      </c>
      <c r="B52" s="59">
        <v>1</v>
      </c>
      <c r="C52" s="59" t="s">
        <v>178</v>
      </c>
      <c r="D52" s="59">
        <v>9</v>
      </c>
      <c r="E52" s="59">
        <v>4</v>
      </c>
      <c r="F52" s="13">
        <v>42217</v>
      </c>
      <c r="G52" s="59"/>
      <c r="H52" s="59"/>
      <c r="I52" s="59" t="s">
        <v>335</v>
      </c>
      <c r="J52" s="12">
        <v>15</v>
      </c>
      <c r="K52" s="12">
        <v>15.1</v>
      </c>
      <c r="L52" s="12" t="s">
        <v>1183</v>
      </c>
      <c r="M52" s="13">
        <v>42263</v>
      </c>
      <c r="N52" s="12" t="s">
        <v>291</v>
      </c>
      <c r="O52" s="13">
        <v>42263</v>
      </c>
      <c r="P52" s="12" t="s">
        <v>291</v>
      </c>
    </row>
    <row r="53" spans="1:16" hidden="1" x14ac:dyDescent="0.45">
      <c r="A53" s="59">
        <v>49</v>
      </c>
      <c r="B53" s="59">
        <v>1</v>
      </c>
      <c r="C53" s="59" t="s">
        <v>179</v>
      </c>
      <c r="D53" s="59">
        <v>20</v>
      </c>
      <c r="E53" s="59">
        <v>3</v>
      </c>
      <c r="F53" s="13">
        <v>42217</v>
      </c>
      <c r="G53" s="59"/>
      <c r="H53" s="59"/>
      <c r="I53" s="59" t="s">
        <v>336</v>
      </c>
      <c r="J53" s="12">
        <v>4</v>
      </c>
      <c r="K53" s="12">
        <v>4.0999999999999996</v>
      </c>
      <c r="L53" s="12" t="s">
        <v>1183</v>
      </c>
      <c r="M53" s="13">
        <v>42263</v>
      </c>
      <c r="N53" s="12" t="s">
        <v>291</v>
      </c>
      <c r="O53" s="13">
        <v>42263</v>
      </c>
      <c r="P53" s="12" t="s">
        <v>291</v>
      </c>
    </row>
    <row r="54" spans="1:16" hidden="1" x14ac:dyDescent="0.45">
      <c r="A54" s="59">
        <v>50</v>
      </c>
      <c r="B54" s="59">
        <v>1</v>
      </c>
      <c r="C54" s="59" t="s">
        <v>180</v>
      </c>
      <c r="D54" s="59">
        <v>21</v>
      </c>
      <c r="E54" s="59">
        <v>6</v>
      </c>
      <c r="F54" s="13">
        <v>42217</v>
      </c>
      <c r="G54" s="59"/>
      <c r="H54" s="59"/>
      <c r="I54" s="59" t="s">
        <v>337</v>
      </c>
      <c r="J54" s="12">
        <v>5</v>
      </c>
      <c r="K54" s="12">
        <v>5.2</v>
      </c>
      <c r="L54" s="12" t="s">
        <v>1183</v>
      </c>
      <c r="M54" s="13">
        <v>42263</v>
      </c>
      <c r="N54" s="12" t="s">
        <v>291</v>
      </c>
      <c r="O54" s="13">
        <v>42263</v>
      </c>
      <c r="P54" s="12" t="s">
        <v>291</v>
      </c>
    </row>
    <row r="55" spans="1:16" hidden="1" x14ac:dyDescent="0.45">
      <c r="A55" s="59">
        <v>51</v>
      </c>
      <c r="B55" s="59">
        <v>1</v>
      </c>
      <c r="C55" s="59" t="s">
        <v>181</v>
      </c>
      <c r="D55" s="59">
        <v>21</v>
      </c>
      <c r="E55" s="59">
        <v>3</v>
      </c>
      <c r="F55" s="13">
        <v>42217</v>
      </c>
      <c r="G55" s="59"/>
      <c r="H55" s="59"/>
      <c r="I55" s="59" t="s">
        <v>338</v>
      </c>
      <c r="J55" s="12">
        <v>5</v>
      </c>
      <c r="K55" s="12">
        <v>5.2</v>
      </c>
      <c r="L55" s="12" t="s">
        <v>1183</v>
      </c>
      <c r="M55" s="13">
        <v>42263</v>
      </c>
      <c r="N55" s="12" t="s">
        <v>291</v>
      </c>
      <c r="O55" s="13">
        <v>42263</v>
      </c>
      <c r="P55" s="12" t="s">
        <v>291</v>
      </c>
    </row>
    <row r="56" spans="1:16" hidden="1" x14ac:dyDescent="0.45">
      <c r="A56" s="59">
        <v>52</v>
      </c>
      <c r="B56" s="59">
        <v>1</v>
      </c>
      <c r="C56" s="59" t="s">
        <v>182</v>
      </c>
      <c r="D56" s="59">
        <v>22</v>
      </c>
      <c r="E56" s="59">
        <v>7</v>
      </c>
      <c r="F56" s="13">
        <v>42217</v>
      </c>
      <c r="G56" s="59"/>
      <c r="H56" s="59"/>
      <c r="I56" s="59" t="s">
        <v>339</v>
      </c>
      <c r="J56" s="12">
        <v>4</v>
      </c>
      <c r="K56" s="12">
        <v>4.0999999999999996</v>
      </c>
      <c r="L56" s="12" t="s">
        <v>1183</v>
      </c>
      <c r="M56" s="13">
        <v>42263</v>
      </c>
      <c r="N56" s="12" t="s">
        <v>291</v>
      </c>
      <c r="O56" s="13">
        <v>42263</v>
      </c>
      <c r="P56" s="12" t="s">
        <v>291</v>
      </c>
    </row>
    <row r="57" spans="1:16" hidden="1" x14ac:dyDescent="0.45">
      <c r="A57" s="59">
        <v>53</v>
      </c>
      <c r="B57" s="59">
        <v>1</v>
      </c>
      <c r="C57" s="59" t="s">
        <v>183</v>
      </c>
      <c r="D57" s="59">
        <v>8</v>
      </c>
      <c r="E57" s="59">
        <v>3</v>
      </c>
      <c r="F57" s="13">
        <v>42217</v>
      </c>
      <c r="G57" s="59"/>
      <c r="H57" s="59"/>
      <c r="I57" s="59" t="s">
        <v>340</v>
      </c>
      <c r="J57" s="12">
        <v>4</v>
      </c>
      <c r="K57" s="12">
        <v>4.0999999999999996</v>
      </c>
      <c r="L57" s="12" t="s">
        <v>1183</v>
      </c>
      <c r="M57" s="13">
        <v>42283</v>
      </c>
      <c r="N57" s="12" t="s">
        <v>291</v>
      </c>
      <c r="O57" s="13">
        <v>42283</v>
      </c>
      <c r="P57" s="12" t="s">
        <v>291</v>
      </c>
    </row>
    <row r="58" spans="1:16" hidden="1" x14ac:dyDescent="0.45">
      <c r="A58" s="59">
        <v>54</v>
      </c>
      <c r="B58" s="59">
        <v>1</v>
      </c>
      <c r="C58" s="59" t="s">
        <v>184</v>
      </c>
      <c r="D58" s="59">
        <v>23</v>
      </c>
      <c r="E58" s="59">
        <v>2</v>
      </c>
      <c r="F58" s="13">
        <v>42217</v>
      </c>
      <c r="G58" s="59"/>
      <c r="H58" s="59"/>
      <c r="I58" s="59" t="s">
        <v>341</v>
      </c>
      <c r="J58" s="12">
        <v>7</v>
      </c>
      <c r="K58" s="12">
        <v>7.4</v>
      </c>
      <c r="L58" s="12" t="s">
        <v>1183</v>
      </c>
      <c r="M58" s="13">
        <v>42283</v>
      </c>
      <c r="N58" s="12" t="s">
        <v>291</v>
      </c>
      <c r="O58" s="13">
        <v>42283</v>
      </c>
      <c r="P58" s="12" t="s">
        <v>291</v>
      </c>
    </row>
    <row r="59" spans="1:16" hidden="1" x14ac:dyDescent="0.45">
      <c r="A59" s="59">
        <v>55</v>
      </c>
      <c r="B59" s="59">
        <v>1</v>
      </c>
      <c r="C59" s="59" t="s">
        <v>185</v>
      </c>
      <c r="D59" s="59">
        <v>24</v>
      </c>
      <c r="E59" s="59">
        <v>6</v>
      </c>
      <c r="F59" s="13">
        <v>42217</v>
      </c>
      <c r="G59" s="59"/>
      <c r="H59" s="59"/>
      <c r="I59" s="59" t="s">
        <v>342</v>
      </c>
      <c r="J59" s="12">
        <v>15</v>
      </c>
      <c r="K59" s="12">
        <v>15.3</v>
      </c>
      <c r="L59" s="12" t="s">
        <v>1183</v>
      </c>
      <c r="M59" s="13">
        <v>42284</v>
      </c>
      <c r="N59" s="12" t="s">
        <v>291</v>
      </c>
      <c r="O59" s="13">
        <v>42284</v>
      </c>
      <c r="P59" s="12" t="s">
        <v>291</v>
      </c>
    </row>
    <row r="60" spans="1:16" hidden="1" x14ac:dyDescent="0.45">
      <c r="A60" s="59">
        <v>56</v>
      </c>
      <c r="B60" s="59">
        <v>1</v>
      </c>
      <c r="C60" s="59" t="s">
        <v>186</v>
      </c>
      <c r="D60" s="59">
        <v>2</v>
      </c>
      <c r="E60" s="59">
        <v>3</v>
      </c>
      <c r="F60" s="13">
        <v>42217</v>
      </c>
      <c r="G60" s="13">
        <v>42825</v>
      </c>
      <c r="H60" s="13">
        <v>42825</v>
      </c>
      <c r="I60" s="59" t="s">
        <v>343</v>
      </c>
      <c r="J60" s="12">
        <v>4</v>
      </c>
      <c r="K60" s="12">
        <v>4.0999999999999996</v>
      </c>
      <c r="L60" s="12" t="s">
        <v>1183</v>
      </c>
      <c r="M60" s="13">
        <v>42299</v>
      </c>
      <c r="N60" s="12" t="s">
        <v>291</v>
      </c>
      <c r="O60" s="13">
        <v>42832</v>
      </c>
      <c r="P60" s="12" t="s">
        <v>390</v>
      </c>
    </row>
    <row r="61" spans="1:16" hidden="1" x14ac:dyDescent="0.45">
      <c r="A61" s="59">
        <v>57</v>
      </c>
      <c r="B61" s="59">
        <v>1</v>
      </c>
      <c r="C61" s="59" t="s">
        <v>187</v>
      </c>
      <c r="D61" s="59">
        <v>8</v>
      </c>
      <c r="E61" s="59">
        <v>3</v>
      </c>
      <c r="F61" s="13">
        <v>42217</v>
      </c>
      <c r="G61" s="59"/>
      <c r="H61" s="59"/>
      <c r="I61" s="59" t="s">
        <v>345</v>
      </c>
      <c r="J61" s="12">
        <v>4</v>
      </c>
      <c r="K61" s="12">
        <v>4.0999999999999996</v>
      </c>
      <c r="L61" s="12" t="s">
        <v>1183</v>
      </c>
      <c r="M61" s="13">
        <v>42299</v>
      </c>
      <c r="N61" s="12" t="s">
        <v>291</v>
      </c>
      <c r="O61" s="13">
        <v>42299</v>
      </c>
      <c r="P61" s="12" t="s">
        <v>291</v>
      </c>
    </row>
    <row r="62" spans="1:16" hidden="1" x14ac:dyDescent="0.45">
      <c r="A62" s="59">
        <v>58</v>
      </c>
      <c r="B62" s="59">
        <v>1</v>
      </c>
      <c r="C62" s="59" t="s">
        <v>188</v>
      </c>
      <c r="D62" s="59">
        <v>8</v>
      </c>
      <c r="E62" s="59">
        <v>2</v>
      </c>
      <c r="F62" s="13">
        <v>42217</v>
      </c>
      <c r="G62" s="59"/>
      <c r="H62" s="59"/>
      <c r="I62" s="59" t="s">
        <v>346</v>
      </c>
      <c r="J62" s="12">
        <v>4</v>
      </c>
      <c r="K62" s="12">
        <v>4.0999999999999996</v>
      </c>
      <c r="L62" s="12" t="s">
        <v>1183</v>
      </c>
      <c r="M62" s="13">
        <v>42299</v>
      </c>
      <c r="N62" s="12" t="s">
        <v>291</v>
      </c>
      <c r="O62" s="13">
        <v>42299</v>
      </c>
      <c r="P62" s="12" t="s">
        <v>291</v>
      </c>
    </row>
    <row r="63" spans="1:16" hidden="1" x14ac:dyDescent="0.45">
      <c r="A63" s="59">
        <v>59</v>
      </c>
      <c r="B63" s="59">
        <v>1</v>
      </c>
      <c r="C63" s="59" t="s">
        <v>189</v>
      </c>
      <c r="D63" s="59">
        <v>35</v>
      </c>
      <c r="E63" s="59">
        <v>3</v>
      </c>
      <c r="F63" s="13">
        <v>42217</v>
      </c>
      <c r="G63" s="59"/>
      <c r="H63" s="59"/>
      <c r="I63" s="59" t="s">
        <v>347</v>
      </c>
      <c r="J63" s="12">
        <v>7</v>
      </c>
      <c r="K63" s="12">
        <v>7.3</v>
      </c>
      <c r="L63" s="12" t="s">
        <v>1183</v>
      </c>
      <c r="M63" s="13">
        <v>42299</v>
      </c>
      <c r="N63" s="12" t="s">
        <v>291</v>
      </c>
      <c r="O63" s="13">
        <v>42506</v>
      </c>
      <c r="P63" s="12" t="s">
        <v>291</v>
      </c>
    </row>
    <row r="64" spans="1:16" hidden="1" x14ac:dyDescent="0.45">
      <c r="A64" s="59">
        <v>60</v>
      </c>
      <c r="B64" s="59">
        <v>1</v>
      </c>
      <c r="C64" s="59" t="s">
        <v>190</v>
      </c>
      <c r="D64" s="59">
        <v>27</v>
      </c>
      <c r="E64" s="59">
        <v>3</v>
      </c>
      <c r="F64" s="13">
        <v>42217</v>
      </c>
      <c r="G64" s="59"/>
      <c r="H64" s="59"/>
      <c r="I64" s="59" t="s">
        <v>348</v>
      </c>
      <c r="J64" s="12">
        <v>15</v>
      </c>
      <c r="K64" s="12">
        <v>15.1</v>
      </c>
      <c r="L64" s="12" t="s">
        <v>1183</v>
      </c>
      <c r="M64" s="13">
        <v>42312</v>
      </c>
      <c r="N64" s="12" t="s">
        <v>291</v>
      </c>
      <c r="O64" s="13">
        <v>42312</v>
      </c>
      <c r="P64" s="12" t="s">
        <v>291</v>
      </c>
    </row>
    <row r="65" spans="1:16" hidden="1" x14ac:dyDescent="0.45">
      <c r="A65" s="59">
        <v>61</v>
      </c>
      <c r="B65" s="59">
        <v>1</v>
      </c>
      <c r="C65" s="59" t="s">
        <v>191</v>
      </c>
      <c r="D65" s="59">
        <v>6</v>
      </c>
      <c r="E65" s="59">
        <v>3</v>
      </c>
      <c r="F65" s="13">
        <v>42217</v>
      </c>
      <c r="G65" s="59"/>
      <c r="H65" s="59"/>
      <c r="I65" s="59" t="s">
        <v>349</v>
      </c>
      <c r="J65" s="12">
        <v>1</v>
      </c>
      <c r="K65" s="12">
        <v>1.3</v>
      </c>
      <c r="L65" s="12" t="s">
        <v>1183</v>
      </c>
      <c r="M65" s="13">
        <v>42321</v>
      </c>
      <c r="N65" s="12" t="s">
        <v>291</v>
      </c>
      <c r="O65" s="13">
        <v>42321</v>
      </c>
      <c r="P65" s="12" t="s">
        <v>291</v>
      </c>
    </row>
    <row r="66" spans="1:16" hidden="1" x14ac:dyDescent="0.45">
      <c r="A66" s="59">
        <v>62</v>
      </c>
      <c r="B66" s="59">
        <v>1</v>
      </c>
      <c r="C66" s="59" t="s">
        <v>192</v>
      </c>
      <c r="D66" s="59">
        <v>9</v>
      </c>
      <c r="E66" s="59">
        <v>3</v>
      </c>
      <c r="F66" s="13">
        <v>42217</v>
      </c>
      <c r="G66" s="59"/>
      <c r="H66" s="59"/>
      <c r="I66" s="59" t="s">
        <v>350</v>
      </c>
      <c r="J66" s="12">
        <v>15</v>
      </c>
      <c r="K66" s="12">
        <v>15.1</v>
      </c>
      <c r="L66" s="12" t="s">
        <v>1183</v>
      </c>
      <c r="M66" s="13">
        <v>42328</v>
      </c>
      <c r="N66" s="12" t="s">
        <v>291</v>
      </c>
      <c r="O66" s="13">
        <v>42566</v>
      </c>
      <c r="P66" s="12" t="s">
        <v>344</v>
      </c>
    </row>
    <row r="67" spans="1:16" hidden="1" x14ac:dyDescent="0.45">
      <c r="A67" s="59">
        <v>63</v>
      </c>
      <c r="B67" s="59">
        <v>1</v>
      </c>
      <c r="C67" s="59" t="s">
        <v>193</v>
      </c>
      <c r="D67" s="59">
        <v>9</v>
      </c>
      <c r="E67" s="59">
        <v>4</v>
      </c>
      <c r="F67" s="13">
        <v>42217</v>
      </c>
      <c r="G67" s="59"/>
      <c r="H67" s="59"/>
      <c r="I67" s="59" t="s">
        <v>351</v>
      </c>
      <c r="J67" s="12">
        <v>15</v>
      </c>
      <c r="K67" s="12">
        <v>15.1</v>
      </c>
      <c r="L67" s="12" t="s">
        <v>1183</v>
      </c>
      <c r="M67" s="13">
        <v>42328</v>
      </c>
      <c r="N67" s="12" t="s">
        <v>291</v>
      </c>
      <c r="O67" s="13">
        <v>42328</v>
      </c>
      <c r="P67" s="12" t="s">
        <v>291</v>
      </c>
    </row>
    <row r="68" spans="1:16" hidden="1" x14ac:dyDescent="0.45">
      <c r="A68" s="59">
        <v>64</v>
      </c>
      <c r="B68" s="59">
        <v>1</v>
      </c>
      <c r="C68" s="59" t="s">
        <v>194</v>
      </c>
      <c r="D68" s="59">
        <v>36</v>
      </c>
      <c r="E68" s="59">
        <v>2</v>
      </c>
      <c r="F68" s="13">
        <v>42217</v>
      </c>
      <c r="G68" s="59"/>
      <c r="H68" s="59"/>
      <c r="I68" s="59" t="s">
        <v>352</v>
      </c>
      <c r="J68" s="12">
        <v>1</v>
      </c>
      <c r="K68" s="12">
        <v>1.4</v>
      </c>
      <c r="L68" s="12" t="s">
        <v>1183</v>
      </c>
      <c r="M68" s="13">
        <v>42342</v>
      </c>
      <c r="N68" s="12" t="s">
        <v>291</v>
      </c>
      <c r="O68" s="13">
        <v>42566</v>
      </c>
      <c r="P68" s="12" t="s">
        <v>344</v>
      </c>
    </row>
    <row r="69" spans="1:16" hidden="1" x14ac:dyDescent="0.45">
      <c r="A69" s="59">
        <v>65</v>
      </c>
      <c r="B69" s="59">
        <v>1</v>
      </c>
      <c r="C69" s="59" t="s">
        <v>195</v>
      </c>
      <c r="D69" s="59">
        <v>36</v>
      </c>
      <c r="E69" s="59">
        <v>3</v>
      </c>
      <c r="F69" s="13">
        <v>42217</v>
      </c>
      <c r="G69" s="59"/>
      <c r="H69" s="59"/>
      <c r="I69" s="59" t="s">
        <v>353</v>
      </c>
      <c r="J69" s="12">
        <v>1</v>
      </c>
      <c r="K69" s="12">
        <v>1.4</v>
      </c>
      <c r="L69" s="12" t="s">
        <v>1183</v>
      </c>
      <c r="M69" s="13">
        <v>42342</v>
      </c>
      <c r="N69" s="12" t="s">
        <v>291</v>
      </c>
      <c r="O69" s="13">
        <v>42566</v>
      </c>
      <c r="P69" s="12" t="s">
        <v>344</v>
      </c>
    </row>
    <row r="70" spans="1:16" hidden="1" x14ac:dyDescent="0.45">
      <c r="A70" s="59">
        <v>66</v>
      </c>
      <c r="B70" s="59">
        <v>1</v>
      </c>
      <c r="C70" s="59" t="s">
        <v>196</v>
      </c>
      <c r="D70" s="59">
        <v>36</v>
      </c>
      <c r="E70" s="59">
        <v>4</v>
      </c>
      <c r="F70" s="13">
        <v>42217</v>
      </c>
      <c r="G70" s="59"/>
      <c r="H70" s="59"/>
      <c r="I70" s="59" t="s">
        <v>354</v>
      </c>
      <c r="J70" s="12">
        <v>1</v>
      </c>
      <c r="K70" s="12">
        <v>1.4</v>
      </c>
      <c r="L70" s="12" t="s">
        <v>1183</v>
      </c>
      <c r="M70" s="13">
        <v>42342</v>
      </c>
      <c r="N70" s="12" t="s">
        <v>291</v>
      </c>
      <c r="O70" s="13">
        <v>42566</v>
      </c>
      <c r="P70" s="12" t="s">
        <v>344</v>
      </c>
    </row>
    <row r="71" spans="1:16" hidden="1" x14ac:dyDescent="0.45">
      <c r="A71" s="59">
        <v>67</v>
      </c>
      <c r="B71" s="59">
        <v>1</v>
      </c>
      <c r="C71" s="59" t="s">
        <v>197</v>
      </c>
      <c r="D71" s="59">
        <v>37</v>
      </c>
      <c r="E71" s="59">
        <v>3</v>
      </c>
      <c r="F71" s="13">
        <v>42217</v>
      </c>
      <c r="G71" s="59"/>
      <c r="H71" s="59"/>
      <c r="I71" s="59" t="s">
        <v>355</v>
      </c>
      <c r="J71" s="12">
        <v>4</v>
      </c>
      <c r="K71" s="12">
        <v>4.0999999999999996</v>
      </c>
      <c r="L71" s="12" t="s">
        <v>1183</v>
      </c>
      <c r="M71" s="13">
        <v>42342</v>
      </c>
      <c r="N71" s="12" t="s">
        <v>291</v>
      </c>
      <c r="O71" s="13">
        <v>42342</v>
      </c>
      <c r="P71" s="12" t="s">
        <v>291</v>
      </c>
    </row>
    <row r="72" spans="1:16" hidden="1" x14ac:dyDescent="0.45">
      <c r="A72" s="59">
        <v>68</v>
      </c>
      <c r="B72" s="59">
        <v>1</v>
      </c>
      <c r="C72" s="59" t="s">
        <v>198</v>
      </c>
      <c r="D72" s="59">
        <v>38</v>
      </c>
      <c r="E72" s="59">
        <v>3</v>
      </c>
      <c r="F72" s="13">
        <v>42217</v>
      </c>
      <c r="G72" s="59"/>
      <c r="H72" s="59"/>
      <c r="I72" s="59" t="s">
        <v>356</v>
      </c>
      <c r="J72" s="12">
        <v>7</v>
      </c>
      <c r="K72" s="12">
        <v>7.3</v>
      </c>
      <c r="L72" s="12" t="s">
        <v>1183</v>
      </c>
      <c r="M72" s="13">
        <v>42342</v>
      </c>
      <c r="N72" s="12" t="s">
        <v>291</v>
      </c>
      <c r="O72" s="13">
        <v>42342</v>
      </c>
      <c r="P72" s="12" t="s">
        <v>291</v>
      </c>
    </row>
    <row r="73" spans="1:16" hidden="1" x14ac:dyDescent="0.45">
      <c r="A73" s="59">
        <v>69</v>
      </c>
      <c r="B73" s="59">
        <v>1</v>
      </c>
      <c r="C73" s="59" t="s">
        <v>199</v>
      </c>
      <c r="D73" s="59">
        <v>39</v>
      </c>
      <c r="E73" s="59">
        <v>2</v>
      </c>
      <c r="F73" s="13">
        <v>42217</v>
      </c>
      <c r="G73" s="59"/>
      <c r="H73" s="59"/>
      <c r="I73" s="59" t="s">
        <v>357</v>
      </c>
      <c r="J73" s="12">
        <v>3</v>
      </c>
      <c r="K73" s="12">
        <v>3.1</v>
      </c>
      <c r="L73" s="12" t="s">
        <v>1183</v>
      </c>
      <c r="M73" s="13">
        <v>42362</v>
      </c>
      <c r="N73" s="12" t="s">
        <v>291</v>
      </c>
      <c r="O73" s="13">
        <v>42566</v>
      </c>
      <c r="P73" s="12" t="s">
        <v>344</v>
      </c>
    </row>
    <row r="74" spans="1:16" hidden="1" x14ac:dyDescent="0.45">
      <c r="A74" s="59">
        <v>70</v>
      </c>
      <c r="B74" s="59">
        <v>1</v>
      </c>
      <c r="C74" s="59" t="s">
        <v>200</v>
      </c>
      <c r="D74" s="59">
        <v>39</v>
      </c>
      <c r="E74" s="59">
        <v>3</v>
      </c>
      <c r="F74" s="13">
        <v>42217</v>
      </c>
      <c r="G74" s="59"/>
      <c r="H74" s="59"/>
      <c r="I74" s="59" t="s">
        <v>358</v>
      </c>
      <c r="J74" s="12">
        <v>3</v>
      </c>
      <c r="K74" s="12">
        <v>3.1</v>
      </c>
      <c r="L74" s="12" t="s">
        <v>1183</v>
      </c>
      <c r="M74" s="13">
        <v>42362</v>
      </c>
      <c r="N74" s="12" t="s">
        <v>291</v>
      </c>
      <c r="O74" s="13">
        <v>42566</v>
      </c>
      <c r="P74" s="12" t="s">
        <v>344</v>
      </c>
    </row>
    <row r="75" spans="1:16" hidden="1" x14ac:dyDescent="0.45">
      <c r="A75" s="59">
        <v>71</v>
      </c>
      <c r="B75" s="59">
        <v>1</v>
      </c>
      <c r="C75" s="59" t="s">
        <v>201</v>
      </c>
      <c r="D75" s="59">
        <v>40</v>
      </c>
      <c r="E75" s="59">
        <v>3</v>
      </c>
      <c r="F75" s="13">
        <v>42217</v>
      </c>
      <c r="G75" s="59"/>
      <c r="H75" s="59"/>
      <c r="I75" s="59" t="s">
        <v>359</v>
      </c>
      <c r="J75" s="12">
        <v>9</v>
      </c>
      <c r="K75" s="12">
        <v>9.1</v>
      </c>
      <c r="L75" s="12" t="s">
        <v>1183</v>
      </c>
      <c r="M75" s="13">
        <v>42362</v>
      </c>
      <c r="N75" s="12" t="s">
        <v>291</v>
      </c>
      <c r="O75" s="13">
        <v>42362</v>
      </c>
      <c r="P75" s="12" t="s">
        <v>291</v>
      </c>
    </row>
    <row r="76" spans="1:16" hidden="1" x14ac:dyDescent="0.45">
      <c r="A76" s="59">
        <v>72</v>
      </c>
      <c r="B76" s="59">
        <v>1</v>
      </c>
      <c r="C76" s="59" t="s">
        <v>202</v>
      </c>
      <c r="D76" s="59">
        <v>41</v>
      </c>
      <c r="E76" s="59">
        <v>5</v>
      </c>
      <c r="F76" s="13">
        <v>42217</v>
      </c>
      <c r="G76" s="59"/>
      <c r="H76" s="59"/>
      <c r="I76" s="59" t="s">
        <v>360</v>
      </c>
      <c r="J76" s="12">
        <v>7</v>
      </c>
      <c r="K76" s="12">
        <v>7.1</v>
      </c>
      <c r="L76" s="12" t="s">
        <v>1183</v>
      </c>
      <c r="M76" s="13">
        <v>42405</v>
      </c>
      <c r="N76" s="12" t="s">
        <v>291</v>
      </c>
      <c r="O76" s="13">
        <v>42405</v>
      </c>
      <c r="P76" s="12" t="s">
        <v>291</v>
      </c>
    </row>
    <row r="77" spans="1:16" hidden="1" x14ac:dyDescent="0.45">
      <c r="A77" s="59">
        <v>73</v>
      </c>
      <c r="B77" s="59">
        <v>1</v>
      </c>
      <c r="C77" s="59" t="s">
        <v>203</v>
      </c>
      <c r="D77" s="59">
        <v>29</v>
      </c>
      <c r="E77" s="59">
        <v>4</v>
      </c>
      <c r="F77" s="13">
        <v>42217</v>
      </c>
      <c r="G77" s="13">
        <v>43091</v>
      </c>
      <c r="H77" s="13">
        <v>43091</v>
      </c>
      <c r="I77" s="59" t="s">
        <v>361</v>
      </c>
      <c r="J77" s="12">
        <v>1</v>
      </c>
      <c r="K77" s="12">
        <v>1.4</v>
      </c>
      <c r="L77" s="12" t="s">
        <v>1183</v>
      </c>
      <c r="M77" s="13">
        <v>42405</v>
      </c>
      <c r="N77" s="12" t="s">
        <v>291</v>
      </c>
      <c r="O77" s="13">
        <v>42405</v>
      </c>
      <c r="P77" s="12" t="s">
        <v>291</v>
      </c>
    </row>
    <row r="78" spans="1:16" hidden="1" x14ac:dyDescent="0.45">
      <c r="A78" s="59">
        <v>74</v>
      </c>
      <c r="B78" s="59">
        <v>1</v>
      </c>
      <c r="C78" s="59" t="s">
        <v>204</v>
      </c>
      <c r="D78" s="59">
        <v>8</v>
      </c>
      <c r="E78" s="59">
        <v>3</v>
      </c>
      <c r="F78" s="13">
        <v>42217</v>
      </c>
      <c r="G78" s="59"/>
      <c r="H78" s="59"/>
      <c r="I78" s="59" t="s">
        <v>362</v>
      </c>
      <c r="J78" s="12">
        <v>4</v>
      </c>
      <c r="K78" s="12">
        <v>4.0999999999999996</v>
      </c>
      <c r="L78" s="12" t="s">
        <v>1183</v>
      </c>
      <c r="M78" s="13">
        <v>42405</v>
      </c>
      <c r="N78" s="12" t="s">
        <v>291</v>
      </c>
      <c r="O78" s="13">
        <v>42405</v>
      </c>
      <c r="P78" s="12" t="s">
        <v>291</v>
      </c>
    </row>
    <row r="79" spans="1:16" hidden="1" x14ac:dyDescent="0.45">
      <c r="A79" s="59">
        <v>75</v>
      </c>
      <c r="B79" s="59">
        <v>1</v>
      </c>
      <c r="C79" s="59" t="s">
        <v>205</v>
      </c>
      <c r="D79" s="59">
        <v>32</v>
      </c>
      <c r="E79" s="59">
        <v>7</v>
      </c>
      <c r="F79" s="13">
        <v>42217</v>
      </c>
      <c r="G79" s="59"/>
      <c r="H79" s="59"/>
      <c r="I79" s="59" t="s">
        <v>363</v>
      </c>
      <c r="J79" s="12">
        <v>9</v>
      </c>
      <c r="K79" s="12">
        <v>9.3000000000000007</v>
      </c>
      <c r="L79" s="12" t="s">
        <v>1183</v>
      </c>
      <c r="M79" s="13">
        <v>42417</v>
      </c>
      <c r="N79" s="12" t="s">
        <v>291</v>
      </c>
      <c r="O79" s="13">
        <v>42417</v>
      </c>
      <c r="P79" s="12" t="s">
        <v>291</v>
      </c>
    </row>
    <row r="80" spans="1:16" hidden="1" x14ac:dyDescent="0.45">
      <c r="A80" s="59">
        <v>76</v>
      </c>
      <c r="B80" s="59">
        <v>1</v>
      </c>
      <c r="C80" s="59" t="s">
        <v>206</v>
      </c>
      <c r="D80" s="59">
        <v>42</v>
      </c>
      <c r="E80" s="59">
        <v>3</v>
      </c>
      <c r="F80" s="13">
        <v>42217</v>
      </c>
      <c r="G80" s="59"/>
      <c r="H80" s="59"/>
      <c r="I80" s="59" t="s">
        <v>364</v>
      </c>
      <c r="J80" s="12">
        <v>4</v>
      </c>
      <c r="K80" s="12">
        <v>4.2</v>
      </c>
      <c r="L80" s="12" t="s">
        <v>1183</v>
      </c>
      <c r="M80" s="13">
        <v>42425</v>
      </c>
      <c r="N80" s="12" t="s">
        <v>291</v>
      </c>
      <c r="O80" s="13">
        <v>42425</v>
      </c>
      <c r="P80" s="12" t="s">
        <v>291</v>
      </c>
    </row>
    <row r="81" spans="1:16" hidden="1" x14ac:dyDescent="0.45">
      <c r="A81" s="59">
        <v>77</v>
      </c>
      <c r="B81" s="59">
        <v>1</v>
      </c>
      <c r="C81" s="59" t="s">
        <v>207</v>
      </c>
      <c r="D81" s="59">
        <v>9</v>
      </c>
      <c r="E81" s="59">
        <v>2</v>
      </c>
      <c r="F81" s="13">
        <v>42217</v>
      </c>
      <c r="G81" s="59"/>
      <c r="H81" s="59"/>
      <c r="I81" s="59" t="s">
        <v>365</v>
      </c>
      <c r="J81" s="12">
        <v>15</v>
      </c>
      <c r="K81" s="12">
        <v>15.1</v>
      </c>
      <c r="L81" s="12" t="s">
        <v>1183</v>
      </c>
      <c r="M81" s="13">
        <v>42440</v>
      </c>
      <c r="N81" s="12" t="s">
        <v>291</v>
      </c>
      <c r="O81" s="13">
        <v>42440</v>
      </c>
      <c r="P81" s="12" t="s">
        <v>291</v>
      </c>
    </row>
    <row r="82" spans="1:16" hidden="1" x14ac:dyDescent="0.45">
      <c r="A82" s="59">
        <v>78</v>
      </c>
      <c r="B82" s="59">
        <v>1</v>
      </c>
      <c r="C82" s="59" t="s">
        <v>208</v>
      </c>
      <c r="D82" s="59">
        <v>7</v>
      </c>
      <c r="E82" s="59">
        <v>3</v>
      </c>
      <c r="F82" s="13">
        <v>42217</v>
      </c>
      <c r="G82" s="59"/>
      <c r="H82" s="59"/>
      <c r="I82" s="59" t="s">
        <v>366</v>
      </c>
      <c r="J82" s="12">
        <v>6</v>
      </c>
      <c r="K82" s="12">
        <v>6.1</v>
      </c>
      <c r="L82" s="12" t="s">
        <v>1183</v>
      </c>
      <c r="M82" s="13">
        <v>42461</v>
      </c>
      <c r="N82" s="12" t="s">
        <v>291</v>
      </c>
      <c r="O82" s="13">
        <v>42461</v>
      </c>
      <c r="P82" s="12" t="s">
        <v>291</v>
      </c>
    </row>
    <row r="83" spans="1:16" hidden="1" x14ac:dyDescent="0.45">
      <c r="A83" s="59">
        <v>79</v>
      </c>
      <c r="B83" s="59">
        <v>1</v>
      </c>
      <c r="C83" s="59" t="s">
        <v>209</v>
      </c>
      <c r="D83" s="59">
        <v>7</v>
      </c>
      <c r="E83" s="59">
        <v>4</v>
      </c>
      <c r="F83" s="13">
        <v>42217</v>
      </c>
      <c r="G83" s="59"/>
      <c r="H83" s="59"/>
      <c r="I83" s="59" t="s">
        <v>367</v>
      </c>
      <c r="J83" s="12">
        <v>6</v>
      </c>
      <c r="K83" s="12">
        <v>6.1</v>
      </c>
      <c r="L83" s="12" t="s">
        <v>1183</v>
      </c>
      <c r="M83" s="13">
        <v>42461</v>
      </c>
      <c r="N83" s="12" t="s">
        <v>291</v>
      </c>
      <c r="O83" s="13">
        <v>42461</v>
      </c>
      <c r="P83" s="12" t="s">
        <v>291</v>
      </c>
    </row>
    <row r="84" spans="1:16" hidden="1" x14ac:dyDescent="0.45">
      <c r="A84" s="59">
        <v>80</v>
      </c>
      <c r="B84" s="59">
        <v>1</v>
      </c>
      <c r="C84" s="59" t="s">
        <v>210</v>
      </c>
      <c r="D84" s="59">
        <v>7</v>
      </c>
      <c r="E84" s="59">
        <v>4</v>
      </c>
      <c r="F84" s="13">
        <v>42217</v>
      </c>
      <c r="G84" s="59"/>
      <c r="H84" s="59"/>
      <c r="I84" s="59" t="s">
        <v>368</v>
      </c>
      <c r="J84" s="12">
        <v>6</v>
      </c>
      <c r="K84" s="12">
        <v>6.1</v>
      </c>
      <c r="L84" s="12" t="s">
        <v>1183</v>
      </c>
      <c r="M84" s="13">
        <v>42461</v>
      </c>
      <c r="N84" s="12" t="s">
        <v>291</v>
      </c>
      <c r="O84" s="13">
        <v>42461</v>
      </c>
      <c r="P84" s="12" t="s">
        <v>291</v>
      </c>
    </row>
    <row r="85" spans="1:16" hidden="1" x14ac:dyDescent="0.45">
      <c r="A85" s="59">
        <v>81</v>
      </c>
      <c r="B85" s="59">
        <v>1</v>
      </c>
      <c r="C85" s="59" t="s">
        <v>211</v>
      </c>
      <c r="D85" s="59">
        <v>7</v>
      </c>
      <c r="E85" s="59">
        <v>4</v>
      </c>
      <c r="F85" s="13">
        <v>42217</v>
      </c>
      <c r="G85" s="59"/>
      <c r="H85" s="59"/>
      <c r="I85" s="59" t="s">
        <v>369</v>
      </c>
      <c r="J85" s="12">
        <v>6</v>
      </c>
      <c r="K85" s="12">
        <v>6.1</v>
      </c>
      <c r="L85" s="12" t="s">
        <v>1183</v>
      </c>
      <c r="M85" s="13">
        <v>42461</v>
      </c>
      <c r="N85" s="12" t="s">
        <v>291</v>
      </c>
      <c r="O85" s="13">
        <v>42461</v>
      </c>
      <c r="P85" s="12" t="s">
        <v>291</v>
      </c>
    </row>
    <row r="86" spans="1:16" hidden="1" x14ac:dyDescent="0.45">
      <c r="A86" s="59">
        <v>82</v>
      </c>
      <c r="B86" s="59">
        <v>1</v>
      </c>
      <c r="C86" s="59" t="s">
        <v>212</v>
      </c>
      <c r="D86" s="59">
        <v>7</v>
      </c>
      <c r="E86" s="59">
        <v>3</v>
      </c>
      <c r="F86" s="13">
        <v>42217</v>
      </c>
      <c r="G86" s="59"/>
      <c r="H86" s="59"/>
      <c r="I86" s="59" t="s">
        <v>370</v>
      </c>
      <c r="J86" s="12">
        <v>6</v>
      </c>
      <c r="K86" s="12">
        <v>6.1</v>
      </c>
      <c r="L86" s="12" t="s">
        <v>1183</v>
      </c>
      <c r="M86" s="13">
        <v>42461</v>
      </c>
      <c r="N86" s="12" t="s">
        <v>291</v>
      </c>
      <c r="O86" s="13">
        <v>42461</v>
      </c>
      <c r="P86" s="12" t="s">
        <v>291</v>
      </c>
    </row>
    <row r="87" spans="1:16" hidden="1" x14ac:dyDescent="0.45">
      <c r="A87" s="59">
        <v>83</v>
      </c>
      <c r="B87" s="59">
        <v>1</v>
      </c>
      <c r="C87" s="59" t="s">
        <v>213</v>
      </c>
      <c r="D87" s="59">
        <v>43</v>
      </c>
      <c r="E87" s="59">
        <v>4</v>
      </c>
      <c r="F87" s="13">
        <v>42217</v>
      </c>
      <c r="G87" s="59"/>
      <c r="H87" s="59"/>
      <c r="I87" s="59" t="s">
        <v>371</v>
      </c>
      <c r="J87" s="12">
        <v>15</v>
      </c>
      <c r="K87" s="12">
        <v>15.1</v>
      </c>
      <c r="L87" s="12" t="s">
        <v>1183</v>
      </c>
      <c r="M87" s="13">
        <v>42467</v>
      </c>
      <c r="N87" s="12" t="s">
        <v>291</v>
      </c>
      <c r="O87" s="13">
        <v>42467</v>
      </c>
      <c r="P87" s="12" t="s">
        <v>291</v>
      </c>
    </row>
    <row r="88" spans="1:16" hidden="1" x14ac:dyDescent="0.45">
      <c r="A88" s="59">
        <v>84</v>
      </c>
      <c r="B88" s="59">
        <v>1</v>
      </c>
      <c r="C88" s="59" t="s">
        <v>214</v>
      </c>
      <c r="D88" s="59">
        <v>33</v>
      </c>
      <c r="E88" s="59">
        <v>4</v>
      </c>
      <c r="F88" s="13">
        <v>42217</v>
      </c>
      <c r="G88" s="59"/>
      <c r="H88" s="59"/>
      <c r="I88" s="59" t="s">
        <v>372</v>
      </c>
      <c r="J88" s="12">
        <v>9</v>
      </c>
      <c r="K88" s="12">
        <v>9.1999999999999993</v>
      </c>
      <c r="L88" s="12" t="s">
        <v>1183</v>
      </c>
      <c r="M88" s="13">
        <v>42467</v>
      </c>
      <c r="N88" s="12" t="s">
        <v>291</v>
      </c>
      <c r="O88" s="13">
        <v>42467</v>
      </c>
      <c r="P88" s="12" t="s">
        <v>291</v>
      </c>
    </row>
    <row r="89" spans="1:16" hidden="1" x14ac:dyDescent="0.45">
      <c r="A89" s="59">
        <v>85</v>
      </c>
      <c r="B89" s="59">
        <v>1</v>
      </c>
      <c r="C89" s="59" t="s">
        <v>215</v>
      </c>
      <c r="D89" s="59">
        <v>33</v>
      </c>
      <c r="E89" s="59">
        <v>4</v>
      </c>
      <c r="F89" s="13">
        <v>42217</v>
      </c>
      <c r="G89" s="59"/>
      <c r="H89" s="59"/>
      <c r="I89" s="59" t="s">
        <v>373</v>
      </c>
      <c r="J89" s="12">
        <v>9</v>
      </c>
      <c r="K89" s="12">
        <v>9.1999999999999993</v>
      </c>
      <c r="L89" s="12" t="s">
        <v>1183</v>
      </c>
      <c r="M89" s="13">
        <v>42467</v>
      </c>
      <c r="N89" s="12" t="s">
        <v>291</v>
      </c>
      <c r="O89" s="13">
        <v>42467</v>
      </c>
      <c r="P89" s="12" t="s">
        <v>291</v>
      </c>
    </row>
    <row r="90" spans="1:16" hidden="1" x14ac:dyDescent="0.45">
      <c r="A90" s="59">
        <v>86</v>
      </c>
      <c r="B90" s="59">
        <v>1</v>
      </c>
      <c r="C90" s="59" t="s">
        <v>216</v>
      </c>
      <c r="D90" s="59">
        <v>26</v>
      </c>
      <c r="E90" s="59">
        <v>3</v>
      </c>
      <c r="F90" s="13">
        <v>42217</v>
      </c>
      <c r="G90" s="59"/>
      <c r="H90" s="59"/>
      <c r="I90" s="59" t="s">
        <v>374</v>
      </c>
      <c r="J90" s="12">
        <v>4</v>
      </c>
      <c r="K90" s="12">
        <v>4.3</v>
      </c>
      <c r="L90" s="12" t="s">
        <v>1183</v>
      </c>
      <c r="M90" s="13">
        <v>42487</v>
      </c>
      <c r="N90" s="12" t="s">
        <v>291</v>
      </c>
      <c r="O90" s="13">
        <v>42487</v>
      </c>
      <c r="P90" s="12" t="s">
        <v>291</v>
      </c>
    </row>
    <row r="91" spans="1:16" hidden="1" x14ac:dyDescent="0.45">
      <c r="A91" s="59">
        <v>87</v>
      </c>
      <c r="B91" s="59">
        <v>1</v>
      </c>
      <c r="C91" s="59" t="s">
        <v>217</v>
      </c>
      <c r="D91" s="59">
        <v>26</v>
      </c>
      <c r="E91" s="59">
        <v>2</v>
      </c>
      <c r="F91" s="13">
        <v>42217</v>
      </c>
      <c r="G91" s="59"/>
      <c r="H91" s="59"/>
      <c r="I91" s="59" t="s">
        <v>375</v>
      </c>
      <c r="J91" s="12">
        <v>4</v>
      </c>
      <c r="K91" s="12">
        <v>4.3</v>
      </c>
      <c r="L91" s="12" t="s">
        <v>1183</v>
      </c>
      <c r="M91" s="13">
        <v>42487</v>
      </c>
      <c r="N91" s="12" t="s">
        <v>291</v>
      </c>
      <c r="O91" s="13">
        <v>42487</v>
      </c>
      <c r="P91" s="12" t="s">
        <v>291</v>
      </c>
    </row>
    <row r="92" spans="1:16" hidden="1" x14ac:dyDescent="0.45">
      <c r="A92" s="59">
        <v>88</v>
      </c>
      <c r="B92" s="59">
        <v>1</v>
      </c>
      <c r="C92" s="59" t="s">
        <v>218</v>
      </c>
      <c r="D92" s="59">
        <v>30</v>
      </c>
      <c r="E92" s="59">
        <v>4</v>
      </c>
      <c r="F92" s="13">
        <v>42217</v>
      </c>
      <c r="G92" s="59"/>
      <c r="H92" s="59"/>
      <c r="I92" s="59" t="s">
        <v>376</v>
      </c>
      <c r="J92" s="12">
        <v>4</v>
      </c>
      <c r="K92" s="12">
        <v>4.3</v>
      </c>
      <c r="L92" s="12" t="s">
        <v>1183</v>
      </c>
      <c r="M92" s="13">
        <v>42487</v>
      </c>
      <c r="N92" s="12" t="s">
        <v>291</v>
      </c>
      <c r="O92" s="13">
        <v>42487</v>
      </c>
      <c r="P92" s="12" t="s">
        <v>291</v>
      </c>
    </row>
    <row r="93" spans="1:16" hidden="1" x14ac:dyDescent="0.45">
      <c r="A93" s="59">
        <v>89</v>
      </c>
      <c r="B93" s="59">
        <v>1</v>
      </c>
      <c r="C93" s="59" t="s">
        <v>219</v>
      </c>
      <c r="D93" s="59">
        <v>30</v>
      </c>
      <c r="E93" s="59">
        <v>3</v>
      </c>
      <c r="F93" s="13">
        <v>42217</v>
      </c>
      <c r="G93" s="59"/>
      <c r="H93" s="59"/>
      <c r="I93" s="59" t="s">
        <v>377</v>
      </c>
      <c r="J93" s="12">
        <v>4</v>
      </c>
      <c r="K93" s="12">
        <v>4.3</v>
      </c>
      <c r="L93" s="12" t="s">
        <v>1183</v>
      </c>
      <c r="M93" s="13">
        <v>42487</v>
      </c>
      <c r="N93" s="12" t="s">
        <v>291</v>
      </c>
      <c r="O93" s="13">
        <v>42487</v>
      </c>
      <c r="P93" s="12" t="s">
        <v>291</v>
      </c>
    </row>
    <row r="94" spans="1:16" hidden="1" x14ac:dyDescent="0.45">
      <c r="A94" s="59">
        <v>90</v>
      </c>
      <c r="B94" s="59">
        <v>1</v>
      </c>
      <c r="C94" s="59" t="s">
        <v>220</v>
      </c>
      <c r="D94" s="59">
        <v>30</v>
      </c>
      <c r="E94" s="59">
        <v>2</v>
      </c>
      <c r="F94" s="13">
        <v>42217</v>
      </c>
      <c r="G94" s="59"/>
      <c r="H94" s="59"/>
      <c r="I94" s="59" t="s">
        <v>378</v>
      </c>
      <c r="J94" s="12">
        <v>4</v>
      </c>
      <c r="K94" s="12">
        <v>4.3</v>
      </c>
      <c r="L94" s="12" t="s">
        <v>1183</v>
      </c>
      <c r="M94" s="13">
        <v>42487</v>
      </c>
      <c r="N94" s="12" t="s">
        <v>291</v>
      </c>
      <c r="O94" s="13">
        <v>42487</v>
      </c>
      <c r="P94" s="12" t="s">
        <v>291</v>
      </c>
    </row>
    <row r="95" spans="1:16" hidden="1" x14ac:dyDescent="0.45">
      <c r="A95" s="59">
        <v>91</v>
      </c>
      <c r="B95" s="59">
        <v>1</v>
      </c>
      <c r="C95" s="59" t="s">
        <v>221</v>
      </c>
      <c r="D95" s="59">
        <v>7</v>
      </c>
      <c r="E95" s="59">
        <v>4</v>
      </c>
      <c r="F95" s="13">
        <v>42217</v>
      </c>
      <c r="G95" s="59"/>
      <c r="H95" s="59"/>
      <c r="I95" s="59" t="s">
        <v>379</v>
      </c>
      <c r="J95" s="12">
        <v>6</v>
      </c>
      <c r="K95" s="12">
        <v>6.1</v>
      </c>
      <c r="L95" s="12" t="s">
        <v>1183</v>
      </c>
      <c r="M95" s="13">
        <v>42487</v>
      </c>
      <c r="N95" s="12" t="s">
        <v>291</v>
      </c>
      <c r="O95" s="13">
        <v>42487</v>
      </c>
      <c r="P95" s="12" t="s">
        <v>291</v>
      </c>
    </row>
    <row r="96" spans="1:16" hidden="1" x14ac:dyDescent="0.45">
      <c r="A96" s="59">
        <v>92</v>
      </c>
      <c r="B96" s="59">
        <v>1</v>
      </c>
      <c r="C96" s="59" t="s">
        <v>222</v>
      </c>
      <c r="D96" s="59">
        <v>45</v>
      </c>
      <c r="E96" s="59">
        <v>3</v>
      </c>
      <c r="F96" s="13">
        <v>42217</v>
      </c>
      <c r="G96" s="59"/>
      <c r="H96" s="59"/>
      <c r="I96" s="59" t="s">
        <v>380</v>
      </c>
      <c r="J96" s="12">
        <v>4</v>
      </c>
      <c r="K96" s="12">
        <v>4.0999999999999996</v>
      </c>
      <c r="L96" s="12" t="s">
        <v>1183</v>
      </c>
      <c r="M96" s="13">
        <v>42494</v>
      </c>
      <c r="N96" s="12" t="s">
        <v>291</v>
      </c>
      <c r="O96" s="13">
        <v>42506</v>
      </c>
      <c r="P96" s="12" t="s">
        <v>291</v>
      </c>
    </row>
    <row r="97" spans="1:16" hidden="1" x14ac:dyDescent="0.45">
      <c r="A97" s="59">
        <v>93</v>
      </c>
      <c r="B97" s="59">
        <v>1</v>
      </c>
      <c r="C97" s="59" t="s">
        <v>223</v>
      </c>
      <c r="D97" s="59">
        <v>44</v>
      </c>
      <c r="E97" s="59">
        <v>2</v>
      </c>
      <c r="F97" s="13">
        <v>42217</v>
      </c>
      <c r="G97" s="59"/>
      <c r="H97" s="59"/>
      <c r="I97" s="59" t="s">
        <v>381</v>
      </c>
      <c r="J97" s="12">
        <v>7</v>
      </c>
      <c r="K97" s="12">
        <v>7.4</v>
      </c>
      <c r="L97" s="12" t="s">
        <v>1183</v>
      </c>
      <c r="M97" s="13">
        <v>42494</v>
      </c>
      <c r="N97" s="12" t="s">
        <v>291</v>
      </c>
      <c r="O97" s="13">
        <v>42494</v>
      </c>
      <c r="P97" s="12" t="s">
        <v>291</v>
      </c>
    </row>
    <row r="98" spans="1:16" hidden="1" x14ac:dyDescent="0.45">
      <c r="A98" s="59">
        <v>94</v>
      </c>
      <c r="B98" s="59">
        <v>1</v>
      </c>
      <c r="C98" s="59" t="s">
        <v>224</v>
      </c>
      <c r="D98" s="59">
        <v>34</v>
      </c>
      <c r="E98" s="59">
        <v>2</v>
      </c>
      <c r="F98" s="13">
        <v>42217</v>
      </c>
      <c r="G98" s="59"/>
      <c r="H98" s="59"/>
      <c r="I98" s="59" t="s">
        <v>382</v>
      </c>
      <c r="J98" s="12">
        <v>4</v>
      </c>
      <c r="K98" s="12">
        <v>4.2</v>
      </c>
      <c r="L98" s="12" t="s">
        <v>1183</v>
      </c>
      <c r="M98" s="13">
        <v>42494</v>
      </c>
      <c r="N98" s="12" t="s">
        <v>291</v>
      </c>
      <c r="O98" s="13">
        <v>42494</v>
      </c>
      <c r="P98" s="12" t="s">
        <v>291</v>
      </c>
    </row>
    <row r="99" spans="1:16" hidden="1" x14ac:dyDescent="0.45">
      <c r="A99" s="59">
        <v>95</v>
      </c>
      <c r="B99" s="59">
        <v>1</v>
      </c>
      <c r="C99" s="59" t="s">
        <v>224</v>
      </c>
      <c r="D99" s="59">
        <v>34</v>
      </c>
      <c r="E99" s="59">
        <v>3</v>
      </c>
      <c r="F99" s="13">
        <v>42217</v>
      </c>
      <c r="G99" s="59"/>
      <c r="H99" s="59"/>
      <c r="I99" s="59" t="s">
        <v>383</v>
      </c>
      <c r="J99" s="12">
        <v>4</v>
      </c>
      <c r="K99" s="12">
        <v>4.2</v>
      </c>
      <c r="L99" s="12" t="s">
        <v>1183</v>
      </c>
      <c r="M99" s="13">
        <v>42494</v>
      </c>
      <c r="N99" s="12" t="s">
        <v>291</v>
      </c>
      <c r="O99" s="13">
        <v>42494</v>
      </c>
      <c r="P99" s="12" t="s">
        <v>291</v>
      </c>
    </row>
    <row r="100" spans="1:16" hidden="1" x14ac:dyDescent="0.45">
      <c r="A100" s="59">
        <v>96</v>
      </c>
      <c r="B100" s="59">
        <v>1</v>
      </c>
      <c r="C100" s="59" t="s">
        <v>225</v>
      </c>
      <c r="D100" s="59">
        <v>44</v>
      </c>
      <c r="E100" s="59">
        <v>2</v>
      </c>
      <c r="F100" s="13">
        <v>42217</v>
      </c>
      <c r="G100" s="59"/>
      <c r="H100" s="59"/>
      <c r="I100" s="59" t="s">
        <v>384</v>
      </c>
      <c r="J100" s="12">
        <v>7</v>
      </c>
      <c r="K100" s="12">
        <v>7.4</v>
      </c>
      <c r="L100" s="12" t="s">
        <v>1183</v>
      </c>
      <c r="M100" s="13">
        <v>42494</v>
      </c>
      <c r="N100" s="12" t="s">
        <v>291</v>
      </c>
      <c r="O100" s="13">
        <v>42494</v>
      </c>
      <c r="P100" s="12" t="s">
        <v>291</v>
      </c>
    </row>
    <row r="101" spans="1:16" hidden="1" x14ac:dyDescent="0.45">
      <c r="A101" s="59">
        <v>97</v>
      </c>
      <c r="B101" s="59">
        <v>1</v>
      </c>
      <c r="C101" s="59" t="s">
        <v>226</v>
      </c>
      <c r="D101" s="59">
        <v>47</v>
      </c>
      <c r="E101" s="59">
        <v>3</v>
      </c>
      <c r="F101" s="13">
        <v>42217</v>
      </c>
      <c r="G101" s="13">
        <v>42825</v>
      </c>
      <c r="H101" s="13">
        <v>42825</v>
      </c>
      <c r="I101" s="59" t="s">
        <v>385</v>
      </c>
      <c r="J101" s="12">
        <v>4</v>
      </c>
      <c r="K101" s="12">
        <v>4.0999999999999996</v>
      </c>
      <c r="L101" s="12" t="s">
        <v>1183</v>
      </c>
      <c r="M101" s="13">
        <v>42506</v>
      </c>
      <c r="N101" s="12" t="s">
        <v>291</v>
      </c>
      <c r="O101" s="13">
        <v>42832</v>
      </c>
      <c r="P101" s="12" t="s">
        <v>390</v>
      </c>
    </row>
    <row r="102" spans="1:16" hidden="1" x14ac:dyDescent="0.45">
      <c r="A102" s="59">
        <v>98</v>
      </c>
      <c r="B102" s="59">
        <v>1</v>
      </c>
      <c r="C102" s="59" t="s">
        <v>227</v>
      </c>
      <c r="D102" s="59">
        <v>7</v>
      </c>
      <c r="E102" s="59">
        <v>4</v>
      </c>
      <c r="F102" s="13">
        <v>42217</v>
      </c>
      <c r="G102" s="59"/>
      <c r="H102" s="59"/>
      <c r="I102" s="59" t="s">
        <v>386</v>
      </c>
      <c r="J102" s="12">
        <v>6</v>
      </c>
      <c r="K102" s="12">
        <v>6.1</v>
      </c>
      <c r="L102" s="12" t="s">
        <v>1183</v>
      </c>
      <c r="M102" s="13">
        <v>42506</v>
      </c>
      <c r="N102" s="12" t="s">
        <v>291</v>
      </c>
      <c r="O102" s="13">
        <v>42506</v>
      </c>
      <c r="P102" s="12" t="s">
        <v>291</v>
      </c>
    </row>
    <row r="103" spans="1:16" hidden="1" x14ac:dyDescent="0.45">
      <c r="A103" s="59">
        <v>99</v>
      </c>
      <c r="B103" s="59">
        <v>1</v>
      </c>
      <c r="C103" s="59" t="s">
        <v>228</v>
      </c>
      <c r="D103" s="59">
        <v>46</v>
      </c>
      <c r="E103" s="59">
        <v>2</v>
      </c>
      <c r="F103" s="13">
        <v>42217</v>
      </c>
      <c r="G103" s="59"/>
      <c r="H103" s="59"/>
      <c r="I103" s="59" t="s">
        <v>387</v>
      </c>
      <c r="J103" s="12">
        <v>1</v>
      </c>
      <c r="K103" s="12">
        <v>1.3</v>
      </c>
      <c r="L103" s="12" t="s">
        <v>1183</v>
      </c>
      <c r="M103" s="13">
        <v>42506</v>
      </c>
      <c r="N103" s="12" t="s">
        <v>291</v>
      </c>
      <c r="O103" s="13">
        <v>42506</v>
      </c>
      <c r="P103" s="12" t="s">
        <v>291</v>
      </c>
    </row>
    <row r="104" spans="1:16" hidden="1" x14ac:dyDescent="0.45">
      <c r="A104" s="59">
        <v>100</v>
      </c>
      <c r="B104" s="59">
        <v>1</v>
      </c>
      <c r="C104" s="59" t="s">
        <v>229</v>
      </c>
      <c r="D104" s="59">
        <v>48</v>
      </c>
      <c r="E104" s="59">
        <v>3</v>
      </c>
      <c r="F104" s="13">
        <v>42217</v>
      </c>
      <c r="G104" s="59"/>
      <c r="H104" s="59"/>
      <c r="I104" s="59" t="s">
        <v>388</v>
      </c>
      <c r="J104" s="12">
        <v>5</v>
      </c>
      <c r="K104" s="12">
        <v>5.2</v>
      </c>
      <c r="L104" s="12" t="s">
        <v>1183</v>
      </c>
      <c r="M104" s="13">
        <v>42506</v>
      </c>
      <c r="N104" s="12" t="s">
        <v>291</v>
      </c>
      <c r="O104" s="13">
        <v>42506</v>
      </c>
      <c r="P104" s="12" t="s">
        <v>291</v>
      </c>
    </row>
    <row r="105" spans="1:16" hidden="1" x14ac:dyDescent="0.45">
      <c r="A105" s="59">
        <v>101</v>
      </c>
      <c r="B105" s="59">
        <v>1</v>
      </c>
      <c r="C105" s="59" t="s">
        <v>230</v>
      </c>
      <c r="D105" s="59">
        <v>31</v>
      </c>
      <c r="E105" s="59">
        <v>2</v>
      </c>
      <c r="F105" s="13">
        <v>42217</v>
      </c>
      <c r="G105" s="59"/>
      <c r="H105" s="59"/>
      <c r="I105" s="59" t="s">
        <v>389</v>
      </c>
      <c r="J105" s="12">
        <v>7</v>
      </c>
      <c r="K105" s="12">
        <v>7.1</v>
      </c>
      <c r="L105" s="12" t="s">
        <v>1183</v>
      </c>
      <c r="M105" s="13">
        <v>42510</v>
      </c>
      <c r="N105" s="12" t="s">
        <v>390</v>
      </c>
      <c r="O105" s="13">
        <v>42510</v>
      </c>
      <c r="P105" s="12" t="s">
        <v>390</v>
      </c>
    </row>
    <row r="106" spans="1:16" hidden="1" x14ac:dyDescent="0.45">
      <c r="A106" s="59">
        <v>102</v>
      </c>
      <c r="B106" s="59">
        <v>1</v>
      </c>
      <c r="C106" s="59" t="s">
        <v>231</v>
      </c>
      <c r="D106" s="59">
        <v>46</v>
      </c>
      <c r="E106" s="59">
        <v>5</v>
      </c>
      <c r="F106" s="13">
        <v>42217</v>
      </c>
      <c r="G106" s="59"/>
      <c r="H106" s="59"/>
      <c r="I106" s="59" t="s">
        <v>391</v>
      </c>
      <c r="J106" s="12">
        <v>1</v>
      </c>
      <c r="K106" s="12">
        <v>1.3</v>
      </c>
      <c r="L106" s="12" t="s">
        <v>1183</v>
      </c>
      <c r="M106" s="13">
        <v>42510</v>
      </c>
      <c r="N106" s="12" t="s">
        <v>390</v>
      </c>
      <c r="O106" s="13">
        <v>42566</v>
      </c>
      <c r="P106" s="12" t="s">
        <v>344</v>
      </c>
    </row>
    <row r="107" spans="1:16" hidden="1" x14ac:dyDescent="0.45">
      <c r="A107" s="59">
        <v>103</v>
      </c>
      <c r="B107" s="59">
        <v>1</v>
      </c>
      <c r="C107" s="59" t="s">
        <v>232</v>
      </c>
      <c r="D107" s="59">
        <v>46</v>
      </c>
      <c r="E107" s="59">
        <v>2</v>
      </c>
      <c r="F107" s="13">
        <v>42217</v>
      </c>
      <c r="G107" s="59"/>
      <c r="H107" s="59"/>
      <c r="I107" s="59" t="s">
        <v>392</v>
      </c>
      <c r="J107" s="12">
        <v>1</v>
      </c>
      <c r="K107" s="12">
        <v>1.3</v>
      </c>
      <c r="L107" s="12" t="s">
        <v>1183</v>
      </c>
      <c r="M107" s="13">
        <v>42510</v>
      </c>
      <c r="N107" s="12" t="s">
        <v>390</v>
      </c>
      <c r="O107" s="13">
        <v>42566</v>
      </c>
      <c r="P107" s="12" t="s">
        <v>344</v>
      </c>
    </row>
    <row r="108" spans="1:16" hidden="1" x14ac:dyDescent="0.45">
      <c r="A108" s="59">
        <v>104</v>
      </c>
      <c r="B108" s="59">
        <v>1</v>
      </c>
      <c r="C108" s="59" t="s">
        <v>233</v>
      </c>
      <c r="D108" s="59">
        <v>24</v>
      </c>
      <c r="E108" s="59">
        <v>5</v>
      </c>
      <c r="F108" s="13">
        <v>42217</v>
      </c>
      <c r="G108" s="59"/>
      <c r="H108" s="59"/>
      <c r="I108" s="59" t="s">
        <v>393</v>
      </c>
      <c r="J108" s="12">
        <v>15</v>
      </c>
      <c r="K108" s="12">
        <v>15.3</v>
      </c>
      <c r="L108" s="12" t="s">
        <v>1183</v>
      </c>
      <c r="M108" s="13">
        <v>42523</v>
      </c>
      <c r="N108" s="12" t="s">
        <v>291</v>
      </c>
      <c r="O108" s="13">
        <v>42523</v>
      </c>
      <c r="P108" s="12" t="s">
        <v>291</v>
      </c>
    </row>
    <row r="109" spans="1:16" hidden="1" x14ac:dyDescent="0.45">
      <c r="A109" s="59">
        <v>105</v>
      </c>
      <c r="B109" s="59">
        <v>1</v>
      </c>
      <c r="C109" s="59" t="s">
        <v>234</v>
      </c>
      <c r="D109" s="59">
        <v>24</v>
      </c>
      <c r="E109" s="59">
        <v>3</v>
      </c>
      <c r="F109" s="13">
        <v>42217</v>
      </c>
      <c r="G109" s="59"/>
      <c r="H109" s="59"/>
      <c r="I109" s="59" t="s">
        <v>394</v>
      </c>
      <c r="J109" s="12">
        <v>15</v>
      </c>
      <c r="K109" s="12">
        <v>15.3</v>
      </c>
      <c r="L109" s="12" t="s">
        <v>1183</v>
      </c>
      <c r="M109" s="13">
        <v>42523</v>
      </c>
      <c r="N109" s="12" t="s">
        <v>291</v>
      </c>
      <c r="O109" s="13">
        <v>42566</v>
      </c>
      <c r="P109" s="12" t="s">
        <v>344</v>
      </c>
    </row>
    <row r="110" spans="1:16" hidden="1" x14ac:dyDescent="0.45">
      <c r="A110" s="59">
        <v>106</v>
      </c>
      <c r="B110" s="59">
        <v>1</v>
      </c>
      <c r="C110" s="59" t="s">
        <v>235</v>
      </c>
      <c r="D110" s="59">
        <v>28</v>
      </c>
      <c r="E110" s="59">
        <v>3</v>
      </c>
      <c r="F110" s="13">
        <v>42217</v>
      </c>
      <c r="G110" s="59"/>
      <c r="H110" s="59"/>
      <c r="I110" s="59" t="s">
        <v>395</v>
      </c>
      <c r="J110" s="12">
        <v>4</v>
      </c>
      <c r="K110" s="12">
        <v>4.2</v>
      </c>
      <c r="L110" s="12" t="s">
        <v>1183</v>
      </c>
      <c r="M110" s="13">
        <v>42523</v>
      </c>
      <c r="N110" s="12" t="s">
        <v>291</v>
      </c>
      <c r="O110" s="13">
        <v>42566</v>
      </c>
      <c r="P110" s="12" t="s">
        <v>344</v>
      </c>
    </row>
    <row r="111" spans="1:16" hidden="1" x14ac:dyDescent="0.45">
      <c r="A111" s="59">
        <v>107</v>
      </c>
      <c r="B111" s="59">
        <v>1</v>
      </c>
      <c r="C111" s="59" t="s">
        <v>236</v>
      </c>
      <c r="D111" s="59">
        <v>19</v>
      </c>
      <c r="E111" s="59">
        <v>6</v>
      </c>
      <c r="F111" s="13">
        <v>42217</v>
      </c>
      <c r="G111" s="59"/>
      <c r="H111" s="59"/>
      <c r="I111" s="59" t="s">
        <v>396</v>
      </c>
      <c r="J111" s="12">
        <v>4</v>
      </c>
      <c r="K111" s="12">
        <v>4.2</v>
      </c>
      <c r="L111" s="12" t="s">
        <v>1183</v>
      </c>
      <c r="M111" s="13">
        <v>42531</v>
      </c>
      <c r="N111" s="12" t="s">
        <v>390</v>
      </c>
      <c r="O111" s="13">
        <v>42531</v>
      </c>
      <c r="P111" s="12" t="s">
        <v>390</v>
      </c>
    </row>
    <row r="112" spans="1:16" hidden="1" x14ac:dyDescent="0.45">
      <c r="A112" s="59">
        <v>108</v>
      </c>
      <c r="B112" s="59">
        <v>1</v>
      </c>
      <c r="C112" s="59" t="s">
        <v>237</v>
      </c>
      <c r="D112" s="59">
        <v>49</v>
      </c>
      <c r="E112" s="59">
        <v>2</v>
      </c>
      <c r="F112" s="13">
        <v>42217</v>
      </c>
      <c r="G112" s="59"/>
      <c r="H112" s="59"/>
      <c r="I112" s="59" t="s">
        <v>397</v>
      </c>
      <c r="J112" s="12">
        <v>1</v>
      </c>
      <c r="K112" s="12">
        <v>1.4</v>
      </c>
      <c r="L112" s="12" t="s">
        <v>1183</v>
      </c>
      <c r="M112" s="13">
        <v>42531</v>
      </c>
      <c r="N112" s="12" t="s">
        <v>390</v>
      </c>
      <c r="O112" s="13">
        <v>42531</v>
      </c>
      <c r="P112" s="12" t="s">
        <v>390</v>
      </c>
    </row>
    <row r="113" spans="1:16" hidden="1" x14ac:dyDescent="0.45">
      <c r="A113" s="59">
        <v>109</v>
      </c>
      <c r="B113" s="59">
        <v>1</v>
      </c>
      <c r="C113" s="59" t="s">
        <v>238</v>
      </c>
      <c r="D113" s="59">
        <v>51</v>
      </c>
      <c r="E113" s="59">
        <v>2</v>
      </c>
      <c r="F113" s="13">
        <v>42217</v>
      </c>
      <c r="G113" s="59"/>
      <c r="H113" s="59"/>
      <c r="I113" s="59" t="s">
        <v>398</v>
      </c>
      <c r="J113" s="12">
        <v>4</v>
      </c>
      <c r="K113" s="12">
        <v>4.3</v>
      </c>
      <c r="L113" s="12" t="s">
        <v>1183</v>
      </c>
      <c r="M113" s="13">
        <v>42563</v>
      </c>
      <c r="N113" s="12" t="s">
        <v>291</v>
      </c>
      <c r="O113" s="13">
        <v>42563</v>
      </c>
      <c r="P113" s="12" t="s">
        <v>291</v>
      </c>
    </row>
    <row r="114" spans="1:16" hidden="1" x14ac:dyDescent="0.45">
      <c r="A114" s="59">
        <v>110</v>
      </c>
      <c r="B114" s="59">
        <v>1</v>
      </c>
      <c r="C114" s="59" t="s">
        <v>239</v>
      </c>
      <c r="D114" s="59">
        <v>51</v>
      </c>
      <c r="E114" s="59">
        <v>2</v>
      </c>
      <c r="F114" s="13">
        <v>42217</v>
      </c>
      <c r="G114" s="59"/>
      <c r="H114" s="59"/>
      <c r="I114" s="59" t="s">
        <v>399</v>
      </c>
      <c r="J114" s="12">
        <v>4</v>
      </c>
      <c r="K114" s="12">
        <v>4.3</v>
      </c>
      <c r="L114" s="12" t="s">
        <v>1183</v>
      </c>
      <c r="M114" s="13">
        <v>42563</v>
      </c>
      <c r="N114" s="12" t="s">
        <v>291</v>
      </c>
      <c r="O114" s="13">
        <v>42563</v>
      </c>
      <c r="P114" s="12" t="s">
        <v>291</v>
      </c>
    </row>
    <row r="115" spans="1:16" hidden="1" x14ac:dyDescent="0.45">
      <c r="A115" s="59">
        <v>111</v>
      </c>
      <c r="B115" s="59">
        <v>1</v>
      </c>
      <c r="C115" s="59" t="s">
        <v>240</v>
      </c>
      <c r="D115" s="59">
        <v>51</v>
      </c>
      <c r="E115" s="59">
        <v>2</v>
      </c>
      <c r="F115" s="13">
        <v>42217</v>
      </c>
      <c r="G115" s="59"/>
      <c r="H115" s="59"/>
      <c r="I115" s="59" t="s">
        <v>400</v>
      </c>
      <c r="J115" s="12">
        <v>7</v>
      </c>
      <c r="K115" s="12">
        <v>7.2</v>
      </c>
      <c r="L115" s="12" t="s">
        <v>1183</v>
      </c>
      <c r="M115" s="13">
        <v>42563</v>
      </c>
      <c r="N115" s="12" t="s">
        <v>291</v>
      </c>
      <c r="O115" s="13">
        <v>42563</v>
      </c>
      <c r="P115" s="12" t="s">
        <v>291</v>
      </c>
    </row>
    <row r="116" spans="1:16" hidden="1" x14ac:dyDescent="0.45">
      <c r="A116" s="59">
        <v>112</v>
      </c>
      <c r="B116" s="59">
        <v>1</v>
      </c>
      <c r="C116" s="59" t="s">
        <v>241</v>
      </c>
      <c r="D116" s="59">
        <v>32</v>
      </c>
      <c r="E116" s="59">
        <v>3</v>
      </c>
      <c r="F116" s="13">
        <v>42217</v>
      </c>
      <c r="G116" s="59"/>
      <c r="H116" s="59"/>
      <c r="I116" s="59" t="s">
        <v>401</v>
      </c>
      <c r="J116" s="12">
        <v>9</v>
      </c>
      <c r="K116" s="12">
        <v>9.3000000000000007</v>
      </c>
      <c r="L116" s="12" t="s">
        <v>1183</v>
      </c>
      <c r="M116" s="13">
        <v>42563</v>
      </c>
      <c r="N116" s="12" t="s">
        <v>291</v>
      </c>
      <c r="O116" s="13">
        <v>42563</v>
      </c>
      <c r="P116" s="12" t="s">
        <v>291</v>
      </c>
    </row>
    <row r="117" spans="1:16" hidden="1" x14ac:dyDescent="0.45">
      <c r="A117" s="59">
        <v>113</v>
      </c>
      <c r="B117" s="59">
        <v>1</v>
      </c>
      <c r="C117" s="59" t="s">
        <v>242</v>
      </c>
      <c r="D117" s="59">
        <v>50</v>
      </c>
      <c r="E117" s="59">
        <v>3</v>
      </c>
      <c r="F117" s="13">
        <v>42217</v>
      </c>
      <c r="G117" s="13">
        <v>42825</v>
      </c>
      <c r="H117" s="13">
        <v>42825</v>
      </c>
      <c r="I117" s="59" t="s">
        <v>402</v>
      </c>
      <c r="J117" s="12">
        <v>4</v>
      </c>
      <c r="K117" s="12">
        <v>4.0999999999999996</v>
      </c>
      <c r="L117" s="12" t="s">
        <v>1183</v>
      </c>
      <c r="M117" s="13">
        <v>42551</v>
      </c>
      <c r="N117" s="12" t="s">
        <v>390</v>
      </c>
      <c r="O117" s="13">
        <v>42832</v>
      </c>
      <c r="P117" s="12" t="s">
        <v>390</v>
      </c>
    </row>
    <row r="118" spans="1:16" hidden="1" x14ac:dyDescent="0.45">
      <c r="A118" s="59">
        <v>114</v>
      </c>
      <c r="B118" s="59">
        <v>1</v>
      </c>
      <c r="C118" s="59" t="s">
        <v>243</v>
      </c>
      <c r="D118" s="59">
        <v>50</v>
      </c>
      <c r="E118" s="59">
        <v>4</v>
      </c>
      <c r="F118" s="13">
        <v>42217</v>
      </c>
      <c r="G118" s="59"/>
      <c r="H118" s="59"/>
      <c r="I118" s="59" t="s">
        <v>403</v>
      </c>
      <c r="J118" s="12">
        <v>4</v>
      </c>
      <c r="K118" s="12">
        <v>4.0999999999999996</v>
      </c>
      <c r="L118" s="12" t="s">
        <v>1183</v>
      </c>
      <c r="M118" s="13">
        <v>42551</v>
      </c>
      <c r="N118" s="12" t="s">
        <v>390</v>
      </c>
      <c r="O118" s="13">
        <v>42551</v>
      </c>
      <c r="P118" s="12" t="s">
        <v>390</v>
      </c>
    </row>
    <row r="119" spans="1:16" hidden="1" x14ac:dyDescent="0.45">
      <c r="A119" s="59">
        <v>115</v>
      </c>
      <c r="B119" s="59">
        <v>1</v>
      </c>
      <c r="C119" s="59" t="s">
        <v>244</v>
      </c>
      <c r="D119" s="59">
        <v>50</v>
      </c>
      <c r="E119" s="59">
        <v>3</v>
      </c>
      <c r="F119" s="13">
        <v>42217</v>
      </c>
      <c r="G119" s="13">
        <v>42825</v>
      </c>
      <c r="H119" s="13">
        <v>42825</v>
      </c>
      <c r="I119" s="59" t="s">
        <v>404</v>
      </c>
      <c r="J119" s="12">
        <v>4</v>
      </c>
      <c r="K119" s="12">
        <v>4.0999999999999996</v>
      </c>
      <c r="L119" s="12" t="s">
        <v>1183</v>
      </c>
      <c r="M119" s="13">
        <v>42551</v>
      </c>
      <c r="N119" s="12" t="s">
        <v>390</v>
      </c>
      <c r="O119" s="13">
        <v>42832</v>
      </c>
      <c r="P119" s="12" t="s">
        <v>390</v>
      </c>
    </row>
    <row r="120" spans="1:16" hidden="1" x14ac:dyDescent="0.45">
      <c r="A120" s="59">
        <v>116</v>
      </c>
      <c r="B120" s="59">
        <v>1</v>
      </c>
      <c r="C120" s="59" t="s">
        <v>245</v>
      </c>
      <c r="D120" s="59">
        <v>2</v>
      </c>
      <c r="E120" s="59">
        <v>3</v>
      </c>
      <c r="F120" s="13">
        <v>42217</v>
      </c>
      <c r="G120" s="59"/>
      <c r="H120" s="59"/>
      <c r="I120" s="59" t="s">
        <v>405</v>
      </c>
      <c r="J120" s="12">
        <v>4</v>
      </c>
      <c r="K120" s="12">
        <v>4.0999999999999996</v>
      </c>
      <c r="L120" s="12" t="s">
        <v>1183</v>
      </c>
      <c r="M120" s="13">
        <v>42558</v>
      </c>
      <c r="N120" s="12" t="s">
        <v>344</v>
      </c>
      <c r="O120" s="13">
        <v>42558</v>
      </c>
      <c r="P120" s="12" t="s">
        <v>344</v>
      </c>
    </row>
    <row r="121" spans="1:16" hidden="1" x14ac:dyDescent="0.45">
      <c r="A121" s="59">
        <v>117</v>
      </c>
      <c r="B121" s="59">
        <v>1</v>
      </c>
      <c r="C121" s="59" t="s">
        <v>246</v>
      </c>
      <c r="D121" s="59">
        <v>52</v>
      </c>
      <c r="E121" s="59">
        <v>4</v>
      </c>
      <c r="F121" s="13">
        <v>42217</v>
      </c>
      <c r="G121" s="59"/>
      <c r="H121" s="59"/>
      <c r="I121" s="59" t="s">
        <v>406</v>
      </c>
      <c r="J121" s="12">
        <v>15</v>
      </c>
      <c r="K121" s="12">
        <v>15.1</v>
      </c>
      <c r="L121" s="12" t="s">
        <v>1183</v>
      </c>
      <c r="M121" s="13">
        <v>42573</v>
      </c>
      <c r="N121" s="12" t="s">
        <v>390</v>
      </c>
      <c r="O121" s="13">
        <v>42573</v>
      </c>
      <c r="P121" s="12" t="s">
        <v>390</v>
      </c>
    </row>
    <row r="122" spans="1:16" hidden="1" x14ac:dyDescent="0.45">
      <c r="A122" s="59">
        <v>118</v>
      </c>
      <c r="B122" s="59">
        <v>1</v>
      </c>
      <c r="C122" s="59" t="s">
        <v>247</v>
      </c>
      <c r="D122" s="59">
        <v>25</v>
      </c>
      <c r="E122" s="59">
        <v>3</v>
      </c>
      <c r="F122" s="13">
        <v>42217</v>
      </c>
      <c r="G122" s="59"/>
      <c r="H122" s="59"/>
      <c r="I122" s="59" t="s">
        <v>407</v>
      </c>
      <c r="J122" s="12">
        <v>1</v>
      </c>
      <c r="K122" s="12">
        <v>1.3</v>
      </c>
      <c r="L122" s="12" t="s">
        <v>1183</v>
      </c>
      <c r="M122" s="13">
        <v>42573</v>
      </c>
      <c r="N122" s="12" t="s">
        <v>390</v>
      </c>
      <c r="O122" s="13">
        <v>42573</v>
      </c>
      <c r="P122" s="12" t="s">
        <v>390</v>
      </c>
    </row>
    <row r="123" spans="1:16" hidden="1" x14ac:dyDescent="0.45">
      <c r="A123" s="59">
        <v>119</v>
      </c>
      <c r="B123" s="59">
        <v>1</v>
      </c>
      <c r="C123" s="59" t="s">
        <v>248</v>
      </c>
      <c r="D123" s="59">
        <v>25</v>
      </c>
      <c r="E123" s="59">
        <v>2</v>
      </c>
      <c r="F123" s="13">
        <v>42217</v>
      </c>
      <c r="G123" s="59"/>
      <c r="H123" s="59"/>
      <c r="I123" s="59" t="s">
        <v>408</v>
      </c>
      <c r="J123" s="12">
        <v>1</v>
      </c>
      <c r="K123" s="12">
        <v>1.3</v>
      </c>
      <c r="L123" s="12" t="s">
        <v>1183</v>
      </c>
      <c r="M123" s="13">
        <v>42573</v>
      </c>
      <c r="N123" s="12" t="s">
        <v>390</v>
      </c>
      <c r="O123" s="13">
        <v>42573</v>
      </c>
      <c r="P123" s="12" t="s">
        <v>390</v>
      </c>
    </row>
    <row r="124" spans="1:16" hidden="1" x14ac:dyDescent="0.45">
      <c r="A124" s="59">
        <v>120</v>
      </c>
      <c r="B124" s="59">
        <v>1</v>
      </c>
      <c r="C124" s="59" t="s">
        <v>249</v>
      </c>
      <c r="D124" s="59">
        <v>53</v>
      </c>
      <c r="E124" s="59">
        <v>3</v>
      </c>
      <c r="F124" s="13">
        <v>42217</v>
      </c>
      <c r="G124" s="59"/>
      <c r="H124" s="59"/>
      <c r="I124" s="59" t="s">
        <v>409</v>
      </c>
      <c r="J124" s="12">
        <v>8</v>
      </c>
      <c r="K124" s="12">
        <v>8.1999999999999993</v>
      </c>
      <c r="L124" s="12" t="s">
        <v>1183</v>
      </c>
      <c r="M124" s="13">
        <v>42573</v>
      </c>
      <c r="N124" s="12" t="s">
        <v>390</v>
      </c>
      <c r="O124" s="13">
        <v>42573</v>
      </c>
      <c r="P124" s="12" t="s">
        <v>390</v>
      </c>
    </row>
    <row r="125" spans="1:16" hidden="1" x14ac:dyDescent="0.45">
      <c r="A125" s="59">
        <v>121</v>
      </c>
      <c r="B125" s="59">
        <v>1</v>
      </c>
      <c r="C125" s="59" t="s">
        <v>250</v>
      </c>
      <c r="D125" s="59">
        <v>26</v>
      </c>
      <c r="E125" s="59">
        <v>2</v>
      </c>
      <c r="F125" s="13">
        <v>42217</v>
      </c>
      <c r="G125" s="59"/>
      <c r="H125" s="59"/>
      <c r="I125" s="59" t="s">
        <v>410</v>
      </c>
      <c r="J125" s="12">
        <v>4</v>
      </c>
      <c r="K125" s="12">
        <v>4.3</v>
      </c>
      <c r="L125" s="12" t="s">
        <v>1183</v>
      </c>
      <c r="M125" s="13">
        <v>42583</v>
      </c>
      <c r="N125" s="12" t="s">
        <v>390</v>
      </c>
      <c r="O125" s="13">
        <v>42583</v>
      </c>
      <c r="P125" s="12" t="s">
        <v>390</v>
      </c>
    </row>
    <row r="126" spans="1:16" hidden="1" x14ac:dyDescent="0.45">
      <c r="A126" s="59">
        <v>122</v>
      </c>
      <c r="B126" s="59">
        <v>1</v>
      </c>
      <c r="C126" s="59" t="s">
        <v>251</v>
      </c>
      <c r="D126" s="59">
        <v>54</v>
      </c>
      <c r="E126" s="59">
        <v>2</v>
      </c>
      <c r="F126" s="13">
        <v>42217</v>
      </c>
      <c r="G126" s="59"/>
      <c r="H126" s="59"/>
      <c r="I126" s="59" t="s">
        <v>411</v>
      </c>
      <c r="J126" s="12">
        <v>15</v>
      </c>
      <c r="K126" s="12">
        <v>15.2</v>
      </c>
      <c r="L126" s="12" t="s">
        <v>1183</v>
      </c>
      <c r="M126" s="13">
        <v>42583</v>
      </c>
      <c r="N126" s="12" t="s">
        <v>390</v>
      </c>
      <c r="O126" s="13">
        <v>42583</v>
      </c>
      <c r="P126" s="12" t="s">
        <v>390</v>
      </c>
    </row>
    <row r="127" spans="1:16" hidden="1" x14ac:dyDescent="0.45">
      <c r="A127" s="59">
        <v>123</v>
      </c>
      <c r="B127" s="59">
        <v>1</v>
      </c>
      <c r="C127" s="59" t="s">
        <v>252</v>
      </c>
      <c r="D127" s="59">
        <v>26</v>
      </c>
      <c r="E127" s="59">
        <v>4</v>
      </c>
      <c r="F127" s="13">
        <v>42583</v>
      </c>
      <c r="G127" s="59"/>
      <c r="H127" s="59"/>
      <c r="I127" s="59" t="s">
        <v>412</v>
      </c>
      <c r="J127" s="12">
        <v>4</v>
      </c>
      <c r="K127" s="12">
        <v>4.3</v>
      </c>
      <c r="L127" s="12" t="s">
        <v>1183</v>
      </c>
      <c r="M127" s="13">
        <v>42597</v>
      </c>
      <c r="N127" s="12" t="s">
        <v>390</v>
      </c>
      <c r="O127" s="13">
        <v>42597</v>
      </c>
      <c r="P127" s="12" t="s">
        <v>390</v>
      </c>
    </row>
    <row r="128" spans="1:16" hidden="1" x14ac:dyDescent="0.45">
      <c r="A128" s="59">
        <v>124</v>
      </c>
      <c r="B128" s="59">
        <v>1</v>
      </c>
      <c r="C128" s="59" t="s">
        <v>253</v>
      </c>
      <c r="D128" s="59">
        <v>55</v>
      </c>
      <c r="E128" s="59">
        <v>3</v>
      </c>
      <c r="F128" s="13">
        <v>42583</v>
      </c>
      <c r="G128" s="59"/>
      <c r="H128" s="59"/>
      <c r="I128" s="59" t="s">
        <v>413</v>
      </c>
      <c r="J128" s="12">
        <v>5</v>
      </c>
      <c r="K128" s="12">
        <v>5.2</v>
      </c>
      <c r="L128" s="12" t="s">
        <v>1183</v>
      </c>
      <c r="M128" s="13">
        <v>42597</v>
      </c>
      <c r="N128" s="12" t="s">
        <v>390</v>
      </c>
      <c r="O128" s="13">
        <v>42597</v>
      </c>
      <c r="P128" s="12" t="s">
        <v>390</v>
      </c>
    </row>
    <row r="129" spans="1:16" hidden="1" x14ac:dyDescent="0.45">
      <c r="A129" s="59">
        <v>125</v>
      </c>
      <c r="B129" s="59">
        <v>1</v>
      </c>
      <c r="C129" s="59" t="s">
        <v>254</v>
      </c>
      <c r="D129" s="59">
        <v>55</v>
      </c>
      <c r="E129" s="59">
        <v>2</v>
      </c>
      <c r="F129" s="13">
        <v>42583</v>
      </c>
      <c r="G129" s="59"/>
      <c r="H129" s="59"/>
      <c r="I129" s="59" t="s">
        <v>414</v>
      </c>
      <c r="J129" s="12">
        <v>5</v>
      </c>
      <c r="K129" s="12">
        <v>5.2</v>
      </c>
      <c r="L129" s="12" t="s">
        <v>1183</v>
      </c>
      <c r="M129" s="13">
        <v>42597</v>
      </c>
      <c r="N129" s="12" t="s">
        <v>390</v>
      </c>
      <c r="O129" s="13">
        <v>42597</v>
      </c>
      <c r="P129" s="12" t="s">
        <v>390</v>
      </c>
    </row>
    <row r="130" spans="1:16" hidden="1" x14ac:dyDescent="0.45">
      <c r="A130" s="59">
        <v>126</v>
      </c>
      <c r="B130" s="59">
        <v>1</v>
      </c>
      <c r="C130" s="59" t="s">
        <v>255</v>
      </c>
      <c r="D130" s="59">
        <v>56</v>
      </c>
      <c r="E130" s="59">
        <v>3</v>
      </c>
      <c r="F130" s="13">
        <v>42583</v>
      </c>
      <c r="G130" s="59"/>
      <c r="H130" s="59"/>
      <c r="I130" s="59" t="s">
        <v>415</v>
      </c>
      <c r="J130" s="12">
        <v>4</v>
      </c>
      <c r="K130" s="12">
        <v>4.0999999999999996</v>
      </c>
      <c r="L130" s="12" t="s">
        <v>1183</v>
      </c>
      <c r="M130" s="13">
        <v>42597</v>
      </c>
      <c r="N130" s="12" t="s">
        <v>390</v>
      </c>
      <c r="O130" s="13">
        <v>42597</v>
      </c>
      <c r="P130" s="12" t="s">
        <v>390</v>
      </c>
    </row>
    <row r="131" spans="1:16" hidden="1" x14ac:dyDescent="0.45">
      <c r="A131" s="59">
        <v>127</v>
      </c>
      <c r="B131" s="59">
        <v>1</v>
      </c>
      <c r="C131" s="59" t="s">
        <v>256</v>
      </c>
      <c r="D131" s="59">
        <v>8</v>
      </c>
      <c r="E131" s="59">
        <v>4</v>
      </c>
      <c r="F131" s="13">
        <v>42583</v>
      </c>
      <c r="G131" s="59"/>
      <c r="H131" s="59"/>
      <c r="I131" s="59" t="s">
        <v>416</v>
      </c>
      <c r="J131" s="12">
        <v>4</v>
      </c>
      <c r="K131" s="12">
        <v>4.0999999999999996</v>
      </c>
      <c r="L131" s="12" t="s">
        <v>1183</v>
      </c>
      <c r="M131" s="13">
        <v>42601</v>
      </c>
      <c r="N131" s="12" t="s">
        <v>390</v>
      </c>
      <c r="O131" s="13">
        <v>42632</v>
      </c>
      <c r="P131" s="12" t="s">
        <v>390</v>
      </c>
    </row>
    <row r="132" spans="1:16" hidden="1" x14ac:dyDescent="0.45">
      <c r="A132" s="59">
        <v>128</v>
      </c>
      <c r="B132" s="59">
        <v>1</v>
      </c>
      <c r="C132" s="59" t="s">
        <v>257</v>
      </c>
      <c r="D132" s="59">
        <v>57</v>
      </c>
      <c r="E132" s="59">
        <v>4</v>
      </c>
      <c r="F132" s="13">
        <v>42583</v>
      </c>
      <c r="G132" s="59"/>
      <c r="H132" s="59"/>
      <c r="I132" s="59" t="s">
        <v>417</v>
      </c>
      <c r="J132" s="12">
        <v>15</v>
      </c>
      <c r="K132" s="12">
        <v>15.3</v>
      </c>
      <c r="L132" s="12" t="s">
        <v>1183</v>
      </c>
      <c r="M132" s="13">
        <v>42601</v>
      </c>
      <c r="N132" s="12" t="s">
        <v>390</v>
      </c>
      <c r="O132" s="13">
        <v>42601</v>
      </c>
      <c r="P132" s="12" t="s">
        <v>390</v>
      </c>
    </row>
    <row r="133" spans="1:16" hidden="1" x14ac:dyDescent="0.45">
      <c r="A133" s="59">
        <v>129</v>
      </c>
      <c r="B133" s="59">
        <v>1</v>
      </c>
      <c r="C133" s="59" t="s">
        <v>258</v>
      </c>
      <c r="D133" s="59">
        <v>5</v>
      </c>
      <c r="E133" s="59">
        <v>3</v>
      </c>
      <c r="F133" s="13">
        <v>42583</v>
      </c>
      <c r="G133" s="59"/>
      <c r="H133" s="59"/>
      <c r="I133" s="59" t="s">
        <v>418</v>
      </c>
      <c r="J133" s="12">
        <v>7</v>
      </c>
      <c r="K133" s="12">
        <v>7.4</v>
      </c>
      <c r="L133" s="12" t="s">
        <v>1183</v>
      </c>
      <c r="M133" s="13">
        <v>42608</v>
      </c>
      <c r="N133" s="12" t="s">
        <v>291</v>
      </c>
      <c r="O133" s="13">
        <v>42608</v>
      </c>
      <c r="P133" s="12" t="s">
        <v>291</v>
      </c>
    </row>
    <row r="134" spans="1:16" hidden="1" x14ac:dyDescent="0.45">
      <c r="A134" s="59">
        <v>130</v>
      </c>
      <c r="B134" s="59">
        <v>1</v>
      </c>
      <c r="C134" s="59" t="s">
        <v>259</v>
      </c>
      <c r="D134" s="59">
        <v>5</v>
      </c>
      <c r="E134" s="59">
        <v>2</v>
      </c>
      <c r="F134" s="13">
        <v>42583</v>
      </c>
      <c r="G134" s="59"/>
      <c r="H134" s="59"/>
      <c r="I134" s="59" t="s">
        <v>419</v>
      </c>
      <c r="J134" s="12">
        <v>7</v>
      </c>
      <c r="K134" s="12">
        <v>7.4</v>
      </c>
      <c r="L134" s="12" t="s">
        <v>1183</v>
      </c>
      <c r="M134" s="13">
        <v>42608</v>
      </c>
      <c r="N134" s="12" t="s">
        <v>291</v>
      </c>
      <c r="O134" s="13">
        <v>42608</v>
      </c>
      <c r="P134" s="12" t="s">
        <v>291</v>
      </c>
    </row>
    <row r="135" spans="1:16" hidden="1" x14ac:dyDescent="0.45">
      <c r="A135" s="59">
        <v>131</v>
      </c>
      <c r="B135" s="59">
        <v>1</v>
      </c>
      <c r="C135" s="59" t="s">
        <v>260</v>
      </c>
      <c r="D135" s="59">
        <v>5</v>
      </c>
      <c r="E135" s="59">
        <v>3</v>
      </c>
      <c r="F135" s="13">
        <v>42583</v>
      </c>
      <c r="G135" s="59"/>
      <c r="H135" s="59"/>
      <c r="I135" s="59" t="s">
        <v>420</v>
      </c>
      <c r="J135" s="12">
        <v>7</v>
      </c>
      <c r="K135" s="12">
        <v>7.4</v>
      </c>
      <c r="L135" s="12" t="s">
        <v>1183</v>
      </c>
      <c r="M135" s="13">
        <v>42608</v>
      </c>
      <c r="N135" s="12" t="s">
        <v>291</v>
      </c>
      <c r="O135" s="13">
        <v>42608</v>
      </c>
      <c r="P135" s="12" t="s">
        <v>291</v>
      </c>
    </row>
    <row r="136" spans="1:16" hidden="1" x14ac:dyDescent="0.45">
      <c r="A136" s="59">
        <v>132</v>
      </c>
      <c r="B136" s="59">
        <v>1</v>
      </c>
      <c r="C136" s="59" t="s">
        <v>261</v>
      </c>
      <c r="D136" s="59">
        <v>37</v>
      </c>
      <c r="E136" s="59">
        <v>2</v>
      </c>
      <c r="F136" s="13">
        <v>42583</v>
      </c>
      <c r="G136" s="59"/>
      <c r="H136" s="59"/>
      <c r="I136" s="59" t="s">
        <v>421</v>
      </c>
      <c r="J136" s="12">
        <v>4</v>
      </c>
      <c r="K136" s="12">
        <v>4.0999999999999996</v>
      </c>
      <c r="L136" s="12" t="s">
        <v>1183</v>
      </c>
      <c r="M136" s="13">
        <v>42608</v>
      </c>
      <c r="N136" s="12" t="s">
        <v>291</v>
      </c>
      <c r="O136" s="13">
        <v>42629</v>
      </c>
      <c r="P136" s="12" t="s">
        <v>291</v>
      </c>
    </row>
    <row r="137" spans="1:16" hidden="1" x14ac:dyDescent="0.45">
      <c r="A137" s="59">
        <v>133</v>
      </c>
      <c r="B137" s="59">
        <v>1</v>
      </c>
      <c r="C137" s="59" t="s">
        <v>262</v>
      </c>
      <c r="D137" s="59">
        <v>52</v>
      </c>
      <c r="E137" s="59">
        <v>3</v>
      </c>
      <c r="F137" s="13">
        <v>42583</v>
      </c>
      <c r="G137" s="59"/>
      <c r="H137" s="59"/>
      <c r="I137" s="59" t="s">
        <v>422</v>
      </c>
      <c r="J137" s="12">
        <v>15</v>
      </c>
      <c r="K137" s="12">
        <v>15.1</v>
      </c>
      <c r="L137" s="12" t="s">
        <v>1183</v>
      </c>
      <c r="M137" s="13">
        <v>42626</v>
      </c>
      <c r="N137" s="12" t="s">
        <v>390</v>
      </c>
      <c r="O137" s="13">
        <v>42626</v>
      </c>
      <c r="P137" s="12" t="s">
        <v>390</v>
      </c>
    </row>
    <row r="138" spans="1:16" hidden="1" x14ac:dyDescent="0.45">
      <c r="A138" s="59">
        <v>134</v>
      </c>
      <c r="B138" s="59">
        <v>1</v>
      </c>
      <c r="C138" s="59" t="s">
        <v>263</v>
      </c>
      <c r="D138" s="59">
        <v>58</v>
      </c>
      <c r="E138" s="59">
        <v>3</v>
      </c>
      <c r="F138" s="13">
        <v>42583</v>
      </c>
      <c r="G138" s="59"/>
      <c r="H138" s="59"/>
      <c r="I138" s="59" t="s">
        <v>423</v>
      </c>
      <c r="J138" s="12">
        <v>4</v>
      </c>
      <c r="K138" s="12">
        <v>4.3</v>
      </c>
      <c r="L138" s="12" t="s">
        <v>1183</v>
      </c>
      <c r="M138" s="13">
        <v>42626</v>
      </c>
      <c r="N138" s="12" t="s">
        <v>390</v>
      </c>
      <c r="O138" s="13">
        <v>42626</v>
      </c>
      <c r="P138" s="12" t="s">
        <v>390</v>
      </c>
    </row>
    <row r="139" spans="1:16" hidden="1" x14ac:dyDescent="0.45">
      <c r="A139" s="59">
        <v>135</v>
      </c>
      <c r="B139" s="59">
        <v>1</v>
      </c>
      <c r="C139" s="59" t="s">
        <v>264</v>
      </c>
      <c r="D139" s="59">
        <v>58</v>
      </c>
      <c r="E139" s="59">
        <v>3</v>
      </c>
      <c r="F139" s="13">
        <v>42583</v>
      </c>
      <c r="G139" s="59"/>
      <c r="H139" s="59"/>
      <c r="I139" s="59" t="s">
        <v>424</v>
      </c>
      <c r="J139" s="12">
        <v>4</v>
      </c>
      <c r="K139" s="12">
        <v>4.3</v>
      </c>
      <c r="L139" s="12" t="s">
        <v>1183</v>
      </c>
      <c r="M139" s="13">
        <v>42626</v>
      </c>
      <c r="N139" s="12" t="s">
        <v>390</v>
      </c>
      <c r="O139" s="13">
        <v>42626</v>
      </c>
      <c r="P139" s="12" t="s">
        <v>390</v>
      </c>
    </row>
    <row r="140" spans="1:16" hidden="1" x14ac:dyDescent="0.45">
      <c r="A140" s="59">
        <v>136</v>
      </c>
      <c r="B140" s="59">
        <v>1</v>
      </c>
      <c r="C140" s="59" t="s">
        <v>1941</v>
      </c>
      <c r="D140" s="59">
        <v>58</v>
      </c>
      <c r="E140" s="59">
        <v>4</v>
      </c>
      <c r="F140" s="13">
        <v>42583</v>
      </c>
      <c r="G140" s="59"/>
      <c r="H140" s="59"/>
      <c r="I140" s="59" t="s">
        <v>425</v>
      </c>
      <c r="J140" s="12">
        <v>4</v>
      </c>
      <c r="K140" s="12">
        <v>4.3</v>
      </c>
      <c r="L140" s="12" t="s">
        <v>1183</v>
      </c>
      <c r="M140" s="13">
        <v>42626</v>
      </c>
      <c r="N140" s="12" t="s">
        <v>390</v>
      </c>
      <c r="O140" s="13">
        <v>42626</v>
      </c>
      <c r="P140" s="12" t="s">
        <v>390</v>
      </c>
    </row>
    <row r="141" spans="1:16" hidden="1" x14ac:dyDescent="0.45">
      <c r="A141" s="59">
        <v>137</v>
      </c>
      <c r="B141" s="59">
        <v>1</v>
      </c>
      <c r="C141" s="59" t="s">
        <v>265</v>
      </c>
      <c r="D141" s="59">
        <v>59</v>
      </c>
      <c r="E141" s="59">
        <v>2</v>
      </c>
      <c r="F141" s="13">
        <v>42583</v>
      </c>
      <c r="G141" s="59"/>
      <c r="H141" s="59"/>
      <c r="I141" s="59" t="s">
        <v>426</v>
      </c>
      <c r="J141" s="12">
        <v>4</v>
      </c>
      <c r="K141" s="12">
        <v>4.2</v>
      </c>
      <c r="L141" s="12" t="s">
        <v>1183</v>
      </c>
      <c r="M141" s="13">
        <v>42626</v>
      </c>
      <c r="N141" s="12" t="s">
        <v>390</v>
      </c>
      <c r="O141" s="13">
        <v>42626</v>
      </c>
      <c r="P141" s="12" t="s">
        <v>390</v>
      </c>
    </row>
    <row r="142" spans="1:16" hidden="1" x14ac:dyDescent="0.45">
      <c r="A142" s="59">
        <v>138</v>
      </c>
      <c r="B142" s="59">
        <v>1</v>
      </c>
      <c r="C142" s="59" t="s">
        <v>266</v>
      </c>
      <c r="D142" s="59">
        <v>44</v>
      </c>
      <c r="E142" s="59">
        <v>3</v>
      </c>
      <c r="F142" s="13">
        <v>42583</v>
      </c>
      <c r="G142" s="59"/>
      <c r="H142" s="59"/>
      <c r="I142" s="59" t="s">
        <v>427</v>
      </c>
      <c r="J142" s="12">
        <v>7</v>
      </c>
      <c r="K142" s="12">
        <v>7.4</v>
      </c>
      <c r="L142" s="12" t="s">
        <v>1183</v>
      </c>
      <c r="M142" s="13">
        <v>42626</v>
      </c>
      <c r="N142" s="12" t="s">
        <v>390</v>
      </c>
      <c r="O142" s="13">
        <v>42626</v>
      </c>
      <c r="P142" s="12" t="s">
        <v>390</v>
      </c>
    </row>
    <row r="143" spans="1:16" hidden="1" x14ac:dyDescent="0.45">
      <c r="A143" s="59">
        <v>139</v>
      </c>
      <c r="B143" s="59">
        <v>1</v>
      </c>
      <c r="C143" s="59" t="s">
        <v>267</v>
      </c>
      <c r="D143" s="59">
        <v>44</v>
      </c>
      <c r="E143" s="59">
        <v>3</v>
      </c>
      <c r="F143" s="13">
        <v>42583</v>
      </c>
      <c r="G143" s="59"/>
      <c r="H143" s="59"/>
      <c r="I143" s="59" t="s">
        <v>428</v>
      </c>
      <c r="J143" s="12">
        <v>7</v>
      </c>
      <c r="K143" s="12">
        <v>7.4</v>
      </c>
      <c r="L143" s="12" t="s">
        <v>1183</v>
      </c>
      <c r="M143" s="13">
        <v>42626</v>
      </c>
      <c r="N143" s="12" t="s">
        <v>390</v>
      </c>
      <c r="O143" s="13">
        <v>42626</v>
      </c>
      <c r="P143" s="12" t="s">
        <v>390</v>
      </c>
    </row>
    <row r="144" spans="1:16" hidden="1" x14ac:dyDescent="0.45">
      <c r="A144" s="59">
        <v>140</v>
      </c>
      <c r="B144" s="59">
        <v>1</v>
      </c>
      <c r="C144" s="59" t="s">
        <v>268</v>
      </c>
      <c r="D144" s="59">
        <v>31</v>
      </c>
      <c r="E144" s="59">
        <v>3</v>
      </c>
      <c r="F144" s="13">
        <v>42583</v>
      </c>
      <c r="G144" s="59"/>
      <c r="H144" s="59"/>
      <c r="I144" s="59" t="s">
        <v>429</v>
      </c>
      <c r="J144" s="12">
        <v>7</v>
      </c>
      <c r="K144" s="12">
        <v>7.1</v>
      </c>
      <c r="L144" s="12" t="s">
        <v>1183</v>
      </c>
      <c r="M144" s="13">
        <v>42626</v>
      </c>
      <c r="N144" s="12" t="s">
        <v>390</v>
      </c>
      <c r="O144" s="13">
        <v>42626</v>
      </c>
      <c r="P144" s="12" t="s">
        <v>390</v>
      </c>
    </row>
    <row r="145" spans="1:16" hidden="1" x14ac:dyDescent="0.45">
      <c r="A145" s="59">
        <v>141</v>
      </c>
      <c r="B145" s="59">
        <v>1</v>
      </c>
      <c r="C145" s="59" t="s">
        <v>269</v>
      </c>
      <c r="D145" s="59">
        <v>2</v>
      </c>
      <c r="E145" s="59">
        <v>2</v>
      </c>
      <c r="F145" s="13">
        <v>42583</v>
      </c>
      <c r="G145" s="59"/>
      <c r="H145" s="59"/>
      <c r="I145" s="59" t="s">
        <v>430</v>
      </c>
      <c r="J145" s="12">
        <v>4</v>
      </c>
      <c r="K145" s="12">
        <v>4.0999999999999996</v>
      </c>
      <c r="L145" s="12" t="s">
        <v>1183</v>
      </c>
      <c r="M145" s="13">
        <v>42632</v>
      </c>
      <c r="N145" s="12" t="s">
        <v>390</v>
      </c>
      <c r="O145" s="13">
        <v>42632</v>
      </c>
      <c r="P145" s="12" t="s">
        <v>390</v>
      </c>
    </row>
    <row r="146" spans="1:16" hidden="1" x14ac:dyDescent="0.45">
      <c r="A146" s="59">
        <v>142</v>
      </c>
      <c r="B146" s="59">
        <v>1</v>
      </c>
      <c r="C146" s="59" t="s">
        <v>270</v>
      </c>
      <c r="D146" s="59">
        <v>7</v>
      </c>
      <c r="E146" s="59">
        <v>3</v>
      </c>
      <c r="F146" s="13">
        <v>42583</v>
      </c>
      <c r="G146" s="59"/>
      <c r="H146" s="59"/>
      <c r="I146" s="59" t="s">
        <v>431</v>
      </c>
      <c r="J146" s="12">
        <v>6</v>
      </c>
      <c r="K146" s="12">
        <v>6.1</v>
      </c>
      <c r="L146" s="12" t="s">
        <v>1183</v>
      </c>
      <c r="M146" s="13">
        <v>42632</v>
      </c>
      <c r="N146" s="12" t="s">
        <v>390</v>
      </c>
      <c r="O146" s="13">
        <v>42632</v>
      </c>
      <c r="P146" s="12" t="s">
        <v>390</v>
      </c>
    </row>
    <row r="147" spans="1:16" hidden="1" x14ac:dyDescent="0.45">
      <c r="A147" s="59">
        <v>143</v>
      </c>
      <c r="B147" s="59">
        <v>1</v>
      </c>
      <c r="C147" s="59" t="s">
        <v>271</v>
      </c>
      <c r="D147" s="59">
        <v>9</v>
      </c>
      <c r="E147" s="59">
        <v>3</v>
      </c>
      <c r="F147" s="13">
        <v>42583</v>
      </c>
      <c r="G147" s="59"/>
      <c r="H147" s="59"/>
      <c r="I147" s="59" t="s">
        <v>432</v>
      </c>
      <c r="J147" s="12">
        <v>15</v>
      </c>
      <c r="K147" s="12">
        <v>15.1</v>
      </c>
      <c r="L147" s="12" t="s">
        <v>1183</v>
      </c>
      <c r="M147" s="13">
        <v>42632</v>
      </c>
      <c r="N147" s="12" t="s">
        <v>390</v>
      </c>
      <c r="O147" s="13">
        <v>42632</v>
      </c>
      <c r="P147" s="12" t="s">
        <v>390</v>
      </c>
    </row>
    <row r="148" spans="1:16" hidden="1" x14ac:dyDescent="0.45">
      <c r="A148" s="59">
        <v>144</v>
      </c>
      <c r="B148" s="59">
        <v>1</v>
      </c>
      <c r="C148" s="59" t="s">
        <v>272</v>
      </c>
      <c r="D148" s="59">
        <v>9</v>
      </c>
      <c r="E148" s="59">
        <v>6</v>
      </c>
      <c r="F148" s="13">
        <v>42583</v>
      </c>
      <c r="G148" s="59"/>
      <c r="H148" s="59"/>
      <c r="I148" s="59" t="s">
        <v>433</v>
      </c>
      <c r="J148" s="12">
        <v>15</v>
      </c>
      <c r="K148" s="12">
        <v>15.1</v>
      </c>
      <c r="L148" s="12" t="s">
        <v>1183</v>
      </c>
      <c r="M148" s="13">
        <v>42632</v>
      </c>
      <c r="N148" s="12" t="s">
        <v>390</v>
      </c>
      <c r="O148" s="13">
        <v>42632</v>
      </c>
      <c r="P148" s="12" t="s">
        <v>390</v>
      </c>
    </row>
    <row r="149" spans="1:16" hidden="1" x14ac:dyDescent="0.45">
      <c r="A149" s="59">
        <v>145</v>
      </c>
      <c r="B149" s="59">
        <v>1</v>
      </c>
      <c r="C149" s="59" t="s">
        <v>273</v>
      </c>
      <c r="D149" s="59">
        <v>60</v>
      </c>
      <c r="E149" s="59">
        <v>2</v>
      </c>
      <c r="F149" s="13">
        <v>42583</v>
      </c>
      <c r="G149" s="59"/>
      <c r="H149" s="59"/>
      <c r="I149" s="59" t="s">
        <v>434</v>
      </c>
      <c r="J149" s="12">
        <v>3</v>
      </c>
      <c r="K149" s="12">
        <v>3.2</v>
      </c>
      <c r="L149" s="12" t="s">
        <v>1183</v>
      </c>
      <c r="M149" s="13">
        <v>42632</v>
      </c>
      <c r="N149" s="12" t="s">
        <v>390</v>
      </c>
      <c r="O149" s="13">
        <v>42632</v>
      </c>
      <c r="P149" s="12" t="s">
        <v>390</v>
      </c>
    </row>
    <row r="150" spans="1:16" hidden="1" x14ac:dyDescent="0.45">
      <c r="A150" s="59">
        <v>146</v>
      </c>
      <c r="B150" s="59">
        <v>1</v>
      </c>
      <c r="C150" s="59" t="s">
        <v>668</v>
      </c>
      <c r="D150" s="59">
        <v>8</v>
      </c>
      <c r="E150" s="59">
        <v>3</v>
      </c>
      <c r="F150" s="13">
        <v>42583</v>
      </c>
      <c r="G150" s="59"/>
      <c r="H150" s="59"/>
      <c r="I150" s="59" t="s">
        <v>681</v>
      </c>
      <c r="J150" s="12">
        <v>5</v>
      </c>
      <c r="K150" s="12">
        <v>5.2</v>
      </c>
      <c r="L150" s="12" t="s">
        <v>1183</v>
      </c>
      <c r="M150" s="13">
        <v>42676</v>
      </c>
      <c r="N150" s="12" t="s">
        <v>390</v>
      </c>
      <c r="O150" s="13">
        <v>42676</v>
      </c>
      <c r="P150" s="12" t="s">
        <v>390</v>
      </c>
    </row>
    <row r="151" spans="1:16" hidden="1" x14ac:dyDescent="0.45">
      <c r="A151" s="59">
        <v>147</v>
      </c>
      <c r="B151" s="59">
        <v>1</v>
      </c>
      <c r="C151" s="59" t="s">
        <v>474</v>
      </c>
      <c r="D151" s="59">
        <v>31</v>
      </c>
      <c r="E151" s="59">
        <v>4</v>
      </c>
      <c r="F151" s="13">
        <v>42583</v>
      </c>
      <c r="G151" s="59"/>
      <c r="H151" s="59"/>
      <c r="I151" s="59" t="s">
        <v>475</v>
      </c>
      <c r="J151" s="12">
        <v>7</v>
      </c>
      <c r="K151" s="12">
        <v>7.1</v>
      </c>
      <c r="L151" s="12" t="s">
        <v>1183</v>
      </c>
      <c r="M151" s="13">
        <v>42667</v>
      </c>
      <c r="N151" s="12" t="s">
        <v>291</v>
      </c>
      <c r="O151" s="13">
        <v>42667</v>
      </c>
      <c r="P151" s="12" t="s">
        <v>291</v>
      </c>
    </row>
    <row r="152" spans="1:16" hidden="1" x14ac:dyDescent="0.45">
      <c r="A152" s="59">
        <v>148</v>
      </c>
      <c r="B152" s="59">
        <v>1</v>
      </c>
      <c r="C152" s="59" t="s">
        <v>656</v>
      </c>
      <c r="D152" s="59">
        <v>9</v>
      </c>
      <c r="E152" s="59">
        <v>3</v>
      </c>
      <c r="F152" s="13">
        <v>42583</v>
      </c>
      <c r="G152" s="59"/>
      <c r="H152" s="59"/>
      <c r="I152" s="59" t="s">
        <v>669</v>
      </c>
      <c r="J152" s="12">
        <v>15</v>
      </c>
      <c r="K152" s="12">
        <v>15.1</v>
      </c>
      <c r="L152" s="12" t="s">
        <v>1183</v>
      </c>
      <c r="M152" s="13">
        <v>42676</v>
      </c>
      <c r="N152" s="12" t="s">
        <v>390</v>
      </c>
      <c r="O152" s="13">
        <v>42676</v>
      </c>
      <c r="P152" s="12" t="s">
        <v>390</v>
      </c>
    </row>
    <row r="153" spans="1:16" hidden="1" x14ac:dyDescent="0.45">
      <c r="A153" s="59">
        <v>149</v>
      </c>
      <c r="B153" s="59">
        <v>1</v>
      </c>
      <c r="C153" s="59" t="s">
        <v>657</v>
      </c>
      <c r="D153" s="59">
        <v>5</v>
      </c>
      <c r="E153" s="59">
        <v>5</v>
      </c>
      <c r="F153" s="13">
        <v>42583</v>
      </c>
      <c r="G153" s="59"/>
      <c r="H153" s="59"/>
      <c r="I153" s="59" t="s">
        <v>670</v>
      </c>
      <c r="J153" s="12">
        <v>4</v>
      </c>
      <c r="K153" s="12">
        <v>4.3</v>
      </c>
      <c r="L153" s="12" t="s">
        <v>1183</v>
      </c>
      <c r="M153" s="13">
        <v>42676</v>
      </c>
      <c r="N153" s="12" t="s">
        <v>390</v>
      </c>
      <c r="O153" s="13">
        <v>42676</v>
      </c>
      <c r="P153" s="12" t="s">
        <v>390</v>
      </c>
    </row>
    <row r="154" spans="1:16" hidden="1" x14ac:dyDescent="0.45">
      <c r="A154" s="59">
        <v>150</v>
      </c>
      <c r="B154" s="59">
        <v>1</v>
      </c>
      <c r="C154" s="59" t="s">
        <v>658</v>
      </c>
      <c r="D154" s="59">
        <v>46</v>
      </c>
      <c r="E154" s="59">
        <v>4</v>
      </c>
      <c r="F154" s="13">
        <v>42583</v>
      </c>
      <c r="G154" s="59"/>
      <c r="H154" s="59"/>
      <c r="I154" s="59" t="s">
        <v>671</v>
      </c>
      <c r="J154" s="12">
        <v>1</v>
      </c>
      <c r="K154" s="12">
        <v>1.3</v>
      </c>
      <c r="L154" s="12" t="s">
        <v>1183</v>
      </c>
      <c r="M154" s="13">
        <v>42676</v>
      </c>
      <c r="N154" s="12" t="s">
        <v>390</v>
      </c>
      <c r="O154" s="13">
        <v>42676</v>
      </c>
      <c r="P154" s="12" t="s">
        <v>390</v>
      </c>
    </row>
    <row r="155" spans="1:16" hidden="1" x14ac:dyDescent="0.45">
      <c r="A155" s="59">
        <v>151</v>
      </c>
      <c r="B155" s="59">
        <v>1</v>
      </c>
      <c r="C155" s="59" t="s">
        <v>659</v>
      </c>
      <c r="D155" s="59">
        <v>46</v>
      </c>
      <c r="E155" s="59">
        <v>3</v>
      </c>
      <c r="F155" s="13">
        <v>42583</v>
      </c>
      <c r="G155" s="59"/>
      <c r="H155" s="59"/>
      <c r="I155" s="59" t="s">
        <v>672</v>
      </c>
      <c r="J155" s="12">
        <v>1</v>
      </c>
      <c r="K155" s="12">
        <v>1.3</v>
      </c>
      <c r="L155" s="12" t="s">
        <v>1183</v>
      </c>
      <c r="M155" s="13">
        <v>42676</v>
      </c>
      <c r="N155" s="12" t="s">
        <v>390</v>
      </c>
      <c r="O155" s="13">
        <v>42676</v>
      </c>
      <c r="P155" s="12" t="s">
        <v>390</v>
      </c>
    </row>
    <row r="156" spans="1:16" hidden="1" x14ac:dyDescent="0.45">
      <c r="A156" s="59">
        <v>152</v>
      </c>
      <c r="B156" s="59">
        <v>1</v>
      </c>
      <c r="C156" s="59" t="s">
        <v>660</v>
      </c>
      <c r="D156" s="59">
        <v>23</v>
      </c>
      <c r="E156" s="59">
        <v>3</v>
      </c>
      <c r="F156" s="13">
        <v>42583</v>
      </c>
      <c r="G156" s="59"/>
      <c r="H156" s="59"/>
      <c r="I156" s="59" t="s">
        <v>673</v>
      </c>
      <c r="J156" s="12">
        <v>7</v>
      </c>
      <c r="K156" s="12">
        <v>7.4</v>
      </c>
      <c r="L156" s="12" t="s">
        <v>1183</v>
      </c>
      <c r="M156" s="13">
        <v>42679</v>
      </c>
      <c r="N156" s="12" t="s">
        <v>390</v>
      </c>
      <c r="O156" s="13">
        <v>42679</v>
      </c>
      <c r="P156" s="12" t="s">
        <v>390</v>
      </c>
    </row>
    <row r="157" spans="1:16" hidden="1" x14ac:dyDescent="0.45">
      <c r="A157" s="59">
        <v>153</v>
      </c>
      <c r="B157" s="59">
        <v>1</v>
      </c>
      <c r="C157" s="59" t="s">
        <v>661</v>
      </c>
      <c r="D157" s="59">
        <v>9</v>
      </c>
      <c r="E157" s="59">
        <v>4</v>
      </c>
      <c r="F157" s="13">
        <v>42675</v>
      </c>
      <c r="G157" s="59"/>
      <c r="H157" s="59"/>
      <c r="I157" s="59" t="s">
        <v>674</v>
      </c>
      <c r="J157" s="12">
        <v>15</v>
      </c>
      <c r="K157" s="12">
        <v>15.1</v>
      </c>
      <c r="L157" s="12" t="s">
        <v>1183</v>
      </c>
      <c r="M157" s="13">
        <v>42710</v>
      </c>
      <c r="N157" s="12" t="s">
        <v>390</v>
      </c>
      <c r="O157" s="13">
        <v>42717</v>
      </c>
      <c r="P157" s="12" t="s">
        <v>390</v>
      </c>
    </row>
    <row r="158" spans="1:16" hidden="1" x14ac:dyDescent="0.45">
      <c r="A158" s="59">
        <v>154</v>
      </c>
      <c r="B158" s="59">
        <v>1</v>
      </c>
      <c r="C158" s="59" t="s">
        <v>662</v>
      </c>
      <c r="D158" s="59">
        <v>7</v>
      </c>
      <c r="E158" s="59">
        <v>3</v>
      </c>
      <c r="F158" s="13">
        <v>42675</v>
      </c>
      <c r="G158" s="59"/>
      <c r="H158" s="59"/>
      <c r="I158" s="59" t="s">
        <v>675</v>
      </c>
      <c r="J158" s="12">
        <v>6</v>
      </c>
      <c r="K158" s="12">
        <v>6.1</v>
      </c>
      <c r="L158" s="12" t="s">
        <v>1183</v>
      </c>
      <c r="M158" s="13">
        <v>42718</v>
      </c>
      <c r="N158" s="12" t="s">
        <v>390</v>
      </c>
      <c r="O158" s="13">
        <v>42718</v>
      </c>
      <c r="P158" s="12" t="s">
        <v>390</v>
      </c>
    </row>
    <row r="159" spans="1:16" hidden="1" x14ac:dyDescent="0.45">
      <c r="A159" s="59">
        <v>155</v>
      </c>
      <c r="B159" s="59">
        <v>1</v>
      </c>
      <c r="C159" s="59" t="s">
        <v>663</v>
      </c>
      <c r="D159" s="59">
        <v>7</v>
      </c>
      <c r="E159" s="59">
        <v>3</v>
      </c>
      <c r="F159" s="13">
        <v>42675</v>
      </c>
      <c r="G159" s="59"/>
      <c r="H159" s="59"/>
      <c r="I159" s="59" t="s">
        <v>676</v>
      </c>
      <c r="J159" s="12">
        <v>6</v>
      </c>
      <c r="K159" s="12">
        <v>6.1</v>
      </c>
      <c r="L159" s="12" t="s">
        <v>1183</v>
      </c>
      <c r="M159" s="13">
        <v>42718</v>
      </c>
      <c r="N159" s="12" t="s">
        <v>390</v>
      </c>
      <c r="O159" s="13">
        <v>42718</v>
      </c>
      <c r="P159" s="12" t="s">
        <v>390</v>
      </c>
    </row>
    <row r="160" spans="1:16" hidden="1" x14ac:dyDescent="0.45">
      <c r="A160" s="59">
        <v>156</v>
      </c>
      <c r="B160" s="59">
        <v>1</v>
      </c>
      <c r="C160" s="59" t="s">
        <v>664</v>
      </c>
      <c r="D160" s="59">
        <v>62</v>
      </c>
      <c r="E160" s="59">
        <v>4</v>
      </c>
      <c r="F160" s="13">
        <v>42583</v>
      </c>
      <c r="G160" s="59"/>
      <c r="H160" s="59"/>
      <c r="I160" s="59" t="s">
        <v>677</v>
      </c>
      <c r="J160" s="12">
        <v>1</v>
      </c>
      <c r="K160" s="12">
        <v>1.3</v>
      </c>
      <c r="L160" s="12" t="s">
        <v>1183</v>
      </c>
      <c r="M160" s="13">
        <v>42725</v>
      </c>
      <c r="N160" s="12" t="s">
        <v>344</v>
      </c>
      <c r="O160" s="13">
        <v>42725</v>
      </c>
      <c r="P160" s="12" t="s">
        <v>344</v>
      </c>
    </row>
    <row r="161" spans="1:16" hidden="1" x14ac:dyDescent="0.45">
      <c r="A161" s="59">
        <v>157</v>
      </c>
      <c r="B161" s="59">
        <v>1</v>
      </c>
      <c r="C161" s="59" t="s">
        <v>665</v>
      </c>
      <c r="D161" s="59">
        <v>63</v>
      </c>
      <c r="E161" s="59">
        <v>2</v>
      </c>
      <c r="F161" s="13">
        <v>42675</v>
      </c>
      <c r="G161" s="59"/>
      <c r="H161" s="59"/>
      <c r="I161" s="59" t="s">
        <v>678</v>
      </c>
      <c r="J161" s="12">
        <v>7</v>
      </c>
      <c r="K161" s="12">
        <v>7.3</v>
      </c>
      <c r="L161" s="12" t="s">
        <v>1183</v>
      </c>
      <c r="M161" s="13">
        <v>42725</v>
      </c>
      <c r="N161" s="12" t="s">
        <v>291</v>
      </c>
      <c r="O161" s="13">
        <v>42725</v>
      </c>
      <c r="P161" s="12" t="s">
        <v>291</v>
      </c>
    </row>
    <row r="162" spans="1:16" hidden="1" x14ac:dyDescent="0.45">
      <c r="A162" s="59">
        <v>158</v>
      </c>
      <c r="B162" s="59">
        <v>1</v>
      </c>
      <c r="C162" s="59" t="s">
        <v>666</v>
      </c>
      <c r="D162" s="59">
        <v>64</v>
      </c>
      <c r="E162" s="59">
        <v>3</v>
      </c>
      <c r="F162" s="13">
        <v>42675</v>
      </c>
      <c r="G162" s="59"/>
      <c r="H162" s="59"/>
      <c r="I162" s="59" t="s">
        <v>679</v>
      </c>
      <c r="J162" s="12">
        <v>1</v>
      </c>
      <c r="K162" s="12">
        <v>1.3</v>
      </c>
      <c r="L162" s="12" t="s">
        <v>1183</v>
      </c>
      <c r="M162" s="13">
        <v>42725</v>
      </c>
      <c r="N162" s="12" t="s">
        <v>291</v>
      </c>
      <c r="O162" s="13">
        <v>42725</v>
      </c>
      <c r="P162" s="12" t="s">
        <v>291</v>
      </c>
    </row>
    <row r="163" spans="1:16" hidden="1" x14ac:dyDescent="0.45">
      <c r="A163" s="59">
        <v>159</v>
      </c>
      <c r="B163" s="59">
        <v>1</v>
      </c>
      <c r="C163" s="59" t="s">
        <v>667</v>
      </c>
      <c r="D163" s="59">
        <v>61</v>
      </c>
      <c r="E163" s="59">
        <v>3</v>
      </c>
      <c r="F163" s="13">
        <v>42736</v>
      </c>
      <c r="G163" s="59"/>
      <c r="H163" s="59"/>
      <c r="I163" s="59" t="s">
        <v>680</v>
      </c>
      <c r="J163" s="12">
        <v>9</v>
      </c>
      <c r="K163" s="12">
        <v>9.1999999999999993</v>
      </c>
      <c r="L163" s="12" t="s">
        <v>1183</v>
      </c>
      <c r="M163" s="13">
        <v>42753</v>
      </c>
      <c r="N163" s="12" t="s">
        <v>390</v>
      </c>
      <c r="O163" s="13">
        <v>42753</v>
      </c>
      <c r="P163" s="12" t="s">
        <v>390</v>
      </c>
    </row>
    <row r="164" spans="1:16" hidden="1" x14ac:dyDescent="0.45">
      <c r="A164" s="59">
        <v>160</v>
      </c>
      <c r="B164" s="59">
        <v>1</v>
      </c>
      <c r="C164" s="59" t="s">
        <v>719</v>
      </c>
      <c r="D164" s="59">
        <v>65</v>
      </c>
      <c r="E164" s="59">
        <v>3</v>
      </c>
      <c r="F164" s="13">
        <v>42767</v>
      </c>
      <c r="G164" s="59"/>
      <c r="H164" s="59"/>
      <c r="I164" s="59" t="s">
        <v>720</v>
      </c>
      <c r="J164" s="12">
        <v>4</v>
      </c>
      <c r="K164" s="12">
        <v>4.2</v>
      </c>
      <c r="L164" s="12" t="s">
        <v>1183</v>
      </c>
      <c r="M164" s="13">
        <v>42779</v>
      </c>
      <c r="N164" s="12" t="s">
        <v>390</v>
      </c>
      <c r="O164" s="13">
        <v>42779</v>
      </c>
      <c r="P164" s="12" t="s">
        <v>390</v>
      </c>
    </row>
    <row r="165" spans="1:16" hidden="1" x14ac:dyDescent="0.45">
      <c r="A165" s="59">
        <v>161</v>
      </c>
      <c r="B165" s="59">
        <v>1</v>
      </c>
      <c r="C165" s="59" t="s">
        <v>829</v>
      </c>
      <c r="D165" s="59">
        <v>8</v>
      </c>
      <c r="E165" s="59">
        <v>7</v>
      </c>
      <c r="F165" s="13">
        <v>42767</v>
      </c>
      <c r="G165" s="59"/>
      <c r="H165" s="59"/>
      <c r="I165" s="59" t="s">
        <v>830</v>
      </c>
      <c r="J165" s="12">
        <v>4</v>
      </c>
      <c r="K165" s="12">
        <v>4.0999999999999996</v>
      </c>
      <c r="L165" s="12" t="s">
        <v>1183</v>
      </c>
      <c r="M165" s="13">
        <v>42781</v>
      </c>
      <c r="N165" s="12" t="s">
        <v>390</v>
      </c>
      <c r="O165" s="13">
        <v>42781</v>
      </c>
      <c r="P165" s="12" t="s">
        <v>390</v>
      </c>
    </row>
    <row r="166" spans="1:16" hidden="1" x14ac:dyDescent="0.45">
      <c r="A166" s="59">
        <v>162</v>
      </c>
      <c r="B166" s="59">
        <v>1</v>
      </c>
      <c r="C166" s="59" t="s">
        <v>831</v>
      </c>
      <c r="D166" s="59">
        <v>66</v>
      </c>
      <c r="E166" s="59">
        <v>3</v>
      </c>
      <c r="F166" s="13">
        <v>42767</v>
      </c>
      <c r="G166" s="59"/>
      <c r="H166" s="59"/>
      <c r="I166" s="59" t="s">
        <v>832</v>
      </c>
      <c r="J166" s="12">
        <v>7</v>
      </c>
      <c r="K166" s="12">
        <v>7.3</v>
      </c>
      <c r="L166" s="12" t="s">
        <v>1183</v>
      </c>
      <c r="M166" s="13">
        <v>42790</v>
      </c>
      <c r="N166" s="12" t="s">
        <v>390</v>
      </c>
      <c r="O166" s="13">
        <v>42790</v>
      </c>
      <c r="P166" s="12" t="s">
        <v>390</v>
      </c>
    </row>
    <row r="167" spans="1:16" hidden="1" x14ac:dyDescent="0.45">
      <c r="A167" s="59">
        <v>163</v>
      </c>
      <c r="B167" s="59">
        <v>1</v>
      </c>
      <c r="C167" s="59" t="s">
        <v>833</v>
      </c>
      <c r="D167" s="59">
        <v>15</v>
      </c>
      <c r="E167" s="59">
        <v>5</v>
      </c>
      <c r="F167" s="13">
        <v>42795</v>
      </c>
      <c r="G167" s="59"/>
      <c r="H167" s="59"/>
      <c r="I167" s="59" t="s">
        <v>834</v>
      </c>
      <c r="J167" s="12">
        <v>4</v>
      </c>
      <c r="K167" s="12">
        <v>4.2</v>
      </c>
      <c r="L167" s="12" t="s">
        <v>1183</v>
      </c>
      <c r="M167" s="13">
        <v>42832</v>
      </c>
      <c r="N167" s="12" t="s">
        <v>390</v>
      </c>
      <c r="O167" s="13">
        <v>42832</v>
      </c>
      <c r="P167" s="12" t="s">
        <v>390</v>
      </c>
    </row>
    <row r="168" spans="1:16" hidden="1" x14ac:dyDescent="0.45">
      <c r="A168" s="59">
        <v>164</v>
      </c>
      <c r="B168" s="59">
        <v>1</v>
      </c>
      <c r="C168" s="59" t="s">
        <v>835</v>
      </c>
      <c r="D168" s="59">
        <v>67</v>
      </c>
      <c r="E168" s="59">
        <v>2</v>
      </c>
      <c r="F168" s="13">
        <v>42795</v>
      </c>
      <c r="G168" s="59"/>
      <c r="H168" s="59"/>
      <c r="I168" s="59" t="s">
        <v>836</v>
      </c>
      <c r="J168" s="12">
        <v>5</v>
      </c>
      <c r="K168" s="12">
        <v>5.2</v>
      </c>
      <c r="L168" s="12" t="s">
        <v>1183</v>
      </c>
      <c r="M168" s="13">
        <v>42832</v>
      </c>
      <c r="N168" s="12" t="s">
        <v>390</v>
      </c>
      <c r="O168" s="13">
        <v>42832</v>
      </c>
      <c r="P168" s="12" t="s">
        <v>390</v>
      </c>
    </row>
    <row r="169" spans="1:16" hidden="1" x14ac:dyDescent="0.45">
      <c r="A169" s="59">
        <v>165</v>
      </c>
      <c r="B169" s="59">
        <v>1</v>
      </c>
      <c r="C169" s="59" t="s">
        <v>837</v>
      </c>
      <c r="D169" s="59">
        <v>7</v>
      </c>
      <c r="E169" s="59">
        <v>4</v>
      </c>
      <c r="F169" s="13">
        <v>42826</v>
      </c>
      <c r="G169" s="59"/>
      <c r="H169" s="59"/>
      <c r="I169" s="59" t="s">
        <v>838</v>
      </c>
      <c r="J169" s="12">
        <v>6</v>
      </c>
      <c r="K169" s="12">
        <v>6.1</v>
      </c>
      <c r="L169" s="12" t="s">
        <v>1183</v>
      </c>
      <c r="M169" s="13">
        <v>42832</v>
      </c>
      <c r="N169" s="12" t="s">
        <v>390</v>
      </c>
      <c r="O169" s="13">
        <v>42832</v>
      </c>
      <c r="P169" s="12" t="s">
        <v>390</v>
      </c>
    </row>
    <row r="170" spans="1:16" hidden="1" x14ac:dyDescent="0.45">
      <c r="A170" s="59">
        <v>166</v>
      </c>
      <c r="B170" s="59">
        <v>1</v>
      </c>
      <c r="C170" s="59" t="s">
        <v>839</v>
      </c>
      <c r="D170" s="59">
        <v>68</v>
      </c>
      <c r="E170" s="59">
        <v>7</v>
      </c>
      <c r="F170" s="13">
        <v>42826</v>
      </c>
      <c r="G170" s="59"/>
      <c r="H170" s="59"/>
      <c r="I170" s="59" t="s">
        <v>840</v>
      </c>
      <c r="J170" s="12">
        <v>4</v>
      </c>
      <c r="K170" s="12">
        <v>4.0999999999999996</v>
      </c>
      <c r="L170" s="12" t="s">
        <v>1183</v>
      </c>
      <c r="M170" s="13">
        <v>42832</v>
      </c>
      <c r="N170" s="12" t="s">
        <v>390</v>
      </c>
      <c r="O170" s="13">
        <v>42832</v>
      </c>
      <c r="P170" s="12" t="s">
        <v>390</v>
      </c>
    </row>
    <row r="171" spans="1:16" hidden="1" x14ac:dyDescent="0.45">
      <c r="A171" s="59">
        <v>167</v>
      </c>
      <c r="B171" s="59">
        <v>1</v>
      </c>
      <c r="C171" s="59" t="s">
        <v>841</v>
      </c>
      <c r="D171" s="59">
        <v>68</v>
      </c>
      <c r="E171" s="59">
        <v>3</v>
      </c>
      <c r="F171" s="13">
        <v>41852</v>
      </c>
      <c r="G171" s="59"/>
      <c r="H171" s="59"/>
      <c r="I171" s="59" t="s">
        <v>842</v>
      </c>
      <c r="J171" s="12">
        <v>4</v>
      </c>
      <c r="K171" s="12">
        <v>4.0999999999999996</v>
      </c>
      <c r="L171" s="12" t="s">
        <v>1183</v>
      </c>
      <c r="M171" s="13">
        <v>42832</v>
      </c>
      <c r="N171" s="12" t="s">
        <v>390</v>
      </c>
      <c r="O171" s="13">
        <v>42839</v>
      </c>
      <c r="P171" s="12" t="s">
        <v>296</v>
      </c>
    </row>
    <row r="172" spans="1:16" hidden="1" x14ac:dyDescent="0.45">
      <c r="A172" s="59">
        <v>168</v>
      </c>
      <c r="B172" s="59">
        <v>1</v>
      </c>
      <c r="C172" s="59" t="s">
        <v>843</v>
      </c>
      <c r="D172" s="59">
        <v>46</v>
      </c>
      <c r="E172" s="59">
        <v>6</v>
      </c>
      <c r="F172" s="13">
        <v>42826</v>
      </c>
      <c r="G172" s="59"/>
      <c r="H172" s="59"/>
      <c r="I172" s="59" t="s">
        <v>844</v>
      </c>
      <c r="J172" s="12">
        <v>1</v>
      </c>
      <c r="K172" s="12">
        <v>1.3</v>
      </c>
      <c r="L172" s="12" t="s">
        <v>1183</v>
      </c>
      <c r="M172" s="13">
        <v>42832</v>
      </c>
      <c r="N172" s="12" t="s">
        <v>390</v>
      </c>
      <c r="O172" s="13">
        <v>42832</v>
      </c>
      <c r="P172" s="12" t="s">
        <v>390</v>
      </c>
    </row>
    <row r="173" spans="1:16" hidden="1" x14ac:dyDescent="0.45">
      <c r="A173" s="59">
        <v>169</v>
      </c>
      <c r="B173" s="59">
        <v>1</v>
      </c>
      <c r="C173" s="59" t="s">
        <v>845</v>
      </c>
      <c r="D173" s="59">
        <v>44</v>
      </c>
      <c r="E173" s="59">
        <v>3</v>
      </c>
      <c r="F173" s="13">
        <v>42826</v>
      </c>
      <c r="G173" s="59"/>
      <c r="H173" s="59"/>
      <c r="I173" s="59" t="s">
        <v>846</v>
      </c>
      <c r="J173" s="12">
        <v>7</v>
      </c>
      <c r="K173" s="12">
        <v>7.1</v>
      </c>
      <c r="L173" s="12" t="s">
        <v>1183</v>
      </c>
      <c r="M173" s="13">
        <v>42832</v>
      </c>
      <c r="N173" s="12" t="s">
        <v>390</v>
      </c>
      <c r="O173" s="13">
        <v>42832</v>
      </c>
      <c r="P173" s="12" t="s">
        <v>390</v>
      </c>
    </row>
    <row r="174" spans="1:16" hidden="1" x14ac:dyDescent="0.45">
      <c r="A174" s="59">
        <v>170</v>
      </c>
      <c r="B174" s="59">
        <v>1</v>
      </c>
      <c r="C174" s="59" t="s">
        <v>1184</v>
      </c>
      <c r="D174" s="59">
        <v>69</v>
      </c>
      <c r="E174" s="59">
        <v>6</v>
      </c>
      <c r="F174" s="13">
        <v>42856</v>
      </c>
      <c r="G174" s="59"/>
      <c r="H174" s="59"/>
      <c r="I174" s="59" t="s">
        <v>1185</v>
      </c>
      <c r="J174" s="12">
        <v>1</v>
      </c>
      <c r="K174" s="12">
        <v>1.2</v>
      </c>
      <c r="L174" s="12" t="s">
        <v>1183</v>
      </c>
      <c r="M174" s="13">
        <v>42873</v>
      </c>
      <c r="N174" s="12" t="s">
        <v>390</v>
      </c>
      <c r="O174" s="13">
        <v>42873</v>
      </c>
      <c r="P174" s="12" t="s">
        <v>390</v>
      </c>
    </row>
    <row r="175" spans="1:16" hidden="1" x14ac:dyDescent="0.45">
      <c r="A175" s="59">
        <v>171</v>
      </c>
      <c r="B175" s="59">
        <v>1</v>
      </c>
      <c r="C175" s="59" t="s">
        <v>1186</v>
      </c>
      <c r="D175" s="59">
        <v>55</v>
      </c>
      <c r="E175" s="59">
        <v>2</v>
      </c>
      <c r="F175" s="13">
        <v>42856</v>
      </c>
      <c r="G175" s="59"/>
      <c r="H175" s="59"/>
      <c r="I175" s="59" t="s">
        <v>1187</v>
      </c>
      <c r="J175" s="12">
        <v>4</v>
      </c>
      <c r="K175" s="12">
        <v>4.0999999999999996</v>
      </c>
      <c r="L175" s="12" t="s">
        <v>1183</v>
      </c>
      <c r="M175" s="13">
        <v>42873</v>
      </c>
      <c r="N175" s="12" t="s">
        <v>390</v>
      </c>
      <c r="O175" s="13">
        <v>42873</v>
      </c>
      <c r="P175" s="12" t="s">
        <v>390</v>
      </c>
    </row>
    <row r="176" spans="1:16" hidden="1" x14ac:dyDescent="0.45">
      <c r="A176" s="59">
        <v>172</v>
      </c>
      <c r="B176" s="59">
        <v>1</v>
      </c>
      <c r="C176" s="59" t="s">
        <v>1188</v>
      </c>
      <c r="D176" s="59">
        <v>5</v>
      </c>
      <c r="E176" s="59">
        <v>2</v>
      </c>
      <c r="F176" s="13">
        <v>42856</v>
      </c>
      <c r="G176" s="59"/>
      <c r="H176" s="59"/>
      <c r="I176" s="59" t="s">
        <v>1189</v>
      </c>
      <c r="J176" s="12">
        <v>4</v>
      </c>
      <c r="K176" s="12">
        <v>4.2</v>
      </c>
      <c r="L176" s="12" t="s">
        <v>1183</v>
      </c>
      <c r="M176" s="13">
        <v>42873</v>
      </c>
      <c r="N176" s="12" t="s">
        <v>390</v>
      </c>
      <c r="O176" s="13">
        <v>42873</v>
      </c>
      <c r="P176" s="12" t="s">
        <v>390</v>
      </c>
    </row>
    <row r="177" spans="1:16" hidden="1" x14ac:dyDescent="0.45">
      <c r="A177" s="59">
        <v>173</v>
      </c>
      <c r="B177" s="59">
        <v>1</v>
      </c>
      <c r="C177" s="59" t="s">
        <v>1190</v>
      </c>
      <c r="D177" s="59">
        <v>55</v>
      </c>
      <c r="E177" s="59">
        <v>3</v>
      </c>
      <c r="F177" s="13">
        <v>42856</v>
      </c>
      <c r="G177" s="59"/>
      <c r="H177" s="59"/>
      <c r="I177" s="59" t="s">
        <v>1191</v>
      </c>
      <c r="J177" s="12">
        <v>5</v>
      </c>
      <c r="K177" s="12">
        <v>5.2</v>
      </c>
      <c r="L177" s="12" t="s">
        <v>1183</v>
      </c>
      <c r="M177" s="13">
        <v>42892</v>
      </c>
      <c r="N177" s="12" t="s">
        <v>390</v>
      </c>
      <c r="O177" s="13">
        <v>42892</v>
      </c>
      <c r="P177" s="12" t="s">
        <v>390</v>
      </c>
    </row>
    <row r="178" spans="1:16" hidden="1" x14ac:dyDescent="0.45">
      <c r="A178" s="59">
        <v>174</v>
      </c>
      <c r="B178" s="59">
        <v>1</v>
      </c>
      <c r="C178" s="59" t="s">
        <v>1192</v>
      </c>
      <c r="D178" s="59">
        <v>70</v>
      </c>
      <c r="E178" s="59">
        <v>3</v>
      </c>
      <c r="F178" s="13">
        <v>42856</v>
      </c>
      <c r="G178" s="59"/>
      <c r="H178" s="59"/>
      <c r="I178" s="59" t="s">
        <v>1193</v>
      </c>
      <c r="J178" s="12">
        <v>9</v>
      </c>
      <c r="K178" s="12">
        <v>9.3000000000000007</v>
      </c>
      <c r="L178" s="12" t="s">
        <v>1183</v>
      </c>
      <c r="M178" s="13">
        <v>42892</v>
      </c>
      <c r="N178" s="12" t="s">
        <v>390</v>
      </c>
      <c r="O178" s="13">
        <v>42892</v>
      </c>
      <c r="P178" s="12" t="s">
        <v>390</v>
      </c>
    </row>
    <row r="179" spans="1:16" hidden="1" x14ac:dyDescent="0.45">
      <c r="A179" s="59">
        <v>175</v>
      </c>
      <c r="B179" s="59">
        <v>1</v>
      </c>
      <c r="C179" s="59" t="s">
        <v>1194</v>
      </c>
      <c r="D179" s="59">
        <v>71</v>
      </c>
      <c r="E179" s="59">
        <v>2</v>
      </c>
      <c r="F179" s="13">
        <v>42856</v>
      </c>
      <c r="G179" s="59"/>
      <c r="H179" s="59"/>
      <c r="I179" s="59" t="s">
        <v>1195</v>
      </c>
      <c r="J179" s="12">
        <v>4</v>
      </c>
      <c r="K179" s="12">
        <v>4.2</v>
      </c>
      <c r="L179" s="12" t="s">
        <v>1183</v>
      </c>
      <c r="M179" s="13">
        <v>42892</v>
      </c>
      <c r="N179" s="12" t="s">
        <v>390</v>
      </c>
      <c r="O179" s="13">
        <v>42892</v>
      </c>
      <c r="P179" s="12" t="s">
        <v>390</v>
      </c>
    </row>
    <row r="180" spans="1:16" hidden="1" x14ac:dyDescent="0.45">
      <c r="A180" s="59">
        <v>176</v>
      </c>
      <c r="B180" s="59">
        <v>1</v>
      </c>
      <c r="C180" s="59" t="s">
        <v>1196</v>
      </c>
      <c r="D180" s="59">
        <v>71</v>
      </c>
      <c r="E180" s="59">
        <v>3</v>
      </c>
      <c r="F180" s="13">
        <v>42856</v>
      </c>
      <c r="G180" s="59"/>
      <c r="H180" s="59"/>
      <c r="I180" s="59" t="s">
        <v>1197</v>
      </c>
      <c r="J180" s="12">
        <v>4</v>
      </c>
      <c r="K180" s="12">
        <v>4.3</v>
      </c>
      <c r="L180" s="12" t="s">
        <v>1183</v>
      </c>
      <c r="M180" s="13">
        <v>42892</v>
      </c>
      <c r="N180" s="12" t="s">
        <v>390</v>
      </c>
      <c r="O180" s="13">
        <v>42892</v>
      </c>
      <c r="P180" s="12" t="s">
        <v>390</v>
      </c>
    </row>
    <row r="181" spans="1:16" hidden="1" x14ac:dyDescent="0.45">
      <c r="A181" s="59">
        <v>177</v>
      </c>
      <c r="B181" s="59">
        <v>1</v>
      </c>
      <c r="C181" s="59" t="s">
        <v>1139</v>
      </c>
      <c r="D181" s="59">
        <v>44</v>
      </c>
      <c r="E181" s="59">
        <v>2</v>
      </c>
      <c r="F181" s="13">
        <v>42887</v>
      </c>
      <c r="G181" s="59"/>
      <c r="H181" s="59"/>
      <c r="I181" s="59" t="s">
        <v>1198</v>
      </c>
      <c r="J181" s="12">
        <v>4</v>
      </c>
      <c r="K181" s="12">
        <v>4.2</v>
      </c>
      <c r="L181" s="12" t="s">
        <v>1183</v>
      </c>
      <c r="M181" s="13">
        <v>42898</v>
      </c>
      <c r="N181" s="12" t="s">
        <v>390</v>
      </c>
      <c r="O181" s="13">
        <v>42898</v>
      </c>
      <c r="P181" s="12" t="s">
        <v>390</v>
      </c>
    </row>
    <row r="182" spans="1:16" hidden="1" x14ac:dyDescent="0.45">
      <c r="A182" s="59">
        <v>178</v>
      </c>
      <c r="B182" s="59">
        <v>1</v>
      </c>
      <c r="C182" s="59" t="s">
        <v>1199</v>
      </c>
      <c r="D182" s="59">
        <v>55</v>
      </c>
      <c r="E182" s="59">
        <v>3</v>
      </c>
      <c r="F182" s="13">
        <v>42887</v>
      </c>
      <c r="G182" s="59"/>
      <c r="H182" s="59"/>
      <c r="I182" s="59" t="s">
        <v>1200</v>
      </c>
      <c r="J182" s="12">
        <v>4</v>
      </c>
      <c r="K182" s="12">
        <v>4.3</v>
      </c>
      <c r="L182" s="12" t="s">
        <v>1183</v>
      </c>
      <c r="M182" s="13">
        <v>42898</v>
      </c>
      <c r="N182" s="12" t="s">
        <v>390</v>
      </c>
      <c r="O182" s="13">
        <v>42898</v>
      </c>
      <c r="P182" s="12" t="s">
        <v>390</v>
      </c>
    </row>
    <row r="183" spans="1:16" hidden="1" x14ac:dyDescent="0.45">
      <c r="A183" s="59">
        <v>179</v>
      </c>
      <c r="B183" s="59">
        <v>1</v>
      </c>
      <c r="C183" s="59" t="s">
        <v>1201</v>
      </c>
      <c r="D183" s="59">
        <v>72</v>
      </c>
      <c r="E183" s="59">
        <v>3</v>
      </c>
      <c r="F183" s="13">
        <v>42887</v>
      </c>
      <c r="G183" s="59"/>
      <c r="H183" s="59"/>
      <c r="I183" s="59" t="s">
        <v>1202</v>
      </c>
      <c r="J183" s="12">
        <v>3</v>
      </c>
      <c r="K183" s="12">
        <v>3.3</v>
      </c>
      <c r="L183" s="12" t="s">
        <v>1183</v>
      </c>
      <c r="M183" s="13">
        <v>42898</v>
      </c>
      <c r="N183" s="12" t="s">
        <v>390</v>
      </c>
      <c r="O183" s="13">
        <v>42898</v>
      </c>
      <c r="P183" s="12" t="s">
        <v>390</v>
      </c>
    </row>
    <row r="184" spans="1:16" hidden="1" x14ac:dyDescent="0.45">
      <c r="A184" s="59">
        <v>180</v>
      </c>
      <c r="B184" s="59">
        <v>1</v>
      </c>
      <c r="C184" s="59" t="s">
        <v>1168</v>
      </c>
      <c r="D184" s="59">
        <v>73</v>
      </c>
      <c r="E184" s="59">
        <v>2</v>
      </c>
      <c r="F184" s="13">
        <v>42887</v>
      </c>
      <c r="G184" s="59"/>
      <c r="H184" s="59"/>
      <c r="I184" s="59" t="s">
        <v>1203</v>
      </c>
      <c r="J184" s="12">
        <v>3</v>
      </c>
      <c r="K184" s="12">
        <v>3.2</v>
      </c>
      <c r="L184" s="12" t="s">
        <v>1183</v>
      </c>
      <c r="M184" s="13">
        <v>42914</v>
      </c>
      <c r="N184" s="12" t="s">
        <v>344</v>
      </c>
      <c r="O184" s="13">
        <v>42914</v>
      </c>
      <c r="P184" s="12" t="s">
        <v>344</v>
      </c>
    </row>
    <row r="185" spans="1:16" hidden="1" x14ac:dyDescent="0.45">
      <c r="A185" s="59">
        <v>181</v>
      </c>
      <c r="B185" s="59">
        <v>1</v>
      </c>
      <c r="C185" s="59" t="s">
        <v>1170</v>
      </c>
      <c r="D185" s="59">
        <v>73</v>
      </c>
      <c r="E185" s="59">
        <v>2</v>
      </c>
      <c r="F185" s="13">
        <v>42887</v>
      </c>
      <c r="G185" s="59"/>
      <c r="H185" s="59"/>
      <c r="I185" s="59" t="s">
        <v>1204</v>
      </c>
      <c r="J185" s="12">
        <v>3</v>
      </c>
      <c r="K185" s="12">
        <v>3.2</v>
      </c>
      <c r="L185" s="12" t="s">
        <v>1183</v>
      </c>
      <c r="M185" s="13">
        <v>42914</v>
      </c>
      <c r="N185" s="12" t="s">
        <v>344</v>
      </c>
      <c r="O185" s="13">
        <v>42914</v>
      </c>
      <c r="P185" s="12" t="s">
        <v>344</v>
      </c>
    </row>
    <row r="186" spans="1:16" hidden="1" x14ac:dyDescent="0.45">
      <c r="A186" s="59">
        <v>182</v>
      </c>
      <c r="B186" s="59">
        <v>1</v>
      </c>
      <c r="C186" s="59" t="s">
        <v>1169</v>
      </c>
      <c r="D186" s="59">
        <v>73</v>
      </c>
      <c r="E186" s="59">
        <v>2</v>
      </c>
      <c r="F186" s="13">
        <v>42887</v>
      </c>
      <c r="G186" s="59"/>
      <c r="H186" s="59"/>
      <c r="I186" s="59" t="s">
        <v>1205</v>
      </c>
      <c r="J186" s="12">
        <v>3</v>
      </c>
      <c r="K186" s="12">
        <v>3.2</v>
      </c>
      <c r="L186" s="12" t="s">
        <v>1183</v>
      </c>
      <c r="M186" s="13">
        <v>42914</v>
      </c>
      <c r="N186" s="12" t="s">
        <v>344</v>
      </c>
      <c r="O186" s="13">
        <v>42914</v>
      </c>
      <c r="P186" s="12" t="s">
        <v>344</v>
      </c>
    </row>
    <row r="187" spans="1:16" hidden="1" x14ac:dyDescent="0.45">
      <c r="A187" s="59">
        <v>183</v>
      </c>
      <c r="B187" s="59">
        <v>1</v>
      </c>
      <c r="C187" s="59" t="s">
        <v>1206</v>
      </c>
      <c r="D187" s="59">
        <v>70</v>
      </c>
      <c r="E187" s="59">
        <v>3</v>
      </c>
      <c r="F187" s="13">
        <v>42887</v>
      </c>
      <c r="G187" s="59"/>
      <c r="H187" s="59"/>
      <c r="I187" s="59" t="s">
        <v>1207</v>
      </c>
      <c r="J187" s="12">
        <v>4</v>
      </c>
      <c r="K187" s="12">
        <v>4.2</v>
      </c>
      <c r="L187" s="12" t="s">
        <v>1183</v>
      </c>
      <c r="M187" s="13">
        <v>42914</v>
      </c>
      <c r="N187" s="12" t="s">
        <v>344</v>
      </c>
      <c r="O187" s="13">
        <v>42914</v>
      </c>
      <c r="P187" s="12" t="s">
        <v>344</v>
      </c>
    </row>
    <row r="188" spans="1:16" hidden="1" x14ac:dyDescent="0.45">
      <c r="A188" s="59">
        <v>184</v>
      </c>
      <c r="B188" s="59">
        <v>1</v>
      </c>
      <c r="C188" s="59" t="s">
        <v>1208</v>
      </c>
      <c r="D188" s="59">
        <v>71</v>
      </c>
      <c r="E188" s="59">
        <v>6</v>
      </c>
      <c r="F188" s="13">
        <v>42887</v>
      </c>
      <c r="G188" s="59"/>
      <c r="H188" s="59"/>
      <c r="I188" s="59" t="s">
        <v>1209</v>
      </c>
      <c r="J188" s="12">
        <v>2</v>
      </c>
      <c r="K188" s="12">
        <v>2.1</v>
      </c>
      <c r="L188" s="12" t="s">
        <v>1183</v>
      </c>
      <c r="M188" s="13">
        <v>42914</v>
      </c>
      <c r="N188" s="12" t="s">
        <v>344</v>
      </c>
      <c r="O188" s="13">
        <v>42914</v>
      </c>
      <c r="P188" s="12" t="s">
        <v>344</v>
      </c>
    </row>
    <row r="189" spans="1:16" hidden="1" x14ac:dyDescent="0.45">
      <c r="A189" s="59">
        <v>185</v>
      </c>
      <c r="B189" s="59">
        <v>1</v>
      </c>
      <c r="C189" s="59" t="s">
        <v>1210</v>
      </c>
      <c r="D189" s="59">
        <v>55</v>
      </c>
      <c r="E189" s="59">
        <v>3</v>
      </c>
      <c r="F189" s="13">
        <v>42948</v>
      </c>
      <c r="G189" s="59"/>
      <c r="H189" s="59"/>
      <c r="I189" s="59" t="s">
        <v>1211</v>
      </c>
      <c r="J189" s="12">
        <v>5</v>
      </c>
      <c r="K189" s="12">
        <v>5.2</v>
      </c>
      <c r="L189" s="12" t="s">
        <v>1183</v>
      </c>
      <c r="M189" s="13">
        <v>42965</v>
      </c>
      <c r="N189" s="12" t="s">
        <v>291</v>
      </c>
      <c r="O189" s="13">
        <v>42965</v>
      </c>
      <c r="P189" s="12" t="s">
        <v>291</v>
      </c>
    </row>
    <row r="190" spans="1:16" hidden="1" x14ac:dyDescent="0.45">
      <c r="A190" s="59">
        <v>186</v>
      </c>
      <c r="B190" s="59">
        <v>1</v>
      </c>
      <c r="C190" s="59" t="s">
        <v>1212</v>
      </c>
      <c r="D190" s="59">
        <v>71</v>
      </c>
      <c r="E190" s="59">
        <v>3</v>
      </c>
      <c r="F190" s="13">
        <v>42948</v>
      </c>
      <c r="G190" s="59"/>
      <c r="H190" s="59"/>
      <c r="I190" s="59" t="s">
        <v>1213</v>
      </c>
      <c r="J190" s="12">
        <v>4</v>
      </c>
      <c r="K190" s="12">
        <v>4.0999999999999996</v>
      </c>
      <c r="L190" s="12" t="s">
        <v>1183</v>
      </c>
      <c r="M190" s="13">
        <v>42965</v>
      </c>
      <c r="N190" s="12" t="s">
        <v>291</v>
      </c>
      <c r="O190" s="13">
        <v>42965</v>
      </c>
      <c r="P190" s="12" t="s">
        <v>291</v>
      </c>
    </row>
    <row r="191" spans="1:16" hidden="1" x14ac:dyDescent="0.45">
      <c r="A191" s="59">
        <v>187</v>
      </c>
      <c r="B191" s="59">
        <v>1</v>
      </c>
      <c r="C191" s="59" t="s">
        <v>1214</v>
      </c>
      <c r="D191" s="59">
        <v>72</v>
      </c>
      <c r="E191" s="59">
        <v>3</v>
      </c>
      <c r="F191" s="13">
        <v>42948</v>
      </c>
      <c r="G191" s="59"/>
      <c r="H191" s="59"/>
      <c r="I191" s="59" t="s">
        <v>1215</v>
      </c>
      <c r="J191" s="12">
        <v>4</v>
      </c>
      <c r="K191" s="12">
        <v>4.2</v>
      </c>
      <c r="L191" s="12" t="s">
        <v>1183</v>
      </c>
      <c r="M191" s="13">
        <v>42965</v>
      </c>
      <c r="N191" s="12" t="s">
        <v>291</v>
      </c>
      <c r="O191" s="13">
        <v>42965</v>
      </c>
      <c r="P191" s="12" t="s">
        <v>291</v>
      </c>
    </row>
    <row r="192" spans="1:16" hidden="1" x14ac:dyDescent="0.45">
      <c r="A192" s="59">
        <v>188</v>
      </c>
      <c r="B192" s="59">
        <v>1</v>
      </c>
      <c r="C192" s="59" t="s">
        <v>1216</v>
      </c>
      <c r="D192" s="59">
        <v>48</v>
      </c>
      <c r="E192" s="59">
        <v>2</v>
      </c>
      <c r="F192" s="13">
        <v>42948</v>
      </c>
      <c r="G192" s="59"/>
      <c r="H192" s="59"/>
      <c r="I192" s="59" t="s">
        <v>1217</v>
      </c>
      <c r="J192" s="12">
        <v>4</v>
      </c>
      <c r="K192" s="12">
        <v>4.3</v>
      </c>
      <c r="L192" s="12" t="s">
        <v>1183</v>
      </c>
      <c r="M192" s="13">
        <v>42965</v>
      </c>
      <c r="N192" s="12" t="s">
        <v>291</v>
      </c>
      <c r="O192" s="13">
        <v>42965</v>
      </c>
      <c r="P192" s="12" t="s">
        <v>291</v>
      </c>
    </row>
    <row r="193" spans="1:16" hidden="1" x14ac:dyDescent="0.45">
      <c r="A193" s="59">
        <v>189</v>
      </c>
      <c r="B193" s="59">
        <v>1</v>
      </c>
      <c r="C193" s="59" t="s">
        <v>1218</v>
      </c>
      <c r="D193" s="59">
        <v>48</v>
      </c>
      <c r="E193" s="59">
        <v>2</v>
      </c>
      <c r="F193" s="13">
        <v>42948</v>
      </c>
      <c r="G193" s="59"/>
      <c r="H193" s="59"/>
      <c r="I193" s="59" t="s">
        <v>1219</v>
      </c>
      <c r="J193" s="12">
        <v>4</v>
      </c>
      <c r="K193" s="12">
        <v>4.3</v>
      </c>
      <c r="L193" s="12" t="s">
        <v>1183</v>
      </c>
      <c r="M193" s="13">
        <v>42965</v>
      </c>
      <c r="N193" s="12" t="s">
        <v>291</v>
      </c>
      <c r="O193" s="13">
        <v>42965</v>
      </c>
      <c r="P193" s="12" t="s">
        <v>291</v>
      </c>
    </row>
    <row r="194" spans="1:16" hidden="1" x14ac:dyDescent="0.45">
      <c r="A194" s="59">
        <v>190</v>
      </c>
      <c r="B194" s="59">
        <v>1</v>
      </c>
      <c r="C194" s="59" t="s">
        <v>1220</v>
      </c>
      <c r="D194" s="59">
        <v>43</v>
      </c>
      <c r="E194" s="59">
        <v>5</v>
      </c>
      <c r="F194" s="13">
        <v>42948</v>
      </c>
      <c r="G194" s="59"/>
      <c r="H194" s="59"/>
      <c r="I194" s="59" t="s">
        <v>1221</v>
      </c>
      <c r="J194" s="12">
        <v>15</v>
      </c>
      <c r="K194" s="12">
        <v>15.2</v>
      </c>
      <c r="L194" s="12" t="s">
        <v>1183</v>
      </c>
      <c r="M194" s="13">
        <v>42965</v>
      </c>
      <c r="N194" s="12" t="s">
        <v>291</v>
      </c>
      <c r="O194" s="13">
        <v>42965</v>
      </c>
      <c r="P194" s="12" t="s">
        <v>291</v>
      </c>
    </row>
    <row r="195" spans="1:16" hidden="1" x14ac:dyDescent="0.45">
      <c r="A195" s="59">
        <v>191</v>
      </c>
      <c r="B195" s="59">
        <v>1</v>
      </c>
      <c r="C195" s="59" t="s">
        <v>1222</v>
      </c>
      <c r="D195" s="59">
        <v>43</v>
      </c>
      <c r="E195" s="59">
        <v>3</v>
      </c>
      <c r="F195" s="13">
        <v>42948</v>
      </c>
      <c r="G195" s="59"/>
      <c r="H195" s="59"/>
      <c r="I195" s="59" t="s">
        <v>1223</v>
      </c>
      <c r="J195" s="12">
        <v>15</v>
      </c>
      <c r="K195" s="12">
        <v>15.2</v>
      </c>
      <c r="L195" s="12" t="s">
        <v>1183</v>
      </c>
      <c r="M195" s="13">
        <v>42979</v>
      </c>
      <c r="N195" s="12" t="s">
        <v>291</v>
      </c>
      <c r="O195" s="13">
        <v>42979</v>
      </c>
      <c r="P195" s="12" t="s">
        <v>291</v>
      </c>
    </row>
    <row r="196" spans="1:16" hidden="1" x14ac:dyDescent="0.45">
      <c r="A196" s="59">
        <v>192</v>
      </c>
      <c r="B196" s="59">
        <v>1</v>
      </c>
      <c r="C196" s="59" t="s">
        <v>1224</v>
      </c>
      <c r="D196" s="59">
        <v>55</v>
      </c>
      <c r="E196" s="59">
        <v>2</v>
      </c>
      <c r="F196" s="13">
        <v>42990</v>
      </c>
      <c r="G196" s="59"/>
      <c r="H196" s="59"/>
      <c r="I196" s="59" t="s">
        <v>1225</v>
      </c>
      <c r="J196" s="12">
        <v>5</v>
      </c>
      <c r="K196" s="12">
        <v>5.2</v>
      </c>
      <c r="L196" s="12" t="s">
        <v>1183</v>
      </c>
      <c r="M196" s="13">
        <v>42991</v>
      </c>
      <c r="N196" s="12" t="s">
        <v>291</v>
      </c>
      <c r="O196" s="13">
        <v>42991</v>
      </c>
      <c r="P196" s="12" t="s">
        <v>291</v>
      </c>
    </row>
    <row r="197" spans="1:16" hidden="1" x14ac:dyDescent="0.45">
      <c r="A197" s="59">
        <v>193</v>
      </c>
      <c r="B197" s="59">
        <v>1</v>
      </c>
      <c r="C197" s="59" t="s">
        <v>1226</v>
      </c>
      <c r="D197" s="59">
        <v>55</v>
      </c>
      <c r="E197" s="59">
        <v>3</v>
      </c>
      <c r="F197" s="13">
        <v>42990</v>
      </c>
      <c r="G197" s="59"/>
      <c r="H197" s="59"/>
      <c r="I197" s="59" t="s">
        <v>1227</v>
      </c>
      <c r="J197" s="12">
        <v>5</v>
      </c>
      <c r="K197" s="12">
        <v>5.2</v>
      </c>
      <c r="L197" s="12" t="s">
        <v>1183</v>
      </c>
      <c r="M197" s="13">
        <v>42991</v>
      </c>
      <c r="N197" s="12" t="s">
        <v>291</v>
      </c>
      <c r="O197" s="13">
        <v>42991</v>
      </c>
      <c r="P197" s="12" t="s">
        <v>291</v>
      </c>
    </row>
    <row r="198" spans="1:16" hidden="1" x14ac:dyDescent="0.45">
      <c r="A198" s="59">
        <v>194</v>
      </c>
      <c r="B198" s="59">
        <v>1</v>
      </c>
      <c r="C198" s="59" t="s">
        <v>1228</v>
      </c>
      <c r="D198" s="59">
        <v>55</v>
      </c>
      <c r="E198" s="59">
        <v>3</v>
      </c>
      <c r="F198" s="13">
        <v>42990</v>
      </c>
      <c r="G198" s="59"/>
      <c r="H198" s="59"/>
      <c r="I198" s="59" t="s">
        <v>1229</v>
      </c>
      <c r="J198" s="12">
        <v>5</v>
      </c>
      <c r="K198" s="12">
        <v>5.2</v>
      </c>
      <c r="L198" s="12" t="s">
        <v>1183</v>
      </c>
      <c r="M198" s="13">
        <v>42992</v>
      </c>
      <c r="N198" s="12" t="s">
        <v>291</v>
      </c>
      <c r="O198" s="13">
        <v>42992</v>
      </c>
      <c r="P198" s="12" t="s">
        <v>291</v>
      </c>
    </row>
    <row r="199" spans="1:16" hidden="1" x14ac:dyDescent="0.45">
      <c r="A199" s="59">
        <v>195</v>
      </c>
      <c r="B199" s="59">
        <v>1</v>
      </c>
      <c r="C199" s="59" t="s">
        <v>1230</v>
      </c>
      <c r="D199" s="59">
        <v>7</v>
      </c>
      <c r="E199" s="59">
        <v>3</v>
      </c>
      <c r="F199" s="13">
        <v>42996</v>
      </c>
      <c r="G199" s="59"/>
      <c r="H199" s="59"/>
      <c r="I199" s="59" t="s">
        <v>1231</v>
      </c>
      <c r="J199" s="12">
        <v>5</v>
      </c>
      <c r="K199" s="12">
        <v>5.2</v>
      </c>
      <c r="L199" s="12" t="s">
        <v>1183</v>
      </c>
      <c r="M199" s="13">
        <v>42998</v>
      </c>
      <c r="N199" s="12" t="s">
        <v>1232</v>
      </c>
      <c r="O199" s="13">
        <v>42998</v>
      </c>
      <c r="P199" s="12" t="s">
        <v>1232</v>
      </c>
    </row>
    <row r="200" spans="1:16" hidden="1" x14ac:dyDescent="0.45">
      <c r="A200" s="59">
        <v>196</v>
      </c>
      <c r="B200" s="59">
        <v>1</v>
      </c>
      <c r="C200" s="59" t="s">
        <v>1233</v>
      </c>
      <c r="D200" s="59">
        <v>75</v>
      </c>
      <c r="E200" s="59">
        <v>3</v>
      </c>
      <c r="F200" s="13">
        <v>42996</v>
      </c>
      <c r="G200" s="59"/>
      <c r="H200" s="59"/>
      <c r="I200" s="59" t="s">
        <v>1234</v>
      </c>
      <c r="J200" s="12">
        <v>15</v>
      </c>
      <c r="K200" s="12">
        <v>15.2</v>
      </c>
      <c r="L200" s="12" t="s">
        <v>1183</v>
      </c>
      <c r="M200" s="13">
        <v>42998</v>
      </c>
      <c r="N200" s="12" t="s">
        <v>1232</v>
      </c>
      <c r="O200" s="13">
        <v>42998</v>
      </c>
      <c r="P200" s="12" t="s">
        <v>1232</v>
      </c>
    </row>
    <row r="201" spans="1:16" hidden="1" x14ac:dyDescent="0.45">
      <c r="A201" s="59">
        <v>197</v>
      </c>
      <c r="B201" s="59">
        <v>1</v>
      </c>
      <c r="C201" s="59" t="s">
        <v>1235</v>
      </c>
      <c r="D201" s="59">
        <v>71</v>
      </c>
      <c r="E201" s="59">
        <v>3</v>
      </c>
      <c r="F201" s="13">
        <v>43004</v>
      </c>
      <c r="G201" s="59"/>
      <c r="H201" s="59"/>
      <c r="I201" s="59" t="s">
        <v>1236</v>
      </c>
      <c r="J201" s="12">
        <v>4</v>
      </c>
      <c r="K201" s="12">
        <v>4.2</v>
      </c>
      <c r="L201" s="12" t="s">
        <v>1183</v>
      </c>
      <c r="M201" s="13">
        <v>43007</v>
      </c>
      <c r="N201" s="12" t="s">
        <v>1232</v>
      </c>
      <c r="O201" s="13">
        <v>43007</v>
      </c>
      <c r="P201" s="12" t="s">
        <v>1232</v>
      </c>
    </row>
    <row r="202" spans="1:16" hidden="1" x14ac:dyDescent="0.45">
      <c r="A202" s="59">
        <v>198</v>
      </c>
      <c r="B202" s="59">
        <v>1</v>
      </c>
      <c r="C202" s="59" t="s">
        <v>1330</v>
      </c>
      <c r="D202" s="59">
        <v>55</v>
      </c>
      <c r="E202" s="59">
        <v>6</v>
      </c>
      <c r="F202" s="13">
        <v>43012</v>
      </c>
      <c r="G202" s="59"/>
      <c r="H202" s="59"/>
      <c r="I202" s="59" t="s">
        <v>1331</v>
      </c>
      <c r="J202" s="12">
        <v>5</v>
      </c>
      <c r="K202" s="12">
        <v>5.2</v>
      </c>
      <c r="L202" s="12" t="s">
        <v>1332</v>
      </c>
      <c r="M202" s="13">
        <v>43027</v>
      </c>
      <c r="N202" s="12" t="s">
        <v>1232</v>
      </c>
      <c r="O202" s="13">
        <v>43027</v>
      </c>
      <c r="P202" s="12" t="s">
        <v>1232</v>
      </c>
    </row>
    <row r="203" spans="1:16" hidden="1" x14ac:dyDescent="0.45">
      <c r="A203" s="59">
        <v>199</v>
      </c>
      <c r="B203" s="59">
        <v>1</v>
      </c>
      <c r="C203" s="59" t="s">
        <v>1333</v>
      </c>
      <c r="D203" s="59">
        <v>55</v>
      </c>
      <c r="E203" s="59">
        <v>3</v>
      </c>
      <c r="F203" s="13">
        <v>43012</v>
      </c>
      <c r="G203" s="59"/>
      <c r="H203" s="59"/>
      <c r="I203" s="59" t="s">
        <v>1334</v>
      </c>
      <c r="J203" s="12">
        <v>5</v>
      </c>
      <c r="K203" s="12">
        <v>5.2</v>
      </c>
      <c r="L203" s="12" t="s">
        <v>1183</v>
      </c>
      <c r="M203" s="13">
        <v>43027</v>
      </c>
      <c r="N203" s="12" t="s">
        <v>1232</v>
      </c>
      <c r="O203" s="13">
        <v>43027</v>
      </c>
      <c r="P203" s="12" t="s">
        <v>1232</v>
      </c>
    </row>
    <row r="204" spans="1:16" hidden="1" x14ac:dyDescent="0.45">
      <c r="A204" s="59">
        <v>200</v>
      </c>
      <c r="B204" s="59">
        <v>1</v>
      </c>
      <c r="C204" s="59" t="s">
        <v>1335</v>
      </c>
      <c r="D204" s="59">
        <v>55</v>
      </c>
      <c r="E204" s="59">
        <v>6</v>
      </c>
      <c r="F204" s="13">
        <v>43012</v>
      </c>
      <c r="G204" s="59"/>
      <c r="H204" s="59"/>
      <c r="I204" s="59" t="s">
        <v>1336</v>
      </c>
      <c r="J204" s="12">
        <v>5</v>
      </c>
      <c r="K204" s="12">
        <v>5.2</v>
      </c>
      <c r="L204" s="12" t="s">
        <v>1332</v>
      </c>
      <c r="M204" s="13">
        <v>43027</v>
      </c>
      <c r="N204" s="12" t="s">
        <v>1232</v>
      </c>
      <c r="O204" s="13">
        <v>43027</v>
      </c>
      <c r="P204" s="12" t="s">
        <v>1232</v>
      </c>
    </row>
    <row r="205" spans="1:16" hidden="1" x14ac:dyDescent="0.45">
      <c r="A205" s="59">
        <v>201</v>
      </c>
      <c r="B205" s="59">
        <v>1</v>
      </c>
      <c r="C205" s="59" t="s">
        <v>1337</v>
      </c>
      <c r="D205" s="59">
        <v>68</v>
      </c>
      <c r="E205" s="59">
        <v>7</v>
      </c>
      <c r="F205" s="13">
        <v>43024</v>
      </c>
      <c r="G205" s="59"/>
      <c r="H205" s="59"/>
      <c r="I205" s="59" t="s">
        <v>1338</v>
      </c>
      <c r="J205" s="12">
        <v>4</v>
      </c>
      <c r="K205" s="12">
        <v>4.0999999999999996</v>
      </c>
      <c r="L205" s="12" t="s">
        <v>1332</v>
      </c>
      <c r="M205" s="13">
        <v>43027</v>
      </c>
      <c r="N205" s="12" t="s">
        <v>1232</v>
      </c>
      <c r="O205" s="13">
        <v>43027</v>
      </c>
      <c r="P205" s="12" t="s">
        <v>1232</v>
      </c>
    </row>
    <row r="206" spans="1:16" hidden="1" x14ac:dyDescent="0.45">
      <c r="A206" s="59">
        <v>202</v>
      </c>
      <c r="B206" s="59">
        <v>1</v>
      </c>
      <c r="C206" s="59" t="s">
        <v>1339</v>
      </c>
      <c r="D206" s="59">
        <v>68</v>
      </c>
      <c r="E206" s="59">
        <v>3</v>
      </c>
      <c r="F206" s="13">
        <v>43024</v>
      </c>
      <c r="G206" s="59"/>
      <c r="H206" s="59"/>
      <c r="I206" s="59" t="s">
        <v>1340</v>
      </c>
      <c r="J206" s="12">
        <v>4</v>
      </c>
      <c r="K206" s="12">
        <v>4.0999999999999996</v>
      </c>
      <c r="L206" s="12" t="s">
        <v>1183</v>
      </c>
      <c r="M206" s="13">
        <v>43027</v>
      </c>
      <c r="N206" s="12" t="s">
        <v>1232</v>
      </c>
      <c r="O206" s="13">
        <v>43027</v>
      </c>
      <c r="P206" s="12" t="s">
        <v>1232</v>
      </c>
    </row>
    <row r="207" spans="1:16" hidden="1" x14ac:dyDescent="0.45">
      <c r="A207" s="59">
        <v>203</v>
      </c>
      <c r="B207" s="59">
        <v>1</v>
      </c>
      <c r="C207" s="59" t="s">
        <v>1341</v>
      </c>
      <c r="D207" s="59">
        <v>16</v>
      </c>
      <c r="E207" s="59">
        <v>6</v>
      </c>
      <c r="F207" s="13">
        <v>43027</v>
      </c>
      <c r="G207" s="59"/>
      <c r="H207" s="59"/>
      <c r="I207" s="59" t="s">
        <v>1342</v>
      </c>
      <c r="J207" s="12">
        <v>13</v>
      </c>
      <c r="K207" s="12">
        <v>13.1</v>
      </c>
      <c r="L207" s="12" t="s">
        <v>1183</v>
      </c>
      <c r="M207" s="13">
        <v>43038</v>
      </c>
      <c r="N207" s="12" t="s">
        <v>1232</v>
      </c>
      <c r="O207" s="13">
        <v>43038</v>
      </c>
      <c r="P207" s="12" t="s">
        <v>1232</v>
      </c>
    </row>
    <row r="208" spans="1:16" hidden="1" x14ac:dyDescent="0.45">
      <c r="A208" s="59">
        <v>204</v>
      </c>
      <c r="B208" s="59">
        <v>1</v>
      </c>
      <c r="C208" s="59" t="s">
        <v>1469</v>
      </c>
      <c r="D208" s="59">
        <v>52</v>
      </c>
      <c r="E208" s="59">
        <v>7</v>
      </c>
      <c r="F208" s="13">
        <v>43046</v>
      </c>
      <c r="G208" s="59"/>
      <c r="H208" s="59"/>
      <c r="I208" s="59" t="s">
        <v>1470</v>
      </c>
    </row>
    <row r="209" spans="1:16" hidden="1" x14ac:dyDescent="0.45">
      <c r="A209" s="59">
        <v>205</v>
      </c>
      <c r="B209" s="59">
        <v>1</v>
      </c>
      <c r="C209" s="59" t="s">
        <v>1395</v>
      </c>
      <c r="D209" s="59">
        <v>27</v>
      </c>
      <c r="E209" s="59">
        <v>6</v>
      </c>
      <c r="F209" s="13">
        <v>43046</v>
      </c>
      <c r="G209" s="59"/>
      <c r="H209" s="59"/>
      <c r="I209" s="59" t="s">
        <v>1396</v>
      </c>
      <c r="J209" s="12">
        <v>15</v>
      </c>
      <c r="K209" s="12">
        <v>15.1</v>
      </c>
      <c r="L209" s="12" t="s">
        <v>1183</v>
      </c>
      <c r="M209" s="13">
        <v>43047</v>
      </c>
      <c r="N209" s="12" t="s">
        <v>1232</v>
      </c>
      <c r="O209" s="13">
        <v>43047</v>
      </c>
      <c r="P209" s="12" t="s">
        <v>1232</v>
      </c>
    </row>
    <row r="210" spans="1:16" hidden="1" x14ac:dyDescent="0.45">
      <c r="A210" s="59">
        <v>206</v>
      </c>
      <c r="B210" s="59">
        <v>1</v>
      </c>
      <c r="C210" s="59" t="s">
        <v>1397</v>
      </c>
      <c r="D210" s="59">
        <v>48</v>
      </c>
      <c r="E210" s="59">
        <v>2</v>
      </c>
      <c r="F210" s="13">
        <v>43053</v>
      </c>
      <c r="G210" s="59"/>
      <c r="H210" s="59"/>
      <c r="I210" s="59" t="s">
        <v>1398</v>
      </c>
      <c r="J210" s="12">
        <v>15</v>
      </c>
      <c r="K210" s="12">
        <v>15.1</v>
      </c>
      <c r="L210" s="12" t="s">
        <v>1183</v>
      </c>
      <c r="M210" s="13">
        <v>43047</v>
      </c>
      <c r="N210" s="12" t="s">
        <v>1232</v>
      </c>
      <c r="O210" s="13">
        <v>43047</v>
      </c>
      <c r="P210" s="12" t="s">
        <v>1232</v>
      </c>
    </row>
    <row r="211" spans="1:16" hidden="1" x14ac:dyDescent="0.45">
      <c r="A211" s="59">
        <v>207</v>
      </c>
      <c r="B211" s="59">
        <v>1</v>
      </c>
      <c r="C211" s="59" t="s">
        <v>1441</v>
      </c>
      <c r="D211" s="59">
        <v>37</v>
      </c>
      <c r="E211" s="59">
        <v>6</v>
      </c>
      <c r="F211" s="13">
        <v>43059</v>
      </c>
      <c r="G211" s="59"/>
      <c r="H211" s="59"/>
      <c r="I211" s="59" t="s">
        <v>1442</v>
      </c>
      <c r="J211" s="12">
        <v>4</v>
      </c>
      <c r="K211" s="12">
        <v>4.3</v>
      </c>
      <c r="L211" s="12" t="s">
        <v>1183</v>
      </c>
      <c r="M211" s="13">
        <v>43054</v>
      </c>
      <c r="N211" s="12" t="s">
        <v>1232</v>
      </c>
      <c r="O211" s="13">
        <v>43054</v>
      </c>
      <c r="P211" s="12" t="s">
        <v>1232</v>
      </c>
    </row>
    <row r="212" spans="1:16" hidden="1" x14ac:dyDescent="0.45">
      <c r="A212" s="59">
        <v>208</v>
      </c>
      <c r="B212" s="59">
        <v>1</v>
      </c>
      <c r="C212" s="59" t="s">
        <v>1443</v>
      </c>
      <c r="D212" s="59">
        <v>69</v>
      </c>
      <c r="E212" s="59">
        <v>5</v>
      </c>
      <c r="F212" s="13">
        <v>43059</v>
      </c>
      <c r="G212" s="59"/>
      <c r="H212" s="59"/>
      <c r="I212" s="59" t="s">
        <v>1444</v>
      </c>
      <c r="J212" s="12">
        <v>4</v>
      </c>
      <c r="K212" s="12">
        <v>4.2</v>
      </c>
      <c r="L212" s="12" t="s">
        <v>1332</v>
      </c>
      <c r="M212" s="13">
        <v>43061</v>
      </c>
      <c r="N212" s="12" t="s">
        <v>1232</v>
      </c>
      <c r="O212" s="13">
        <v>43061</v>
      </c>
      <c r="P212" s="12" t="s">
        <v>1232</v>
      </c>
    </row>
    <row r="213" spans="1:16" hidden="1" x14ac:dyDescent="0.45">
      <c r="A213" s="59">
        <v>209</v>
      </c>
      <c r="B213" s="59">
        <v>1</v>
      </c>
      <c r="C213" s="59" t="s">
        <v>1445</v>
      </c>
      <c r="D213" s="59">
        <v>51</v>
      </c>
      <c r="E213" s="59">
        <v>3</v>
      </c>
      <c r="F213" s="13">
        <v>43063</v>
      </c>
      <c r="G213" s="59"/>
      <c r="H213" s="59"/>
      <c r="I213" s="59" t="s">
        <v>1446</v>
      </c>
      <c r="J213" s="12">
        <v>1</v>
      </c>
      <c r="K213" s="12">
        <v>1.3</v>
      </c>
      <c r="L213" s="12" t="s">
        <v>1183</v>
      </c>
      <c r="M213" s="13">
        <v>43061</v>
      </c>
      <c r="N213" s="12" t="s">
        <v>1232</v>
      </c>
      <c r="O213" s="13">
        <v>43061</v>
      </c>
      <c r="P213" s="12" t="s">
        <v>1232</v>
      </c>
    </row>
    <row r="214" spans="1:16" hidden="1" x14ac:dyDescent="0.45">
      <c r="A214" s="59">
        <v>210</v>
      </c>
      <c r="B214" s="59">
        <v>1</v>
      </c>
      <c r="C214" s="59" t="s">
        <v>1447</v>
      </c>
      <c r="D214" s="59">
        <v>9</v>
      </c>
      <c r="E214" s="59">
        <v>3</v>
      </c>
      <c r="F214" s="13">
        <v>43073</v>
      </c>
      <c r="G214" s="59"/>
      <c r="H214" s="59"/>
      <c r="I214" s="59" t="s">
        <v>1448</v>
      </c>
      <c r="J214" s="12">
        <v>7</v>
      </c>
      <c r="K214" s="12">
        <v>7.2</v>
      </c>
      <c r="L214" s="12" t="s">
        <v>1183</v>
      </c>
      <c r="M214" s="13">
        <v>43067</v>
      </c>
      <c r="N214" s="12" t="s">
        <v>1232</v>
      </c>
      <c r="O214" s="13">
        <v>43067</v>
      </c>
      <c r="P214" s="12" t="s">
        <v>1232</v>
      </c>
    </row>
    <row r="215" spans="1:16" hidden="1" x14ac:dyDescent="0.45">
      <c r="A215" s="59">
        <v>211</v>
      </c>
      <c r="B215" s="59">
        <v>1</v>
      </c>
      <c r="C215" s="59" t="s">
        <v>1449</v>
      </c>
      <c r="D215" s="59">
        <v>18</v>
      </c>
      <c r="E215" s="59">
        <v>4</v>
      </c>
      <c r="F215" s="13">
        <v>43075</v>
      </c>
      <c r="G215" s="59"/>
      <c r="H215" s="59"/>
      <c r="I215" s="59" t="s">
        <v>1450</v>
      </c>
      <c r="J215" s="12">
        <v>4</v>
      </c>
      <c r="K215" s="12">
        <v>4.3</v>
      </c>
      <c r="L215" s="12" t="s">
        <v>1183</v>
      </c>
      <c r="M215" s="13">
        <v>43074</v>
      </c>
      <c r="N215" s="12" t="s">
        <v>1232</v>
      </c>
      <c r="O215" s="13">
        <v>43074</v>
      </c>
      <c r="P215" s="12" t="s">
        <v>1232</v>
      </c>
    </row>
    <row r="216" spans="1:16" hidden="1" x14ac:dyDescent="0.45">
      <c r="A216" s="59">
        <v>212</v>
      </c>
      <c r="B216" s="59">
        <v>1</v>
      </c>
      <c r="C216" s="59" t="s">
        <v>1451</v>
      </c>
      <c r="D216" s="59">
        <v>55</v>
      </c>
      <c r="E216" s="59">
        <v>3</v>
      </c>
      <c r="F216" s="13">
        <v>43075</v>
      </c>
      <c r="G216" s="59"/>
      <c r="H216" s="59"/>
      <c r="I216" s="59" t="s">
        <v>1452</v>
      </c>
      <c r="J216" s="12">
        <v>15</v>
      </c>
      <c r="K216" s="12">
        <v>15.5</v>
      </c>
      <c r="L216" s="12" t="s">
        <v>1183</v>
      </c>
      <c r="M216" s="13">
        <v>43076</v>
      </c>
      <c r="N216" s="12" t="s">
        <v>1232</v>
      </c>
      <c r="O216" s="13">
        <v>43076</v>
      </c>
      <c r="P216" s="12" t="s">
        <v>1232</v>
      </c>
    </row>
    <row r="217" spans="1:16" hidden="1" x14ac:dyDescent="0.45">
      <c r="A217" s="59">
        <v>213</v>
      </c>
      <c r="B217" s="59">
        <v>1</v>
      </c>
      <c r="C217" s="59" t="s">
        <v>1453</v>
      </c>
      <c r="D217" s="59">
        <v>9</v>
      </c>
      <c r="E217" s="59">
        <v>6</v>
      </c>
      <c r="F217" s="13">
        <v>43075</v>
      </c>
      <c r="G217" s="59"/>
      <c r="H217" s="59"/>
      <c r="I217" s="59" t="s">
        <v>1454</v>
      </c>
      <c r="J217" s="12">
        <v>4</v>
      </c>
      <c r="K217" s="12">
        <v>4.0999999999999996</v>
      </c>
      <c r="L217" s="12" t="s">
        <v>1183</v>
      </c>
      <c r="M217" s="13">
        <v>43076</v>
      </c>
      <c r="N217" s="12" t="s">
        <v>1232</v>
      </c>
      <c r="O217" s="13">
        <v>43076</v>
      </c>
      <c r="P217" s="12" t="s">
        <v>1232</v>
      </c>
    </row>
    <row r="218" spans="1:16" hidden="1" x14ac:dyDescent="0.45">
      <c r="A218" s="59">
        <v>214</v>
      </c>
      <c r="B218" s="59">
        <v>1</v>
      </c>
      <c r="C218" s="59" t="s">
        <v>1471</v>
      </c>
      <c r="D218" s="59">
        <v>48</v>
      </c>
      <c r="E218" s="59">
        <v>4</v>
      </c>
      <c r="F218" s="13">
        <v>43089</v>
      </c>
      <c r="G218" s="59"/>
      <c r="H218" s="59"/>
      <c r="I218" s="59" t="s">
        <v>1472</v>
      </c>
      <c r="J218" s="12">
        <v>15</v>
      </c>
      <c r="K218" s="12">
        <v>15.1</v>
      </c>
      <c r="L218" s="12" t="s">
        <v>1183</v>
      </c>
      <c r="M218" s="13">
        <v>43076</v>
      </c>
      <c r="N218" s="12" t="s">
        <v>1232</v>
      </c>
      <c r="O218" s="13">
        <v>43076</v>
      </c>
      <c r="P218" s="12" t="s">
        <v>1232</v>
      </c>
    </row>
    <row r="219" spans="1:16" hidden="1" x14ac:dyDescent="0.45">
      <c r="A219" s="59">
        <v>215</v>
      </c>
      <c r="B219" s="59">
        <v>1</v>
      </c>
      <c r="C219" s="59" t="s">
        <v>1473</v>
      </c>
      <c r="D219" s="59">
        <v>25</v>
      </c>
      <c r="E219" s="59">
        <v>2</v>
      </c>
      <c r="F219" s="13">
        <v>43084</v>
      </c>
      <c r="G219" s="59"/>
      <c r="H219" s="59"/>
      <c r="I219" s="59" t="s">
        <v>1474</v>
      </c>
      <c r="J219" s="12">
        <v>4</v>
      </c>
      <c r="K219" s="12">
        <v>4.3</v>
      </c>
      <c r="L219" s="12" t="s">
        <v>1183</v>
      </c>
      <c r="M219" s="13">
        <v>43090</v>
      </c>
      <c r="N219" s="12" t="s">
        <v>1232</v>
      </c>
      <c r="O219" s="13">
        <v>43090</v>
      </c>
      <c r="P219" s="12" t="s">
        <v>1232</v>
      </c>
    </row>
    <row r="220" spans="1:16" hidden="1" x14ac:dyDescent="0.45">
      <c r="A220" s="59">
        <v>216</v>
      </c>
      <c r="B220" s="59">
        <v>1</v>
      </c>
      <c r="C220" s="59" t="s">
        <v>1475</v>
      </c>
      <c r="D220" s="59">
        <v>71</v>
      </c>
      <c r="E220" s="59">
        <v>4</v>
      </c>
      <c r="F220" s="13">
        <v>43089</v>
      </c>
      <c r="G220" s="59"/>
      <c r="H220" s="59"/>
      <c r="I220" s="59" t="s">
        <v>1476</v>
      </c>
      <c r="J220" s="12">
        <v>8</v>
      </c>
      <c r="K220" s="12">
        <v>8.1</v>
      </c>
      <c r="L220" s="12" t="s">
        <v>1183</v>
      </c>
      <c r="M220" s="13">
        <v>43090</v>
      </c>
      <c r="N220" s="12" t="s">
        <v>1232</v>
      </c>
      <c r="O220" s="13">
        <v>43090</v>
      </c>
      <c r="P220" s="12" t="s">
        <v>1232</v>
      </c>
    </row>
    <row r="221" spans="1:16" hidden="1" x14ac:dyDescent="0.45">
      <c r="A221" s="59">
        <v>217</v>
      </c>
      <c r="B221" s="59">
        <v>1</v>
      </c>
      <c r="C221" s="59" t="s">
        <v>1477</v>
      </c>
      <c r="D221" s="59">
        <v>75</v>
      </c>
      <c r="E221" s="59">
        <v>3</v>
      </c>
      <c r="F221" s="13">
        <v>43089</v>
      </c>
      <c r="G221" s="59"/>
      <c r="H221" s="59"/>
      <c r="I221" s="59" t="s">
        <v>1478</v>
      </c>
      <c r="J221" s="12">
        <v>4</v>
      </c>
      <c r="K221" s="12">
        <v>4.0999999999999996</v>
      </c>
      <c r="L221" s="12" t="s">
        <v>1183</v>
      </c>
      <c r="M221" s="13">
        <v>43090</v>
      </c>
      <c r="N221" s="12" t="s">
        <v>1232</v>
      </c>
      <c r="O221" s="13">
        <v>43090</v>
      </c>
      <c r="P221" s="12" t="s">
        <v>1232</v>
      </c>
    </row>
    <row r="222" spans="1:16" hidden="1" x14ac:dyDescent="0.45">
      <c r="A222" s="59">
        <v>218</v>
      </c>
      <c r="B222" s="59">
        <v>1</v>
      </c>
      <c r="C222" s="59" t="s">
        <v>1479</v>
      </c>
      <c r="D222" s="59">
        <v>75</v>
      </c>
      <c r="E222" s="59">
        <v>2</v>
      </c>
      <c r="F222" s="13">
        <v>43089</v>
      </c>
      <c r="G222" s="59"/>
      <c r="H222" s="59"/>
      <c r="I222" s="59" t="s">
        <v>1480</v>
      </c>
      <c r="J222" s="12">
        <v>15</v>
      </c>
      <c r="K222" s="12">
        <v>15.2</v>
      </c>
      <c r="L222" s="12" t="s">
        <v>1183</v>
      </c>
      <c r="M222" s="13">
        <v>43090</v>
      </c>
      <c r="N222" s="12" t="s">
        <v>1232</v>
      </c>
      <c r="O222" s="13">
        <v>43090</v>
      </c>
      <c r="P222" s="12" t="s">
        <v>1232</v>
      </c>
    </row>
    <row r="223" spans="1:16" hidden="1" x14ac:dyDescent="0.45">
      <c r="A223" s="59">
        <v>219</v>
      </c>
      <c r="B223" s="59">
        <v>1</v>
      </c>
      <c r="C223" s="59" t="s">
        <v>1481</v>
      </c>
      <c r="D223" s="59">
        <v>55</v>
      </c>
      <c r="E223" s="59">
        <v>2</v>
      </c>
      <c r="F223" s="13">
        <v>43070</v>
      </c>
      <c r="G223" s="59"/>
      <c r="H223" s="59"/>
      <c r="I223" s="59" t="s">
        <v>1482</v>
      </c>
      <c r="J223" s="12">
        <v>15</v>
      </c>
      <c r="K223" s="12">
        <v>15.2</v>
      </c>
      <c r="L223" s="12" t="s">
        <v>1183</v>
      </c>
      <c r="M223" s="13">
        <v>43090</v>
      </c>
      <c r="N223" s="12" t="s">
        <v>1232</v>
      </c>
      <c r="O223" s="13">
        <v>43090</v>
      </c>
      <c r="P223" s="12" t="s">
        <v>1232</v>
      </c>
    </row>
    <row r="224" spans="1:16" hidden="1" x14ac:dyDescent="0.45">
      <c r="A224" s="59">
        <v>220</v>
      </c>
      <c r="B224" s="59">
        <v>1</v>
      </c>
      <c r="C224" s="59" t="s">
        <v>1483</v>
      </c>
      <c r="D224" s="59">
        <v>30</v>
      </c>
      <c r="E224" s="59">
        <v>4</v>
      </c>
      <c r="F224" s="13">
        <v>43096</v>
      </c>
      <c r="G224" s="59"/>
      <c r="H224" s="59"/>
      <c r="I224" s="59" t="s">
        <v>1484</v>
      </c>
      <c r="J224" s="12">
        <v>5</v>
      </c>
      <c r="K224" s="12">
        <v>5.2</v>
      </c>
      <c r="L224" s="12" t="s">
        <v>1183</v>
      </c>
      <c r="M224" s="13">
        <v>43090</v>
      </c>
      <c r="N224" s="12" t="s">
        <v>1232</v>
      </c>
      <c r="O224" s="13">
        <v>43090</v>
      </c>
      <c r="P224" s="12" t="s">
        <v>1232</v>
      </c>
    </row>
    <row r="225" spans="1:16" hidden="1" x14ac:dyDescent="0.45">
      <c r="A225" s="59">
        <v>221</v>
      </c>
      <c r="B225" s="59">
        <v>1</v>
      </c>
      <c r="C225" s="59" t="s">
        <v>174</v>
      </c>
      <c r="D225" s="59">
        <v>4</v>
      </c>
      <c r="E225" s="59">
        <v>6</v>
      </c>
      <c r="F225" s="13">
        <v>43103</v>
      </c>
      <c r="G225" s="59"/>
      <c r="H225" s="59"/>
      <c r="I225" s="59" t="s">
        <v>1485</v>
      </c>
      <c r="J225" s="12">
        <v>4</v>
      </c>
      <c r="K225" s="12">
        <v>4.3</v>
      </c>
      <c r="L225" s="12" t="s">
        <v>1183</v>
      </c>
      <c r="M225" s="13">
        <v>43102</v>
      </c>
      <c r="N225" s="12" t="s">
        <v>1232</v>
      </c>
      <c r="O225" s="13">
        <v>43102</v>
      </c>
      <c r="P225" s="12" t="s">
        <v>1232</v>
      </c>
    </row>
    <row r="226" spans="1:16" hidden="1" x14ac:dyDescent="0.45">
      <c r="A226" s="59">
        <v>222</v>
      </c>
      <c r="B226" s="59">
        <v>1</v>
      </c>
      <c r="C226" s="59" t="s">
        <v>1486</v>
      </c>
      <c r="D226" s="59">
        <v>29</v>
      </c>
      <c r="E226" s="59">
        <v>4</v>
      </c>
      <c r="F226" s="13">
        <v>43091</v>
      </c>
      <c r="G226" s="59"/>
      <c r="H226" s="59"/>
      <c r="I226" s="59" t="s">
        <v>1487</v>
      </c>
      <c r="J226" s="12">
        <v>4</v>
      </c>
      <c r="K226" s="12">
        <v>4.2</v>
      </c>
      <c r="L226" s="12" t="s">
        <v>1183</v>
      </c>
      <c r="M226" s="13">
        <v>43105</v>
      </c>
      <c r="N226" s="12" t="s">
        <v>1232</v>
      </c>
      <c r="O226" s="13">
        <v>43105</v>
      </c>
      <c r="P226" s="12" t="s">
        <v>1232</v>
      </c>
    </row>
    <row r="227" spans="1:16" hidden="1" x14ac:dyDescent="0.45">
      <c r="A227" s="59">
        <v>223</v>
      </c>
      <c r="B227" s="59">
        <v>1</v>
      </c>
      <c r="C227" s="59" t="s">
        <v>1902</v>
      </c>
      <c r="D227" s="59">
        <v>44</v>
      </c>
      <c r="E227" s="59">
        <v>4</v>
      </c>
      <c r="F227" s="13">
        <v>43110</v>
      </c>
      <c r="G227" s="59"/>
      <c r="H227" s="59"/>
      <c r="I227" s="59" t="s">
        <v>1942</v>
      </c>
      <c r="J227" s="12">
        <v>15</v>
      </c>
      <c r="K227" s="12">
        <v>15.1</v>
      </c>
      <c r="L227" s="12" t="s">
        <v>1183</v>
      </c>
      <c r="M227" s="13">
        <v>43105</v>
      </c>
      <c r="N227" s="12" t="s">
        <v>1232</v>
      </c>
      <c r="O227" s="13">
        <v>43105</v>
      </c>
      <c r="P227" s="12" t="s">
        <v>1232</v>
      </c>
    </row>
    <row r="228" spans="1:16" hidden="1" x14ac:dyDescent="0.45">
      <c r="A228" s="59">
        <v>224</v>
      </c>
      <c r="B228" s="59">
        <v>1</v>
      </c>
      <c r="C228" s="59" t="s">
        <v>1943</v>
      </c>
      <c r="D228" s="59">
        <v>71</v>
      </c>
      <c r="E228" s="59">
        <v>3</v>
      </c>
      <c r="F228" s="13">
        <v>43116</v>
      </c>
      <c r="G228" s="59"/>
      <c r="H228" s="59"/>
      <c r="I228" s="59" t="s">
        <v>1944</v>
      </c>
    </row>
    <row r="229" spans="1:16" hidden="1" x14ac:dyDescent="0.45">
      <c r="A229" s="59">
        <v>225</v>
      </c>
      <c r="B229" s="59">
        <v>1</v>
      </c>
      <c r="C229" s="59" t="s">
        <v>1694</v>
      </c>
      <c r="D229" s="59">
        <v>55</v>
      </c>
      <c r="E229" s="59">
        <v>3</v>
      </c>
      <c r="F229" s="13">
        <v>43119</v>
      </c>
      <c r="G229" s="59"/>
      <c r="H229" s="59"/>
      <c r="I229" s="59" t="s">
        <v>1695</v>
      </c>
    </row>
    <row r="230" spans="1:16" hidden="1" x14ac:dyDescent="0.45">
      <c r="A230" s="59">
        <v>226</v>
      </c>
      <c r="B230" s="59">
        <v>1</v>
      </c>
      <c r="C230" s="59" t="s">
        <v>1697</v>
      </c>
      <c r="D230" s="59">
        <v>68</v>
      </c>
      <c r="E230" s="59">
        <v>3</v>
      </c>
      <c r="F230" s="13">
        <v>43119</v>
      </c>
      <c r="G230" s="59"/>
      <c r="H230" s="59"/>
      <c r="I230" s="59" t="s">
        <v>1698</v>
      </c>
      <c r="J230" s="59">
        <v>5</v>
      </c>
      <c r="K230" s="59">
        <v>5.2</v>
      </c>
      <c r="L230" s="59" t="s">
        <v>1183</v>
      </c>
      <c r="M230" s="13">
        <v>43119</v>
      </c>
      <c r="N230" s="59" t="s">
        <v>1696</v>
      </c>
      <c r="O230" s="13">
        <v>43119</v>
      </c>
      <c r="P230" s="59" t="s">
        <v>1696</v>
      </c>
    </row>
    <row r="231" spans="1:16" hidden="1" x14ac:dyDescent="0.45">
      <c r="A231" s="59">
        <v>227</v>
      </c>
      <c r="B231" s="59">
        <v>1</v>
      </c>
      <c r="C231" s="59" t="s">
        <v>1739</v>
      </c>
      <c r="D231" s="59">
        <v>15</v>
      </c>
      <c r="E231" s="59">
        <v>2</v>
      </c>
      <c r="F231" s="13">
        <v>43122</v>
      </c>
      <c r="G231" s="59"/>
      <c r="H231" s="59"/>
      <c r="I231" s="59" t="s">
        <v>1740</v>
      </c>
      <c r="J231" s="59">
        <v>4</v>
      </c>
      <c r="K231" s="59">
        <v>4.0999999999999996</v>
      </c>
      <c r="L231" s="59" t="s">
        <v>1183</v>
      </c>
      <c r="M231" s="13">
        <v>43119</v>
      </c>
      <c r="N231" s="59" t="s">
        <v>1696</v>
      </c>
      <c r="O231" s="13">
        <v>43119</v>
      </c>
      <c r="P231" s="59" t="s">
        <v>1696</v>
      </c>
    </row>
    <row r="232" spans="1:16" hidden="1" x14ac:dyDescent="0.45">
      <c r="A232" s="59">
        <v>228</v>
      </c>
      <c r="B232" s="59">
        <v>1</v>
      </c>
      <c r="C232" s="59" t="s">
        <v>1493</v>
      </c>
      <c r="D232" s="59">
        <v>75</v>
      </c>
      <c r="E232" s="59">
        <v>3</v>
      </c>
      <c r="F232" s="13">
        <v>43126</v>
      </c>
      <c r="G232" s="59"/>
      <c r="H232" s="59"/>
      <c r="I232" s="59" t="s">
        <v>1945</v>
      </c>
      <c r="J232" s="59">
        <v>4</v>
      </c>
      <c r="K232" s="59">
        <v>4.0999999999999996</v>
      </c>
      <c r="L232" s="59" t="s">
        <v>1183</v>
      </c>
      <c r="M232" s="13">
        <v>43123</v>
      </c>
      <c r="N232" s="59" t="s">
        <v>1696</v>
      </c>
      <c r="O232" s="13">
        <v>43123</v>
      </c>
      <c r="P232" s="59" t="s">
        <v>1696</v>
      </c>
    </row>
    <row r="233" spans="1:16" hidden="1" x14ac:dyDescent="0.45">
      <c r="A233" s="59">
        <v>229</v>
      </c>
      <c r="B233" s="59">
        <v>1</v>
      </c>
      <c r="C233" s="59" t="s">
        <v>1492</v>
      </c>
      <c r="D233" s="59">
        <v>70</v>
      </c>
      <c r="E233" s="59">
        <v>3</v>
      </c>
      <c r="F233" s="13">
        <v>43126</v>
      </c>
      <c r="G233" s="59"/>
      <c r="H233" s="59"/>
      <c r="I233" s="59" t="s">
        <v>1741</v>
      </c>
      <c r="J233" s="59">
        <v>9</v>
      </c>
      <c r="K233" s="59">
        <v>9.1999999999999993</v>
      </c>
      <c r="L233" s="59" t="s">
        <v>1183</v>
      </c>
      <c r="M233" s="13">
        <v>43130</v>
      </c>
      <c r="N233" s="59" t="s">
        <v>1696</v>
      </c>
      <c r="O233" s="13">
        <v>43130</v>
      </c>
      <c r="P233" s="59" t="s">
        <v>1696</v>
      </c>
    </row>
    <row r="234" spans="1:16" hidden="1" x14ac:dyDescent="0.45">
      <c r="A234" s="59">
        <v>230</v>
      </c>
      <c r="B234" s="59">
        <v>1</v>
      </c>
      <c r="C234" s="59" t="s">
        <v>1742</v>
      </c>
      <c r="D234" s="59">
        <v>55</v>
      </c>
      <c r="E234" s="59">
        <v>2</v>
      </c>
      <c r="F234" s="13">
        <v>43126</v>
      </c>
      <c r="G234" s="59"/>
      <c r="H234" s="59"/>
      <c r="I234" s="59" t="s">
        <v>1743</v>
      </c>
      <c r="J234" s="59">
        <v>5</v>
      </c>
      <c r="K234" s="59">
        <v>5.2</v>
      </c>
      <c r="L234" s="59" t="s">
        <v>1183</v>
      </c>
      <c r="M234" s="13">
        <v>43130</v>
      </c>
      <c r="N234" s="59" t="s">
        <v>1696</v>
      </c>
      <c r="O234" s="13">
        <v>43130</v>
      </c>
      <c r="P234" s="59" t="s">
        <v>1696</v>
      </c>
    </row>
    <row r="235" spans="1:16" hidden="1" x14ac:dyDescent="0.45">
      <c r="A235" s="59">
        <v>231</v>
      </c>
      <c r="B235" s="59">
        <v>1</v>
      </c>
      <c r="C235" s="59" t="s">
        <v>1747</v>
      </c>
      <c r="D235" s="59">
        <v>75</v>
      </c>
      <c r="E235" s="59">
        <v>4</v>
      </c>
      <c r="F235" s="13">
        <v>43133</v>
      </c>
      <c r="G235" s="59"/>
      <c r="H235" s="59"/>
      <c r="I235" s="59" t="s">
        <v>1744</v>
      </c>
      <c r="J235" s="59">
        <v>15</v>
      </c>
      <c r="K235" s="59">
        <v>15.2</v>
      </c>
      <c r="L235" s="59" t="s">
        <v>1183</v>
      </c>
      <c r="M235" s="13">
        <v>43138</v>
      </c>
      <c r="N235" s="59" t="s">
        <v>1696</v>
      </c>
      <c r="O235" s="13">
        <v>43138</v>
      </c>
      <c r="P235" s="59" t="s">
        <v>1696</v>
      </c>
    </row>
    <row r="236" spans="1:16" hidden="1" x14ac:dyDescent="0.45">
      <c r="A236" s="59">
        <v>232</v>
      </c>
      <c r="B236" s="59">
        <v>1</v>
      </c>
      <c r="C236" s="59" t="s">
        <v>1745</v>
      </c>
      <c r="D236" s="59">
        <v>75</v>
      </c>
      <c r="E236" s="59">
        <v>4</v>
      </c>
      <c r="F236" s="13">
        <v>43136</v>
      </c>
      <c r="G236" s="59"/>
      <c r="H236" s="59"/>
      <c r="I236" s="59" t="s">
        <v>1746</v>
      </c>
      <c r="J236" s="59">
        <v>15</v>
      </c>
      <c r="K236" s="59">
        <v>15.2</v>
      </c>
      <c r="L236" s="59" t="s">
        <v>1183</v>
      </c>
      <c r="M236" s="13">
        <v>43138</v>
      </c>
      <c r="N236" s="59" t="s">
        <v>1696</v>
      </c>
      <c r="O236" s="13">
        <v>43138</v>
      </c>
      <c r="P236" s="59" t="s">
        <v>1696</v>
      </c>
    </row>
    <row r="237" spans="1:16" hidden="1" x14ac:dyDescent="0.45">
      <c r="A237" s="59">
        <v>233</v>
      </c>
      <c r="B237" s="59">
        <v>1</v>
      </c>
      <c r="C237" s="59" t="s">
        <v>1946</v>
      </c>
      <c r="D237" s="59">
        <v>55</v>
      </c>
      <c r="E237" s="59">
        <v>3</v>
      </c>
      <c r="F237" s="13">
        <v>43140</v>
      </c>
      <c r="G237" s="59"/>
      <c r="H237" s="59"/>
      <c r="I237" s="59" t="s">
        <v>1947</v>
      </c>
    </row>
    <row r="238" spans="1:16" hidden="1" x14ac:dyDescent="0.45">
      <c r="A238" s="59">
        <v>234</v>
      </c>
      <c r="B238" s="59">
        <v>1</v>
      </c>
      <c r="C238" s="59" t="s">
        <v>1948</v>
      </c>
      <c r="D238" s="59">
        <v>55</v>
      </c>
      <c r="E238" s="59">
        <v>2</v>
      </c>
      <c r="F238" s="13">
        <v>43152</v>
      </c>
      <c r="G238" s="59"/>
      <c r="H238" s="59"/>
      <c r="I238" s="59" t="s">
        <v>1949</v>
      </c>
    </row>
    <row r="239" spans="1:16" hidden="1" x14ac:dyDescent="0.45">
      <c r="A239" s="59">
        <v>235</v>
      </c>
      <c r="B239" s="59">
        <v>1</v>
      </c>
      <c r="C239" s="59" t="s">
        <v>1950</v>
      </c>
      <c r="D239" s="59">
        <v>70</v>
      </c>
      <c r="E239" s="59">
        <v>3</v>
      </c>
      <c r="F239" s="13">
        <v>43150</v>
      </c>
      <c r="G239" s="59"/>
      <c r="H239" s="59"/>
      <c r="I239" s="59" t="s">
        <v>1951</v>
      </c>
    </row>
    <row r="240" spans="1:16" hidden="1" x14ac:dyDescent="0.45">
      <c r="A240" s="59">
        <v>236</v>
      </c>
      <c r="B240" s="59">
        <v>1</v>
      </c>
      <c r="C240" s="59" t="s">
        <v>1952</v>
      </c>
      <c r="D240" s="59">
        <v>24</v>
      </c>
      <c r="E240" s="59">
        <v>7</v>
      </c>
      <c r="F240" s="13">
        <v>43158</v>
      </c>
      <c r="G240" s="59"/>
      <c r="H240" s="59"/>
      <c r="I240" s="59" t="s">
        <v>1953</v>
      </c>
    </row>
    <row r="241" spans="1:9" hidden="1" x14ac:dyDescent="0.45">
      <c r="A241" s="59">
        <v>237</v>
      </c>
      <c r="B241" s="59">
        <v>1</v>
      </c>
      <c r="C241" s="59" t="s">
        <v>1884</v>
      </c>
      <c r="D241" s="59">
        <v>71</v>
      </c>
      <c r="E241" s="59">
        <v>4</v>
      </c>
      <c r="F241" s="13">
        <v>43158</v>
      </c>
      <c r="G241" s="59"/>
      <c r="H241" s="59"/>
      <c r="I241" s="59" t="s">
        <v>1954</v>
      </c>
    </row>
    <row r="242" spans="1:9" hidden="1" x14ac:dyDescent="0.45">
      <c r="A242" s="59">
        <v>238</v>
      </c>
      <c r="B242" s="59">
        <v>1</v>
      </c>
      <c r="C242" s="59" t="s">
        <v>1885</v>
      </c>
      <c r="D242" s="59">
        <v>71</v>
      </c>
      <c r="E242" s="59">
        <v>3</v>
      </c>
      <c r="F242" s="13">
        <v>43158</v>
      </c>
      <c r="G242" s="59"/>
      <c r="H242" s="59"/>
      <c r="I242" s="59" t="s">
        <v>1955</v>
      </c>
    </row>
    <row r="243" spans="1:9" hidden="1" x14ac:dyDescent="0.45">
      <c r="A243" s="59">
        <v>239</v>
      </c>
      <c r="B243" s="59">
        <v>1</v>
      </c>
      <c r="C243" s="59" t="s">
        <v>1956</v>
      </c>
      <c r="D243" s="59">
        <v>55</v>
      </c>
      <c r="E243" s="59">
        <v>2</v>
      </c>
      <c r="F243" s="13">
        <v>43158</v>
      </c>
      <c r="G243" s="59"/>
      <c r="H243" s="59"/>
      <c r="I243" s="59" t="s">
        <v>1957</v>
      </c>
    </row>
    <row r="244" spans="1:9" hidden="1" x14ac:dyDescent="0.45">
      <c r="A244" s="59">
        <v>240</v>
      </c>
      <c r="B244" s="59">
        <v>1</v>
      </c>
      <c r="C244" s="59" t="s">
        <v>1958</v>
      </c>
      <c r="D244" s="59">
        <v>55</v>
      </c>
      <c r="E244" s="59">
        <v>3</v>
      </c>
      <c r="F244" s="13">
        <v>43158</v>
      </c>
      <c r="G244" s="59"/>
      <c r="H244" s="59"/>
      <c r="I244" s="59" t="s">
        <v>1959</v>
      </c>
    </row>
    <row r="245" spans="1:9" hidden="1" x14ac:dyDescent="0.45">
      <c r="A245" s="59">
        <v>241</v>
      </c>
      <c r="B245" s="59">
        <v>1</v>
      </c>
      <c r="C245" s="59" t="s">
        <v>1960</v>
      </c>
      <c r="D245" s="59">
        <v>16</v>
      </c>
      <c r="E245" s="59">
        <v>3</v>
      </c>
      <c r="F245" s="13">
        <v>43158</v>
      </c>
      <c r="G245" s="59"/>
      <c r="H245" s="59"/>
      <c r="I245" s="59" t="s">
        <v>1961</v>
      </c>
    </row>
    <row r="246" spans="1:9" hidden="1" x14ac:dyDescent="0.45">
      <c r="A246" s="59">
        <v>242</v>
      </c>
      <c r="B246" s="59">
        <v>1</v>
      </c>
      <c r="C246" s="59" t="s">
        <v>1962</v>
      </c>
      <c r="D246" s="59">
        <v>38</v>
      </c>
      <c r="E246" s="59">
        <v>4</v>
      </c>
      <c r="F246" s="13">
        <v>43158</v>
      </c>
      <c r="G246" s="59"/>
      <c r="H246" s="59"/>
      <c r="I246" s="59" t="s">
        <v>1963</v>
      </c>
    </row>
    <row r="247" spans="1:9" hidden="1" x14ac:dyDescent="0.45">
      <c r="A247" s="59">
        <v>243</v>
      </c>
      <c r="B247" s="59">
        <v>1</v>
      </c>
      <c r="C247" s="59" t="s">
        <v>1964</v>
      </c>
      <c r="D247" s="59">
        <v>72</v>
      </c>
      <c r="E247" s="59">
        <v>5</v>
      </c>
      <c r="F247" s="13">
        <v>43158</v>
      </c>
      <c r="G247" s="59"/>
      <c r="H247" s="59"/>
      <c r="I247" s="59" t="s">
        <v>1965</v>
      </c>
    </row>
    <row r="248" spans="1:9" hidden="1" x14ac:dyDescent="0.45">
      <c r="A248" s="59">
        <v>244</v>
      </c>
      <c r="B248" s="59">
        <v>1</v>
      </c>
      <c r="C248" s="59" t="s">
        <v>1966</v>
      </c>
      <c r="D248" s="59">
        <v>21</v>
      </c>
      <c r="E248" s="59">
        <v>3</v>
      </c>
      <c r="F248" s="13">
        <v>43158</v>
      </c>
      <c r="G248" s="59"/>
      <c r="H248" s="59"/>
      <c r="I248" s="59" t="s">
        <v>1967</v>
      </c>
    </row>
    <row r="249" spans="1:9" hidden="1" x14ac:dyDescent="0.45">
      <c r="A249" s="59">
        <v>245</v>
      </c>
      <c r="B249" s="59">
        <v>1</v>
      </c>
      <c r="C249" s="59" t="s">
        <v>1968</v>
      </c>
      <c r="D249" s="59">
        <v>71</v>
      </c>
      <c r="E249" s="59">
        <v>6</v>
      </c>
      <c r="F249" s="13">
        <v>43158</v>
      </c>
      <c r="G249" s="59"/>
      <c r="H249" s="59"/>
      <c r="I249" s="59" t="s">
        <v>1969</v>
      </c>
    </row>
    <row r="250" spans="1:9" hidden="1" x14ac:dyDescent="0.45">
      <c r="A250" s="59">
        <v>246</v>
      </c>
      <c r="B250" s="59">
        <v>1</v>
      </c>
      <c r="C250" s="59" t="s">
        <v>1970</v>
      </c>
      <c r="D250" s="59">
        <v>48</v>
      </c>
      <c r="E250" s="59">
        <v>2</v>
      </c>
      <c r="F250" s="13">
        <v>43158</v>
      </c>
      <c r="G250" s="59"/>
      <c r="H250" s="59"/>
      <c r="I250" s="59" t="s">
        <v>1971</v>
      </c>
    </row>
    <row r="251" spans="1:9" hidden="1" x14ac:dyDescent="0.45">
      <c r="A251" s="59">
        <v>247</v>
      </c>
      <c r="B251" s="59">
        <v>1</v>
      </c>
      <c r="C251" s="59" t="s">
        <v>1972</v>
      </c>
      <c r="D251" s="59">
        <v>72</v>
      </c>
      <c r="E251" s="59">
        <v>2</v>
      </c>
      <c r="F251" s="13">
        <v>43158</v>
      </c>
      <c r="G251" s="59"/>
      <c r="H251" s="59"/>
      <c r="I251" s="59" t="s">
        <v>1973</v>
      </c>
    </row>
    <row r="252" spans="1:9" hidden="1" x14ac:dyDescent="0.45">
      <c r="A252" s="59">
        <v>248</v>
      </c>
      <c r="B252" s="59">
        <v>1</v>
      </c>
      <c r="C252" s="59" t="s">
        <v>1974</v>
      </c>
      <c r="D252" s="59">
        <v>71</v>
      </c>
      <c r="E252" s="59">
        <v>6</v>
      </c>
      <c r="F252" s="13">
        <v>43158</v>
      </c>
      <c r="G252" s="59"/>
      <c r="H252" s="59"/>
      <c r="I252" s="59" t="s">
        <v>1975</v>
      </c>
    </row>
    <row r="253" spans="1:9" hidden="1" x14ac:dyDescent="0.45">
      <c r="A253" s="59">
        <v>249</v>
      </c>
      <c r="B253" s="59">
        <v>1</v>
      </c>
      <c r="C253" s="59" t="s">
        <v>1749</v>
      </c>
      <c r="D253" s="59">
        <v>71</v>
      </c>
      <c r="E253" s="59">
        <v>2</v>
      </c>
      <c r="F253" s="13">
        <v>43158</v>
      </c>
      <c r="G253" s="59"/>
      <c r="H253" s="59"/>
      <c r="I253" s="59" t="s">
        <v>1976</v>
      </c>
    </row>
    <row r="254" spans="1:9" hidden="1" x14ac:dyDescent="0.45">
      <c r="A254" s="59">
        <v>250</v>
      </c>
      <c r="B254" s="59">
        <v>1</v>
      </c>
      <c r="C254" s="59" t="s">
        <v>1940</v>
      </c>
      <c r="D254" s="59">
        <v>56</v>
      </c>
      <c r="E254" s="59">
        <v>3</v>
      </c>
      <c r="F254" s="13">
        <v>43158</v>
      </c>
      <c r="G254" s="59"/>
      <c r="H254" s="59"/>
      <c r="I254" s="59" t="s">
        <v>1977</v>
      </c>
    </row>
    <row r="255" spans="1:9" hidden="1" x14ac:dyDescent="0.45">
      <c r="A255" s="59">
        <v>251</v>
      </c>
      <c r="B255" s="59">
        <v>1</v>
      </c>
      <c r="C255" s="59" t="s">
        <v>1978</v>
      </c>
      <c r="D255" s="59">
        <v>72</v>
      </c>
      <c r="E255" s="59">
        <v>3</v>
      </c>
      <c r="F255" s="13">
        <v>43168</v>
      </c>
      <c r="G255" s="59"/>
      <c r="H255" s="59"/>
      <c r="I255" s="59" t="s">
        <v>1979</v>
      </c>
    </row>
    <row r="256" spans="1:9" hidden="1" x14ac:dyDescent="0.45">
      <c r="A256" s="59">
        <v>252</v>
      </c>
      <c r="B256" s="59">
        <v>1</v>
      </c>
      <c r="C256" s="59" t="s">
        <v>1980</v>
      </c>
      <c r="D256" s="59">
        <v>72</v>
      </c>
      <c r="E256" s="59">
        <v>7</v>
      </c>
      <c r="F256" s="13">
        <v>43186</v>
      </c>
      <c r="G256" s="59"/>
      <c r="H256" s="59"/>
      <c r="I256" s="59" t="s">
        <v>1981</v>
      </c>
    </row>
    <row r="257" spans="1:9" hidden="1" x14ac:dyDescent="0.45">
      <c r="A257" s="59">
        <v>253</v>
      </c>
      <c r="B257" s="59">
        <v>1</v>
      </c>
      <c r="C257" s="59" t="s">
        <v>1982</v>
      </c>
      <c r="D257" s="59">
        <v>16</v>
      </c>
      <c r="E257" s="59">
        <v>4</v>
      </c>
      <c r="F257" s="13">
        <v>43186</v>
      </c>
      <c r="G257" s="59"/>
      <c r="H257" s="59"/>
      <c r="I257" s="59" t="s">
        <v>1983</v>
      </c>
    </row>
    <row r="258" spans="1:9" hidden="1" x14ac:dyDescent="0.45">
      <c r="A258" s="59">
        <v>254</v>
      </c>
      <c r="B258" s="59">
        <v>1</v>
      </c>
      <c r="C258" s="59" t="s">
        <v>1984</v>
      </c>
      <c r="D258" s="59">
        <v>55</v>
      </c>
      <c r="E258" s="59">
        <v>6</v>
      </c>
      <c r="F258" s="13">
        <v>43186</v>
      </c>
      <c r="G258" s="59"/>
      <c r="H258" s="59"/>
      <c r="I258" s="59" t="s">
        <v>1985</v>
      </c>
    </row>
    <row r="259" spans="1:9" hidden="1" x14ac:dyDescent="0.45">
      <c r="A259" s="59">
        <v>255</v>
      </c>
      <c r="B259" s="59">
        <v>1</v>
      </c>
      <c r="C259" s="59" t="s">
        <v>1986</v>
      </c>
      <c r="D259" s="59">
        <v>1</v>
      </c>
      <c r="E259" s="59">
        <v>7</v>
      </c>
      <c r="F259" s="13">
        <v>43186</v>
      </c>
      <c r="G259" s="59"/>
      <c r="H259" s="59"/>
      <c r="I259" s="59" t="s">
        <v>1987</v>
      </c>
    </row>
    <row r="260" spans="1:9" hidden="1" x14ac:dyDescent="0.45">
      <c r="A260" s="59">
        <v>256</v>
      </c>
      <c r="B260" s="59">
        <v>1</v>
      </c>
      <c r="C260" s="59" t="s">
        <v>1926</v>
      </c>
      <c r="D260" s="59">
        <v>29</v>
      </c>
      <c r="E260" s="59">
        <v>6</v>
      </c>
      <c r="F260" s="13">
        <v>43186</v>
      </c>
      <c r="G260" s="59"/>
      <c r="H260" s="59"/>
      <c r="I260" s="59" t="s">
        <v>1988</v>
      </c>
    </row>
    <row r="261" spans="1:9" hidden="1" x14ac:dyDescent="0.45">
      <c r="A261" s="59">
        <v>257</v>
      </c>
      <c r="B261" s="59">
        <v>1</v>
      </c>
      <c r="C261" s="59" t="s">
        <v>1989</v>
      </c>
      <c r="D261" s="59">
        <v>74</v>
      </c>
      <c r="E261" s="59">
        <v>4</v>
      </c>
      <c r="F261" s="13">
        <v>43186</v>
      </c>
      <c r="G261" s="59"/>
      <c r="H261" s="59"/>
      <c r="I261" s="59" t="s">
        <v>1990</v>
      </c>
    </row>
    <row r="262" spans="1:9" hidden="1" x14ac:dyDescent="0.45">
      <c r="A262" s="59">
        <v>258</v>
      </c>
      <c r="B262" s="59">
        <v>1</v>
      </c>
      <c r="C262" s="59" t="s">
        <v>1991</v>
      </c>
      <c r="D262" s="59">
        <v>66</v>
      </c>
      <c r="E262" s="59">
        <v>6</v>
      </c>
      <c r="F262" s="13">
        <v>43186</v>
      </c>
      <c r="G262" s="59"/>
      <c r="H262" s="59"/>
      <c r="I262" s="59" t="s">
        <v>1992</v>
      </c>
    </row>
    <row r="263" spans="1:9" hidden="1" x14ac:dyDescent="0.45">
      <c r="A263" s="59">
        <v>259</v>
      </c>
      <c r="B263" s="59">
        <v>1</v>
      </c>
      <c r="C263" s="59" t="s">
        <v>1993</v>
      </c>
      <c r="D263" s="59">
        <v>55</v>
      </c>
      <c r="E263" s="59">
        <v>4</v>
      </c>
      <c r="F263" s="13">
        <v>43186</v>
      </c>
      <c r="G263" s="59"/>
      <c r="H263" s="59"/>
      <c r="I263" s="59" t="s">
        <v>1994</v>
      </c>
    </row>
    <row r="264" spans="1:9" hidden="1" x14ac:dyDescent="0.45">
      <c r="A264" s="59">
        <v>260</v>
      </c>
      <c r="B264" s="59">
        <v>1</v>
      </c>
      <c r="C264" s="59" t="s">
        <v>1995</v>
      </c>
      <c r="D264" s="59">
        <v>66</v>
      </c>
      <c r="E264" s="59">
        <v>3</v>
      </c>
      <c r="F264" s="13">
        <v>43188</v>
      </c>
      <c r="G264" s="59"/>
      <c r="H264" s="59"/>
      <c r="I264" s="59" t="s">
        <v>1996</v>
      </c>
    </row>
    <row r="265" spans="1:9" hidden="1" x14ac:dyDescent="0.45">
      <c r="A265" s="59">
        <v>261</v>
      </c>
      <c r="B265" s="59">
        <v>1</v>
      </c>
      <c r="C265" s="59" t="s">
        <v>1898</v>
      </c>
      <c r="D265" s="59">
        <v>74</v>
      </c>
      <c r="E265" s="59">
        <v>2</v>
      </c>
      <c r="F265" s="13">
        <v>43200</v>
      </c>
      <c r="G265" s="59"/>
      <c r="H265" s="59"/>
      <c r="I265" s="59" t="s">
        <v>1997</v>
      </c>
    </row>
    <row r="266" spans="1:9" hidden="1" x14ac:dyDescent="0.45">
      <c r="A266" s="59">
        <v>262</v>
      </c>
      <c r="B266" s="59">
        <v>1</v>
      </c>
      <c r="C266" s="59" t="s">
        <v>1998</v>
      </c>
      <c r="D266" s="59">
        <v>56</v>
      </c>
      <c r="E266" s="59">
        <v>3</v>
      </c>
      <c r="F266" s="13">
        <v>43202</v>
      </c>
      <c r="G266" s="59"/>
      <c r="H266" s="59"/>
      <c r="I266" s="59" t="s">
        <v>1999</v>
      </c>
    </row>
    <row r="267" spans="1:9" hidden="1" x14ac:dyDescent="0.45">
      <c r="A267" s="59">
        <v>263</v>
      </c>
      <c r="B267" s="59">
        <v>1</v>
      </c>
      <c r="C267" s="59" t="s">
        <v>2000</v>
      </c>
      <c r="D267" s="59">
        <v>73</v>
      </c>
      <c r="E267" s="59">
        <v>2</v>
      </c>
      <c r="F267" s="13">
        <v>43203</v>
      </c>
      <c r="G267" s="59"/>
      <c r="H267" s="59"/>
      <c r="I267" s="59" t="s">
        <v>2001</v>
      </c>
    </row>
    <row r="268" spans="1:9" hidden="1" x14ac:dyDescent="0.45">
      <c r="A268" s="59">
        <v>264</v>
      </c>
      <c r="B268" s="59">
        <v>1</v>
      </c>
      <c r="C268" s="59" t="s">
        <v>2002</v>
      </c>
      <c r="D268" s="59">
        <v>51</v>
      </c>
      <c r="E268" s="59">
        <v>3</v>
      </c>
      <c r="F268" s="13">
        <v>43210</v>
      </c>
      <c r="G268" s="59"/>
      <c r="H268" s="59"/>
      <c r="I268" s="59" t="s">
        <v>2003</v>
      </c>
    </row>
    <row r="269" spans="1:9" hidden="1" x14ac:dyDescent="0.45">
      <c r="A269" s="59">
        <v>265</v>
      </c>
      <c r="B269" s="59">
        <v>1</v>
      </c>
      <c r="C269" s="59" t="s">
        <v>2004</v>
      </c>
      <c r="D269" s="59">
        <v>14</v>
      </c>
      <c r="E269" s="59">
        <v>3</v>
      </c>
      <c r="F269" s="13">
        <v>43245</v>
      </c>
      <c r="G269" s="59"/>
      <c r="H269" s="59"/>
      <c r="I269" s="59" t="s">
        <v>2005</v>
      </c>
    </row>
    <row r="270" spans="1:9" hidden="1" x14ac:dyDescent="0.45">
      <c r="A270" s="59">
        <v>266</v>
      </c>
      <c r="B270" s="59">
        <v>1</v>
      </c>
      <c r="C270" s="59" t="s">
        <v>2006</v>
      </c>
      <c r="D270" s="59">
        <v>66</v>
      </c>
      <c r="E270" s="59">
        <v>4</v>
      </c>
      <c r="F270" s="13">
        <v>43223</v>
      </c>
      <c r="G270" s="59"/>
      <c r="H270" s="59"/>
      <c r="I270" s="59" t="s">
        <v>2007</v>
      </c>
    </row>
    <row r="271" spans="1:9" hidden="1" x14ac:dyDescent="0.45">
      <c r="A271" s="59">
        <v>267</v>
      </c>
      <c r="B271" s="59">
        <v>1</v>
      </c>
      <c r="C271" s="59" t="s">
        <v>2008</v>
      </c>
      <c r="D271" s="59">
        <v>71</v>
      </c>
      <c r="E271" s="59">
        <v>2</v>
      </c>
      <c r="F271" s="13">
        <v>43223</v>
      </c>
      <c r="G271" s="59"/>
      <c r="H271" s="59"/>
      <c r="I271" s="59" t="s">
        <v>2009</v>
      </c>
    </row>
    <row r="272" spans="1:9" hidden="1" x14ac:dyDescent="0.45">
      <c r="A272" s="59">
        <v>268</v>
      </c>
      <c r="B272" s="59">
        <v>1</v>
      </c>
      <c r="C272" s="59" t="s">
        <v>2010</v>
      </c>
      <c r="D272" s="59">
        <v>73</v>
      </c>
      <c r="E272" s="59">
        <v>2</v>
      </c>
      <c r="F272" s="13">
        <v>43228</v>
      </c>
      <c r="G272" s="59"/>
      <c r="H272" s="59"/>
      <c r="I272" s="59" t="s">
        <v>2011</v>
      </c>
    </row>
  </sheetData>
  <autoFilter ref="A4:P272">
    <filterColumn colId="2">
      <filters>
        <filter val="Dual Fuel Smart Meter Installer"/>
      </filters>
    </filterColumn>
  </autoFilter>
  <sortState ref="A5:O173">
    <sortCondition ref="C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1" topLeftCell="A2" activePane="bottomLeft" state="frozen"/>
      <selection pane="bottomLeft" activeCell="A37" sqref="A37"/>
    </sheetView>
  </sheetViews>
  <sheetFormatPr defaultRowHeight="14.25" x14ac:dyDescent="0.45"/>
  <cols>
    <col min="1" max="1" width="24.3984375" bestFit="1" customWidth="1"/>
    <col min="2" max="2" width="24.73046875" bestFit="1" customWidth="1"/>
  </cols>
  <sheetData>
    <row r="1" spans="1:2" x14ac:dyDescent="0.45">
      <c r="A1" s="1" t="s">
        <v>443</v>
      </c>
      <c r="B1" s="1" t="s">
        <v>5</v>
      </c>
    </row>
    <row r="2" spans="1:2" x14ac:dyDescent="0.45">
      <c r="A2" t="s">
        <v>108</v>
      </c>
      <c r="B2" t="s">
        <v>50</v>
      </c>
    </row>
    <row r="3" spans="1:2" x14ac:dyDescent="0.45">
      <c r="A3" t="s">
        <v>15</v>
      </c>
      <c r="B3" s="12" t="s">
        <v>502</v>
      </c>
    </row>
    <row r="4" spans="1:2" x14ac:dyDescent="0.45">
      <c r="A4" t="s">
        <v>17</v>
      </c>
      <c r="B4" t="s">
        <v>794</v>
      </c>
    </row>
    <row r="5" spans="1:2" x14ac:dyDescent="0.45">
      <c r="A5" t="s">
        <v>18</v>
      </c>
      <c r="B5" t="s">
        <v>27</v>
      </c>
    </row>
    <row r="6" spans="1:2" x14ac:dyDescent="0.45">
      <c r="A6" t="s">
        <v>444</v>
      </c>
      <c r="B6" t="s">
        <v>501</v>
      </c>
    </row>
    <row r="7" spans="1:2" x14ac:dyDescent="0.45">
      <c r="A7" t="s">
        <v>14</v>
      </c>
      <c r="B7" t="s">
        <v>63</v>
      </c>
    </row>
    <row r="8" spans="1:2" x14ac:dyDescent="0.45">
      <c r="A8" t="s">
        <v>446</v>
      </c>
      <c r="B8" t="s">
        <v>73</v>
      </c>
    </row>
    <row r="9" spans="1:2" x14ac:dyDescent="0.45">
      <c r="A9" t="s">
        <v>447</v>
      </c>
      <c r="B9" s="12" t="s">
        <v>718</v>
      </c>
    </row>
    <row r="10" spans="1:2" x14ac:dyDescent="0.45">
      <c r="A10" t="s">
        <v>16</v>
      </c>
      <c r="B10" t="s">
        <v>1686</v>
      </c>
    </row>
    <row r="11" spans="1:2" x14ac:dyDescent="0.45">
      <c r="A11" t="s">
        <v>445</v>
      </c>
    </row>
  </sheetData>
  <sortState ref="B2:B7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4.25" x14ac:dyDescent="0.45"/>
  <cols>
    <col min="1" max="1" width="26.3984375" bestFit="1" customWidth="1"/>
    <col min="2" max="2" width="9.3984375" bestFit="1" customWidth="1"/>
    <col min="3" max="4" width="10.3984375" bestFit="1" customWidth="1"/>
  </cols>
  <sheetData>
    <row r="1" spans="1:4" x14ac:dyDescent="0.45">
      <c r="A1" s="1" t="s">
        <v>448</v>
      </c>
      <c r="B1" s="1" t="s">
        <v>449</v>
      </c>
      <c r="C1" s="1" t="s">
        <v>450</v>
      </c>
      <c r="D1" s="1" t="s">
        <v>457</v>
      </c>
    </row>
    <row r="2" spans="1:4" x14ac:dyDescent="0.45">
      <c r="A2" s="2" t="s">
        <v>437</v>
      </c>
      <c r="B2" s="2" t="s">
        <v>451</v>
      </c>
      <c r="C2" s="2">
        <v>7</v>
      </c>
      <c r="D2" s="2"/>
    </row>
    <row r="3" spans="1:4" x14ac:dyDescent="0.45">
      <c r="A3" s="2" t="s">
        <v>438</v>
      </c>
      <c r="B3" s="2" t="s">
        <v>451</v>
      </c>
      <c r="C3" s="2">
        <v>256</v>
      </c>
      <c r="D3" s="2"/>
    </row>
    <row r="4" spans="1:4" x14ac:dyDescent="0.45">
      <c r="A4" s="2" t="s">
        <v>5</v>
      </c>
      <c r="B4" s="2" t="s">
        <v>451</v>
      </c>
      <c r="C4" s="2">
        <v>256</v>
      </c>
      <c r="D4" s="2" t="s">
        <v>456</v>
      </c>
    </row>
    <row r="5" spans="1:4" x14ac:dyDescent="0.45">
      <c r="A5" s="2" t="s">
        <v>126</v>
      </c>
      <c r="B5" s="2" t="s">
        <v>453</v>
      </c>
      <c r="C5" s="2">
        <v>256</v>
      </c>
      <c r="D5" s="2"/>
    </row>
    <row r="6" spans="1:4" x14ac:dyDescent="0.45">
      <c r="A6" s="2" t="s">
        <v>435</v>
      </c>
      <c r="B6" s="2" t="s">
        <v>451</v>
      </c>
      <c r="C6" s="2">
        <v>200</v>
      </c>
      <c r="D6" s="2"/>
    </row>
    <row r="7" spans="1:4" x14ac:dyDescent="0.45">
      <c r="A7" s="2" t="s">
        <v>0</v>
      </c>
      <c r="B7" s="2" t="s">
        <v>451</v>
      </c>
      <c r="C7" s="2">
        <v>50</v>
      </c>
      <c r="D7" s="2"/>
    </row>
    <row r="8" spans="1:4" x14ac:dyDescent="0.45">
      <c r="A8" s="2" t="s">
        <v>1</v>
      </c>
      <c r="B8" s="2" t="s">
        <v>451</v>
      </c>
      <c r="C8" s="2">
        <v>50</v>
      </c>
      <c r="D8" s="2"/>
    </row>
    <row r="9" spans="1:4" x14ac:dyDescent="0.45">
      <c r="A9" s="2" t="s">
        <v>2</v>
      </c>
      <c r="B9" s="2" t="s">
        <v>451</v>
      </c>
      <c r="C9" s="2">
        <v>50</v>
      </c>
      <c r="D9" s="2"/>
    </row>
    <row r="10" spans="1:4" x14ac:dyDescent="0.45">
      <c r="A10" s="2" t="s">
        <v>3</v>
      </c>
      <c r="B10" s="2" t="s">
        <v>451</v>
      </c>
      <c r="C10" s="2">
        <v>50</v>
      </c>
      <c r="D10" s="2"/>
    </row>
    <row r="11" spans="1:4" x14ac:dyDescent="0.45">
      <c r="A11" s="2" t="s">
        <v>436</v>
      </c>
      <c r="B11" s="2" t="s">
        <v>451</v>
      </c>
      <c r="C11" s="2">
        <v>8</v>
      </c>
      <c r="D11" s="2"/>
    </row>
    <row r="12" spans="1:4" x14ac:dyDescent="0.45">
      <c r="A12" s="2" t="s">
        <v>442</v>
      </c>
      <c r="B12" s="2" t="s">
        <v>451</v>
      </c>
      <c r="C12" s="2">
        <v>18</v>
      </c>
      <c r="D12" s="2"/>
    </row>
    <row r="13" spans="1:4" x14ac:dyDescent="0.45">
      <c r="A13" s="2" t="s">
        <v>4</v>
      </c>
      <c r="B13" s="2" t="s">
        <v>451</v>
      </c>
      <c r="C13" s="2">
        <v>100</v>
      </c>
      <c r="D13" s="2"/>
    </row>
    <row r="14" spans="1:4" x14ac:dyDescent="0.45">
      <c r="A14" s="2" t="s">
        <v>439</v>
      </c>
      <c r="B14" s="2" t="s">
        <v>452</v>
      </c>
      <c r="C14" s="2">
        <v>5</v>
      </c>
      <c r="D14" s="2"/>
    </row>
    <row r="15" spans="1:4" x14ac:dyDescent="0.45">
      <c r="A15" s="2" t="s">
        <v>440</v>
      </c>
      <c r="B15" s="2" t="s">
        <v>454</v>
      </c>
      <c r="C15" s="2">
        <v>8</v>
      </c>
      <c r="D15" s="2" t="s">
        <v>455</v>
      </c>
    </row>
    <row r="16" spans="1:4" x14ac:dyDescent="0.45">
      <c r="A16" s="2" t="s">
        <v>441</v>
      </c>
      <c r="B16" s="2" t="s">
        <v>454</v>
      </c>
      <c r="C16" s="2">
        <v>8</v>
      </c>
      <c r="D16" s="2" t="s">
        <v>455</v>
      </c>
    </row>
    <row r="17" spans="1:4" x14ac:dyDescent="0.45">
      <c r="A17" s="2" t="s">
        <v>443</v>
      </c>
      <c r="B17" s="2" t="s">
        <v>451</v>
      </c>
      <c r="C17" s="2">
        <v>256</v>
      </c>
      <c r="D17" s="2" t="s">
        <v>456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D16B00237284786DDE4C171ECAF55" ma:contentTypeVersion="3" ma:contentTypeDescription="Create a new document." ma:contentTypeScope="" ma:versionID="ea1b8cd8f6e5a7992dc1e027dbe0570b">
  <xsd:schema xmlns:xsd="http://www.w3.org/2001/XMLSchema" xmlns:xs="http://www.w3.org/2001/XMLSchema" xmlns:p="http://schemas.microsoft.com/office/2006/metadata/properties" xmlns:ns2="ee275a60-106a-40ae-9ca1-541518fe9d28" targetNamespace="http://schemas.microsoft.com/office/2006/metadata/properties" ma:root="true" ma:fieldsID="17203317e26edac07facc38136bb449d" ns2:_="">
    <xsd:import namespace="ee275a60-106a-40ae-9ca1-541518fe9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75a60-106a-40ae-9ca1-541518fe9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EDDFA8-63A0-4D59-83A0-0E2FB5A16A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75a60-106a-40ae-9ca1-541518fe9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C0B629-29C1-4EBD-A1ED-81463B673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187405-DB3E-43AA-BEEC-34DF2035431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e275a60-106a-40ae-9ca1-541518fe9d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 - Organisations</vt:lpstr>
      <vt:lpstr>Register - Standards</vt:lpstr>
      <vt:lpstr>Register - Standards - OA</vt:lpstr>
      <vt:lpstr>Register - Delivery areas</vt:lpstr>
      <vt:lpstr>Standards Lookup (LARS copy)</vt:lpstr>
      <vt:lpstr>Lookups</vt:lpstr>
      <vt:lpstr>Data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Mole</dc:creator>
  <cp:lastModifiedBy>MOLE, Richard</cp:lastModifiedBy>
  <cp:lastPrinted>2018-05-24T08:09:10Z</cp:lastPrinted>
  <dcterms:created xsi:type="dcterms:W3CDTF">2016-09-30T12:21:06Z</dcterms:created>
  <dcterms:modified xsi:type="dcterms:W3CDTF">2018-07-04T13:54:09Z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0x01010033FD16B00237284786DDE4C171ECAF55</vt:lpwstr>
  </property>
</Properties>
</file>