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eagle_ridge\"/>
    </mc:Choice>
  </mc:AlternateContent>
  <xr:revisionPtr revIDLastSave="0" documentId="13_ncr:1_{1B6CE5B8-4621-4D9F-A14F-34A29620FC0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tats_list" sheetId="1" r:id="rId1"/>
    <sheet name="Sheet2" sheetId="4" r:id="rId2"/>
    <sheet name="With Salaries" sheetId="3" r:id="rId3"/>
    <sheet name="Sheet4" sheetId="6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26" i="3" l="1"/>
  <c r="AX65" i="3"/>
  <c r="AX104" i="3"/>
  <c r="AX48" i="3"/>
  <c r="AX66" i="3"/>
  <c r="AX123" i="3"/>
  <c r="AX23" i="3"/>
  <c r="AX114" i="3"/>
  <c r="AX92" i="3"/>
  <c r="AX87" i="3"/>
  <c r="AX105" i="3"/>
  <c r="AX121" i="3"/>
  <c r="AX63" i="3"/>
  <c r="AX25" i="3"/>
  <c r="AX53" i="3"/>
  <c r="AX16" i="3"/>
  <c r="AX131" i="3"/>
  <c r="AX107" i="3"/>
  <c r="AX95" i="3"/>
  <c r="AX73" i="3"/>
  <c r="AX57" i="3"/>
  <c r="AX15" i="3"/>
  <c r="AX78" i="3"/>
  <c r="AX120" i="3"/>
  <c r="AX14" i="3"/>
  <c r="AX47" i="3"/>
  <c r="AX82" i="3"/>
  <c r="AX118" i="3"/>
  <c r="AX64" i="3"/>
  <c r="AX4" i="3"/>
  <c r="AX70" i="3"/>
  <c r="AX132" i="3"/>
  <c r="AX33" i="3"/>
  <c r="AX44" i="3"/>
  <c r="AX39" i="3"/>
  <c r="AX20" i="3"/>
  <c r="AX85" i="3"/>
  <c r="AX46" i="3"/>
  <c r="AX74" i="3"/>
  <c r="AX17" i="3"/>
  <c r="AX110" i="3"/>
  <c r="AX68" i="3"/>
  <c r="AX19" i="3"/>
  <c r="AX97" i="3"/>
  <c r="AX83" i="3"/>
  <c r="AX29" i="3"/>
  <c r="AX86" i="3"/>
  <c r="AX37" i="3"/>
  <c r="AX135" i="3"/>
  <c r="AX38" i="3"/>
  <c r="AX61" i="3"/>
  <c r="AX24" i="3"/>
  <c r="AX22" i="3"/>
  <c r="AX133" i="3"/>
  <c r="AX103" i="3"/>
  <c r="AX62" i="3"/>
  <c r="AX43" i="3"/>
  <c r="AX100" i="3"/>
  <c r="AX122" i="3"/>
  <c r="AX89" i="3"/>
  <c r="AX111" i="3"/>
  <c r="AX130" i="3"/>
  <c r="AX5" i="3"/>
  <c r="AX50" i="3"/>
  <c r="AX128" i="3"/>
  <c r="AX98" i="3"/>
  <c r="AX102" i="3"/>
  <c r="AX80" i="3"/>
  <c r="AX81" i="3"/>
  <c r="AX32" i="3"/>
  <c r="AX96" i="3"/>
  <c r="AX124" i="3"/>
  <c r="AX51" i="3"/>
  <c r="AX75" i="3"/>
  <c r="AX90" i="3"/>
  <c r="AX45" i="3"/>
  <c r="AX72" i="3"/>
  <c r="AX76" i="3"/>
  <c r="AX11" i="3"/>
  <c r="AX52" i="3"/>
  <c r="AX49" i="3"/>
  <c r="AX116" i="3"/>
  <c r="AX34" i="3"/>
  <c r="AX129" i="3"/>
  <c r="AX109" i="3"/>
  <c r="AX69" i="3"/>
  <c r="AX115" i="3"/>
  <c r="AX127" i="3"/>
  <c r="AX3" i="3"/>
  <c r="AX88" i="3"/>
  <c r="AX41" i="3"/>
  <c r="AX59" i="3"/>
  <c r="AX84" i="3"/>
  <c r="AX119" i="3"/>
  <c r="AX91" i="3"/>
  <c r="AX99" i="3"/>
  <c r="AX8" i="3"/>
  <c r="AX56" i="3"/>
  <c r="AX30" i="3"/>
  <c r="AX58" i="3"/>
  <c r="AX42" i="3"/>
  <c r="AX27" i="3"/>
  <c r="AX106" i="3"/>
  <c r="AX134" i="3"/>
  <c r="AX93" i="3"/>
  <c r="AX10" i="3"/>
  <c r="AX125" i="3"/>
  <c r="AX18" i="3"/>
  <c r="AX77" i="3"/>
  <c r="AX6" i="3"/>
  <c r="AX117" i="3"/>
  <c r="AX13" i="3"/>
  <c r="AX60" i="3"/>
  <c r="AX21" i="3"/>
  <c r="AX26" i="3"/>
  <c r="AX108" i="3"/>
  <c r="AX54" i="3"/>
  <c r="AX113" i="3"/>
  <c r="AX112" i="3"/>
  <c r="AX79" i="3"/>
  <c r="AX71" i="3"/>
  <c r="AX28" i="3"/>
  <c r="AX12" i="3"/>
  <c r="AX36" i="3"/>
  <c r="AX67" i="3"/>
  <c r="AX101" i="3"/>
  <c r="AX2" i="3"/>
  <c r="AX94" i="3"/>
  <c r="AX7" i="3"/>
  <c r="AX55" i="3"/>
  <c r="AX31" i="3"/>
  <c r="AX40" i="3"/>
  <c r="AX9" i="3"/>
  <c r="AX35" i="3"/>
  <c r="BD126" i="3"/>
  <c r="BD65" i="3"/>
  <c r="BD104" i="3"/>
  <c r="BD48" i="3"/>
  <c r="BD66" i="3"/>
  <c r="BD123" i="3"/>
  <c r="BD23" i="3"/>
  <c r="BD114" i="3"/>
  <c r="BD92" i="3"/>
  <c r="BD87" i="3"/>
  <c r="BD105" i="3"/>
  <c r="BD121" i="3"/>
  <c r="BD63" i="3"/>
  <c r="BD25" i="3"/>
  <c r="BD53" i="3"/>
  <c r="BD16" i="3"/>
  <c r="BD131" i="3"/>
  <c r="BD107" i="3"/>
  <c r="BD95" i="3"/>
  <c r="BD73" i="3"/>
  <c r="BD57" i="3"/>
  <c r="BD15" i="3"/>
  <c r="BD78" i="3"/>
  <c r="BD120" i="3"/>
  <c r="BD14" i="3"/>
  <c r="BD47" i="3"/>
  <c r="BD82" i="3"/>
  <c r="BD118" i="3"/>
  <c r="BD64" i="3"/>
  <c r="BD4" i="3"/>
  <c r="BD70" i="3"/>
  <c r="BD132" i="3"/>
  <c r="BD33" i="3"/>
  <c r="BD44" i="3"/>
  <c r="BD39" i="3"/>
  <c r="BD20" i="3"/>
  <c r="BD85" i="3"/>
  <c r="BD46" i="3"/>
  <c r="BD74" i="3"/>
  <c r="BD17" i="3"/>
  <c r="BD110" i="3"/>
  <c r="BD68" i="3"/>
  <c r="BD19" i="3"/>
  <c r="BD97" i="3"/>
  <c r="BD83" i="3"/>
  <c r="BD29" i="3"/>
  <c r="BD86" i="3"/>
  <c r="BD37" i="3"/>
  <c r="BD135" i="3"/>
  <c r="BD38" i="3"/>
  <c r="BD61" i="3"/>
  <c r="BD24" i="3"/>
  <c r="BD22" i="3"/>
  <c r="BD133" i="3"/>
  <c r="BD103" i="3"/>
  <c r="BD62" i="3"/>
  <c r="BD43" i="3"/>
  <c r="BD100" i="3"/>
  <c r="BD122" i="3"/>
  <c r="BD89" i="3"/>
  <c r="BD111" i="3"/>
  <c r="BD130" i="3"/>
  <c r="BD5" i="3"/>
  <c r="BD50" i="3"/>
  <c r="BD128" i="3"/>
  <c r="BD98" i="3"/>
  <c r="BD102" i="3"/>
  <c r="BD80" i="3"/>
  <c r="BD81" i="3"/>
  <c r="BD32" i="3"/>
  <c r="BD96" i="3"/>
  <c r="BD124" i="3"/>
  <c r="BD51" i="3"/>
  <c r="BD75" i="3"/>
  <c r="BD90" i="3"/>
  <c r="BD45" i="3"/>
  <c r="BD72" i="3"/>
  <c r="BD76" i="3"/>
  <c r="BD11" i="3"/>
  <c r="BD52" i="3"/>
  <c r="BD49" i="3"/>
  <c r="BD116" i="3"/>
  <c r="BD34" i="3"/>
  <c r="BD129" i="3"/>
  <c r="BD109" i="3"/>
  <c r="BD69" i="3"/>
  <c r="BD115" i="3"/>
  <c r="BD127" i="3"/>
  <c r="BD3" i="3"/>
  <c r="BD88" i="3"/>
  <c r="BD41" i="3"/>
  <c r="BD59" i="3"/>
  <c r="BD84" i="3"/>
  <c r="BD119" i="3"/>
  <c r="BD91" i="3"/>
  <c r="BD99" i="3"/>
  <c r="BD8" i="3"/>
  <c r="BD56" i="3"/>
  <c r="BD30" i="3"/>
  <c r="BD58" i="3"/>
  <c r="BD42" i="3"/>
  <c r="BD27" i="3"/>
  <c r="BD106" i="3"/>
  <c r="BD134" i="3"/>
  <c r="BD93" i="3"/>
  <c r="BD10" i="3"/>
  <c r="BD125" i="3"/>
  <c r="BD18" i="3"/>
  <c r="BD77" i="3"/>
  <c r="BD6" i="3"/>
  <c r="BD117" i="3"/>
  <c r="BD13" i="3"/>
  <c r="BD60" i="3"/>
  <c r="BD21" i="3"/>
  <c r="BD26" i="3"/>
  <c r="BD108" i="3"/>
  <c r="BD54" i="3"/>
  <c r="BD113" i="3"/>
  <c r="BD112" i="3"/>
  <c r="BD79" i="3"/>
  <c r="BD71" i="3"/>
  <c r="BD28" i="3"/>
  <c r="BD12" i="3"/>
  <c r="BD36" i="3"/>
  <c r="BD67" i="3"/>
  <c r="BD101" i="3"/>
  <c r="BD2" i="3"/>
  <c r="BD94" i="3"/>
  <c r="BD7" i="3"/>
  <c r="BD55" i="3"/>
  <c r="BD31" i="3"/>
  <c r="BD40" i="3"/>
  <c r="BD9" i="3"/>
  <c r="BD35" i="3"/>
  <c r="BX100" i="1"/>
  <c r="BX24" i="1"/>
  <c r="BX160" i="1"/>
  <c r="BX58" i="1"/>
  <c r="BX82" i="1"/>
  <c r="BX75" i="1"/>
  <c r="BX224" i="1"/>
  <c r="BX72" i="1"/>
  <c r="BX219" i="1"/>
  <c r="BX228" i="1"/>
  <c r="BX3" i="1"/>
  <c r="BX114" i="1"/>
  <c r="BX85" i="1"/>
  <c r="BX158" i="1"/>
  <c r="BX183" i="1"/>
  <c r="BX147" i="1"/>
  <c r="BX44" i="1"/>
  <c r="BX180" i="1"/>
  <c r="BX59" i="1"/>
  <c r="BX17" i="1"/>
  <c r="BX22" i="1"/>
  <c r="BX52" i="1"/>
  <c r="BX128" i="1"/>
  <c r="BX49" i="1"/>
  <c r="BX182" i="1"/>
  <c r="BX112" i="1"/>
  <c r="BX108" i="1"/>
  <c r="BX140" i="1"/>
  <c r="BX57" i="1"/>
  <c r="BX164" i="1"/>
  <c r="BX103" i="1"/>
  <c r="BX76" i="1"/>
  <c r="BX214" i="1"/>
  <c r="BX211" i="1"/>
  <c r="BX29" i="1"/>
  <c r="BX215" i="1"/>
  <c r="BX19" i="1"/>
  <c r="BX203" i="1"/>
  <c r="BX5" i="1"/>
  <c r="BX159" i="1"/>
  <c r="BX67" i="1"/>
  <c r="BX64" i="1"/>
  <c r="BX65" i="1"/>
  <c r="BX157" i="1"/>
  <c r="BX226" i="1"/>
  <c r="BX25" i="1"/>
  <c r="BX115" i="1"/>
  <c r="BX93" i="1"/>
  <c r="BX111" i="1"/>
  <c r="BX8" i="1"/>
  <c r="BX185" i="1"/>
  <c r="BX37" i="1"/>
  <c r="BX42" i="1"/>
  <c r="BX197" i="1"/>
  <c r="BX34" i="1"/>
  <c r="BX99" i="1"/>
  <c r="BX84" i="1"/>
  <c r="BX47" i="1"/>
  <c r="BX81" i="1"/>
  <c r="BX78" i="1"/>
  <c r="BX6" i="1"/>
  <c r="BX209" i="1"/>
  <c r="BX46" i="1"/>
  <c r="BX178" i="1"/>
  <c r="BX232" i="1"/>
  <c r="BX48" i="1"/>
  <c r="BX135" i="1"/>
  <c r="BX107" i="1"/>
  <c r="BX204" i="1"/>
  <c r="BX7" i="1"/>
  <c r="BX196" i="1"/>
  <c r="BX122" i="1"/>
  <c r="BX20" i="1"/>
  <c r="BX55" i="1"/>
  <c r="BX60" i="1"/>
  <c r="BX43" i="1"/>
  <c r="BX90" i="1"/>
  <c r="BX184" i="1"/>
  <c r="BX21" i="1"/>
  <c r="BX208" i="1"/>
  <c r="BX207" i="1"/>
  <c r="BX177" i="1"/>
  <c r="BX166" i="1"/>
  <c r="BX187" i="1"/>
  <c r="BX133" i="1"/>
  <c r="BX63" i="1"/>
  <c r="BX51" i="1"/>
  <c r="BX149" i="1"/>
  <c r="BX225" i="1"/>
  <c r="BX54" i="1"/>
  <c r="BX151" i="1"/>
  <c r="BX15" i="1"/>
  <c r="BX229" i="1"/>
  <c r="BX97" i="1"/>
  <c r="BX198" i="1"/>
  <c r="BX12" i="1"/>
  <c r="BX13" i="1"/>
  <c r="BX181" i="1"/>
  <c r="BX210" i="1"/>
  <c r="BX53" i="1"/>
  <c r="BX40" i="1"/>
  <c r="BX35" i="1"/>
  <c r="BX26" i="1"/>
  <c r="BX144" i="1"/>
  <c r="BX50" i="1"/>
  <c r="BX28" i="1"/>
  <c r="BX175" i="1"/>
  <c r="BX45" i="1"/>
  <c r="BX83" i="1"/>
  <c r="BX4" i="1"/>
  <c r="BX27" i="1"/>
  <c r="BX202" i="1"/>
  <c r="BX218" i="1"/>
  <c r="BX199" i="1"/>
  <c r="BX69" i="1"/>
  <c r="BX221" i="1"/>
  <c r="BX212" i="1"/>
  <c r="BX73" i="1"/>
  <c r="BX92" i="1"/>
  <c r="BX41" i="1"/>
  <c r="BX222" i="1"/>
  <c r="BX95" i="1"/>
  <c r="BX109" i="1"/>
  <c r="BX217" i="1"/>
  <c r="BX139" i="1"/>
  <c r="BX190" i="1"/>
  <c r="BX162" i="1"/>
  <c r="BX61" i="1"/>
  <c r="BX201" i="1"/>
  <c r="BX9" i="1"/>
  <c r="BX231" i="1"/>
  <c r="BX194" i="1"/>
  <c r="BX195" i="1"/>
  <c r="BX186" i="1"/>
  <c r="BX66" i="1"/>
  <c r="BX116" i="1"/>
  <c r="BX138" i="1"/>
  <c r="BX30" i="1"/>
  <c r="BX223" i="1"/>
  <c r="BX171" i="1"/>
  <c r="BX91" i="1"/>
  <c r="BX213" i="1"/>
  <c r="BX124" i="1"/>
  <c r="BX96" i="1"/>
  <c r="BX143" i="1"/>
  <c r="BX16" i="1"/>
  <c r="BX18" i="1"/>
  <c r="BX155" i="1"/>
  <c r="BX172" i="1"/>
  <c r="BX130" i="1"/>
  <c r="BX150" i="1"/>
  <c r="BX216" i="1"/>
  <c r="BX38" i="1"/>
  <c r="BX11" i="1"/>
  <c r="BX39" i="1"/>
  <c r="BX88" i="1"/>
  <c r="BX105" i="1"/>
  <c r="BX32" i="1"/>
  <c r="BX129" i="1"/>
  <c r="BX142" i="1"/>
  <c r="BX2" i="1"/>
  <c r="BX131" i="1"/>
  <c r="BX86" i="1"/>
  <c r="BX70" i="1"/>
  <c r="BX71" i="1"/>
  <c r="BX126" i="1"/>
  <c r="BX170" i="1"/>
  <c r="BX137" i="1"/>
  <c r="BX154" i="1"/>
  <c r="BX136" i="1"/>
  <c r="BX31" i="1"/>
  <c r="BX80" i="1"/>
  <c r="BX152" i="1"/>
  <c r="BX167" i="1"/>
  <c r="BX146" i="1"/>
  <c r="BX125" i="1"/>
  <c r="BX14" i="1"/>
  <c r="BX120" i="1"/>
  <c r="BX174" i="1"/>
  <c r="BX117" i="1"/>
  <c r="BX161" i="1"/>
  <c r="BX148" i="1"/>
  <c r="BX33" i="1"/>
  <c r="BX227" i="1"/>
  <c r="BX200" i="1"/>
  <c r="BX127" i="1"/>
  <c r="BX220" i="1"/>
  <c r="BX119" i="1"/>
  <c r="BX77" i="1"/>
  <c r="BX179" i="1"/>
  <c r="BX102" i="1"/>
  <c r="BX191" i="1"/>
  <c r="BX118" i="1"/>
  <c r="BX56" i="1"/>
  <c r="BX79" i="1"/>
  <c r="BX193" i="1"/>
  <c r="BX10" i="1"/>
  <c r="BX104" i="1"/>
  <c r="BX168" i="1"/>
  <c r="BX163" i="1"/>
  <c r="BX106" i="1"/>
  <c r="BX23" i="1"/>
  <c r="BX134" i="1"/>
  <c r="BX123" i="1"/>
  <c r="BX74" i="1"/>
  <c r="BX132" i="1"/>
  <c r="BX189" i="1"/>
  <c r="BX94" i="1"/>
  <c r="BX62" i="1"/>
  <c r="BX101" i="1"/>
  <c r="BX230" i="1"/>
  <c r="BX68" i="1"/>
  <c r="BX176" i="1"/>
  <c r="BX205" i="1"/>
  <c r="BX98" i="1"/>
  <c r="BX156" i="1"/>
  <c r="BX36" i="1"/>
  <c r="BX169" i="1"/>
  <c r="BX153" i="1"/>
  <c r="BX121" i="1"/>
  <c r="BX110" i="1"/>
  <c r="BX192" i="1"/>
  <c r="BX173" i="1"/>
  <c r="BX188" i="1"/>
  <c r="BX165" i="1"/>
  <c r="BX89" i="1"/>
  <c r="BX87" i="1"/>
  <c r="BX145" i="1"/>
  <c r="BX113" i="1"/>
  <c r="BX206" i="1"/>
  <c r="BX141" i="1"/>
  <c r="AY40" i="3" l="1"/>
  <c r="AY101" i="3"/>
  <c r="AY21" i="3"/>
  <c r="AY99" i="3"/>
  <c r="AY76" i="3"/>
  <c r="AY98" i="3"/>
  <c r="AY133" i="3"/>
  <c r="AY68" i="3"/>
  <c r="AY4" i="3"/>
  <c r="AY120" i="3"/>
  <c r="AY121" i="3"/>
  <c r="AY67" i="3"/>
  <c r="AY60" i="3"/>
  <c r="AY42" i="3"/>
  <c r="AY3" i="3"/>
  <c r="AY72" i="3"/>
  <c r="AY128" i="3"/>
  <c r="AY22" i="3"/>
  <c r="AY55" i="3"/>
  <c r="AY36" i="3"/>
  <c r="AY113" i="3"/>
  <c r="AY13" i="3"/>
  <c r="AY10" i="3"/>
  <c r="AY58" i="3"/>
  <c r="AY119" i="3"/>
  <c r="AY127" i="3"/>
  <c r="AY116" i="3"/>
  <c r="AY45" i="3"/>
  <c r="AY32" i="3"/>
  <c r="AY50" i="3"/>
  <c r="AY100" i="3"/>
  <c r="AY24" i="3"/>
  <c r="AY29" i="3"/>
  <c r="AY17" i="3"/>
  <c r="AY44" i="3"/>
  <c r="AY118" i="3"/>
  <c r="AY15" i="3"/>
  <c r="AY16" i="3"/>
  <c r="AY87" i="3"/>
  <c r="AY48" i="3"/>
  <c r="AY79" i="3"/>
  <c r="AY27" i="3"/>
  <c r="AY129" i="3"/>
  <c r="AY124" i="3"/>
  <c r="AY89" i="3"/>
  <c r="AY37" i="3"/>
  <c r="AY20" i="3"/>
  <c r="AY107" i="3"/>
  <c r="AY65" i="3"/>
  <c r="AY31" i="3"/>
  <c r="AY112" i="3"/>
  <c r="AY125" i="3"/>
  <c r="AY91" i="3"/>
  <c r="AY34" i="3"/>
  <c r="AY96" i="3"/>
  <c r="AY122" i="3"/>
  <c r="AY7" i="3"/>
  <c r="AY12" i="3"/>
  <c r="AY54" i="3"/>
  <c r="AY117" i="3"/>
  <c r="AY93" i="3"/>
  <c r="AY30" i="3"/>
  <c r="AY84" i="3"/>
  <c r="AY115" i="3"/>
  <c r="AY49" i="3"/>
  <c r="AY90" i="3"/>
  <c r="AY81" i="3"/>
  <c r="AY5" i="3"/>
  <c r="AY43" i="3"/>
  <c r="AY61" i="3"/>
  <c r="AY83" i="3"/>
  <c r="AY74" i="3"/>
  <c r="AY33" i="3"/>
  <c r="AY82" i="3"/>
  <c r="AY57" i="3"/>
  <c r="AY53" i="3"/>
  <c r="AY92" i="3"/>
  <c r="AY104" i="3"/>
  <c r="AY18" i="3"/>
  <c r="AY88" i="3"/>
  <c r="AY9" i="3"/>
  <c r="AY2" i="3"/>
  <c r="AY71" i="3"/>
  <c r="AY26" i="3"/>
  <c r="AY77" i="3"/>
  <c r="AY106" i="3"/>
  <c r="AY8" i="3"/>
  <c r="AY41" i="3"/>
  <c r="AY109" i="3"/>
  <c r="AY11" i="3"/>
  <c r="AY51" i="3"/>
  <c r="AY102" i="3"/>
  <c r="AY111" i="3"/>
  <c r="AY103" i="3"/>
  <c r="AY135" i="3"/>
  <c r="AY19" i="3"/>
  <c r="AY85" i="3"/>
  <c r="AY70" i="3"/>
  <c r="AY14" i="3"/>
  <c r="AY95" i="3"/>
  <c r="AY63" i="3"/>
  <c r="AY23" i="3"/>
  <c r="AY126" i="3"/>
  <c r="AY123" i="3"/>
  <c r="AY86" i="3"/>
  <c r="AY110" i="3"/>
  <c r="AY39" i="3"/>
  <c r="AY64" i="3"/>
  <c r="AY78" i="3"/>
  <c r="AY131" i="3"/>
  <c r="AY105" i="3"/>
  <c r="AY66" i="3"/>
  <c r="AY35" i="3"/>
  <c r="AY94" i="3"/>
  <c r="AY28" i="3"/>
  <c r="AY108" i="3"/>
  <c r="AY6" i="3"/>
  <c r="AY134" i="3"/>
  <c r="AY56" i="3"/>
  <c r="AY59" i="3"/>
  <c r="AY69" i="3"/>
  <c r="AY52" i="3"/>
  <c r="AY75" i="3"/>
  <c r="AY80" i="3"/>
  <c r="AY130" i="3"/>
  <c r="AY62" i="3"/>
  <c r="AY38" i="3"/>
  <c r="AY97" i="3"/>
  <c r="AY46" i="3"/>
  <c r="AY132" i="3"/>
  <c r="AY47" i="3"/>
  <c r="AY73" i="3"/>
  <c r="AY25" i="3"/>
  <c r="AY114" i="3"/>
  <c r="BE9" i="3"/>
  <c r="BE40" i="3"/>
  <c r="BE101" i="3"/>
  <c r="BE79" i="3"/>
  <c r="BE21" i="3"/>
  <c r="BE18" i="3"/>
  <c r="BE27" i="3"/>
  <c r="BE99" i="3"/>
  <c r="BE88" i="3"/>
  <c r="BE129" i="3"/>
  <c r="BE76" i="3"/>
  <c r="BE124" i="3"/>
  <c r="BE98" i="3"/>
  <c r="BE89" i="3"/>
  <c r="BE133" i="3"/>
  <c r="BE37" i="3"/>
  <c r="BE68" i="3"/>
  <c r="BE20" i="3"/>
  <c r="BE4" i="3"/>
  <c r="BE120" i="3"/>
  <c r="BE107" i="3"/>
  <c r="BE121" i="3"/>
  <c r="BE123" i="3"/>
  <c r="BE7" i="3"/>
  <c r="BE12" i="3"/>
  <c r="BE54" i="3"/>
  <c r="BE117" i="3"/>
  <c r="BE93" i="3"/>
  <c r="BE30" i="3"/>
  <c r="BE84" i="3"/>
  <c r="BE115" i="3"/>
  <c r="BE49" i="3"/>
  <c r="BE90" i="3"/>
  <c r="BE81" i="3"/>
  <c r="BE5" i="3"/>
  <c r="BE43" i="3"/>
  <c r="BE61" i="3"/>
  <c r="BE83" i="3"/>
  <c r="BE74" i="3"/>
  <c r="BE33" i="3"/>
  <c r="BE82" i="3"/>
  <c r="BE57" i="3"/>
  <c r="BE53" i="3"/>
  <c r="BE92" i="3"/>
  <c r="BE104" i="3"/>
  <c r="BE94" i="3"/>
  <c r="BE28" i="3"/>
  <c r="BE108" i="3"/>
  <c r="BE6" i="3"/>
  <c r="BE134" i="3"/>
  <c r="BE56" i="3"/>
  <c r="BE59" i="3"/>
  <c r="BE69" i="3"/>
  <c r="BE52" i="3"/>
  <c r="BE75" i="3"/>
  <c r="BE80" i="3"/>
  <c r="BE130" i="3"/>
  <c r="BE62" i="3"/>
  <c r="BE38" i="3"/>
  <c r="BE97" i="3"/>
  <c r="BE46" i="3"/>
  <c r="BE132" i="3"/>
  <c r="BE47" i="3"/>
  <c r="BE73" i="3"/>
  <c r="BE25" i="3"/>
  <c r="BE114" i="3"/>
  <c r="BE16" i="3"/>
  <c r="BE35" i="3"/>
  <c r="BE2" i="3"/>
  <c r="BE71" i="3"/>
  <c r="BE26" i="3"/>
  <c r="BE77" i="3"/>
  <c r="BE106" i="3"/>
  <c r="BE8" i="3"/>
  <c r="BE41" i="3"/>
  <c r="BE109" i="3"/>
  <c r="BE11" i="3"/>
  <c r="BE51" i="3"/>
  <c r="BE102" i="3"/>
  <c r="BE111" i="3"/>
  <c r="BE103" i="3"/>
  <c r="BE135" i="3"/>
  <c r="BE19" i="3"/>
  <c r="BE85" i="3"/>
  <c r="BE70" i="3"/>
  <c r="BE14" i="3"/>
  <c r="BE95" i="3"/>
  <c r="BE63" i="3"/>
  <c r="BE23" i="3"/>
  <c r="BE126" i="3"/>
  <c r="BE127" i="3"/>
  <c r="BE87" i="3"/>
  <c r="BE31" i="3"/>
  <c r="BE67" i="3"/>
  <c r="BE112" i="3"/>
  <c r="BE60" i="3"/>
  <c r="BE125" i="3"/>
  <c r="BE42" i="3"/>
  <c r="BE91" i="3"/>
  <c r="BE3" i="3"/>
  <c r="BE34" i="3"/>
  <c r="BE72" i="3"/>
  <c r="BE96" i="3"/>
  <c r="BE128" i="3"/>
  <c r="BE122" i="3"/>
  <c r="BE22" i="3"/>
  <c r="BE86" i="3"/>
  <c r="BE110" i="3"/>
  <c r="BE39" i="3"/>
  <c r="BE64" i="3"/>
  <c r="BE78" i="3"/>
  <c r="BE131" i="3"/>
  <c r="BE105" i="3"/>
  <c r="BE66" i="3"/>
  <c r="BE55" i="3"/>
  <c r="BE13" i="3"/>
  <c r="BE58" i="3"/>
  <c r="BE119" i="3"/>
  <c r="BE45" i="3"/>
  <c r="BE50" i="3"/>
  <c r="BE24" i="3"/>
  <c r="BE29" i="3"/>
  <c r="BE44" i="3"/>
  <c r="BE118" i="3"/>
  <c r="BE15" i="3"/>
  <c r="BE36" i="3"/>
  <c r="BE113" i="3"/>
  <c r="BE10" i="3"/>
  <c r="BE116" i="3"/>
  <c r="BE32" i="3"/>
  <c r="BE100" i="3"/>
  <c r="BE17" i="3"/>
  <c r="BE48" i="3"/>
  <c r="BE65" i="3"/>
</calcChain>
</file>

<file path=xl/sharedStrings.xml><?xml version="1.0" encoding="utf-8"?>
<sst xmlns="http://schemas.openxmlformats.org/spreadsheetml/2006/main" count="3301" uniqueCount="631">
  <si>
    <t>PLAYER NAME</t>
  </si>
  <si>
    <t># HOLES</t>
  </si>
  <si>
    <t>RELATIVE/PAR</t>
  </si>
  <si>
    <t># OF BIRDIE OR BETTER</t>
  </si>
  <si>
    <t>ATTEMPTS</t>
  </si>
  <si>
    <t>RTP-SUCCESSES</t>
  </si>
  <si>
    <t>RTP-NOT GOING FOR THE GRN</t>
  </si>
  <si>
    <t>TOTAL HIT</t>
  </si>
  <si>
    <t>TOTAL ATTEMPTS</t>
  </si>
  <si>
    <t>RTP SCORE</t>
  </si>
  <si>
    <t>TOTAL SG:APP</t>
  </si>
  <si>
    <t>MEASURED ROUNDS_x</t>
  </si>
  <si>
    <t>TOTAL SG:ARG</t>
  </si>
  <si>
    <t>TOTAL DISTANCE (FEET)_x</t>
  </si>
  <si>
    <t># OF SHOTS_x</t>
  </si>
  <si>
    <t># OF SHOTS_y</t>
  </si>
  <si>
    <t>TOTAL DISTANCE_x</t>
  </si>
  <si>
    <t>TOTAL DRIVES</t>
  </si>
  <si>
    <t>FAIRWAYS HIT_x</t>
  </si>
  <si>
    <t>POSSIBLE FAIRWAYS_x</t>
  </si>
  <si>
    <t>FAIRWAYS HIT_y</t>
  </si>
  <si>
    <t>POSSIBLE FAIRWAYS_y</t>
  </si>
  <si>
    <t>RELATIVE TO PAR_x</t>
  </si>
  <si>
    <t># OF DRIVES</t>
  </si>
  <si>
    <t>TOTAL LEFT ROUGH</t>
  </si>
  <si>
    <t>POSSIBLE FWYS_x</t>
  </si>
  <si>
    <t>TOTAL RIGHT ROUGH</t>
  </si>
  <si>
    <t>TOTAL FAIRWAY BUNKERS</t>
  </si>
  <si>
    <t>TOTAL ROUGH</t>
  </si>
  <si>
    <t>RELATIVE TO PAR</t>
  </si>
  <si>
    <t>TOTAL SG:OTT</t>
  </si>
  <si>
    <t>AVG_x</t>
  </si>
  <si>
    <t>GIR PUTTS</t>
  </si>
  <si>
    <t>GREENS HIT_y</t>
  </si>
  <si>
    <t>BIRDIE CONVERSION</t>
  </si>
  <si>
    <t>AVG_y</t>
  </si>
  <si>
    <t>TOTAL PUTTS</t>
  </si>
  <si>
    <t>TOTAL ROUNDS</t>
  </si>
  <si>
    <t>LOW TOTAL PUTTS</t>
  </si>
  <si>
    <t># OF PUTTS</t>
  </si>
  <si>
    <t># OF HOLES_x</t>
  </si>
  <si>
    <t># OF 1 PUTTS</t>
  </si>
  <si>
    <t># OF HOLES_y</t>
  </si>
  <si>
    <t>TOTAL SG:PUTTING</t>
  </si>
  <si>
    <t>STREAK</t>
  </si>
  <si>
    <t>CURRENT STREAK_y</t>
  </si>
  <si>
    <t>ROUND</t>
  </si>
  <si>
    <t>HOLE</t>
  </si>
  <si>
    <t>TOTAL</t>
  </si>
  <si>
    <t>VALUE</t>
  </si>
  <si>
    <t>TOTAL HOLES_x</t>
  </si>
  <si>
    <t>TOTAL HOLES_y</t>
  </si>
  <si>
    <t>TOTAL HOLES</t>
  </si>
  <si>
    <t># SAVES</t>
  </si>
  <si>
    <t># BUNKERS</t>
  </si>
  <si>
    <t>TOTAL O/U PAR</t>
  </si>
  <si>
    <t>PAR OR BETTER</t>
  </si>
  <si>
    <t>MISSED GIR</t>
  </si>
  <si>
    <t>EVENTS_x</t>
  </si>
  <si>
    <t>RATING_x</t>
  </si>
  <si>
    <t>EVENTS_y</t>
  </si>
  <si>
    <t>RATING_y</t>
  </si>
  <si>
    <t>EVENTS</t>
  </si>
  <si>
    <t>RATING</t>
  </si>
  <si>
    <t>Jim Furyk</t>
  </si>
  <si>
    <t>8' 10"</t>
  </si>
  <si>
    <t>T85</t>
  </si>
  <si>
    <t>9' 0"</t>
  </si>
  <si>
    <t>13' 4"</t>
  </si>
  <si>
    <t>4' 1"</t>
  </si>
  <si>
    <t>T17</t>
  </si>
  <si>
    <t>T163</t>
  </si>
  <si>
    <t>T97</t>
  </si>
  <si>
    <t>T342</t>
  </si>
  <si>
    <t>T251</t>
  </si>
  <si>
    <t>Boo Weekley</t>
  </si>
  <si>
    <t>6' 11"</t>
  </si>
  <si>
    <t>5' 3"</t>
  </si>
  <si>
    <t>T36</t>
  </si>
  <si>
    <t>7' 0"</t>
  </si>
  <si>
    <t>T109</t>
  </si>
  <si>
    <t>2' 10"</t>
  </si>
  <si>
    <t>E</t>
  </si>
  <si>
    <t>T11</t>
  </si>
  <si>
    <t>T185</t>
  </si>
  <si>
    <t>T181</t>
  </si>
  <si>
    <t>T75</t>
  </si>
  <si>
    <t>T223</t>
  </si>
  <si>
    <t>T243</t>
  </si>
  <si>
    <t>Patrick Cantlay</t>
  </si>
  <si>
    <t>T50</t>
  </si>
  <si>
    <t>11' 0"</t>
  </si>
  <si>
    <t>13' 3"</t>
  </si>
  <si>
    <t>1' 2"</t>
  </si>
  <si>
    <t>T31</t>
  </si>
  <si>
    <t>T127</t>
  </si>
  <si>
    <t>Corey Conners</t>
  </si>
  <si>
    <t>T194</t>
  </si>
  <si>
    <t>8' 6"</t>
  </si>
  <si>
    <t>10' 2"</t>
  </si>
  <si>
    <t>T120</t>
  </si>
  <si>
    <t>8' 4"</t>
  </si>
  <si>
    <t>T175</t>
  </si>
  <si>
    <t>T154</t>
  </si>
  <si>
    <t>3' 7"</t>
  </si>
  <si>
    <t>T101</t>
  </si>
  <si>
    <t>T55</t>
  </si>
  <si>
    <t>T100</t>
  </si>
  <si>
    <t>T201</t>
  </si>
  <si>
    <t>T64</t>
  </si>
  <si>
    <t>T69</t>
  </si>
  <si>
    <t>T92</t>
  </si>
  <si>
    <t>Harris English</t>
  </si>
  <si>
    <t>T107</t>
  </si>
  <si>
    <t>7' 6"</t>
  </si>
  <si>
    <t>8' 7"</t>
  </si>
  <si>
    <t>T46</t>
  </si>
  <si>
    <t>7' 5"</t>
  </si>
  <si>
    <t>4' 0"</t>
  </si>
  <si>
    <t>T91</t>
  </si>
  <si>
    <t>T122</t>
  </si>
  <si>
    <t>T215</t>
  </si>
  <si>
    <t>T214</t>
  </si>
  <si>
    <t>T10</t>
  </si>
  <si>
    <t>T171</t>
  </si>
  <si>
    <t>Gary Woodland</t>
  </si>
  <si>
    <t>T54</t>
  </si>
  <si>
    <t>7' 1"</t>
  </si>
  <si>
    <t>7' 7"</t>
  </si>
  <si>
    <t>T145</t>
  </si>
  <si>
    <t>T43</t>
  </si>
  <si>
    <t>T327</t>
  </si>
  <si>
    <t>T6</t>
  </si>
  <si>
    <t>T7</t>
  </si>
  <si>
    <t>T52</t>
  </si>
  <si>
    <t>T20</t>
  </si>
  <si>
    <t>Webb Simpson</t>
  </si>
  <si>
    <t>7' 3"</t>
  </si>
  <si>
    <t>8' 3"</t>
  </si>
  <si>
    <t>8' 1"</t>
  </si>
  <si>
    <t>8' 0"</t>
  </si>
  <si>
    <t>T68</t>
  </si>
  <si>
    <t>T183</t>
  </si>
  <si>
    <t>T112</t>
  </si>
  <si>
    <t>Emiliano Grillo</t>
  </si>
  <si>
    <t>T24</t>
  </si>
  <si>
    <t>7' 10"</t>
  </si>
  <si>
    <t>9' 10"</t>
  </si>
  <si>
    <t>T142</t>
  </si>
  <si>
    <t>T29</t>
  </si>
  <si>
    <t>Tyrrell Hatton</t>
  </si>
  <si>
    <t>11' 10"</t>
  </si>
  <si>
    <t>T1</t>
  </si>
  <si>
    <t>3' 11"</t>
  </si>
  <si>
    <t>2' 11"</t>
  </si>
  <si>
    <t>T71</t>
  </si>
  <si>
    <t>T146</t>
  </si>
  <si>
    <t>Xander Schauffele</t>
  </si>
  <si>
    <t>7' 8"</t>
  </si>
  <si>
    <t>9' 8"</t>
  </si>
  <si>
    <t>T84</t>
  </si>
  <si>
    <t>T87</t>
  </si>
  <si>
    <t>T134</t>
  </si>
  <si>
    <t>T61</t>
  </si>
  <si>
    <t>T45</t>
  </si>
  <si>
    <t>T189</t>
  </si>
  <si>
    <t>Aaron Wise</t>
  </si>
  <si>
    <t>8' 8"</t>
  </si>
  <si>
    <t>9' 9"</t>
  </si>
  <si>
    <t>10' 4"</t>
  </si>
  <si>
    <t>T190</t>
  </si>
  <si>
    <t>3' 10"</t>
  </si>
  <si>
    <t>T311</t>
  </si>
  <si>
    <t>T313</t>
  </si>
  <si>
    <t>T182</t>
  </si>
  <si>
    <t>T180</t>
  </si>
  <si>
    <t>T106</t>
  </si>
  <si>
    <t>Justin Thomas</t>
  </si>
  <si>
    <t>6' 2"</t>
  </si>
  <si>
    <t>T8</t>
  </si>
  <si>
    <t>T77</t>
  </si>
  <si>
    <t>2' 6"</t>
  </si>
  <si>
    <t>Hideki Matsuyama</t>
  </si>
  <si>
    <t>6' 4"</t>
  </si>
  <si>
    <t>T105</t>
  </si>
  <si>
    <t>9' 3"</t>
  </si>
  <si>
    <t>6' 0"</t>
  </si>
  <si>
    <t>2' 9"</t>
  </si>
  <si>
    <t>T150</t>
  </si>
  <si>
    <t>T13</t>
  </si>
  <si>
    <t>T81</t>
  </si>
  <si>
    <t>Nick Watney</t>
  </si>
  <si>
    <t>8' 5"</t>
  </si>
  <si>
    <t>T136</t>
  </si>
  <si>
    <t>2' 4"</t>
  </si>
  <si>
    <t>T34</t>
  </si>
  <si>
    <t>Russell Knox</t>
  </si>
  <si>
    <t>T16</t>
  </si>
  <si>
    <t>1' 10"</t>
  </si>
  <si>
    <t>T369</t>
  </si>
  <si>
    <t>Matthew NeSmith</t>
  </si>
  <si>
    <t>4' 5"</t>
  </si>
  <si>
    <t>T270</t>
  </si>
  <si>
    <t>T94</t>
  </si>
  <si>
    <t>Cameron Percy</t>
  </si>
  <si>
    <t>9' 1"</t>
  </si>
  <si>
    <t>T169</t>
  </si>
  <si>
    <t>T76</t>
  </si>
  <si>
    <t>Rory McIlroy</t>
  </si>
  <si>
    <t>6' 3"</t>
  </si>
  <si>
    <t>6' 10"</t>
  </si>
  <si>
    <t>T207</t>
  </si>
  <si>
    <t>T158</t>
  </si>
  <si>
    <t>D.J. Trahan</t>
  </si>
  <si>
    <t>7' 4"</t>
  </si>
  <si>
    <t>9' 5"</t>
  </si>
  <si>
    <t>8' 11"</t>
  </si>
  <si>
    <t>T210</t>
  </si>
  <si>
    <t>4' 2"</t>
  </si>
  <si>
    <t>Ben Crane</t>
  </si>
  <si>
    <t>9' 6"</t>
  </si>
  <si>
    <t>T204</t>
  </si>
  <si>
    <t>Bo Hoag</t>
  </si>
  <si>
    <t>7' 11"</t>
  </si>
  <si>
    <t>T173</t>
  </si>
  <si>
    <t>T206</t>
  </si>
  <si>
    <t>Chesson Hadley</t>
  </si>
  <si>
    <t>10' 11"</t>
  </si>
  <si>
    <t>T21</t>
  </si>
  <si>
    <t>T227</t>
  </si>
  <si>
    <t>Kyle Stanley</t>
  </si>
  <si>
    <t>12' 10"</t>
  </si>
  <si>
    <t>T219</t>
  </si>
  <si>
    <t>4' 10"</t>
  </si>
  <si>
    <t>Charles Howell III</t>
  </si>
  <si>
    <t>9' 4"</t>
  </si>
  <si>
    <t>6' 9"</t>
  </si>
  <si>
    <t>3' 8"</t>
  </si>
  <si>
    <t>T230</t>
  </si>
  <si>
    <t>Russell Henley</t>
  </si>
  <si>
    <t>11' 6"</t>
  </si>
  <si>
    <t>1' 7"</t>
  </si>
  <si>
    <t>T238</t>
  </si>
  <si>
    <t>Josh Teater</t>
  </si>
  <si>
    <t>10' 3"</t>
  </si>
  <si>
    <t>3' 3"</t>
  </si>
  <si>
    <t>T388</t>
  </si>
  <si>
    <t>Jon Rahm</t>
  </si>
  <si>
    <t>10' 0"</t>
  </si>
  <si>
    <t>T73</t>
  </si>
  <si>
    <t>Martin Laird</t>
  </si>
  <si>
    <t>11' 2"</t>
  </si>
  <si>
    <t>2' 3"</t>
  </si>
  <si>
    <t>Collin Morikawa</t>
  </si>
  <si>
    <t>7' 2"</t>
  </si>
  <si>
    <t>2' 8"</t>
  </si>
  <si>
    <t>Paul Casey</t>
  </si>
  <si>
    <t>3' 6"</t>
  </si>
  <si>
    <t>T59</t>
  </si>
  <si>
    <t>Joaquin Niemann</t>
  </si>
  <si>
    <t>9' 11"</t>
  </si>
  <si>
    <t>3' 2"</t>
  </si>
  <si>
    <t>George McNeill</t>
  </si>
  <si>
    <t>10' 9"</t>
  </si>
  <si>
    <t>T155</t>
  </si>
  <si>
    <t>8' 9"</t>
  </si>
  <si>
    <t>3' 0"</t>
  </si>
  <si>
    <t>T252</t>
  </si>
  <si>
    <t>Tommy Fleetwood</t>
  </si>
  <si>
    <t>Ted Potter, Jr.</t>
  </si>
  <si>
    <t>7' 9"</t>
  </si>
  <si>
    <t>2' 0"</t>
  </si>
  <si>
    <t>Brendan Steele</t>
  </si>
  <si>
    <t>6' 5"</t>
  </si>
  <si>
    <t>6' 6"</t>
  </si>
  <si>
    <t>1' 11"</t>
  </si>
  <si>
    <t>Tony Finau</t>
  </si>
  <si>
    <t>10' 8"</t>
  </si>
  <si>
    <t>Ben Taylor</t>
  </si>
  <si>
    <t>T257</t>
  </si>
  <si>
    <t>T264</t>
  </si>
  <si>
    <t>Shane Lowry</t>
  </si>
  <si>
    <t>Adam Hadwin</t>
  </si>
  <si>
    <t>13' 5"</t>
  </si>
  <si>
    <t>3' 1"</t>
  </si>
  <si>
    <t>T83</t>
  </si>
  <si>
    <t>Pat Perez</t>
  </si>
  <si>
    <t>3' 9"</t>
  </si>
  <si>
    <t>Doc Redman</t>
  </si>
  <si>
    <t>9' 2"</t>
  </si>
  <si>
    <t>2' 2"</t>
  </si>
  <si>
    <t>David Lingmerth</t>
  </si>
  <si>
    <t>Denny McCarthy</t>
  </si>
  <si>
    <t>10' 6"</t>
  </si>
  <si>
    <t>2' 7"</t>
  </si>
  <si>
    <t>Nick Taylor</t>
  </si>
  <si>
    <t>Will Gordon</t>
  </si>
  <si>
    <t>11' 7"</t>
  </si>
  <si>
    <t>12' 0"</t>
  </si>
  <si>
    <t>2' 5"</t>
  </si>
  <si>
    <t>T282</t>
  </si>
  <si>
    <t>Branden Grace</t>
  </si>
  <si>
    <t>10' 1"</t>
  </si>
  <si>
    <t>K.J. Choi</t>
  </si>
  <si>
    <t>6' 8"</t>
  </si>
  <si>
    <t>5' 5"</t>
  </si>
  <si>
    <t>James Hahn</t>
  </si>
  <si>
    <t>11' 8"</t>
  </si>
  <si>
    <t>Joseph Bramlett</t>
  </si>
  <si>
    <t>Adam Scott</t>
  </si>
  <si>
    <t>T357</t>
  </si>
  <si>
    <t>Ryan Brehm</t>
  </si>
  <si>
    <t>Bryson DeChambeau</t>
  </si>
  <si>
    <t>T248</t>
  </si>
  <si>
    <t>T420</t>
  </si>
  <si>
    <t>Cameron Champ</t>
  </si>
  <si>
    <t>Scottie Scheffler</t>
  </si>
  <si>
    <t>3' 5"</t>
  </si>
  <si>
    <t>Brice Garnett</t>
  </si>
  <si>
    <t>Jhonattan Vegas</t>
  </si>
  <si>
    <t>11' 5"</t>
  </si>
  <si>
    <t>2' 1"</t>
  </si>
  <si>
    <t>T253</t>
  </si>
  <si>
    <t>Henrik Norlander</t>
  </si>
  <si>
    <t>Carlos Ortiz</t>
  </si>
  <si>
    <t>Harold Varner III</t>
  </si>
  <si>
    <t>Graham DeLaet</t>
  </si>
  <si>
    <t>T225</t>
  </si>
  <si>
    <t>T249</t>
  </si>
  <si>
    <t>T240</t>
  </si>
  <si>
    <t>Adam Long</t>
  </si>
  <si>
    <t>13' 2"</t>
  </si>
  <si>
    <t>Sungjae Im</t>
  </si>
  <si>
    <t>Cameron Tringale</t>
  </si>
  <si>
    <t>6' 7"</t>
  </si>
  <si>
    <t>Roberto Castro</t>
  </si>
  <si>
    <t>Zack Sucher</t>
  </si>
  <si>
    <t>Chad Campbell</t>
  </si>
  <si>
    <t>5' 11"</t>
  </si>
  <si>
    <t>5' 1"</t>
  </si>
  <si>
    <t>8"</t>
  </si>
  <si>
    <t>T306</t>
  </si>
  <si>
    <t>Luke List</t>
  </si>
  <si>
    <t>T403</t>
  </si>
  <si>
    <t>Johnson Wagner</t>
  </si>
  <si>
    <t>T217</t>
  </si>
  <si>
    <t>11' 11"</t>
  </si>
  <si>
    <t>Shawn Stefani</t>
  </si>
  <si>
    <t>Adam Schenk</t>
  </si>
  <si>
    <t>Scott Stallings</t>
  </si>
  <si>
    <t>Kevin Streelman</t>
  </si>
  <si>
    <t>Bill Haas</t>
  </si>
  <si>
    <t>1' 3"</t>
  </si>
  <si>
    <t>T259</t>
  </si>
  <si>
    <t>Chris Kirk</t>
  </si>
  <si>
    <t>10' 5"</t>
  </si>
  <si>
    <t>12' 9"</t>
  </si>
  <si>
    <t>1' 9"</t>
  </si>
  <si>
    <t>Daniel Berger</t>
  </si>
  <si>
    <t>Cameron Davis</t>
  </si>
  <si>
    <t>J.J. Henry</t>
  </si>
  <si>
    <t>19' 2"</t>
  </si>
  <si>
    <t>Ryan Armour</t>
  </si>
  <si>
    <t>T287</t>
  </si>
  <si>
    <t>Billy Horschel</t>
  </si>
  <si>
    <t>5' 2"</t>
  </si>
  <si>
    <t>Sung Kang</t>
  </si>
  <si>
    <t>T295</t>
  </si>
  <si>
    <t>Stewart Cink</t>
  </si>
  <si>
    <t>Robert Streb</t>
  </si>
  <si>
    <t>10' 10"</t>
  </si>
  <si>
    <t>Peter Uihlein</t>
  </si>
  <si>
    <t>T232</t>
  </si>
  <si>
    <t>Ryan Palmer</t>
  </si>
  <si>
    <t>Lucas Glover</t>
  </si>
  <si>
    <t>David Hearn</t>
  </si>
  <si>
    <t>Chase Seiffert</t>
  </si>
  <si>
    <t>Maverick McNealy</t>
  </si>
  <si>
    <t>8' 2"</t>
  </si>
  <si>
    <t>T236</t>
  </si>
  <si>
    <t>Wes Roach</t>
  </si>
  <si>
    <t>11' 1"</t>
  </si>
  <si>
    <t>Chris Baker</t>
  </si>
  <si>
    <t>Michael Gellerman</t>
  </si>
  <si>
    <t>17' 4"</t>
  </si>
  <si>
    <t>Austin Cook</t>
  </si>
  <si>
    <t>12' 8"</t>
  </si>
  <si>
    <t>Xinjun Zhang</t>
  </si>
  <si>
    <t>Jason Kokrak</t>
  </si>
  <si>
    <t>Seamus Power</t>
  </si>
  <si>
    <t>Andrew Putnam</t>
  </si>
  <si>
    <t>12' 2"</t>
  </si>
  <si>
    <t>T277</t>
  </si>
  <si>
    <t>Anirban Lahiri</t>
  </si>
  <si>
    <t>1' 8"</t>
  </si>
  <si>
    <t>Rory Sabbatini</t>
  </si>
  <si>
    <t>Talor Gooch</t>
  </si>
  <si>
    <t>Chez Reavie</t>
  </si>
  <si>
    <t>3' 4"</t>
  </si>
  <si>
    <t>Byeong Hun An</t>
  </si>
  <si>
    <t>Bronson Burgoon</t>
  </si>
  <si>
    <t>Brandon Hagy</t>
  </si>
  <si>
    <t>Matt Kuchar</t>
  </si>
  <si>
    <t>Charley Hoffman</t>
  </si>
  <si>
    <t>9' 7"</t>
  </si>
  <si>
    <t>Brandt Snedeker</t>
  </si>
  <si>
    <t>Robby Shelton</t>
  </si>
  <si>
    <t>Cameron Smith</t>
  </si>
  <si>
    <t>1' 5"</t>
  </si>
  <si>
    <t>Harry Higgs</t>
  </si>
  <si>
    <t>Abraham Ancer</t>
  </si>
  <si>
    <t>Brandon Wu</t>
  </si>
  <si>
    <t>Sergio Garcia</t>
  </si>
  <si>
    <t>T291</t>
  </si>
  <si>
    <t>Tyler McCumber</t>
  </si>
  <si>
    <t>12' 3"</t>
  </si>
  <si>
    <t>SebastiÃ¡n MuÃ±oz</t>
  </si>
  <si>
    <t>Doug Ghim</t>
  </si>
  <si>
    <t>Viktor Hovland</t>
  </si>
  <si>
    <t>Tim Wilkinson</t>
  </si>
  <si>
    <t>FabiÃ¡n GÃ³mez</t>
  </si>
  <si>
    <t>J.T. Poston</t>
  </si>
  <si>
    <t>C.T. Pan</t>
  </si>
  <si>
    <t>5' 10"</t>
  </si>
  <si>
    <t>T266</t>
  </si>
  <si>
    <t>Vince Covello</t>
  </si>
  <si>
    <t>11' 3"</t>
  </si>
  <si>
    <t>Jason Day</t>
  </si>
  <si>
    <t>Jonathan Byrd</t>
  </si>
  <si>
    <t>Tyler Duncan</t>
  </si>
  <si>
    <t>Mark Hubbard</t>
  </si>
  <si>
    <t>Sam Ryder</t>
  </si>
  <si>
    <t>Patrick Rodgers</t>
  </si>
  <si>
    <t>Danny Lee</t>
  </si>
  <si>
    <t>Sepp Straka</t>
  </si>
  <si>
    <t>Alex Cejka</t>
  </si>
  <si>
    <t>5' 8"</t>
  </si>
  <si>
    <t>10' 7"</t>
  </si>
  <si>
    <t>Zach Johnson</t>
  </si>
  <si>
    <t>Scott Harrington</t>
  </si>
  <si>
    <t>Scott Piercy</t>
  </si>
  <si>
    <t>13' 1"</t>
  </si>
  <si>
    <t>Ryan Moore</t>
  </si>
  <si>
    <t>Derek Ernst</t>
  </si>
  <si>
    <t>Keegan Bradley</t>
  </si>
  <si>
    <t>Mark Anderson</t>
  </si>
  <si>
    <t>Brendon Todd</t>
  </si>
  <si>
    <t>4' 4"</t>
  </si>
  <si>
    <t>Vincent Whaley</t>
  </si>
  <si>
    <t>Richy Werenski</t>
  </si>
  <si>
    <t>J.J. Spaun</t>
  </si>
  <si>
    <t>Tom Hoge</t>
  </si>
  <si>
    <t>Kiradech Aphibarnrat</t>
  </si>
  <si>
    <t>14' 1"</t>
  </si>
  <si>
    <t>1' 6"</t>
  </si>
  <si>
    <t>Jason Dufner</t>
  </si>
  <si>
    <t>Matt Jones</t>
  </si>
  <si>
    <t>Beau Hossler</t>
  </si>
  <si>
    <t>Ben Martin</t>
  </si>
  <si>
    <t>Nate Lashley</t>
  </si>
  <si>
    <t>Rickie Fowler</t>
  </si>
  <si>
    <t>Lanto Griffin</t>
  </si>
  <si>
    <t>Max Homa</t>
  </si>
  <si>
    <t>Troy Merritt</t>
  </si>
  <si>
    <t>Bubba Watson</t>
  </si>
  <si>
    <t>Andrew Landry</t>
  </si>
  <si>
    <t>Bud Cauley</t>
  </si>
  <si>
    <t>Isaiah Salinda</t>
  </si>
  <si>
    <t>4' 8"</t>
  </si>
  <si>
    <t>John Huh</t>
  </si>
  <si>
    <t>Brian Harman</t>
  </si>
  <si>
    <t>Kyoung-Hoon Lee</t>
  </si>
  <si>
    <t>Matt Every</t>
  </si>
  <si>
    <t>12' 1"</t>
  </si>
  <si>
    <t>Aaron Baddeley</t>
  </si>
  <si>
    <t>Louis Oosthuizen</t>
  </si>
  <si>
    <t>Hudson Swafford</t>
  </si>
  <si>
    <t>Dustin Johnson</t>
  </si>
  <si>
    <t>Dylan Frittelli</t>
  </si>
  <si>
    <t>Kristoffer Ventura</t>
  </si>
  <si>
    <t>Rhein Gibson</t>
  </si>
  <si>
    <t>Marc Leishman</t>
  </si>
  <si>
    <t>Michael Thompson</t>
  </si>
  <si>
    <t>Mackenzie Hughes</t>
  </si>
  <si>
    <t>5' 0"</t>
  </si>
  <si>
    <t>Brian Gay</t>
  </si>
  <si>
    <t>Hank Lebioda</t>
  </si>
  <si>
    <t>Michael Gligic</t>
  </si>
  <si>
    <t>Phil Mickelson</t>
  </si>
  <si>
    <t>1' 1"</t>
  </si>
  <si>
    <t>Matthew Fitzpatrick</t>
  </si>
  <si>
    <t>Kramer Hickok</t>
  </si>
  <si>
    <t>Arjun Atwal</t>
  </si>
  <si>
    <t>4' 9"</t>
  </si>
  <si>
    <t>Kevin Na</t>
  </si>
  <si>
    <t>Rob Oppenheim</t>
  </si>
  <si>
    <t>5' 4"</t>
  </si>
  <si>
    <t>Keith Mitchell</t>
  </si>
  <si>
    <t>Patrick Reed</t>
  </si>
  <si>
    <t>Matthew Wolff</t>
  </si>
  <si>
    <t>Brian Stuard</t>
  </si>
  <si>
    <t>Wyndham Clark</t>
  </si>
  <si>
    <t>Sebastian Cappelen</t>
  </si>
  <si>
    <t>13' 0"</t>
  </si>
  <si>
    <t>Kurt Kitayama</t>
  </si>
  <si>
    <t>Vaughn Taylor</t>
  </si>
  <si>
    <t>Kevin Kisner</t>
  </si>
  <si>
    <t>Graeme McDowell</t>
  </si>
  <si>
    <t>Roger Sloan</t>
  </si>
  <si>
    <t>Jimmy Walker</t>
  </si>
  <si>
    <t>Sangmoon Bae</t>
  </si>
  <si>
    <t>15' 1"</t>
  </si>
  <si>
    <t>Kevin Chappell</t>
  </si>
  <si>
    <t>11' 9"</t>
  </si>
  <si>
    <t>Chris Stroud</t>
  </si>
  <si>
    <t>Grayson Murray</t>
  </si>
  <si>
    <t>Scott Brown</t>
  </si>
  <si>
    <t>Alex Noren</t>
  </si>
  <si>
    <t>Joel Dahmen</t>
  </si>
  <si>
    <t>Rafa Cabrera Bello</t>
  </si>
  <si>
    <t>Patton Kizzire</t>
  </si>
  <si>
    <t>John Senden</t>
  </si>
  <si>
    <t>13' 11"</t>
  </si>
  <si>
    <t>4' 6"</t>
  </si>
  <si>
    <t>Bo Van Pelt</t>
  </si>
  <si>
    <t>Luke Donald</t>
  </si>
  <si>
    <t>Kevin Tway</t>
  </si>
  <si>
    <t>Francesco Molinari</t>
  </si>
  <si>
    <t>Lucas Bjerregaard</t>
  </si>
  <si>
    <t>Sam Burns</t>
  </si>
  <si>
    <t>14' 8"</t>
  </si>
  <si>
    <t>Jamie Lovemark</t>
  </si>
  <si>
    <t>Danny Willett</t>
  </si>
  <si>
    <t>Jim Herman</t>
  </si>
  <si>
    <t>Zac Blair</t>
  </si>
  <si>
    <t>Dominic Bozzelli</t>
  </si>
  <si>
    <t>Robert Garrigus</t>
  </si>
  <si>
    <t>Si Woo Kim</t>
  </si>
  <si>
    <t>Jazz Janewattananond</t>
  </si>
  <si>
    <t>T321</t>
  </si>
  <si>
    <t>Nelson Ledesma</t>
  </si>
  <si>
    <t>Brooks Koepka</t>
  </si>
  <si>
    <t>Rafael Campos</t>
  </si>
  <si>
    <t>Michael Kim</t>
  </si>
  <si>
    <t>Kevin Stadler</t>
  </si>
  <si>
    <t>14' 3"</t>
  </si>
  <si>
    <t>Jordan Spieth</t>
  </si>
  <si>
    <t>Satoshi Kodaira</t>
  </si>
  <si>
    <t>Ricky Barnes</t>
  </si>
  <si>
    <t>Ryo Ishikawa</t>
  </si>
  <si>
    <t>Peter Malnati</t>
  </si>
  <si>
    <t>J.B. Holmes</t>
  </si>
  <si>
    <t>Ian Poulter</t>
  </si>
  <si>
    <t>Matt Wallace</t>
  </si>
  <si>
    <t>Justin Rose</t>
  </si>
  <si>
    <t>Steve Stricker</t>
  </si>
  <si>
    <t>Martin Trainer</t>
  </si>
  <si>
    <t>11' 4"</t>
  </si>
  <si>
    <t>T353</t>
  </si>
  <si>
    <t>T384</t>
  </si>
  <si>
    <t>T415</t>
  </si>
  <si>
    <t>T443</t>
  </si>
  <si>
    <t>T385</t>
  </si>
  <si>
    <t>T339</t>
  </si>
  <si>
    <t>T433</t>
  </si>
  <si>
    <t>T414</t>
  </si>
  <si>
    <t>T439</t>
  </si>
  <si>
    <t># OF SHOTS_x23</t>
  </si>
  <si>
    <t># OF SHOTS_y30</t>
  </si>
  <si>
    <t>%_x42</t>
  </si>
  <si>
    <t>RELATIVE TO PAR_x54</t>
  </si>
  <si>
    <t>%_y58</t>
  </si>
  <si>
    <t>POSSIBLE FWYS_x59</t>
  </si>
  <si>
    <t>RELATIVE TO PAR_y60</t>
  </si>
  <si>
    <t>POSSIBLE FWYS_y65</t>
  </si>
  <si>
    <t>AVERAGE_x69</t>
  </si>
  <si>
    <t>AVERAGE_y87</t>
  </si>
  <si>
    <t>Grand Total</t>
  </si>
  <si>
    <t>Sum of # OF BIRDIE OR BETTER</t>
  </si>
  <si>
    <t>Sum of TOTAL SG:ARG</t>
  </si>
  <si>
    <t>BEST STREAK without 3 putt</t>
  </si>
  <si>
    <t>CURRENT STREAK without 3 putt</t>
  </si>
  <si>
    <t># of 1 Putt %</t>
  </si>
  <si>
    <t>Putts Per Hole</t>
  </si>
  <si>
    <t>ROUGHS to POSSIBLE FWYS %</t>
  </si>
  <si>
    <t>TOTAL DISTANCE Yards</t>
  </si>
  <si>
    <t>Total Left Rough to Possible FWYS %</t>
  </si>
  <si>
    <t>Total Right Rough to Possible FWYS %</t>
  </si>
  <si>
    <t>RELATIVE TO PAR Left Rough</t>
  </si>
  <si>
    <t>POSSIBLE FWYS Right Rough</t>
  </si>
  <si>
    <t>Green Hit to Total Holes %</t>
  </si>
  <si>
    <t># OF BIRDIE OR BETTER to ATTEMPTS %</t>
  </si>
  <si>
    <t>GREENS HIT</t>
  </si>
  <si>
    <t>ROUNDS</t>
  </si>
  <si>
    <t>Total Hit to Total Attempts</t>
  </si>
  <si>
    <t>TOTAL SG: APP AVERAGE</t>
  </si>
  <si>
    <t>TOTAL SG:ARG AVERAGE</t>
  </si>
  <si>
    <t>AVG DISTANCE TO PUTT FROM SAND</t>
  </si>
  <si>
    <t>AVG DISTANCE TO PUTT FROM ROUGH</t>
  </si>
  <si>
    <t>AVG DISTANCE TO PUTT FROM FRINGE</t>
  </si>
  <si>
    <t>TOTAL DISTANCE FROM ROUGH</t>
  </si>
  <si>
    <t>TOTAL DISTANCE (FEET) FROM FRINGE</t>
  </si>
  <si>
    <t>AVG DISTANCE TO PUTT OVERALL</t>
  </si>
  <si>
    <t>SCRAMBLING RANK OVERALL</t>
  </si>
  <si>
    <t>TOTAL DISTANCE (FEET) FROM SAND</t>
  </si>
  <si>
    <t>FAIRWAYS HIT %</t>
  </si>
  <si>
    <t>AVG DRIVE DISTANCE THIS SEASON</t>
  </si>
  <si>
    <t>ALL DRIVES AVG DISTANCE</t>
  </si>
  <si>
    <t>LEFT ROUGH BIRDIES %</t>
  </si>
  <si>
    <t>FAIRWAY BIRDIES %</t>
  </si>
  <si>
    <t>TOTAL FAIRWAY BIRDIES</t>
  </si>
  <si>
    <t>TOTAL LEFT ROUGH BIRDIES</t>
  </si>
  <si>
    <t>RIGHT ROUGH Birdies %</t>
  </si>
  <si>
    <t>TOTAL RIGHT ROUGH BIRDIES</t>
  </si>
  <si>
    <t>BUNKER SAVE %</t>
  </si>
  <si>
    <t>PAR OR BETTER MISSED GRN %</t>
  </si>
  <si>
    <t>Golfer Rate</t>
  </si>
  <si>
    <t>Sum of # OF BIRDIE OR BETTER to ATTEMPTS %</t>
  </si>
  <si>
    <t>Sum of # HOLES</t>
  </si>
  <si>
    <t>Sum of RELATIVE/PAR</t>
  </si>
  <si>
    <t>Sum of Green Hit to Total Holes %</t>
  </si>
  <si>
    <t>Sum of GREENS HIT</t>
  </si>
  <si>
    <t>Values</t>
  </si>
  <si>
    <t>Sum of TOTAL SG:APP</t>
  </si>
  <si>
    <t>Sum of TOTAL SG:OTT</t>
  </si>
  <si>
    <t>DRIVE DISTANCE</t>
  </si>
  <si>
    <t>BIRDIE OR BETTER to ATTEMPTS %</t>
  </si>
  <si>
    <t>Pct of Total Right Rough</t>
  </si>
  <si>
    <t>Right Tendencies</t>
  </si>
  <si>
    <t>Pct of Total Left Rough</t>
  </si>
  <si>
    <t>Left Tendencies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</si>
</sst>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44" fontId="0" fillId="0" borderId="0" xfId="42" applyFon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" refreshedDate="43902.087854282407" createdVersion="6" refreshedVersion="6" minRefreshableVersion="3" recordCount="134" xr:uid="{D1D7679C-2AAE-43FC-903B-33D5E1194EFA}">
  <cacheSource type="worksheet">
    <worksheetSource name="PGA_with_Salaries"/>
  </cacheSource>
  <cacheFields count="111">
    <cacheField name="PLAYER NAME" numFmtId="0">
      <sharedItems count="134">
        <s v="Aaron Baddeley"/>
        <s v="Aaron Wise"/>
        <s v="Abraham Ancer"/>
        <s v="Adam Hadwin"/>
        <s v="Adam Long"/>
        <s v="Adam Schenk"/>
        <s v="Adam Scott"/>
        <s v="Andrew Landry"/>
        <s v="Andrew Putnam"/>
        <s v="Billy Horschel"/>
        <s v="Branden Grace"/>
        <s v="Brandt Snedeker"/>
        <s v="Brendon Todd"/>
        <s v="Brian Gay"/>
        <s v="Brian Harman"/>
        <s v="Brian Stuard"/>
        <s v="Brice Garnett"/>
        <s v="Bronson Burgoon"/>
        <s v="Brooks Koepka"/>
        <s v="Bryson DeChambeau"/>
        <s v="Bubba Watson"/>
        <s v="Bud Cauley"/>
        <s v="Byeong Hun An"/>
        <s v="C.T. Pan"/>
        <s v="Cameron Champ"/>
        <s v="Cameron Smith"/>
        <s v="Cameron Tringale"/>
        <s v="Carlos Ortiz"/>
        <s v="Charles Howell III"/>
        <s v="Charley Hoffman"/>
        <s v="Chesson Hadley"/>
        <s v="Chez Reavie"/>
        <s v="Chris Stroud"/>
        <s v="Collin Morikawa"/>
        <s v="Corey Conners"/>
        <s v="Daniel Berger"/>
        <s v="Danny Lee"/>
        <s v="Danny Willett"/>
        <s v="Denny McCarthy"/>
        <s v="Dustin Johnson"/>
        <s v="Dylan Frittelli"/>
        <s v="Emiliano Grillo"/>
        <s v="Francesco Molinari"/>
        <s v="Gary Woodland"/>
        <s v="Graeme McDowell"/>
        <s v="Harold Varner III"/>
        <s v="Harris English"/>
        <s v="Hideki Matsuyama"/>
        <s v="Ian Poulter"/>
        <s v="J.B. Holmes"/>
        <s v="J.J. Spaun"/>
        <s v="J.T. Poston"/>
        <s v="Jason Day"/>
        <s v="Jason Kokrak"/>
        <s v="Jazz Janewattananond"/>
        <s v="Jhonattan Vegas"/>
        <s v="Jim Furyk"/>
        <s v="Jim Herman"/>
        <s v="Jimmy Walker"/>
        <s v="Joaquin Niemann"/>
        <s v="Joel Dahmen"/>
        <s v="Jon Rahm"/>
        <s v="Jordan Spieth"/>
        <s v="Justin Rose"/>
        <s v="Justin Thomas"/>
        <s v="Keegan Bradley"/>
        <s v="Keith Mitchell"/>
        <s v="Kevin Kisner"/>
        <s v="Kevin Na"/>
        <s v="Kevin Streelman"/>
        <s v="Kevin Tway"/>
        <s v="Kiradech Aphibarnrat"/>
        <s v="Kyle Stanley"/>
        <s v="Lanto Griffin"/>
        <s v="Louis Oosthuizen"/>
        <s v="Lucas Glover"/>
        <s v="Luke List"/>
        <s v="Mackenzie Hughes"/>
        <s v="Marc Leishman"/>
        <s v="Mark Hubbard"/>
        <s v="Matt Every"/>
        <s v="Matt Jones"/>
        <s v="Matt Kuchar"/>
        <s v="Matt Wallace"/>
        <s v="Matthew Fitzpatrick"/>
        <s v="Matthew Wolff"/>
        <s v="Max Homa"/>
        <s v="Michael Thompson"/>
        <s v="Nate Lashley"/>
        <s v="Nick Taylor"/>
        <s v="Nick Watney"/>
        <s v="Pat Perez"/>
        <s v="Patrick Cantlay"/>
        <s v="Patrick Reed"/>
        <s v="Patrick Rodgers"/>
        <s v="Patton Kizzire"/>
        <s v="Paul Casey"/>
        <s v="Peter Malnati"/>
        <s v="Phil Mickelson"/>
        <s v="Rafa Cabrera Bello"/>
        <s v="Rickie Fowler"/>
        <s v="Roger Sloan"/>
        <s v="Rory McIlroy"/>
        <s v="Rory Sabbatini"/>
        <s v="Russell Henley"/>
        <s v="Russell Knox"/>
        <s v="Ryan Armour"/>
        <s v="Ryan Moore"/>
        <s v="Ryan Palmer"/>
        <s v="Sam Burns"/>
        <s v="Sam Ryder"/>
        <s v="Scott Brown"/>
        <s v="Scott Piercy"/>
        <s v="Scott Stallings"/>
        <s v="Scottie Scheffler"/>
        <s v="Sepp Straka"/>
        <s v="Sergio Garcia"/>
        <s v="Shane Lowry"/>
        <s v="Si Woo Kim"/>
        <s v="Sung Kang"/>
        <s v="Sungjae Im"/>
        <s v="Talor Gooch"/>
        <s v="Tom Hoge"/>
        <s v="Tommy Fleetwood"/>
        <s v="Tony Finau"/>
        <s v="Troy Merritt"/>
        <s v="Tyler Duncan"/>
        <s v="Tyrrell Hatton"/>
        <s v="Vaughn Taylor"/>
        <s v="Viktor Hovland"/>
        <s v="Webb Simpson"/>
        <s v="Wyndham Clark"/>
        <s v="Xander Schauffele"/>
        <s v="Zach Johnson"/>
      </sharedItems>
    </cacheField>
    <cacheField name="Golfer Rate" numFmtId="44">
      <sharedItems containsSemiMixedTypes="0" containsString="0" containsNumber="1" containsInteger="1" minValue="6000" maxValue="11700" count="41">
        <n v="6000"/>
        <n v="7000"/>
        <n v="7200"/>
        <n v="6100"/>
        <n v="9600"/>
        <n v="6700"/>
        <n v="6500"/>
        <n v="7500"/>
        <n v="7100"/>
        <n v="6400"/>
        <n v="6200"/>
        <n v="10200"/>
        <n v="9100"/>
        <n v="7300"/>
        <n v="7800"/>
        <n v="6300"/>
        <n v="6900"/>
        <n v="6600"/>
        <n v="7900"/>
        <n v="6800"/>
        <n v="10000"/>
        <n v="8300"/>
        <n v="8800"/>
        <n v="8400"/>
        <n v="7600"/>
        <n v="11000"/>
        <n v="7700"/>
        <n v="8700"/>
        <n v="10800"/>
        <n v="8000"/>
        <n v="9800"/>
        <n v="8500"/>
        <n v="8200"/>
        <n v="7400"/>
        <n v="8900"/>
        <n v="11700"/>
        <n v="8600"/>
        <n v="9000"/>
        <n v="8100"/>
        <n v="9200"/>
        <n v="9400"/>
      </sharedItems>
    </cacheField>
    <cacheField name="ROUNDS" numFmtId="0">
      <sharedItems containsSemiMixedTypes="0" containsString="0" containsNumber="1" containsInteger="1" minValue="14" maxValue="61"/>
    </cacheField>
    <cacheField name="Green Hit to Total Holes %" numFmtId="0">
      <sharedItems containsSemiMixedTypes="0" containsString="0" containsNumber="1" minValue="57.54" maxValue="76.319999999999993"/>
    </cacheField>
    <cacheField name="GREENS HIT" numFmtId="0">
      <sharedItems containsSemiMixedTypes="0" containsString="0" containsNumber="1" containsInteger="1" minValue="145" maxValue="731"/>
    </cacheField>
    <cacheField name="# HOLES" numFmtId="0">
      <sharedItems containsSemiMixedTypes="0" containsString="0" containsNumber="1" containsInteger="1" minValue="252" maxValue="1098"/>
    </cacheField>
    <cacheField name="RELATIVE/PAR" numFmtId="0">
      <sharedItems containsSemiMixedTypes="0" containsString="0" containsNumber="1" minValue="-0.36" maxValue="-0.18"/>
    </cacheField>
    <cacheField name="# OF BIRDIE OR BETTER to ATTEMPTS %" numFmtId="0">
      <sharedItems containsSemiMixedTypes="0" containsString="0" containsNumber="1" minValue="14.29" maxValue="69.84"/>
    </cacheField>
    <cacheField name="# OF BIRDIE OR BETTER" numFmtId="0">
      <sharedItems containsSemiMixedTypes="0" containsString="0" containsNumber="1" containsInteger="1" minValue="1" maxValue="73"/>
    </cacheField>
    <cacheField name="ATTEMPTS" numFmtId="0">
      <sharedItems containsSemiMixedTypes="0" containsString="0" containsNumber="1" containsInteger="1" minValue="7" maxValue="121"/>
    </cacheField>
    <cacheField name="RTP-SUCCESSES" numFmtId="0">
      <sharedItems containsSemiMixedTypes="0" containsString="0" containsNumber="1" containsInteger="1" minValue="-79" maxValue="-1"/>
    </cacheField>
    <cacheField name="RTP-NOT GOING FOR THE GRN" numFmtId="0">
      <sharedItems containsMixedTypes="1" containsNumber="1" containsInteger="1" minValue="-13" maxValue="8"/>
    </cacheField>
    <cacheField name="Total Hit to Total Attempts" numFmtId="0">
      <sharedItems containsSemiMixedTypes="0" containsString="0" containsNumber="1" minValue="56.94" maxValue="81.790000000000006"/>
    </cacheField>
    <cacheField name="TOTAL HIT" numFmtId="0">
      <sharedItems containsSemiMixedTypes="0" containsString="0" containsNumber="1" containsInteger="1" minValue="62" maxValue="602"/>
    </cacheField>
    <cacheField name="TOTAL ATTEMPTS" numFmtId="0">
      <sharedItems containsSemiMixedTypes="0" containsString="0" containsNumber="1" containsInteger="1" minValue="108" maxValue="828"/>
    </cacheField>
    <cacheField name="RTP SCORE" numFmtId="0">
      <sharedItems containsSemiMixedTypes="0" containsString="0" containsNumber="1" containsInteger="1" minValue="-187" maxValue="-13"/>
    </cacheField>
    <cacheField name="TOTAL SG: APP AVERAGE" numFmtId="0">
      <sharedItems containsSemiMixedTypes="0" containsString="0" containsNumber="1" minValue="-1.494" maxValue="1.4159999999999999"/>
    </cacheField>
    <cacheField name="TOTAL SG:APP" numFmtId="0">
      <sharedItems containsSemiMixedTypes="0" containsString="0" containsNumber="1" minValue="-20.451000000000001" maxValue="41.802999999999997"/>
    </cacheField>
    <cacheField name="MEASURED ROUNDS_x" numFmtId="0">
      <sharedItems containsSemiMixedTypes="0" containsString="0" containsNumber="1" containsInteger="1" minValue="6" maxValue="46"/>
    </cacheField>
    <cacheField name="TOTAL SG:ARG AVERAGE" numFmtId="0">
      <sharedItems containsSemiMixedTypes="0" containsString="0" containsNumber="1" minValue="-1.1830000000000001" maxValue="1.1930000000000001"/>
    </cacheField>
    <cacheField name="TOTAL SG:ARG" numFmtId="0">
      <sharedItems containsSemiMixedTypes="0" containsString="0" containsNumber="1" minValue="-23.690999999999999" maxValue="19.265000000000001"/>
    </cacheField>
    <cacheField name="AVG DISTANCE TO PUTT OVERALL" numFmtId="0">
      <sharedItems/>
    </cacheField>
    <cacheField name="TOTAL DISTANCE (FEET)_x" numFmtId="0">
      <sharedItems containsSemiMixedTypes="0" containsString="0" containsNumber="1" minValue="332.91699999999997" maxValue="2318.25"/>
    </cacheField>
    <cacheField name="# OF SHOTS_x" numFmtId="0">
      <sharedItems containsSemiMixedTypes="0" containsString="0" containsNumber="1" containsInteger="1" minValue="42" maxValue="313"/>
    </cacheField>
    <cacheField name="SCRAMBLING RANK OVERALL" numFmtId="0">
      <sharedItems containsSemiMixedTypes="0" containsString="0" containsNumber="1" containsInteger="1" minValue="1" maxValue="229"/>
    </cacheField>
    <cacheField name="AVG DISTANCE TO PUTT FROM SAND" numFmtId="0">
      <sharedItems/>
    </cacheField>
    <cacheField name="TOTAL DISTANCE (FEET) FROM SAND" numFmtId="0">
      <sharedItems containsSemiMixedTypes="0" containsString="0" containsNumber="1" minValue="78" maxValue="731.5"/>
    </cacheField>
    <cacheField name="# OF SHOTS_y" numFmtId="0">
      <sharedItems containsSemiMixedTypes="0" containsString="0" containsNumber="1" containsInteger="1" minValue="7" maxValue="83"/>
    </cacheField>
    <cacheField name="AVG DISTANCE TO PUTT FROM ROUGH" numFmtId="0">
      <sharedItems/>
    </cacheField>
    <cacheField name="TOTAL DISTANCE FROM ROUGH" numFmtId="0">
      <sharedItems containsSemiMixedTypes="0" containsString="0" containsNumber="1" minValue="58.75" maxValue="788.25"/>
    </cacheField>
    <cacheField name="# OF SHOTS_x23" numFmtId="0">
      <sharedItems containsSemiMixedTypes="0" containsString="0" containsNumber="1" containsInteger="1" minValue="15" maxValue="91"/>
    </cacheField>
    <cacheField name="AVG DISTANCE TO PUTT FROM FRINGE" numFmtId="0">
      <sharedItems/>
    </cacheField>
    <cacheField name="TOTAL DISTANCE (FEET) FROM FRINGE" numFmtId="0">
      <sharedItems containsSemiMixedTypes="0" containsString="0" containsNumber="1" minValue="3.3330000000000002" maxValue="106.667"/>
    </cacheField>
    <cacheField name="# OF SHOTS_y30" numFmtId="0">
      <sharedItems containsSemiMixedTypes="0" containsString="0" containsNumber="1" containsInteger="1" minValue="2" maxValue="33"/>
    </cacheField>
    <cacheField name="AVG DRIVE DISTANCE THIS SEASON" numFmtId="0">
      <sharedItems containsSemiMixedTypes="0" containsString="0" containsNumber="1" minValue="279.8" maxValue="321.3"/>
    </cacheField>
    <cacheField name="TOTAL DISTANCE_x" numFmtId="0">
      <sharedItems containsSemiMixedTypes="0" containsString="0" containsNumber="1" containsInteger="1" minValue="3711" maxValue="37618"/>
    </cacheField>
    <cacheField name="TOTAL DRIVES" numFmtId="0">
      <sharedItems containsSemiMixedTypes="0" containsString="0" containsNumber="1" containsInteger="1" minValue="12" maxValue="122"/>
    </cacheField>
    <cacheField name="FAIRWAYS HIT %" numFmtId="0">
      <sharedItems containsSemiMixedTypes="0" containsString="0" containsNumber="1" minValue="47.88" maxValue="80.38"/>
    </cacheField>
    <cacheField name="FAIRWAYS HIT_x" numFmtId="0">
      <sharedItems containsSemiMixedTypes="0" containsString="0" containsNumber="1" containsInteger="1" minValue="102" maxValue="536"/>
    </cacheField>
    <cacheField name="POSSIBLE FAIRWAYS_x" numFmtId="0">
      <sharedItems containsSemiMixedTypes="0" containsString="0" containsNumber="1" containsInteger="1" minValue="192" maxValue="853"/>
    </cacheField>
    <cacheField name="%_x42" numFmtId="0">
      <sharedItems containsSemiMixedTypes="0" containsString="0" containsNumber="1" minValue="45.24" maxValue="80.27"/>
    </cacheField>
    <cacheField name="FAIRWAYS HIT_y" numFmtId="0">
      <sharedItems containsSemiMixedTypes="0" containsString="0" containsNumber="1" containsInteger="1" minValue="47" maxValue="383"/>
    </cacheField>
    <cacheField name="POSSIBLE FAIRWAYS_y" numFmtId="0">
      <sharedItems containsSemiMixedTypes="0" containsString="0" containsNumber="1" containsInteger="1" minValue="81" maxValue="643"/>
    </cacheField>
    <cacheField name="RELATIVE TO PAR_x" numFmtId="0">
      <sharedItems containsSemiMixedTypes="0" containsString="0" containsNumber="1" minValue="-0.34" maxValue="0.05"/>
    </cacheField>
    <cacheField name="ALL DRIVES AVG DISTANCE" numFmtId="0">
      <sharedItems containsSemiMixedTypes="0" containsString="0" containsNumber="1" minValue="274.5" maxValue="315.7"/>
    </cacheField>
    <cacheField name="TOTAL DISTANCE Yards" numFmtId="0">
      <sharedItems containsSemiMixedTypes="0" containsString="0" containsNumber="1" containsInteger="1" minValue="24013" maxValue="188179"/>
    </cacheField>
    <cacheField name="# OF DRIVES" numFmtId="0">
      <sharedItems containsSemiMixedTypes="0" containsString="0" containsNumber="1" containsInteger="1" minValue="84" maxValue="648"/>
    </cacheField>
    <cacheField name="Total Left Rough to Possible FWYS %" numFmtId="0">
      <sharedItems containsSemiMixedTypes="0" containsString="0" containsNumber="1" minValue="4.4800000000000004" maxValue="28.1"/>
    </cacheField>
    <cacheField name="TOTAL LEFT ROUGH" numFmtId="0">
      <sharedItems containsSemiMixedTypes="0" containsString="0" containsNumber="1" containsInteger="1" minValue="10" maxValue="118"/>
    </cacheField>
    <cacheField name="POSSIBLE FWYS_x" numFmtId="0">
      <sharedItems containsSemiMixedTypes="0" containsString="0" containsNumber="1" containsInteger="1" minValue="81" maxValue="643"/>
    </cacheField>
    <cacheField name="RELATIVE TO PAR Left Rough" numFmtId="0">
      <sharedItems containsMixedTypes="1" containsNumber="1" minValue="-0.27" maxValue="0.36"/>
    </cacheField>
    <cacheField name="Total Right Rough to Possible FWYS %" numFmtId="0">
      <sharedItems containsSemiMixedTypes="0" containsString="0" containsNumber="1" minValue="6.53" maxValue="29.19"/>
    </cacheField>
    <cacheField name="TOTAL RIGHT ROUGH" numFmtId="0">
      <sharedItems containsSemiMixedTypes="0" containsString="0" containsNumber="1" containsInteger="1" minValue="6" maxValue="120"/>
    </cacheField>
    <cacheField name="POSSIBLE FWYS Right Rough" numFmtId="0">
      <sharedItems containsSemiMixedTypes="0" containsString="0" containsNumber="1" containsInteger="1" minValue="81" maxValue="643"/>
    </cacheField>
    <cacheField name="RELATIVE TO PAR_x54" numFmtId="0">
      <sharedItems containsMixedTypes="1" containsNumber="1" minValue="-0.21" maxValue="0.63"/>
    </cacheField>
    <cacheField name="%_y58" numFmtId="0">
      <sharedItems containsSemiMixedTypes="0" containsString="0" containsNumber="1" minValue="2.6" maxValue="11.6"/>
    </cacheField>
    <cacheField name="TOTAL FAIRWAY BUNKERS" numFmtId="0">
      <sharedItems containsSemiMixedTypes="0" containsString="0" containsNumber="1" containsInteger="1" minValue="3" maxValue="47"/>
    </cacheField>
    <cacheField name="POSSIBLE FWYS_x59" numFmtId="0">
      <sharedItems containsSemiMixedTypes="0" containsString="0" containsNumber="1" containsInteger="1" minValue="13" maxValue="203"/>
    </cacheField>
    <cacheField name="RELATIVE TO PAR_y60" numFmtId="0">
      <sharedItems containsMixedTypes="1" containsNumber="1" minValue="-0.25" maxValue="0.875"/>
    </cacheField>
    <cacheField name="ROUGHS to POSSIBLE FWYS %" numFmtId="0">
      <sharedItems containsSemiMixedTypes="0" containsString="0" containsNumber="1" minValue="13.45" maxValue="44.51"/>
    </cacheField>
    <cacheField name="TOTAL ROUGH" numFmtId="0">
      <sharedItems containsSemiMixedTypes="0" containsString="0" containsNumber="1" containsInteger="1" minValue="20" maxValue="238"/>
    </cacheField>
    <cacheField name="POSSIBLE FWYS_y65" numFmtId="0">
      <sharedItems containsSemiMixedTypes="0" containsString="0" containsNumber="1" containsInteger="1" minValue="81" maxValue="643"/>
    </cacheField>
    <cacheField name="RELATIVE TO PAR" numFmtId="0">
      <sharedItems containsMixedTypes="1" containsNumber="1" minValue="-1.61" maxValue="3.55"/>
    </cacheField>
    <cacheField name="AVERAGE_x69" numFmtId="0">
      <sharedItems containsSemiMixedTypes="0" containsString="0" containsNumber="1" minValue="-1.4269999999999901" maxValue="1.222"/>
    </cacheField>
    <cacheField name="TOTAL SG:OTT" numFmtId="0">
      <sharedItems containsSemiMixedTypes="0" containsString="0" containsNumber="1" minValue="-23.07" maxValue="32.906999999999996"/>
    </cacheField>
    <cacheField name="AVG_x" numFmtId="0">
      <sharedItems containsSemiMixedTypes="0" containsString="0" containsNumber="1" minValue="1.681" maxValue="1.8480000000000001"/>
    </cacheField>
    <cacheField name="GIR PUTTS" numFmtId="0">
      <sharedItems containsSemiMixedTypes="0" containsString="0" containsNumber="1" containsInteger="1" minValue="256" maxValue="1277"/>
    </cacheField>
    <cacheField name="GREENS HIT_y" numFmtId="0">
      <sharedItems containsSemiMixedTypes="0" containsString="0" containsNumber="1" containsInteger="1" minValue="145" maxValue="731"/>
    </cacheField>
    <cacheField name="BIRDIE CONVERSION" numFmtId="0">
      <sharedItems containsSemiMixedTypes="0" containsString="0" containsNumber="1" minValue="23.81" maxValue="37.950000000000003"/>
    </cacheField>
    <cacheField name="AVG_y" numFmtId="0">
      <sharedItems containsSemiMixedTypes="0" containsString="0" containsNumber="1" minValue="27.7" maxValue="30.5"/>
    </cacheField>
    <cacheField name="TOTAL PUTTS" numFmtId="0">
      <sharedItems containsSemiMixedTypes="0" containsString="0" containsNumber="1" containsInteger="1" minValue="396" maxValue="1764"/>
    </cacheField>
    <cacheField name="TOTAL ROUNDS" numFmtId="0">
      <sharedItems containsSemiMixedTypes="0" containsString="0" containsNumber="1" containsInteger="1" minValue="14" maxValue="61"/>
    </cacheField>
    <cacheField name="LOW TOTAL PUTTS" numFmtId="0">
      <sharedItems containsSemiMixedTypes="0" containsString="0" containsNumber="1" containsInteger="1" minValue="20" maxValue="27"/>
    </cacheField>
    <cacheField name="# OF PUTTS" numFmtId="0">
      <sharedItems containsSemiMixedTypes="0" containsString="0" containsNumber="1" containsInteger="1" minValue="396" maxValue="1764"/>
    </cacheField>
    <cacheField name="# OF HOLES_x" numFmtId="0">
      <sharedItems containsSemiMixedTypes="0" containsString="0" containsNumber="1" containsInteger="1" minValue="252" maxValue="1098"/>
    </cacheField>
    <cacheField name="Putts Per Hole" numFmtId="0">
      <sharedItems containsSemiMixedTypes="0" containsString="0" containsNumber="1" minValue="1.538888888888889" maxValue="1.6944444444444444"/>
    </cacheField>
    <cacheField name="# of 1 Putt %" numFmtId="0">
      <sharedItems containsSemiMixedTypes="0" containsString="0" containsNumber="1" minValue="30.41" maxValue="46.44"/>
    </cacheField>
    <cacheField name="# OF 1 PUTTS" numFmtId="0">
      <sharedItems containsSemiMixedTypes="0" containsString="0" containsNumber="1" containsInteger="1" minValue="93" maxValue="442"/>
    </cacheField>
    <cacheField name="# OF HOLES_y" numFmtId="0">
      <sharedItems containsSemiMixedTypes="0" containsString="0" containsNumber="1" containsInteger="1" minValue="252" maxValue="1098"/>
    </cacheField>
    <cacheField name="AVERAGE_y87" numFmtId="0">
      <sharedItems containsSemiMixedTypes="0" containsString="0" containsNumber="1" minValue="-1.0840000000000001" maxValue="1.36"/>
    </cacheField>
    <cacheField name="TOTAL SG:PUTTING" numFmtId="0">
      <sharedItems containsSemiMixedTypes="0" containsString="0" containsNumber="1" minValue="-24.927" maxValue="48.476999999999997"/>
    </cacheField>
    <cacheField name="BEST STREAK without 3 putt" numFmtId="0">
      <sharedItems containsSemiMixedTypes="0" containsString="0" containsNumber="1" containsInteger="1" minValue="7" maxValue="37"/>
    </cacheField>
    <cacheField name="CURRENT STREAK without 3 putt" numFmtId="0">
      <sharedItems containsSemiMixedTypes="0" containsString="0" containsNumber="1" containsInteger="1" minValue="0" maxValue="7"/>
    </cacheField>
    <cacheField name="STREAK" numFmtId="0">
      <sharedItems containsSemiMixedTypes="0" containsString="0" containsNumber="1" containsInteger="1" minValue="7" maxValue="38"/>
    </cacheField>
    <cacheField name="CURRENT STREAK_y" numFmtId="0">
      <sharedItems containsSemiMixedTypes="0" containsString="0" containsNumber="1" containsInteger="1" minValue="0" maxValue="7"/>
    </cacheField>
    <cacheField name="ROUND" numFmtId="0">
      <sharedItems containsSemiMixedTypes="0" containsString="0" containsNumber="1" containsInteger="1" minValue="1" maxValue="4"/>
    </cacheField>
    <cacheField name="HOLE" numFmtId="0">
      <sharedItems containsSemiMixedTypes="0" containsString="0" containsNumber="1" containsInteger="1" minValue="1" maxValue="18"/>
    </cacheField>
    <cacheField name="TOTAL" numFmtId="0">
      <sharedItems containsString="0" containsBlank="1" containsNumber="1" containsInteger="1" minValue="2" maxValue="21"/>
    </cacheField>
    <cacheField name="VALUE" numFmtId="0">
      <sharedItems containsString="0" containsBlank="1" containsNumber="1" containsInteger="1" minValue="1" maxValue="382"/>
    </cacheField>
    <cacheField name="FAIRWAY BIRDIES %" numFmtId="0">
      <sharedItems containsSemiMixedTypes="0" containsString="0" containsNumber="1" minValue="12.5" maxValue="29.67"/>
    </cacheField>
    <cacheField name="TOTAL FAIRWAY BIRDIES" numFmtId="0">
      <sharedItems containsSemiMixedTypes="0" containsString="0" containsNumber="1" containsInteger="1" minValue="10" maxValue="141"/>
    </cacheField>
    <cacheField name="TOTAL HOLES_x" numFmtId="0">
      <sharedItems containsSemiMixedTypes="0" containsString="0" containsNumber="1" containsInteger="1" minValue="74" maxValue="585"/>
    </cacheField>
    <cacheField name="LEFT ROUGH BIRDIES %" numFmtId="0">
      <sharedItems containsSemiMixedTypes="0" containsString="0" containsNumber="1" minValue="2.94" maxValue="35.71"/>
    </cacheField>
    <cacheField name="TOTAL LEFT ROUGH BIRDIES" numFmtId="0">
      <sharedItems containsSemiMixedTypes="0" containsString="0" containsNumber="1" containsInteger="1" minValue="1" maxValue="22"/>
    </cacheField>
    <cacheField name="TOTAL HOLES_y" numFmtId="0">
      <sharedItems containsSemiMixedTypes="0" containsString="0" containsNumber="1" containsInteger="1" minValue="9" maxValue="109"/>
    </cacheField>
    <cacheField name="RIGHT ROUGH Birdies %" numFmtId="0">
      <sharedItems containsSemiMixedTypes="0" containsString="0" containsNumber="1" minValue="0" maxValue="29.41"/>
    </cacheField>
    <cacheField name="TOTAL RIGHT ROUGH BIRDIES" numFmtId="0">
      <sharedItems containsSemiMixedTypes="0" containsString="0" containsNumber="1" containsInteger="1" minValue="0" maxValue="22"/>
    </cacheField>
    <cacheField name="TOTAL HOLES" numFmtId="0">
      <sharedItems containsSemiMixedTypes="0" containsString="0" containsNumber="1" containsInteger="1" minValue="6" maxValue="118"/>
    </cacheField>
    <cacheField name="BUNKER SAVE %" numFmtId="0">
      <sharedItems containsSemiMixedTypes="0" containsString="0" containsNumber="1" minValue="28.26" maxValue="69.39"/>
    </cacheField>
    <cacheField name="# SAVES" numFmtId="0">
      <sharedItems containsSemiMixedTypes="0" containsString="0" containsNumber="1" containsInteger="1" minValue="8" maxValue="65"/>
    </cacheField>
    <cacheField name="# BUNKERS" numFmtId="0">
      <sharedItems containsSemiMixedTypes="0" containsString="0" containsNumber="1" containsInteger="1" minValue="20" maxValue="111"/>
    </cacheField>
    <cacheField name="TOTAL O/U PAR" numFmtId="0">
      <sharedItems containsMixedTypes="1" containsNumber="1" containsInteger="1" minValue="-1" maxValue="45"/>
    </cacheField>
    <cacheField name="PAR OR BETTER MISSED GRN %" numFmtId="0">
      <sharedItems containsSemiMixedTypes="0" containsString="0" containsNumber="1" minValue="48.13" maxValue="70.400000000000006"/>
    </cacheField>
    <cacheField name="PAR OR BETTER" numFmtId="0">
      <sharedItems containsSemiMixedTypes="0" containsString="0" containsNumber="1" containsInteger="1" minValue="42" maxValue="239"/>
    </cacheField>
    <cacheField name="MISSED GIR" numFmtId="0">
      <sharedItems containsSemiMixedTypes="0" containsString="0" containsNumber="1" containsInteger="1" minValue="80" maxValue="367"/>
    </cacheField>
    <cacheField name="EVENTS_x" numFmtId="0">
      <sharedItems containsString="0" containsBlank="1" containsNumber="1" containsInteger="1" minValue="1" maxValue="11"/>
    </cacheField>
    <cacheField name="RATING_x" numFmtId="0">
      <sharedItems containsString="0" containsBlank="1" containsNumber="1" minValue="5.3" maxValue="8.4"/>
    </cacheField>
    <cacheField name="EVENTS_y" numFmtId="0">
      <sharedItems containsString="0" containsBlank="1" containsNumber="1" containsInteger="1" minValue="1" maxValue="10"/>
    </cacheField>
    <cacheField name="RATING_y" numFmtId="0">
      <sharedItems containsString="0" containsBlank="1" containsNumber="1" minValue="4.2" maxValue="8.1"/>
    </cacheField>
    <cacheField name="EVENTS" numFmtId="0">
      <sharedItems containsString="0" containsBlank="1" containsNumber="1" containsInteger="1" minValue="1" maxValue="11"/>
    </cacheField>
    <cacheField name="RATING" numFmtId="0">
      <sharedItems containsString="0" containsBlank="1" containsNumber="1" minValue="2.5" maxValue="9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n v="33"/>
    <n v="65.150000000000006"/>
    <n v="387"/>
    <n v="594"/>
    <n v="-0.3"/>
    <n v="60.42"/>
    <n v="29"/>
    <n v="48"/>
    <n v="-30"/>
    <n v="-7"/>
    <n v="69.81"/>
    <n v="289"/>
    <n v="414"/>
    <n v="-87"/>
    <n v="-9.8000000000000004E-2"/>
    <n v="-2.262"/>
    <n v="23"/>
    <n v="0.82199999999999995"/>
    <n v="18.905000000000001"/>
    <s v="7' 0&quot;"/>
    <n v="1089"/>
    <n v="156"/>
    <n v="42"/>
    <s v="7' 0&quot;"/>
    <n v="322.082999999999"/>
    <n v="46"/>
    <s v="8' 2&quot;"/>
    <n v="384.16699999999997"/>
    <n v="47"/>
    <s v="2' 5&quot;"/>
    <n v="9.5830000000000002"/>
    <n v="4"/>
    <n v="286.8"/>
    <n v="18931"/>
    <n v="66"/>
    <n v="61.39"/>
    <n v="283"/>
    <n v="461"/>
    <n v="59.69"/>
    <n v="191"/>
    <n v="320"/>
    <n v="-0.2"/>
    <n v="281.2"/>
    <n v="90558"/>
    <n v="322"/>
    <n v="11.25"/>
    <n v="36"/>
    <n v="320"/>
    <n v="-0.08"/>
    <n v="17.190000000000001"/>
    <n v="55"/>
    <n v="320"/>
    <n v="-0.02"/>
    <n v="9.4"/>
    <n v="30"/>
    <n v="127"/>
    <n v="0.26700000000000002"/>
    <n v="28.44"/>
    <n v="91"/>
    <n v="320"/>
    <n v="-0.44"/>
    <n v="-0.52300000000000002"/>
    <n v="-12.032"/>
    <n v="1.7390000000000001"/>
    <n v="673"/>
    <n v="387"/>
    <n v="32.56"/>
    <n v="28.39"/>
    <n v="937"/>
    <n v="33"/>
    <n v="25"/>
    <n v="937"/>
    <n v="594"/>
    <n v="1.5774410774410774"/>
    <n v="41.41"/>
    <n v="246"/>
    <n v="594"/>
    <n v="9.2999999999999999E-2"/>
    <n v="2.1440000000000001"/>
    <n v="14"/>
    <n v="0"/>
    <n v="14"/>
    <n v="3"/>
    <n v="4"/>
    <n v="15"/>
    <m/>
    <m/>
    <n v="20.91"/>
    <n v="60"/>
    <n v="287"/>
    <n v="20.51"/>
    <n v="8"/>
    <n v="39"/>
    <n v="18"/>
    <n v="9"/>
    <n v="50"/>
    <n v="60"/>
    <n v="36"/>
    <n v="60"/>
    <n v="12"/>
    <n v="63.77"/>
    <n v="132"/>
    <n v="207"/>
    <n v="5"/>
    <n v="5.9"/>
    <n v="5"/>
    <n v="7.6"/>
    <n v="5"/>
    <n v="3.2"/>
  </r>
  <r>
    <x v="1"/>
    <x v="1"/>
    <n v="31"/>
    <n v="71.86"/>
    <n v="401"/>
    <n v="558"/>
    <n v="-0.22"/>
    <n v="50"/>
    <n v="25"/>
    <n v="50"/>
    <n v="-25"/>
    <n v="-6"/>
    <n v="75.56"/>
    <n v="272"/>
    <n v="360"/>
    <n v="-53"/>
    <n v="0.17299999999999999"/>
    <n v="3.4589999999999899"/>
    <n v="20"/>
    <n v="-0.113"/>
    <n v="-2.2530000000000001"/>
    <s v="8' 8&quot;"/>
    <n v="1036.1669999999999"/>
    <n v="119"/>
    <n v="172"/>
    <s v="9' 9&quot;"/>
    <n v="273.082999999999"/>
    <n v="28"/>
    <s v="10' 4&quot;"/>
    <n v="508"/>
    <n v="49"/>
    <s v="3' 10&quot;"/>
    <n v="34.25"/>
    <n v="9"/>
    <n v="301.7"/>
    <n v="18703"/>
    <n v="62"/>
    <n v="59.82"/>
    <n v="259"/>
    <n v="433"/>
    <n v="57.91"/>
    <n v="161"/>
    <n v="278"/>
    <n v="-7.0000000000000007E-2"/>
    <n v="288.2"/>
    <n v="80699"/>
    <n v="280"/>
    <n v="11.15"/>
    <n v="31"/>
    <n v="278"/>
    <s v="E"/>
    <n v="19.78"/>
    <n v="55"/>
    <n v="278"/>
    <n v="0.18"/>
    <n v="7.6"/>
    <n v="21"/>
    <n v="90"/>
    <n v="-9.5000000000000001E-2"/>
    <n v="30.94"/>
    <n v="86"/>
    <n v="278"/>
    <n v="1.1599999999999999"/>
    <n v="7.2999999999999995E-2"/>
    <n v="1.47"/>
    <n v="1.81"/>
    <n v="726"/>
    <n v="401"/>
    <n v="28.5"/>
    <n v="30.26"/>
    <n v="938"/>
    <n v="31"/>
    <n v="27"/>
    <n v="938"/>
    <n v="558"/>
    <n v="1.6810035842293907"/>
    <n v="33.869999999999997"/>
    <n v="189"/>
    <n v="558"/>
    <n v="-0.66500000000000004"/>
    <n v="-13.294"/>
    <n v="9"/>
    <n v="0"/>
    <n v="17"/>
    <n v="1"/>
    <n v="3"/>
    <n v="13"/>
    <m/>
    <n v="8"/>
    <n v="21.65"/>
    <n v="55"/>
    <n v="254"/>
    <n v="11.11"/>
    <n v="3"/>
    <n v="27"/>
    <n v="6.12"/>
    <n v="3"/>
    <n v="49"/>
    <n v="51.16"/>
    <n v="22"/>
    <n v="43"/>
    <n v="6"/>
    <n v="56.69"/>
    <n v="89"/>
    <n v="157"/>
    <n v="3"/>
    <n v="7.6"/>
    <n v="3"/>
    <n v="6"/>
    <n v="3"/>
    <n v="6.8"/>
  </r>
  <r>
    <x v="2"/>
    <x v="2"/>
    <n v="40"/>
    <n v="67.08"/>
    <n v="483"/>
    <n v="720"/>
    <n v="-0.28999999999999998"/>
    <n v="57.38"/>
    <n v="35"/>
    <n v="61"/>
    <n v="-37"/>
    <s v="E"/>
    <n v="70.709999999999994"/>
    <n v="280"/>
    <n v="396"/>
    <n v="-87"/>
    <n v="0.28699999999999998"/>
    <n v="6.31"/>
    <n v="22"/>
    <n v="0.17100000000000001"/>
    <n v="3.7530000000000001"/>
    <s v="7' 2&quot;"/>
    <n v="1179.1669999999999"/>
    <n v="165"/>
    <n v="7"/>
    <s v="10' 2&quot;"/>
    <n v="375.41699999999997"/>
    <n v="37"/>
    <s v="7' 8&quot;"/>
    <n v="376.58300000000003"/>
    <n v="49"/>
    <s v="2' 6&quot;"/>
    <n v="45.667000000000002"/>
    <n v="18"/>
    <n v="300.5"/>
    <n v="16828"/>
    <n v="56"/>
    <n v="63.13"/>
    <n v="351"/>
    <n v="556"/>
    <n v="58.96"/>
    <n v="181"/>
    <n v="307"/>
    <n v="-0.17"/>
    <n v="292.60000000000002"/>
    <n v="90134"/>
    <n v="308"/>
    <n v="14.01"/>
    <n v="43"/>
    <n v="307"/>
    <s v="E"/>
    <n v="18.89"/>
    <n v="58"/>
    <n v="307"/>
    <n v="0.09"/>
    <n v="6.2"/>
    <n v="19"/>
    <n v="77"/>
    <n v="0.21099999999999999"/>
    <n v="32.9"/>
    <n v="101"/>
    <n v="307"/>
    <n v="0.5"/>
    <n v="0.28000000000000003"/>
    <n v="6.16"/>
    <n v="1.754"/>
    <n v="847"/>
    <n v="483"/>
    <n v="31.33"/>
    <n v="28.68"/>
    <n v="1147"/>
    <n v="40"/>
    <n v="22"/>
    <n v="1147"/>
    <n v="720"/>
    <n v="1.5930555555555554"/>
    <n v="41.67"/>
    <n v="300"/>
    <n v="720"/>
    <n v="0.19800000000000001"/>
    <n v="4.3499999999999996"/>
    <n v="11"/>
    <n v="2"/>
    <n v="18"/>
    <n v="3"/>
    <n v="3"/>
    <n v="5"/>
    <n v="9"/>
    <n v="43"/>
    <n v="21.03"/>
    <n v="57"/>
    <n v="271"/>
    <n v="24.32"/>
    <n v="9"/>
    <n v="37"/>
    <n v="19.23"/>
    <n v="10"/>
    <n v="52"/>
    <n v="54.84"/>
    <n v="34"/>
    <n v="62"/>
    <n v="10"/>
    <n v="67.510000000000005"/>
    <n v="160"/>
    <n v="237"/>
    <n v="5"/>
    <n v="6.9"/>
    <n v="4"/>
    <n v="5.9"/>
    <n v="5"/>
    <n v="7"/>
  </r>
  <r>
    <x v="3"/>
    <x v="1"/>
    <n v="31"/>
    <n v="69.709999999999994"/>
    <n v="389"/>
    <n v="558"/>
    <n v="-0.28999999999999998"/>
    <n v="57.69"/>
    <n v="30"/>
    <n v="52"/>
    <n v="-31"/>
    <s v="E"/>
    <n v="79.72"/>
    <n v="287"/>
    <n v="360"/>
    <n v="-88"/>
    <n v="0.49299999999999999"/>
    <n v="9.8629999999999995"/>
    <n v="20"/>
    <n v="0.248"/>
    <n v="4.9639999999999898"/>
    <s v="7' 10&quot;"/>
    <n v="906"/>
    <n v="116"/>
    <n v="67"/>
    <s v="6' 11&quot;"/>
    <n v="215.333"/>
    <n v="31"/>
    <s v="13' 5&quot;"/>
    <n v="402.75"/>
    <n v="30"/>
    <s v="3' 1&quot;"/>
    <n v="21.5"/>
    <n v="7"/>
    <n v="296.3"/>
    <n v="13630"/>
    <n v="46"/>
    <n v="67.13"/>
    <n v="288"/>
    <n v="429"/>
    <n v="68.099999999999994"/>
    <n v="190"/>
    <n v="279"/>
    <n v="-0.26"/>
    <n v="288.89999999999998"/>
    <n v="80906"/>
    <n v="280"/>
    <n v="11.11"/>
    <n v="31"/>
    <n v="279"/>
    <n v="0.03"/>
    <n v="12.54"/>
    <n v="35"/>
    <n v="279"/>
    <n v="0.06"/>
    <n v="6.8"/>
    <n v="19"/>
    <n v="81"/>
    <s v="E"/>
    <n v="23.66"/>
    <n v="66"/>
    <n v="279"/>
    <n v="0.45"/>
    <n v="0.183"/>
    <n v="3.66"/>
    <n v="1.7509999999999999"/>
    <n v="681"/>
    <n v="389"/>
    <n v="30.41"/>
    <n v="28.9"/>
    <n v="896"/>
    <n v="31"/>
    <n v="23"/>
    <n v="896"/>
    <n v="558"/>
    <n v="1.6057347670250897"/>
    <n v="39.07"/>
    <n v="218"/>
    <n v="558"/>
    <n v="0.505"/>
    <n v="10.107999999999899"/>
    <n v="17"/>
    <n v="1"/>
    <n v="27"/>
    <n v="0"/>
    <n v="1"/>
    <n v="14"/>
    <m/>
    <n v="65"/>
    <n v="26.47"/>
    <n v="72"/>
    <n v="272"/>
    <n v="15.38"/>
    <n v="4"/>
    <n v="26"/>
    <n v="11.76"/>
    <n v="4"/>
    <n v="34"/>
    <n v="69.39"/>
    <n v="34"/>
    <n v="49"/>
    <n v="5"/>
    <n v="62.13"/>
    <n v="105"/>
    <n v="169"/>
    <n v="5"/>
    <n v="7.1"/>
    <n v="4"/>
    <n v="7.2"/>
    <n v="5"/>
    <n v="5"/>
  </r>
  <r>
    <x v="4"/>
    <x v="3"/>
    <n v="54"/>
    <n v="68.62"/>
    <n v="667"/>
    <n v="972"/>
    <n v="-0.28999999999999998"/>
    <n v="56.94"/>
    <n v="41"/>
    <n v="72"/>
    <n v="-44"/>
    <n v="-8"/>
    <n v="74.02"/>
    <n v="493"/>
    <n v="666"/>
    <n v="-138"/>
    <n v="0.45700000000000002"/>
    <n v="16.923999999999999"/>
    <n v="37"/>
    <n v="-1.2999999999999999E-2"/>
    <n v="-0.48699999999999999"/>
    <s v="8' 0&quot;"/>
    <n v="1769.0829999999901"/>
    <n v="220"/>
    <n v="106"/>
    <s v="13' 2&quot;"/>
    <n v="552.16699999999901"/>
    <n v="42"/>
    <s v="9' 0&quot;"/>
    <n v="557.91699999999901"/>
    <n v="62"/>
    <s v="3' 5&quot;"/>
    <n v="74.75"/>
    <n v="22"/>
    <n v="289.39999999999998"/>
    <n v="26629"/>
    <n v="92"/>
    <n v="66.62"/>
    <n v="503"/>
    <n v="755"/>
    <n v="64.599999999999994"/>
    <n v="334"/>
    <n v="517"/>
    <n v="-0.21"/>
    <n v="284.60000000000002"/>
    <n v="148540"/>
    <n v="522"/>
    <n v="13.54"/>
    <n v="70"/>
    <n v="517"/>
    <s v="E"/>
    <n v="12.96"/>
    <n v="67"/>
    <n v="517"/>
    <n v="0.01"/>
    <n v="5.2"/>
    <n v="27"/>
    <n v="113"/>
    <n v="0.185"/>
    <n v="26.5"/>
    <n v="137"/>
    <n v="517"/>
    <n v="7.0000000000000007E-2"/>
    <n v="7.6999999999999999E-2"/>
    <n v="2.831"/>
    <n v="1.7529999999999999"/>
    <n v="1169"/>
    <n v="667"/>
    <n v="31.43"/>
    <n v="28.91"/>
    <n v="1561"/>
    <n v="54"/>
    <n v="24"/>
    <n v="1561"/>
    <n v="972"/>
    <n v="1.6059670781893005"/>
    <n v="40.020000000000003"/>
    <n v="389"/>
    <n v="972"/>
    <n v="0.14399999999999999"/>
    <n v="5.3109999999999999"/>
    <n v="27"/>
    <n v="1"/>
    <n v="26"/>
    <n v="0"/>
    <n v="2"/>
    <n v="2"/>
    <n v="2"/>
    <n v="29"/>
    <n v="23.31"/>
    <n v="117"/>
    <n v="502"/>
    <n v="15.25"/>
    <n v="9"/>
    <n v="59"/>
    <n v="11.48"/>
    <n v="7"/>
    <n v="61"/>
    <n v="44.19"/>
    <n v="38"/>
    <n v="86"/>
    <n v="37"/>
    <n v="59.67"/>
    <n v="182"/>
    <n v="305"/>
    <n v="8"/>
    <n v="7.3"/>
    <n v="8"/>
    <n v="5.5"/>
    <n v="8"/>
    <n v="5.5"/>
  </r>
  <r>
    <x v="5"/>
    <x v="0"/>
    <n v="46"/>
    <n v="68.36"/>
    <n v="566"/>
    <n v="828"/>
    <n v="-0.25"/>
    <n v="54.24"/>
    <n v="32"/>
    <n v="59"/>
    <n v="-33"/>
    <n v="-4"/>
    <n v="73.87"/>
    <n v="359"/>
    <n v="486"/>
    <n v="-100"/>
    <n v="1.6E-2"/>
    <n v="0.44400000000000001"/>
    <n v="27"/>
    <n v="-5.7999999999999899E-2"/>
    <n v="-1.57"/>
    <s v="7' 4&quot;"/>
    <n v="1238.6669999999999"/>
    <n v="169"/>
    <n v="4"/>
    <s v="10' 1&quot;"/>
    <n v="273.16699999999997"/>
    <n v="27"/>
    <s v="8' 8&quot;"/>
    <n v="467.83300000000003"/>
    <n v="54"/>
    <s v="2' 10&quot;"/>
    <n v="45.167000000000002"/>
    <n v="16"/>
    <n v="302.60000000000002"/>
    <n v="22996"/>
    <n v="76"/>
    <n v="59"/>
    <n v="377"/>
    <n v="639"/>
    <n v="57.45"/>
    <n v="216"/>
    <n v="376"/>
    <n v="-0.24"/>
    <n v="293.39999999999998"/>
    <n v="110901"/>
    <n v="378"/>
    <n v="15.69"/>
    <n v="59"/>
    <n v="376"/>
    <n v="-0.03"/>
    <n v="13.83"/>
    <n v="52"/>
    <n v="376"/>
    <n v="0.08"/>
    <n v="8"/>
    <n v="30"/>
    <n v="131"/>
    <n v="0.3"/>
    <n v="29.52"/>
    <n v="111"/>
    <n v="376"/>
    <n v="0.18"/>
    <n v="0.23100000000000001"/>
    <n v="6.242"/>
    <n v="1.7969999999999999"/>
    <n v="1017"/>
    <n v="566"/>
    <n v="28.72"/>
    <n v="29"/>
    <n v="1334"/>
    <n v="46"/>
    <n v="21"/>
    <n v="1334"/>
    <n v="828"/>
    <n v="1.6111111111111112"/>
    <n v="39.979999999999997"/>
    <n v="331"/>
    <n v="828"/>
    <n v="0.23399999999999899"/>
    <n v="6.3150000000000004"/>
    <n v="16"/>
    <n v="4"/>
    <n v="16"/>
    <n v="0"/>
    <n v="1"/>
    <n v="10"/>
    <m/>
    <n v="61"/>
    <n v="24.7"/>
    <n v="83"/>
    <n v="336"/>
    <n v="13.79"/>
    <n v="8"/>
    <n v="58"/>
    <n v="15.91"/>
    <n v="7"/>
    <n v="44"/>
    <n v="45.45"/>
    <n v="30"/>
    <n v="66"/>
    <n v="18"/>
    <n v="67.94"/>
    <n v="178"/>
    <n v="262"/>
    <n v="5"/>
    <n v="6.6"/>
    <n v="4"/>
    <n v="6.2"/>
    <n v="5"/>
    <n v="7.7"/>
  </r>
  <r>
    <x v="6"/>
    <x v="4"/>
    <n v="26"/>
    <n v="69.23"/>
    <n v="324"/>
    <n v="468"/>
    <n v="-0.34"/>
    <n v="53.23"/>
    <n v="33"/>
    <n v="62"/>
    <n v="-36"/>
    <n v="-5"/>
    <n v="74.069999999999993"/>
    <n v="240"/>
    <n v="324"/>
    <n v="-88"/>
    <n v="0.35699999999999998"/>
    <n v="6.4239999999999897"/>
    <n v="18"/>
    <n v="0.56599999999999995"/>
    <n v="10.1939999999999"/>
    <s v="6' 9&quot;"/>
    <n v="880.16699999999901"/>
    <n v="131"/>
    <n v="105"/>
    <s v="7' 9&quot;"/>
    <n v="210.25"/>
    <n v="27"/>
    <s v="7' 8&quot;"/>
    <n v="398.41699999999997"/>
    <n v="52"/>
    <s v="3' 3&quot;"/>
    <n v="36"/>
    <n v="11"/>
    <n v="310.3"/>
    <n v="11172"/>
    <n v="36"/>
    <n v="54.44"/>
    <n v="196"/>
    <n v="360"/>
    <n v="52.23"/>
    <n v="129"/>
    <n v="247"/>
    <n v="-0.26"/>
    <n v="300.60000000000002"/>
    <n v="75742"/>
    <n v="252"/>
    <n v="23.08"/>
    <n v="57"/>
    <n v="247"/>
    <n v="7.0000000000000007E-2"/>
    <n v="17"/>
    <n v="42"/>
    <n v="247"/>
    <n v="-0.21"/>
    <n v="3.2"/>
    <n v="8"/>
    <n v="32"/>
    <n v="0.625"/>
    <n v="40.08"/>
    <n v="99"/>
    <n v="247"/>
    <n v="-0.51"/>
    <n v="-2.8999999999999901E-2"/>
    <n v="-0.51900000000000002"/>
    <n v="1.716"/>
    <n v="556"/>
    <n v="324"/>
    <n v="33.75"/>
    <n v="28.46"/>
    <n v="740"/>
    <n v="26"/>
    <n v="26"/>
    <n v="740"/>
    <n v="468"/>
    <n v="1.5811965811965811"/>
    <n v="40.81"/>
    <n v="191"/>
    <n v="468"/>
    <n v="0.23100000000000001"/>
    <n v="4.1550000000000002"/>
    <n v="8"/>
    <n v="0"/>
    <n v="16"/>
    <n v="0"/>
    <n v="3"/>
    <n v="11"/>
    <m/>
    <n v="41"/>
    <n v="23.08"/>
    <n v="48"/>
    <n v="208"/>
    <n v="19.61"/>
    <n v="10"/>
    <n v="51"/>
    <n v="29.41"/>
    <n v="10"/>
    <n v="34"/>
    <n v="61.11"/>
    <n v="22"/>
    <n v="36"/>
    <n v="6"/>
    <n v="59.72"/>
    <n v="86"/>
    <n v="144"/>
    <n v="4"/>
    <n v="6.6"/>
    <n v="4"/>
    <n v="6.8"/>
    <n v="4"/>
    <n v="7.4"/>
  </r>
  <r>
    <x v="7"/>
    <x v="5"/>
    <n v="33"/>
    <n v="65.66"/>
    <n v="390"/>
    <n v="594"/>
    <n v="-0.28000000000000003"/>
    <n v="48.39"/>
    <n v="30"/>
    <n v="62"/>
    <n v="-31"/>
    <n v="-3"/>
    <n v="73.5"/>
    <n v="344"/>
    <n v="468"/>
    <n v="-90"/>
    <n v="-4.0000000000000001E-3"/>
    <n v="-9.0999999999999998E-2"/>
    <n v="26"/>
    <n v="-0.23100000000000001"/>
    <n v="-6.0079999999999902"/>
    <s v="7' 10&quot;"/>
    <n v="1372.6669999999999"/>
    <n v="176"/>
    <n v="94"/>
    <s v="13' 4&quot;"/>
    <n v="413.08300000000003"/>
    <n v="31"/>
    <s v="8' 0&quot;"/>
    <n v="407.08300000000003"/>
    <n v="51"/>
    <s v="3' 0&quot;"/>
    <n v="62.832999999999998"/>
    <n v="21"/>
    <n v="289"/>
    <n v="19071"/>
    <n v="66"/>
    <n v="65.94"/>
    <n v="304"/>
    <n v="461"/>
    <n v="64.92"/>
    <n v="235"/>
    <n v="362"/>
    <n v="-0.13"/>
    <n v="286.5"/>
    <n v="104289"/>
    <n v="364"/>
    <n v="11.05"/>
    <n v="40"/>
    <n v="362"/>
    <n v="0.1"/>
    <n v="17.96"/>
    <n v="65"/>
    <n v="362"/>
    <n v="0.06"/>
    <n v="3.9"/>
    <n v="14"/>
    <n v="60"/>
    <n v="0.14299999999999999"/>
    <n v="29.01"/>
    <n v="105"/>
    <n v="362"/>
    <n v="0.76"/>
    <n v="0.34499999999999997"/>
    <n v="8.9809999999999999"/>
    <n v="1.7589999999999999"/>
    <n v="686"/>
    <n v="390"/>
    <n v="31.36"/>
    <n v="28.76"/>
    <n v="949"/>
    <n v="33"/>
    <n v="21"/>
    <n v="949"/>
    <n v="594"/>
    <n v="1.5976430976430978"/>
    <n v="39.06"/>
    <n v="232"/>
    <n v="594"/>
    <n v="-0.38200000000000001"/>
    <n v="-9.9429999999999996"/>
    <n v="13"/>
    <n v="3"/>
    <n v="15"/>
    <n v="0"/>
    <n v="2"/>
    <n v="9"/>
    <m/>
    <n v="8"/>
    <n v="20.99"/>
    <n v="72"/>
    <n v="343"/>
    <n v="18.18"/>
    <n v="6"/>
    <n v="33"/>
    <n v="12.7"/>
    <n v="8"/>
    <n v="63"/>
    <n v="31.11"/>
    <n v="14"/>
    <n v="45"/>
    <n v="22"/>
    <n v="60.29"/>
    <n v="123"/>
    <n v="204"/>
    <n v="4"/>
    <n v="7.1"/>
    <n v="2"/>
    <n v="5.3"/>
    <n v="4"/>
    <n v="4.7"/>
  </r>
  <r>
    <x v="8"/>
    <x v="6"/>
    <n v="30"/>
    <n v="67.59"/>
    <n v="365"/>
    <n v="540"/>
    <n v="-0.27"/>
    <n v="47.22"/>
    <n v="17"/>
    <n v="36"/>
    <n v="-18"/>
    <n v="-1"/>
    <n v="70.489999999999995"/>
    <n v="203"/>
    <n v="288"/>
    <n v="-54"/>
    <n v="-1E-3"/>
    <n v="-1.7000000000000001E-2"/>
    <n v="16"/>
    <n v="-8.8999999999999996E-2"/>
    <n v="-1.431"/>
    <s v="8' 4&quot;"/>
    <n v="910.83299999999997"/>
    <n v="109"/>
    <n v="29"/>
    <s v="9' 2&quot;"/>
    <n v="238"/>
    <n v="26"/>
    <s v="12' 2&quot;"/>
    <n v="316"/>
    <n v="26"/>
    <s v="2' 6&quot;"/>
    <n v="25.332999999999998"/>
    <n v="10"/>
    <n v="285.2"/>
    <n v="10267"/>
    <n v="36"/>
    <n v="61.54"/>
    <n v="256"/>
    <n v="416"/>
    <n v="62.16"/>
    <n v="138"/>
    <n v="222"/>
    <n v="-0.16"/>
    <n v="276.89999999999998"/>
    <n v="62028"/>
    <n v="224"/>
    <n v="12.61"/>
    <n v="28"/>
    <n v="222"/>
    <n v="0.18"/>
    <n v="17.12"/>
    <n v="38"/>
    <n v="222"/>
    <s v="E"/>
    <n v="5.4"/>
    <n v="12"/>
    <n v="52"/>
    <n v="-0.16700000000000001"/>
    <n v="29.73"/>
    <n v="66"/>
    <n v="222"/>
    <n v="0.76"/>
    <n v="-0.71399999999999997"/>
    <n v="-11.4279999999999"/>
    <n v="1.7589999999999999"/>
    <n v="642"/>
    <n v="365"/>
    <n v="29.59"/>
    <n v="28.8"/>
    <n v="864"/>
    <n v="30"/>
    <n v="23"/>
    <n v="864"/>
    <n v="540"/>
    <n v="1.6"/>
    <n v="41.11"/>
    <n v="222"/>
    <n v="540"/>
    <n v="0.95299999999999996"/>
    <n v="15.245999999999899"/>
    <n v="16"/>
    <n v="0"/>
    <n v="14"/>
    <n v="0"/>
    <n v="3"/>
    <n v="15"/>
    <m/>
    <n v="4"/>
    <n v="23.08"/>
    <n v="48"/>
    <n v="208"/>
    <n v="4.17"/>
    <n v="1"/>
    <n v="24"/>
    <n v="9.3800000000000008"/>
    <n v="3"/>
    <n v="32"/>
    <n v="52"/>
    <n v="26"/>
    <n v="50"/>
    <n v="23"/>
    <n v="64.569999999999993"/>
    <n v="113"/>
    <n v="175"/>
    <n v="3"/>
    <n v="5.9"/>
    <n v="3"/>
    <n v="7.8"/>
    <n v="3"/>
    <n v="3.1"/>
  </r>
  <r>
    <x v="9"/>
    <x v="7"/>
    <n v="41"/>
    <n v="68.02"/>
    <n v="502"/>
    <n v="738"/>
    <n v="-0.28999999999999998"/>
    <n v="48.89"/>
    <n v="22"/>
    <n v="45"/>
    <n v="-26"/>
    <n v="-4"/>
    <n v="69.84"/>
    <n v="264"/>
    <n v="378"/>
    <n v="-81"/>
    <n v="-4.4999999999999998E-2"/>
    <n v="-0.93899999999999995"/>
    <n v="21"/>
    <n v="0.14199999999999999"/>
    <n v="2.9780000000000002"/>
    <s v="7' 7&quot;"/>
    <n v="1029.5"/>
    <n v="136"/>
    <n v="170"/>
    <s v="9' 1&quot;"/>
    <n v="308.41699999999997"/>
    <n v="34"/>
    <s v="8' 3&quot;"/>
    <n v="345.5"/>
    <n v="42"/>
    <s v="5' 2&quot;"/>
    <n v="57.082999999999998"/>
    <n v="11"/>
    <n v="298.7"/>
    <n v="17325"/>
    <n v="58"/>
    <n v="65.61"/>
    <n v="374"/>
    <n v="570"/>
    <n v="65.86"/>
    <n v="191"/>
    <n v="290"/>
    <n v="-0.2"/>
    <n v="290.7"/>
    <n v="85454"/>
    <n v="294"/>
    <n v="10.69"/>
    <n v="31"/>
    <n v="290"/>
    <s v="E"/>
    <n v="12.76"/>
    <n v="37"/>
    <n v="290"/>
    <n v="0.14000000000000001"/>
    <n v="6.2"/>
    <n v="18"/>
    <n v="77"/>
    <s v="E"/>
    <n v="23.45"/>
    <n v="68"/>
    <n v="290"/>
    <n v="0.74"/>
    <n v="0.37"/>
    <n v="7.7679999999999998"/>
    <n v="1.7490000000000001"/>
    <n v="878"/>
    <n v="502"/>
    <n v="30.54"/>
    <n v="28.98"/>
    <n v="1188"/>
    <n v="41"/>
    <n v="23"/>
    <n v="1188"/>
    <n v="738"/>
    <n v="1.6097560975609757"/>
    <n v="39.43"/>
    <n v="291"/>
    <n v="738"/>
    <n v="0.40500000000000003"/>
    <n v="8.4969999999999999"/>
    <n v="19"/>
    <n v="0"/>
    <n v="25"/>
    <n v="0"/>
    <n v="2"/>
    <n v="17"/>
    <n v="5"/>
    <n v="25"/>
    <n v="21.28"/>
    <n v="60"/>
    <n v="282"/>
    <n v="12.5"/>
    <n v="3"/>
    <n v="24"/>
    <n v="17.14"/>
    <n v="6"/>
    <n v="35"/>
    <n v="47.76"/>
    <n v="32"/>
    <n v="67"/>
    <n v="30"/>
    <n v="56.78"/>
    <n v="134"/>
    <n v="236"/>
    <n v="5"/>
    <n v="7.1"/>
    <n v="4"/>
    <n v="5.2"/>
    <n v="5"/>
    <n v="6.1"/>
  </r>
  <r>
    <x v="10"/>
    <x v="5"/>
    <n v="23"/>
    <n v="69.319999999999993"/>
    <n v="287"/>
    <n v="414"/>
    <n v="-0.24"/>
    <n v="54.76"/>
    <n v="23"/>
    <n v="42"/>
    <n v="-23"/>
    <n v="-2"/>
    <n v="77.040000000000006"/>
    <n v="208"/>
    <n v="270"/>
    <n v="-60"/>
    <n v="0.42199999999999999"/>
    <n v="6.327"/>
    <n v="15"/>
    <n v="0.14799999999999999"/>
    <n v="2.2240000000000002"/>
    <s v="7' 10&quot;"/>
    <n v="755.5"/>
    <n v="96"/>
    <n v="172"/>
    <s v="10' 1&quot;"/>
    <n v="262.082999999999"/>
    <n v="26"/>
    <s v="8' 7&quot;"/>
    <n v="282"/>
    <n v="33"/>
    <s v="3' 7&quot;"/>
    <n v="39.832999999999998"/>
    <n v="11"/>
    <n v="306.3"/>
    <n v="11641"/>
    <n v="38"/>
    <n v="56.7"/>
    <n v="182"/>
    <n v="321"/>
    <n v="49.28"/>
    <n v="103"/>
    <n v="209"/>
    <n v="-0.19"/>
    <n v="300.89999999999998"/>
    <n v="63183"/>
    <n v="210"/>
    <n v="11.96"/>
    <n v="25"/>
    <n v="209"/>
    <n v="0.32"/>
    <n v="29.19"/>
    <n v="61"/>
    <n v="209"/>
    <s v="E"/>
    <n v="6.2"/>
    <n v="13"/>
    <n v="56"/>
    <n v="7.6999999999999999E-2"/>
    <n v="41.15"/>
    <n v="86"/>
    <n v="209"/>
    <n v="0.93"/>
    <n v="-7.5999999999999998E-2"/>
    <n v="-1.139"/>
    <n v="1.8009999999999999"/>
    <n v="517"/>
    <n v="287"/>
    <n v="28.22"/>
    <n v="29.96"/>
    <n v="689"/>
    <n v="23"/>
    <n v="23"/>
    <n v="689"/>
    <n v="414"/>
    <n v="1.6642512077294687"/>
    <n v="36.47"/>
    <n v="151"/>
    <n v="414"/>
    <n v="-0.53500000000000003"/>
    <n v="-8.032"/>
    <n v="8"/>
    <n v="1"/>
    <n v="12"/>
    <n v="1"/>
    <n v="2"/>
    <n v="16"/>
    <m/>
    <n v="25"/>
    <n v="21.95"/>
    <n v="36"/>
    <n v="164"/>
    <n v="11.54"/>
    <n v="3"/>
    <n v="26"/>
    <n v="25.49"/>
    <n v="13"/>
    <n v="51"/>
    <n v="48.84"/>
    <n v="21"/>
    <n v="43"/>
    <n v="12"/>
    <n v="56.69"/>
    <n v="72"/>
    <n v="127"/>
    <n v="2"/>
    <n v="7"/>
    <n v="2"/>
    <n v="6.4"/>
    <n v="2"/>
    <n v="6.6"/>
  </r>
  <r>
    <x v="11"/>
    <x v="2"/>
    <n v="29"/>
    <n v="67.239999999999995"/>
    <n v="351"/>
    <n v="522"/>
    <n v="-0.3"/>
    <n v="42.19"/>
    <n v="27"/>
    <n v="64"/>
    <n v="-28"/>
    <n v="-12"/>
    <n v="73.72"/>
    <n v="345"/>
    <n v="468"/>
    <n v="-114"/>
    <n v="-8.0000000000000002E-3"/>
    <n v="-0.216"/>
    <n v="26"/>
    <n v="0.70599999999999996"/>
    <n v="18.359000000000002"/>
    <s v="7' 1&quot;"/>
    <n v="1262.1669999999999"/>
    <n v="178"/>
    <n v="62"/>
    <s v="7' 2&quot;"/>
    <n v="327.83300000000003"/>
    <n v="46"/>
    <s v="9' 4&quot;"/>
    <n v="484.41699999999997"/>
    <n v="52"/>
    <s v="2' 4&quot;"/>
    <n v="35.167000000000002"/>
    <n v="15"/>
    <n v="290.3"/>
    <n v="16835"/>
    <n v="58"/>
    <n v="60.49"/>
    <n v="245"/>
    <n v="405"/>
    <n v="59.83"/>
    <n v="216"/>
    <n v="361"/>
    <n v="-0.24"/>
    <n v="286.2"/>
    <n v="104167"/>
    <n v="364"/>
    <n v="14.68"/>
    <n v="53"/>
    <n v="361"/>
    <n v="-0.09"/>
    <n v="16.62"/>
    <n v="60"/>
    <n v="361"/>
    <n v="-0.02"/>
    <n v="5.3"/>
    <n v="19"/>
    <n v="83"/>
    <n v="-5.2999999999999999E-2"/>
    <n v="31.3"/>
    <n v="113"/>
    <n v="361"/>
    <n v="-0.53"/>
    <n v="-0.38200000000000001"/>
    <n v="-9.923"/>
    <n v="1.7290000000000001"/>
    <n v="607"/>
    <n v="351"/>
    <n v="31.62"/>
    <n v="28.14"/>
    <n v="816"/>
    <n v="29"/>
    <n v="25"/>
    <n v="816"/>
    <n v="522"/>
    <n v="1.5632183908045978"/>
    <n v="39.85"/>
    <n v="208"/>
    <n v="522"/>
    <n v="0.56399999999999995"/>
    <n v="14.661"/>
    <n v="11"/>
    <n v="3"/>
    <n v="12"/>
    <n v="2"/>
    <n v="3"/>
    <n v="8"/>
    <m/>
    <n v="1"/>
    <n v="24.62"/>
    <n v="81"/>
    <n v="329"/>
    <n v="21.57"/>
    <n v="11"/>
    <n v="51"/>
    <n v="19.61"/>
    <n v="10"/>
    <n v="51"/>
    <n v="54.72"/>
    <n v="29"/>
    <n v="53"/>
    <n v="12"/>
    <n v="62.57"/>
    <n v="107"/>
    <n v="171"/>
    <n v="6"/>
    <n v="6"/>
    <n v="6"/>
    <n v="6.9"/>
    <n v="6"/>
    <n v="4.0999999999999996"/>
  </r>
  <r>
    <x v="12"/>
    <x v="8"/>
    <n v="48"/>
    <n v="66.2"/>
    <n v="572"/>
    <n v="864"/>
    <n v="-0.28999999999999998"/>
    <n v="54.39"/>
    <n v="31"/>
    <n v="57"/>
    <n v="-33"/>
    <n v="-9"/>
    <n v="68.319999999999993"/>
    <n v="455"/>
    <n v="666"/>
    <n v="-111"/>
    <n v="-0.13800000000000001"/>
    <n v="-5.1210000000000004"/>
    <n v="37"/>
    <n v="5.8999999999999997E-2"/>
    <n v="2.1680000000000001"/>
    <s v="7' 3&quot;"/>
    <n v="1747.3329999999901"/>
    <n v="242"/>
    <n v="2"/>
    <s v="9' 7&quot;"/>
    <n v="468.25"/>
    <n v="49"/>
    <s v="8' 1&quot;"/>
    <n v="666.08299999999997"/>
    <n v="82"/>
    <s v="4' 4&quot;"/>
    <n v="96.082999999999998"/>
    <n v="22"/>
    <n v="279.8"/>
    <n v="26860"/>
    <n v="96"/>
    <n v="72.34"/>
    <n v="489"/>
    <n v="676"/>
    <n v="73.650000000000006"/>
    <n v="383"/>
    <n v="520"/>
    <n v="-0.11"/>
    <n v="274.5"/>
    <n v="143314"/>
    <n v="522"/>
    <n v="10.38"/>
    <n v="54"/>
    <n v="520"/>
    <n v="0.11"/>
    <n v="11.15"/>
    <n v="58"/>
    <n v="520"/>
    <n v="0.05"/>
    <n v="3.1"/>
    <n v="16"/>
    <n v="68"/>
    <n v="0.188"/>
    <n v="21.54"/>
    <n v="112"/>
    <n v="520"/>
    <n v="0.8"/>
    <n v="-0.13900000000000001"/>
    <n v="-5.16"/>
    <n v="1.7309999999999901"/>
    <n v="990"/>
    <n v="572"/>
    <n v="31.7"/>
    <n v="27.98"/>
    <n v="1343"/>
    <n v="48"/>
    <n v="23"/>
    <n v="1343"/>
    <n v="864"/>
    <n v="1.5543981481481481"/>
    <n v="44.44"/>
    <n v="384"/>
    <n v="864"/>
    <n v="0.38700000000000001"/>
    <n v="14.319000000000001"/>
    <n v="30"/>
    <n v="1"/>
    <n v="16"/>
    <n v="0"/>
    <n v="3"/>
    <n v="7"/>
    <n v="10"/>
    <n v="5"/>
    <n v="19.55"/>
    <n v="104"/>
    <n v="532"/>
    <n v="20.83"/>
    <n v="10"/>
    <n v="48"/>
    <n v="8.93"/>
    <n v="5"/>
    <n v="56"/>
    <n v="68.06"/>
    <n v="49"/>
    <n v="72"/>
    <n v="5"/>
    <n v="69.52"/>
    <n v="203"/>
    <n v="292"/>
    <n v="8"/>
    <n v="7.3"/>
    <n v="8"/>
    <n v="7.1"/>
    <n v="8"/>
    <n v="2.7"/>
  </r>
  <r>
    <x v="13"/>
    <x v="0"/>
    <n v="45"/>
    <n v="64.69"/>
    <n v="524"/>
    <n v="810"/>
    <n v="-0.31"/>
    <n v="57.45"/>
    <n v="27"/>
    <n v="47"/>
    <n v="-28"/>
    <n v="-7"/>
    <n v="67.010000000000005"/>
    <n v="386"/>
    <n v="576"/>
    <n v="-110"/>
    <n v="3.1E-2"/>
    <n v="0.98799999999999999"/>
    <n v="32"/>
    <n v="-8.5000000000000006E-2"/>
    <n v="-2.7170000000000001"/>
    <s v="7' 9&quot;"/>
    <n v="1695.75"/>
    <n v="218"/>
    <n v="117"/>
    <s v="10' 10&quot;"/>
    <n v="598.08299999999997"/>
    <n v="55"/>
    <s v="7' 9&quot;"/>
    <n v="542.25"/>
    <n v="70"/>
    <s v="2' 8&quot;"/>
    <n v="55.832999999999998"/>
    <n v="21"/>
    <n v="288"/>
    <n v="25920"/>
    <n v="90"/>
    <n v="58.19"/>
    <n v="366"/>
    <n v="629"/>
    <n v="56.73"/>
    <n v="253"/>
    <n v="446"/>
    <n v="-0.21"/>
    <n v="282.2"/>
    <n v="126422"/>
    <n v="448"/>
    <n v="13.9"/>
    <n v="62"/>
    <n v="446"/>
    <n v="0.13"/>
    <n v="15.92"/>
    <n v="71"/>
    <n v="446"/>
    <n v="0.25"/>
    <n v="9"/>
    <n v="40"/>
    <n v="172"/>
    <n v="0.15"/>
    <n v="29.82"/>
    <n v="133"/>
    <n v="446"/>
    <n v="1.95"/>
    <n v="-0.44600000000000001"/>
    <n v="-14.277999999999899"/>
    <n v="1.708"/>
    <n v="895"/>
    <n v="524"/>
    <n v="33.21"/>
    <n v="28.2"/>
    <n v="1269"/>
    <n v="45"/>
    <n v="23"/>
    <n v="1269"/>
    <n v="810"/>
    <n v="1.5666666666666667"/>
    <n v="42.35"/>
    <n v="343"/>
    <n v="810"/>
    <n v="0.26100000000000001"/>
    <n v="8.3379999999999992"/>
    <n v="10"/>
    <n v="0"/>
    <n v="18"/>
    <n v="0"/>
    <n v="3"/>
    <n v="4"/>
    <m/>
    <n v="8"/>
    <n v="21.59"/>
    <n v="87"/>
    <n v="403"/>
    <n v="19.3"/>
    <n v="11"/>
    <n v="57"/>
    <n v="14.52"/>
    <n v="9"/>
    <n v="62"/>
    <n v="40"/>
    <n v="32"/>
    <n v="80"/>
    <n v="39"/>
    <n v="59.09"/>
    <n v="169"/>
    <n v="286"/>
    <n v="6"/>
    <n v="7.1"/>
    <n v="6"/>
    <n v="6.6"/>
    <n v="6"/>
    <n v="5.2"/>
  </r>
  <r>
    <x v="14"/>
    <x v="9"/>
    <n v="44"/>
    <n v="65.53"/>
    <n v="519"/>
    <n v="792"/>
    <n v="-0.3"/>
    <n v="56.96"/>
    <n v="45"/>
    <n v="79"/>
    <n v="-47"/>
    <n v="-3"/>
    <n v="71.02"/>
    <n v="473"/>
    <n v="666"/>
    <n v="-149"/>
    <n v="0.152"/>
    <n v="5.609"/>
    <n v="37"/>
    <n v="2.1000000000000001E-2"/>
    <n v="0.78799999999999903"/>
    <s v="6' 9&quot;"/>
    <n v="1630.75"/>
    <n v="241"/>
    <n v="30"/>
    <s v="9' 4&quot;"/>
    <n v="494.91699999999997"/>
    <n v="53"/>
    <s v="7' 3&quot;"/>
    <n v="516.08299999999997"/>
    <n v="71"/>
    <s v="2' 4&quot;"/>
    <n v="59.332999999999998"/>
    <n v="25"/>
    <n v="294.2"/>
    <n v="25893"/>
    <n v="88"/>
    <n v="64.77"/>
    <n v="399"/>
    <n v="616"/>
    <n v="65.89"/>
    <n v="340"/>
    <n v="516"/>
    <n v="-0.2"/>
    <n v="287.89999999999998"/>
    <n v="149114"/>
    <n v="518"/>
    <n v="13.57"/>
    <n v="70"/>
    <n v="516"/>
    <n v="0.06"/>
    <n v="13.18"/>
    <n v="68"/>
    <n v="516"/>
    <s v="E"/>
    <n v="4.3"/>
    <n v="22"/>
    <n v="91"/>
    <n v="0.40899999999999997"/>
    <n v="26.74"/>
    <n v="138"/>
    <n v="516"/>
    <n v="0.28999999999999998"/>
    <n v="0.28499999999999998"/>
    <n v="10.561"/>
    <n v="1.728"/>
    <n v="897"/>
    <n v="519"/>
    <n v="32.82"/>
    <n v="28.25"/>
    <n v="1243"/>
    <n v="44"/>
    <n v="24"/>
    <n v="1243"/>
    <n v="792"/>
    <n v="1.5694444444444444"/>
    <n v="43.06"/>
    <n v="341"/>
    <n v="792"/>
    <n v="0.313"/>
    <n v="11.581"/>
    <n v="12"/>
    <n v="4"/>
    <n v="38"/>
    <n v="1"/>
    <n v="1"/>
    <n v="7"/>
    <m/>
    <n v="38"/>
    <n v="24.95"/>
    <n v="125"/>
    <n v="501"/>
    <n v="14.29"/>
    <n v="8"/>
    <n v="56"/>
    <n v="12.31"/>
    <n v="8"/>
    <n v="65"/>
    <n v="56.16"/>
    <n v="41"/>
    <n v="73"/>
    <n v="23"/>
    <n v="64.47"/>
    <n v="176"/>
    <n v="273"/>
    <n v="9"/>
    <n v="7.3"/>
    <n v="6"/>
    <n v="6.3"/>
    <n v="9"/>
    <n v="5.7"/>
  </r>
  <r>
    <x v="15"/>
    <x v="10"/>
    <n v="53"/>
    <n v="64.260000000000005"/>
    <n v="613"/>
    <n v="954"/>
    <n v="-0.28000000000000003"/>
    <n v="59.26"/>
    <n v="32"/>
    <n v="54"/>
    <n v="-33"/>
    <n v="-9"/>
    <n v="68.67"/>
    <n v="445"/>
    <n v="648"/>
    <n v="-124"/>
    <n v="-9.2999999999999999E-2"/>
    <n v="-3.3439999999999999"/>
    <n v="36"/>
    <n v="0.41299999999999998"/>
    <n v="14.8509999999999"/>
    <s v="6' 9&quot;"/>
    <n v="1689.3329999999901"/>
    <n v="250"/>
    <n v="51"/>
    <s v="9' 0&quot;"/>
    <n v="475.25"/>
    <n v="53"/>
    <s v="6' 9&quot;"/>
    <n v="556.91699999999901"/>
    <n v="83"/>
    <s v="3' 10&quot;"/>
    <n v="88.667000000000002"/>
    <n v="23"/>
    <n v="281.60000000000002"/>
    <n v="27598"/>
    <n v="98"/>
    <n v="72.33"/>
    <n v="536"/>
    <n v="741"/>
    <n v="69.64"/>
    <n v="351"/>
    <n v="504"/>
    <n v="-0.15"/>
    <n v="275.10000000000002"/>
    <n v="138652"/>
    <n v="504"/>
    <n v="10.91"/>
    <n v="55"/>
    <n v="504"/>
    <n v="0.09"/>
    <n v="12.3"/>
    <n v="62"/>
    <n v="504"/>
    <n v="0.16"/>
    <n v="5.6"/>
    <n v="28"/>
    <n v="120"/>
    <n v="7.0999999999999994E-2"/>
    <n v="23.21"/>
    <n v="117"/>
    <n v="504"/>
    <n v="1.28"/>
    <n v="-0.14099999999999999"/>
    <n v="-5.0590000000000002"/>
    <n v="1.7469999999999899"/>
    <n v="1071"/>
    <n v="613"/>
    <n v="30.23"/>
    <n v="28.47"/>
    <n v="1509"/>
    <n v="53"/>
    <n v="23"/>
    <n v="1509"/>
    <n v="954"/>
    <n v="1.5817610062893082"/>
    <n v="41.3"/>
    <n v="394"/>
    <n v="954"/>
    <n v="0.20399999999999999"/>
    <n v="7.3289999999999997"/>
    <n v="29"/>
    <n v="0"/>
    <n v="14"/>
    <n v="1"/>
    <n v="3"/>
    <n v="9"/>
    <m/>
    <n v="30"/>
    <n v="21.92"/>
    <n v="112"/>
    <n v="511"/>
    <n v="14.89"/>
    <n v="7"/>
    <n v="47"/>
    <n v="5.56"/>
    <n v="3"/>
    <n v="54"/>
    <n v="50"/>
    <n v="43"/>
    <n v="86"/>
    <n v="27"/>
    <n v="63.05"/>
    <n v="215"/>
    <n v="341"/>
    <n v="8"/>
    <n v="7.3"/>
    <n v="6"/>
    <n v="6"/>
    <n v="8"/>
    <n v="2.6"/>
  </r>
  <r>
    <x v="16"/>
    <x v="10"/>
    <n v="40"/>
    <n v="68.89"/>
    <n v="496"/>
    <n v="720"/>
    <n v="-0.25"/>
    <n v="48.89"/>
    <n v="22"/>
    <n v="45"/>
    <n v="-23"/>
    <n v="-3"/>
    <n v="75.930000000000007"/>
    <n v="369"/>
    <n v="486"/>
    <n v="-84"/>
    <n v="-0.25600000000000001"/>
    <n v="-6.9229999999999903"/>
    <n v="27"/>
    <n v="0.111999999999999"/>
    <n v="3.0219999999999998"/>
    <s v="8' 5&quot;"/>
    <n v="1367.6669999999999"/>
    <n v="163"/>
    <n v="33"/>
    <s v="8' 8&quot;"/>
    <n v="381.91699999999997"/>
    <n v="44"/>
    <s v="10' 2&quot;"/>
    <n v="519.91699999999901"/>
    <n v="51"/>
    <s v="3' 0&quot;"/>
    <n v="54.417000000000002"/>
    <n v="18"/>
    <n v="290.7"/>
    <n v="23255"/>
    <n v="80"/>
    <n v="64.760000000000005"/>
    <n v="362"/>
    <n v="559"/>
    <n v="62.77"/>
    <n v="236"/>
    <n v="376"/>
    <n v="-0.17"/>
    <n v="283.89999999999998"/>
    <n v="107319"/>
    <n v="378"/>
    <n v="14.1"/>
    <n v="53"/>
    <n v="376"/>
    <n v="-0.13"/>
    <n v="14.89"/>
    <n v="56"/>
    <n v="376"/>
    <n v="0.11"/>
    <n v="4"/>
    <n v="15"/>
    <n v="64"/>
    <n v="0.46700000000000003"/>
    <n v="28.99"/>
    <n v="109"/>
    <n v="376"/>
    <n v="-0.09"/>
    <n v="0.17"/>
    <n v="4.585"/>
    <n v="1.78"/>
    <n v="883"/>
    <n v="496"/>
    <n v="27.62"/>
    <n v="29.05"/>
    <n v="1162"/>
    <n v="40"/>
    <n v="23"/>
    <n v="1162"/>
    <n v="720"/>
    <n v="1.6138888888888889"/>
    <n v="37.78"/>
    <n v="272"/>
    <n v="720"/>
    <n v="0.35699999999999998"/>
    <n v="9.6329999999999991"/>
    <n v="13"/>
    <n v="3"/>
    <n v="26"/>
    <n v="0"/>
    <n v="1"/>
    <n v="14"/>
    <n v="2"/>
    <n v="56"/>
    <n v="18.260000000000002"/>
    <n v="65"/>
    <n v="356"/>
    <n v="19.61"/>
    <n v="10"/>
    <n v="51"/>
    <n v="14.29"/>
    <n v="8"/>
    <n v="56"/>
    <n v="51.52"/>
    <n v="34"/>
    <n v="66"/>
    <n v="19"/>
    <n v="64.290000000000006"/>
    <n v="144"/>
    <n v="224"/>
    <n v="5"/>
    <n v="6.7"/>
    <n v="3"/>
    <n v="7"/>
    <n v="5"/>
    <n v="4.4000000000000004"/>
  </r>
  <r>
    <x v="17"/>
    <x v="3"/>
    <n v="33"/>
    <n v="67.34"/>
    <n v="400"/>
    <n v="594"/>
    <n v="-0.33"/>
    <n v="61.54"/>
    <n v="32"/>
    <n v="52"/>
    <n v="-34"/>
    <n v="-7"/>
    <n v="71.78"/>
    <n v="323"/>
    <n v="450"/>
    <n v="-100"/>
    <n v="0.27200000000000002"/>
    <n v="6.7939999999999996"/>
    <n v="25"/>
    <n v="0.125"/>
    <n v="3.121"/>
    <s v="7' 1&quot;"/>
    <n v="1181.9169999999999"/>
    <n v="166"/>
    <n v="86"/>
    <s v="8' 8&quot;"/>
    <n v="217.333"/>
    <n v="25"/>
    <s v="7' 3&quot;"/>
    <n v="490.5"/>
    <n v="68"/>
    <s v="2' 9&quot;"/>
    <n v="48.75"/>
    <n v="18"/>
    <n v="294.10000000000002"/>
    <n v="19410"/>
    <n v="66"/>
    <n v="59.52"/>
    <n v="275"/>
    <n v="462"/>
    <n v="57.59"/>
    <n v="201"/>
    <n v="349"/>
    <n v="-0.21"/>
    <n v="288.3"/>
    <n v="100902"/>
    <n v="350"/>
    <n v="8.8800000000000008"/>
    <n v="31"/>
    <n v="349"/>
    <n v="-0.1"/>
    <n v="22.35"/>
    <n v="78"/>
    <n v="349"/>
    <n v="0.01"/>
    <n v="7.4"/>
    <n v="26"/>
    <n v="111"/>
    <s v="E"/>
    <n v="31.23"/>
    <n v="109"/>
    <n v="349"/>
    <n v="-0.18"/>
    <n v="-6.9000000000000006E-2"/>
    <n v="-1.7130000000000001"/>
    <n v="1.7030000000000001"/>
    <n v="681"/>
    <n v="400"/>
    <n v="35.5"/>
    <n v="28.18"/>
    <n v="930"/>
    <n v="33"/>
    <n v="24"/>
    <n v="930"/>
    <n v="594"/>
    <n v="1.5656565656565657"/>
    <n v="43.1"/>
    <n v="256"/>
    <n v="594"/>
    <n v="0.46799999999999897"/>
    <n v="11.689"/>
    <n v="12"/>
    <n v="6"/>
    <n v="18"/>
    <n v="1"/>
    <n v="3"/>
    <n v="18"/>
    <m/>
    <n v="40"/>
    <n v="24.45"/>
    <n v="78"/>
    <n v="319"/>
    <n v="19.23"/>
    <n v="5"/>
    <n v="26"/>
    <n v="15.28"/>
    <n v="11"/>
    <n v="72"/>
    <n v="58.97"/>
    <n v="23"/>
    <n v="39"/>
    <n v="7"/>
    <n v="60.82"/>
    <n v="118"/>
    <n v="194"/>
    <n v="5"/>
    <n v="7.2"/>
    <n v="4"/>
    <n v="8.1"/>
    <n v="5"/>
    <n v="6"/>
  </r>
  <r>
    <x v="18"/>
    <x v="11"/>
    <n v="14"/>
    <n v="61.9"/>
    <n v="156"/>
    <n v="252"/>
    <n v="-0.23"/>
    <n v="50"/>
    <n v="16"/>
    <n v="32"/>
    <n v="-16"/>
    <n v="-2"/>
    <n v="68.52"/>
    <n v="148"/>
    <n v="216"/>
    <n v="-37"/>
    <n v="-3.2000000000000001E-2"/>
    <n v="-0.38600000000000001"/>
    <n v="12"/>
    <n v="0.13300000000000001"/>
    <n v="1.599"/>
    <s v="7' 10&quot;"/>
    <n v="688.58299999999997"/>
    <n v="88"/>
    <n v="219"/>
    <s v="8' 4&quot;"/>
    <n v="208.833"/>
    <n v="25"/>
    <s v="10' 9&quot;"/>
    <n v="258.332999999999"/>
    <n v="24"/>
    <s v="3' 5&quot;"/>
    <n v="31.082999999999998"/>
    <n v="9"/>
    <n v="307.10000000000002"/>
    <n v="7370"/>
    <n v="24"/>
    <n v="52.04"/>
    <n v="102"/>
    <n v="196"/>
    <n v="48.8"/>
    <n v="81"/>
    <n v="166"/>
    <n v="-0.14000000000000001"/>
    <n v="293.60000000000002"/>
    <n v="49332"/>
    <n v="168"/>
    <n v="15.06"/>
    <n v="25"/>
    <n v="166"/>
    <n v="0.04"/>
    <n v="18.670000000000002"/>
    <n v="31"/>
    <n v="166"/>
    <n v="-0.03"/>
    <n v="10.199999999999999"/>
    <n v="17"/>
    <n v="76"/>
    <n v="0.17599999999999999"/>
    <n v="33.729999999999997"/>
    <n v="56"/>
    <n v="166"/>
    <s v="E"/>
    <n v="0.18099999999999999"/>
    <n v="2.169"/>
    <n v="1.8009999999999999"/>
    <n v="281"/>
    <n v="156"/>
    <n v="27.56"/>
    <n v="29.64"/>
    <n v="415"/>
    <n v="14"/>
    <n v="27"/>
    <n v="415"/>
    <n v="252"/>
    <n v="1.6468253968253967"/>
    <n v="36.9"/>
    <n v="93"/>
    <n v="252"/>
    <n v="-0.71399999999999997"/>
    <n v="-8.5709999999999997"/>
    <n v="8"/>
    <n v="0"/>
    <n v="8"/>
    <n v="0"/>
    <n v="1"/>
    <n v="10"/>
    <m/>
    <n v="17"/>
    <n v="17.91"/>
    <n v="24"/>
    <n v="134"/>
    <n v="13.64"/>
    <n v="3"/>
    <n v="22"/>
    <n v="28.13"/>
    <n v="9"/>
    <n v="32"/>
    <n v="50"/>
    <n v="18"/>
    <n v="36"/>
    <n v="8"/>
    <n v="52.08"/>
    <n v="50"/>
    <n v="96"/>
    <n v="2"/>
    <n v="6.1"/>
    <n v="2"/>
    <n v="4.9000000000000004"/>
    <n v="2"/>
    <n v="8.1999999999999993"/>
  </r>
  <r>
    <x v="19"/>
    <x v="12"/>
    <n v="26"/>
    <n v="69.02"/>
    <n v="323"/>
    <n v="468"/>
    <n v="-0.33"/>
    <n v="55.56"/>
    <n v="50"/>
    <n v="90"/>
    <n v="-54"/>
    <n v="-2"/>
    <n v="76.5"/>
    <n v="358"/>
    <n v="468"/>
    <n v="-131"/>
    <n v="0.27500000000000002"/>
    <n v="7.1459999999999999"/>
    <n v="26"/>
    <n v="0.14000000000000001"/>
    <n v="3.6439999999999899"/>
    <s v="8' 1&quot;"/>
    <n v="1454.3329999999901"/>
    <n v="180"/>
    <n v="15"/>
    <s v="8' 11&quot;"/>
    <n v="358.25"/>
    <n v="40"/>
    <s v="8' 5&quot;"/>
    <n v="521.08299999999997"/>
    <n v="62"/>
    <s v="3' 11&quot;"/>
    <n v="27.25"/>
    <n v="7"/>
    <n v="321.3"/>
    <n v="16706"/>
    <n v="52"/>
    <n v="60.44"/>
    <n v="220"/>
    <n v="364"/>
    <n v="60.94"/>
    <n v="220"/>
    <n v="361"/>
    <n v="-0.25"/>
    <n v="306.60000000000002"/>
    <n v="111595"/>
    <n v="364"/>
    <n v="12.74"/>
    <n v="46"/>
    <n v="361"/>
    <n v="-7.0000000000000007E-2"/>
    <n v="18.28"/>
    <n v="66"/>
    <n v="361"/>
    <n v="-0.08"/>
    <n v="4.4000000000000004"/>
    <n v="16"/>
    <n v="66"/>
    <n v="0.25"/>
    <n v="31.02"/>
    <n v="112"/>
    <n v="361"/>
    <n v="-0.71"/>
    <n v="1.0089999999999999"/>
    <n v="26.242999999999999"/>
    <n v="1.746"/>
    <n v="564"/>
    <n v="323"/>
    <n v="34.159999999999997"/>
    <n v="28.58"/>
    <n v="743"/>
    <n v="26"/>
    <n v="25"/>
    <n v="743"/>
    <n v="468"/>
    <n v="1.5876068376068375"/>
    <n v="41.03"/>
    <n v="192"/>
    <n v="468"/>
    <n v="0.53500000000000003"/>
    <n v="13.917999999999999"/>
    <n v="13"/>
    <n v="0"/>
    <n v="20"/>
    <n v="1"/>
    <n v="4"/>
    <n v="2"/>
    <n v="6"/>
    <n v="15"/>
    <n v="25.24"/>
    <n v="80"/>
    <n v="317"/>
    <n v="20"/>
    <n v="8"/>
    <n v="40"/>
    <n v="23.21"/>
    <n v="13"/>
    <n v="56"/>
    <n v="63.83"/>
    <n v="30"/>
    <n v="47"/>
    <n v="5"/>
    <n v="66.209999999999994"/>
    <n v="96"/>
    <n v="145"/>
    <n v="6"/>
    <n v="7.2"/>
    <n v="6"/>
    <n v="7"/>
    <n v="6"/>
    <n v="8.6999999999999993"/>
  </r>
  <r>
    <x v="20"/>
    <x v="13"/>
    <n v="30"/>
    <n v="65.739999999999995"/>
    <n v="355"/>
    <n v="540"/>
    <n v="-0.3"/>
    <n v="55.56"/>
    <n v="35"/>
    <n v="63"/>
    <n v="-37"/>
    <n v="-1"/>
    <n v="75.13"/>
    <n v="284"/>
    <n v="378"/>
    <n v="-102"/>
    <n v="-7.1999999999999995E-2"/>
    <n v="-1.508"/>
    <n v="21"/>
    <n v="-0.18"/>
    <n v="-3.7719999999999998"/>
    <s v="8' 9&quot;"/>
    <n v="1184.9169999999999"/>
    <n v="136"/>
    <n v="89"/>
    <s v="12' 2&quot;"/>
    <n v="305.16699999999997"/>
    <n v="25"/>
    <s v="9' 5&quot;"/>
    <n v="452.58300000000003"/>
    <n v="48"/>
    <s v="3' 1&quot;"/>
    <n v="42.75"/>
    <n v="14"/>
    <n v="318.60000000000002"/>
    <n v="14018"/>
    <n v="44"/>
    <n v="56.49"/>
    <n v="235"/>
    <n v="416"/>
    <n v="54.64"/>
    <n v="159"/>
    <n v="291"/>
    <n v="-0.26"/>
    <n v="311.10000000000002"/>
    <n v="91458"/>
    <n v="294"/>
    <n v="20.62"/>
    <n v="60"/>
    <n v="291"/>
    <n v="-0.02"/>
    <n v="13.06"/>
    <n v="38"/>
    <n v="291"/>
    <s v="E"/>
    <n v="8.9"/>
    <n v="26"/>
    <n v="109"/>
    <n v="3.7999999999999999E-2"/>
    <n v="33.68"/>
    <n v="98"/>
    <n v="291"/>
    <n v="-0.1"/>
    <n v="0.66900000000000004"/>
    <n v="14.058999999999999"/>
    <n v="1.77199999999999"/>
    <n v="629"/>
    <n v="355"/>
    <n v="29.46"/>
    <n v="28.97"/>
    <n v="869"/>
    <n v="30"/>
    <n v="21"/>
    <n v="869"/>
    <n v="540"/>
    <n v="1.6092592592592592"/>
    <n v="36.479999999999997"/>
    <n v="197"/>
    <n v="540"/>
    <n v="0.67900000000000005"/>
    <n v="14.255999999999901"/>
    <n v="9"/>
    <n v="0"/>
    <n v="15"/>
    <n v="0"/>
    <n v="3"/>
    <n v="13"/>
    <m/>
    <n v="85"/>
    <n v="23.58"/>
    <n v="58"/>
    <n v="246"/>
    <n v="22.45"/>
    <n v="11"/>
    <n v="49"/>
    <n v="12.9"/>
    <n v="4"/>
    <n v="31"/>
    <n v="51.28"/>
    <n v="20"/>
    <n v="39"/>
    <n v="9"/>
    <n v="60.54"/>
    <n v="112"/>
    <n v="185"/>
    <n v="4"/>
    <n v="6.6"/>
    <n v="4"/>
    <n v="5.7"/>
    <n v="4"/>
    <n v="9"/>
  </r>
  <r>
    <x v="21"/>
    <x v="10"/>
    <n v="38"/>
    <n v="65.64"/>
    <n v="449"/>
    <n v="684"/>
    <n v="-0.27"/>
    <n v="56.52"/>
    <n v="39"/>
    <n v="69"/>
    <n v="-41"/>
    <n v="-8"/>
    <n v="69.52"/>
    <n v="438"/>
    <n v="630"/>
    <n v="-116"/>
    <n v="0.52200000000000002"/>
    <n v="18.282"/>
    <n v="35"/>
    <n v="0.29399999999999998"/>
    <n v="10.292"/>
    <s v="6' 11&quot;"/>
    <n v="1552.5829999999901"/>
    <n v="225"/>
    <n v="13"/>
    <s v="7' 0&quot;"/>
    <n v="403.83300000000003"/>
    <n v="58"/>
    <s v="6' 10&quot;"/>
    <n v="575.83299999999997"/>
    <n v="84"/>
    <s v="2' 11&quot;"/>
    <n v="48.917000000000002"/>
    <n v="17"/>
    <n v="292"/>
    <n v="22190"/>
    <n v="76"/>
    <n v="58.27"/>
    <n v="310"/>
    <n v="532"/>
    <n v="56.88"/>
    <n v="277"/>
    <n v="487"/>
    <n v="-0.18"/>
    <n v="284"/>
    <n v="139150"/>
    <n v="490"/>
    <n v="14.37"/>
    <n v="70"/>
    <n v="487"/>
    <n v="0.04"/>
    <n v="16.22"/>
    <n v="79"/>
    <n v="487"/>
    <n v="0.11"/>
    <n v="8.4"/>
    <n v="41"/>
    <n v="169"/>
    <n v="0.122"/>
    <n v="30.6"/>
    <n v="149"/>
    <n v="487"/>
    <n v="0.81"/>
    <n v="-0.223"/>
    <n v="-7.7969999999999997"/>
    <n v="1.7589999999999999"/>
    <n v="790"/>
    <n v="449"/>
    <n v="27.8"/>
    <n v="28.53"/>
    <n v="1084"/>
    <n v="38"/>
    <n v="23"/>
    <n v="1084"/>
    <n v="684"/>
    <n v="1.5847953216374269"/>
    <n v="40.79"/>
    <n v="279"/>
    <n v="684"/>
    <n v="0.20599999999999999"/>
    <n v="7.194"/>
    <n v="13"/>
    <n v="1"/>
    <n v="13"/>
    <n v="0"/>
    <n v="2"/>
    <n v="7"/>
    <n v="4"/>
    <n v="123"/>
    <n v="20.56"/>
    <n v="88"/>
    <n v="428"/>
    <n v="18.84"/>
    <n v="13"/>
    <n v="69"/>
    <n v="7.14"/>
    <n v="5"/>
    <n v="70"/>
    <n v="62.69"/>
    <n v="42"/>
    <n v="67"/>
    <n v="15"/>
    <n v="66.38"/>
    <n v="156"/>
    <n v="235"/>
    <n v="8"/>
    <n v="6.7"/>
    <n v="8"/>
    <n v="6.9"/>
    <n v="8"/>
    <n v="4.5999999999999996"/>
  </r>
  <r>
    <x v="22"/>
    <x v="14"/>
    <n v="47"/>
    <n v="67.38"/>
    <n v="570"/>
    <n v="846"/>
    <n v="-0.28000000000000003"/>
    <n v="46.99"/>
    <n v="39"/>
    <n v="83"/>
    <n v="-42"/>
    <n v="2"/>
    <n v="72.400000000000006"/>
    <n v="417"/>
    <n v="576"/>
    <n v="-102"/>
    <n v="0.38799999999999901"/>
    <n v="12.427"/>
    <n v="32"/>
    <n v="0.60199999999999998"/>
    <n v="19.265000000000001"/>
    <s v="6' 11&quot;"/>
    <n v="1545"/>
    <n v="223"/>
    <n v="14"/>
    <s v="8' 0&quot;"/>
    <n v="409.91699999999997"/>
    <n v="51"/>
    <s v="7' 4&quot;"/>
    <n v="644.66699999999901"/>
    <n v="88"/>
    <s v="2' 7&quot;"/>
    <n v="46.582999999999998"/>
    <n v="18"/>
    <n v="309.10000000000002"/>
    <n v="21639"/>
    <n v="70"/>
    <n v="54.59"/>
    <n v="357"/>
    <n v="654"/>
    <n v="54.11"/>
    <n v="237"/>
    <n v="438"/>
    <n v="-0.19"/>
    <n v="300.10000000000002"/>
    <n v="134423"/>
    <n v="448"/>
    <n v="15.07"/>
    <n v="66"/>
    <n v="438"/>
    <n v="-0.09"/>
    <n v="18.489999999999998"/>
    <n v="81"/>
    <n v="438"/>
    <n v="0.1"/>
    <n v="8.4"/>
    <n v="37"/>
    <n v="156"/>
    <n v="8.1000000000000003E-2"/>
    <n v="33.56"/>
    <n v="147"/>
    <n v="438"/>
    <n v="0.14000000000000001"/>
    <n v="0.21099999999999999"/>
    <n v="6.7549999999999999"/>
    <n v="1.758"/>
    <n v="1002"/>
    <n v="570"/>
    <n v="30.81"/>
    <n v="28.62"/>
    <n v="1345"/>
    <n v="47"/>
    <n v="23"/>
    <n v="1345"/>
    <n v="846"/>
    <n v="1.5898345153664302"/>
    <n v="41.61"/>
    <n v="352"/>
    <n v="846"/>
    <n v="-0.755"/>
    <n v="-24.151999999999902"/>
    <n v="9"/>
    <n v="0"/>
    <n v="16"/>
    <n v="1"/>
    <n v="1"/>
    <n v="4"/>
    <n v="5"/>
    <m/>
    <n v="19.3"/>
    <n v="72"/>
    <n v="373"/>
    <n v="26.23"/>
    <n v="16"/>
    <n v="61"/>
    <n v="12.16"/>
    <n v="9"/>
    <n v="74"/>
    <n v="52.87"/>
    <n v="46"/>
    <n v="87"/>
    <n v="21"/>
    <n v="66.3"/>
    <n v="183"/>
    <n v="276"/>
    <n v="7"/>
    <n v="6.8"/>
    <n v="7"/>
    <n v="6.8"/>
    <n v="7"/>
    <n v="7.9"/>
  </r>
  <r>
    <x v="23"/>
    <x v="15"/>
    <n v="28"/>
    <n v="66.67"/>
    <n v="336"/>
    <n v="504"/>
    <n v="-0.18"/>
    <n v="45.45"/>
    <n v="15"/>
    <n v="33"/>
    <n v="-16"/>
    <n v="-5"/>
    <n v="67.41"/>
    <n v="182"/>
    <n v="270"/>
    <n v="-33"/>
    <n v="-0.28100000000000003"/>
    <n v="-4.2139999999999898"/>
    <n v="15"/>
    <n v="6.7000000000000004E-2"/>
    <n v="1.0089999999999999"/>
    <s v="9' 2&quot;"/>
    <n v="996.25"/>
    <n v="109"/>
    <n v="109"/>
    <s v="10' 5&quot;"/>
    <n v="363.91699999999997"/>
    <n v="35"/>
    <s v="7' 4&quot;"/>
    <n v="213.333"/>
    <n v="29"/>
    <s v="5' 10&quot;"/>
    <n v="41.082999999999998"/>
    <n v="7"/>
    <n v="285.8"/>
    <n v="11431"/>
    <n v="40"/>
    <n v="57.73"/>
    <n v="224"/>
    <n v="388"/>
    <n v="61.17"/>
    <n v="126"/>
    <n v="206"/>
    <n v="-0.06"/>
    <n v="284.39999999999998"/>
    <n v="59728"/>
    <n v="210"/>
    <n v="18.45"/>
    <n v="38"/>
    <n v="206"/>
    <n v="0.21"/>
    <n v="11.17"/>
    <n v="23"/>
    <n v="206"/>
    <n v="0.39"/>
    <n v="6.3"/>
    <n v="13"/>
    <n v="54"/>
    <n v="7.6999999999999999E-2"/>
    <n v="29.61"/>
    <n v="61"/>
    <n v="206"/>
    <n v="2.79"/>
    <n v="-0.30299999999999999"/>
    <n v="-4.5389999999999997"/>
    <n v="1.8480000000000001"/>
    <n v="621"/>
    <n v="336"/>
    <n v="23.81"/>
    <n v="30.07"/>
    <n v="842"/>
    <n v="28"/>
    <n v="25"/>
    <n v="842"/>
    <n v="504"/>
    <n v="1.6706349206349207"/>
    <n v="35.32"/>
    <n v="178"/>
    <n v="504"/>
    <n v="-0.95899999999999996"/>
    <n v="-14.391999999999999"/>
    <n v="9"/>
    <n v="1"/>
    <n v="21"/>
    <n v="2"/>
    <n v="1"/>
    <n v="4"/>
    <m/>
    <n v="5"/>
    <n v="16.399999999999999"/>
    <n v="31"/>
    <n v="189"/>
    <n v="12.12"/>
    <n v="4"/>
    <n v="33"/>
    <n v="9.09"/>
    <n v="2"/>
    <n v="22"/>
    <n v="46.55"/>
    <n v="27"/>
    <n v="58"/>
    <n v="23"/>
    <n v="59.52"/>
    <n v="100"/>
    <n v="168"/>
    <n v="1"/>
    <n v="6"/>
    <n v="1"/>
    <n v="4.4000000000000004"/>
    <n v="1"/>
    <n v="2.5"/>
  </r>
  <r>
    <x v="24"/>
    <x v="16"/>
    <n v="38"/>
    <n v="69.010000000000005"/>
    <n v="472"/>
    <n v="684"/>
    <n v="-0.32"/>
    <n v="57.66"/>
    <n v="64"/>
    <n v="111"/>
    <n v="-69"/>
    <n v="8"/>
    <n v="77.39"/>
    <n v="404"/>
    <n v="522"/>
    <n v="-144"/>
    <n v="6.3E-2"/>
    <n v="1.8380000000000001"/>
    <n v="29"/>
    <n v="-0.27800000000000002"/>
    <n v="-8.0510000000000002"/>
    <s v="8' 5&quot;"/>
    <n v="1655.25"/>
    <n v="197"/>
    <n v="138"/>
    <s v="10' 1&quot;"/>
    <n v="391.66699999999997"/>
    <n v="39"/>
    <s v="10' 3&quot;"/>
    <n v="555.33299999999997"/>
    <n v="54"/>
    <s v="3' 7&quot;"/>
    <n v="65.167000000000002"/>
    <n v="18"/>
    <n v="319.8"/>
    <n v="24305"/>
    <n v="76"/>
    <n v="57.76"/>
    <n v="309"/>
    <n v="535"/>
    <n v="56.65"/>
    <n v="230"/>
    <n v="406"/>
    <n v="-0.3"/>
    <n v="308.7"/>
    <n v="126574"/>
    <n v="410"/>
    <n v="19.7"/>
    <n v="80"/>
    <n v="406"/>
    <n v="0.03"/>
    <n v="15.27"/>
    <n v="62"/>
    <n v="406"/>
    <n v="-0.02"/>
    <n v="4.9000000000000004"/>
    <n v="20"/>
    <n v="85"/>
    <n v="0.35"/>
    <n v="34.979999999999997"/>
    <n v="142"/>
    <n v="406"/>
    <n v="7.0000000000000007E-2"/>
    <n v="1.135"/>
    <n v="32.906999999999996"/>
    <n v="1.7649999999999999"/>
    <n v="833"/>
    <n v="472"/>
    <n v="35.03"/>
    <n v="29.37"/>
    <n v="1116"/>
    <n v="38"/>
    <n v="24"/>
    <n v="1116"/>
    <n v="684"/>
    <n v="1.631578947368421"/>
    <n v="38.74"/>
    <n v="265"/>
    <n v="684"/>
    <n v="-0.12"/>
    <n v="-3.492"/>
    <n v="13"/>
    <n v="0"/>
    <n v="15"/>
    <n v="0"/>
    <n v="3"/>
    <n v="6"/>
    <m/>
    <n v="1"/>
    <n v="26.53"/>
    <n v="91"/>
    <n v="343"/>
    <n v="19.18"/>
    <n v="14"/>
    <n v="73"/>
    <n v="12.9"/>
    <n v="8"/>
    <n v="62"/>
    <n v="41.82"/>
    <n v="23"/>
    <n v="55"/>
    <n v="17"/>
    <n v="58.02"/>
    <n v="123"/>
    <n v="212"/>
    <n v="7"/>
    <n v="6.5"/>
    <n v="6"/>
    <n v="6.8"/>
    <n v="7"/>
    <n v="9.8000000000000007"/>
  </r>
  <r>
    <x v="25"/>
    <x v="1"/>
    <n v="34"/>
    <n v="67.16"/>
    <n v="411"/>
    <n v="612"/>
    <n v="-0.34"/>
    <n v="67.86"/>
    <n v="38"/>
    <n v="56"/>
    <n v="-40"/>
    <n v="1"/>
    <n v="71.56"/>
    <n v="322"/>
    <n v="450"/>
    <n v="-115"/>
    <n v="-0.14099999999999999"/>
    <n v="-3.52"/>
    <n v="25"/>
    <n v="0.12"/>
    <n v="3.0059999999999998"/>
    <s v="7' 0&quot;"/>
    <n v="1074.6669999999999"/>
    <n v="153"/>
    <n v="114"/>
    <s v="7' 3&quot;"/>
    <n v="246.667"/>
    <n v="34"/>
    <s v="8' 6&quot;"/>
    <n v="561"/>
    <n v="66"/>
    <s v="1' 5&quot;"/>
    <n v="8.6669999999999998"/>
    <n v="6"/>
    <n v="303.3"/>
    <n v="15769"/>
    <n v="52"/>
    <n v="57.35"/>
    <n v="273"/>
    <n v="476"/>
    <n v="58.43"/>
    <n v="201"/>
    <n v="344"/>
    <n v="-0.26"/>
    <n v="294.5"/>
    <n v="103090"/>
    <n v="350"/>
    <n v="18.02"/>
    <n v="62"/>
    <n v="344"/>
    <n v="0.05"/>
    <n v="15.12"/>
    <n v="52"/>
    <n v="344"/>
    <n v="-0.13"/>
    <n v="6.1"/>
    <n v="21"/>
    <n v="89"/>
    <n v="0.38100000000000001"/>
    <n v="33.14"/>
    <n v="114"/>
    <n v="344"/>
    <n v="-0.35"/>
    <n v="-0.13400000000000001"/>
    <n v="-3.35"/>
    <n v="1.7250000000000001"/>
    <n v="709"/>
    <n v="411"/>
    <n v="35.369999999999997"/>
    <n v="28.59"/>
    <n v="972"/>
    <n v="34"/>
    <n v="25"/>
    <n v="972"/>
    <n v="612"/>
    <n v="1.588235294117647"/>
    <n v="41.5"/>
    <n v="254"/>
    <n v="612"/>
    <n v="0.77500000000000002"/>
    <n v="19.385000000000002"/>
    <n v="22"/>
    <n v="7"/>
    <n v="12"/>
    <n v="2"/>
    <n v="3"/>
    <n v="12"/>
    <m/>
    <n v="32"/>
    <n v="26.71"/>
    <n v="82"/>
    <n v="307"/>
    <n v="17.86"/>
    <n v="10"/>
    <n v="56"/>
    <n v="22.22"/>
    <n v="10"/>
    <n v="45"/>
    <n v="56.6"/>
    <n v="30"/>
    <n v="53"/>
    <n v="11"/>
    <n v="59.2"/>
    <n v="119"/>
    <n v="201"/>
    <n v="5"/>
    <n v="6.9"/>
    <n v="4"/>
    <n v="7.1"/>
    <n v="5"/>
    <n v="6.3"/>
  </r>
  <r>
    <x v="26"/>
    <x v="17"/>
    <n v="46"/>
    <n v="68.599999999999994"/>
    <n v="568"/>
    <n v="828"/>
    <n v="-0.26"/>
    <n v="55.56"/>
    <n v="45"/>
    <n v="81"/>
    <n v="-46"/>
    <n v="-8"/>
    <n v="74.69"/>
    <n v="484"/>
    <n v="648"/>
    <n v="-137"/>
    <n v="0.66900000000000004"/>
    <n v="24.094000000000001"/>
    <n v="36"/>
    <n v="0.16200000000000001"/>
    <n v="5.8209999999999997"/>
    <s v="6' 9&quot;"/>
    <n v="1540.1669999999999"/>
    <n v="229"/>
    <n v="25"/>
    <s v="8' 7&quot;"/>
    <n v="435.91699999999997"/>
    <n v="51"/>
    <s v="6' 7&quot;"/>
    <n v="579.5"/>
    <n v="88"/>
    <s v="2' 11&quot;"/>
    <n v="76"/>
    <n v="26"/>
    <n v="301.7"/>
    <n v="27760"/>
    <n v="92"/>
    <n v="52.72"/>
    <n v="339"/>
    <n v="643"/>
    <n v="52.82"/>
    <n v="262"/>
    <n v="496"/>
    <n v="-0.21"/>
    <n v="292.60000000000002"/>
    <n v="147450"/>
    <n v="504"/>
    <n v="21.17"/>
    <n v="105"/>
    <n v="496"/>
    <n v="-0.21"/>
    <n v="16.13"/>
    <n v="80"/>
    <n v="496"/>
    <n v="-0.03"/>
    <n v="7.1"/>
    <n v="35"/>
    <n v="147"/>
    <n v="0.2"/>
    <n v="37.299999999999997"/>
    <n v="185"/>
    <n v="496"/>
    <n v="-1.3"/>
    <n v="2.5999999999999999E-2"/>
    <n v="0.91900000000000004"/>
    <n v="1.78"/>
    <n v="1011"/>
    <n v="568"/>
    <n v="29.28"/>
    <n v="28.98"/>
    <n v="1333"/>
    <n v="46"/>
    <n v="24"/>
    <n v="1333"/>
    <n v="828"/>
    <n v="1.6099033816425121"/>
    <n v="39.729999999999997"/>
    <n v="329"/>
    <n v="828"/>
    <n v="3.3000000000000002E-2"/>
    <n v="1.1759999999999999"/>
    <n v="9"/>
    <n v="2"/>
    <n v="12"/>
    <n v="1"/>
    <n v="4"/>
    <n v="2"/>
    <n v="3"/>
    <n v="14"/>
    <n v="22.8"/>
    <n v="96"/>
    <n v="421"/>
    <n v="23.4"/>
    <n v="22"/>
    <n v="94"/>
    <n v="13.75"/>
    <n v="11"/>
    <n v="80"/>
    <n v="56.25"/>
    <n v="36"/>
    <n v="64"/>
    <n v="20"/>
    <n v="65"/>
    <n v="169"/>
    <n v="260"/>
    <n v="10"/>
    <n v="6.3"/>
    <n v="8"/>
    <n v="6.2"/>
    <n v="10"/>
    <n v="7.8"/>
  </r>
  <r>
    <x v="27"/>
    <x v="8"/>
    <n v="46"/>
    <n v="68.72"/>
    <n v="569"/>
    <n v="828"/>
    <n v="-0.3"/>
    <n v="54.72"/>
    <n v="58"/>
    <n v="106"/>
    <n v="-61"/>
    <s v="E"/>
    <n v="77.349999999999994"/>
    <n v="543"/>
    <n v="702"/>
    <n v="-164"/>
    <n v="0.30399999999999999"/>
    <n v="11.8509999999999"/>
    <n v="39"/>
    <n v="0.39399999999999902"/>
    <n v="15.378"/>
    <s v="6' 9&quot;"/>
    <n v="1594.75"/>
    <n v="237"/>
    <n v="17"/>
    <s v="8' 5&quot;"/>
    <n v="419"/>
    <n v="50"/>
    <s v="7' 7&quot;"/>
    <n v="608.25"/>
    <n v="80"/>
    <s v="3' 0&quot;"/>
    <n v="71.332999999999998"/>
    <n v="24"/>
    <n v="303.2"/>
    <n v="27890"/>
    <n v="92"/>
    <n v="55.12"/>
    <n v="355"/>
    <n v="644"/>
    <n v="54.04"/>
    <n v="294"/>
    <n v="544"/>
    <n v="-0.23"/>
    <n v="295.10000000000002"/>
    <n v="161130"/>
    <n v="546"/>
    <n v="18.010000000000002"/>
    <n v="98"/>
    <n v="544"/>
    <n v="-7.0000000000000007E-2"/>
    <n v="18.38"/>
    <n v="100"/>
    <n v="544"/>
    <n v="0.01"/>
    <n v="5.7"/>
    <n v="31"/>
    <n v="136"/>
    <n v="3.2000000000000001E-2"/>
    <n v="36.4"/>
    <n v="198"/>
    <n v="544"/>
    <n v="-0.3"/>
    <n v="0.111999999999999"/>
    <n v="4.359"/>
    <n v="1.756"/>
    <n v="999"/>
    <n v="569"/>
    <n v="31.15"/>
    <n v="28.74"/>
    <n v="1322"/>
    <n v="46"/>
    <n v="22"/>
    <n v="1322"/>
    <n v="828"/>
    <n v="1.5966183574879227"/>
    <n v="38.770000000000003"/>
    <n v="321"/>
    <n v="828"/>
    <n v="0.14299999999999999"/>
    <n v="5.5759999999999996"/>
    <n v="7"/>
    <n v="0"/>
    <n v="18"/>
    <n v="0"/>
    <n v="1"/>
    <n v="9"/>
    <m/>
    <n v="29"/>
    <n v="23.01"/>
    <n v="107"/>
    <n v="465"/>
    <n v="20.21"/>
    <n v="19"/>
    <n v="94"/>
    <n v="20.45"/>
    <n v="18"/>
    <n v="88"/>
    <n v="49.25"/>
    <n v="33"/>
    <n v="67"/>
    <n v="17"/>
    <n v="66.02"/>
    <n v="171"/>
    <n v="259"/>
    <n v="9"/>
    <n v="6.5"/>
    <n v="9"/>
    <n v="6.6"/>
    <n v="9"/>
    <n v="7.5"/>
  </r>
  <r>
    <x v="28"/>
    <x v="8"/>
    <n v="43"/>
    <n v="70.67"/>
    <n v="547"/>
    <n v="774"/>
    <n v="-0.27"/>
    <n v="53.85"/>
    <n v="35"/>
    <n v="65"/>
    <n v="-38"/>
    <n v="-1"/>
    <n v="72.69"/>
    <n v="314"/>
    <n v="432"/>
    <n v="-96"/>
    <n v="-0.19500000000000001"/>
    <n v="-4.681"/>
    <n v="24"/>
    <n v="0.39799999999999902"/>
    <n v="9.5399999999999991"/>
    <s v="7' 1&quot;"/>
    <n v="1156.75"/>
    <n v="164"/>
    <n v="133"/>
    <s v="9' 4&quot;"/>
    <n v="345.08300000000003"/>
    <n v="37"/>
    <s v="6' 9&quot;"/>
    <n v="370"/>
    <n v="55"/>
    <s v="3' 8&quot;"/>
    <n v="40.667000000000002"/>
    <n v="11"/>
    <n v="304"/>
    <n v="18847"/>
    <n v="62"/>
    <n v="56.02"/>
    <n v="335"/>
    <n v="598"/>
    <n v="51.66"/>
    <n v="171"/>
    <n v="331"/>
    <n v="-0.3"/>
    <n v="295.8"/>
    <n v="99397"/>
    <n v="336"/>
    <n v="15.11"/>
    <n v="50"/>
    <n v="331"/>
    <n v="0.1"/>
    <n v="22.96"/>
    <n v="76"/>
    <n v="331"/>
    <n v="0.14000000000000001"/>
    <n v="7.9"/>
    <n v="26"/>
    <n v="111"/>
    <n v="0.154"/>
    <n v="38.07"/>
    <n v="126"/>
    <n v="331"/>
    <n v="1.27"/>
    <n v="-0.114"/>
    <n v="-2.7450000000000001"/>
    <n v="1.77"/>
    <n v="968"/>
    <n v="547"/>
    <n v="29.67"/>
    <n v="29.51"/>
    <n v="1269"/>
    <n v="43"/>
    <n v="25"/>
    <n v="1269"/>
    <n v="774"/>
    <n v="1.6395348837209303"/>
    <n v="37.47"/>
    <n v="290"/>
    <n v="774"/>
    <n v="-8.0000000000000002E-3"/>
    <n v="-0.19600000000000001"/>
    <n v="16"/>
    <n v="1"/>
    <n v="24"/>
    <n v="0"/>
    <n v="3"/>
    <n v="16"/>
    <m/>
    <n v="20"/>
    <n v="23.72"/>
    <n v="65"/>
    <n v="274"/>
    <n v="15.56"/>
    <n v="7"/>
    <n v="45"/>
    <n v="8.6999999999999993"/>
    <n v="6"/>
    <n v="69"/>
    <n v="53.45"/>
    <n v="31"/>
    <n v="58"/>
    <n v="14"/>
    <n v="58.15"/>
    <n v="132"/>
    <n v="227"/>
    <n v="5"/>
    <n v="6"/>
    <n v="5"/>
    <n v="7.1"/>
    <n v="5"/>
    <n v="7.6"/>
  </r>
  <r>
    <x v="29"/>
    <x v="0"/>
    <n v="39"/>
    <n v="67.239999999999995"/>
    <n v="472"/>
    <n v="702"/>
    <n v="-0.32"/>
    <n v="61.64"/>
    <n v="45"/>
    <n v="73"/>
    <n v="-47"/>
    <n v="-7"/>
    <n v="74.209999999999994"/>
    <n v="374"/>
    <n v="504"/>
    <n v="-114"/>
    <n v="0.17799999999999999"/>
    <n v="4.9859999999999998"/>
    <n v="28"/>
    <n v="-1.4999999999999999E-2"/>
    <n v="-0.41699999999999998"/>
    <s v="7' 10&quot;"/>
    <n v="1482.3329999999901"/>
    <n v="190"/>
    <n v="204"/>
    <s v="9' 7&quot;"/>
    <n v="499.66699999999997"/>
    <n v="52"/>
    <s v="8' 3&quot;"/>
    <n v="446.83300000000003"/>
    <n v="54"/>
    <s v="3' 8&quot;"/>
    <n v="73.667000000000002"/>
    <n v="20"/>
    <n v="298.10000000000002"/>
    <n v="20867"/>
    <n v="70"/>
    <n v="57.98"/>
    <n v="316"/>
    <n v="545"/>
    <n v="56.85"/>
    <n v="220"/>
    <n v="387"/>
    <n v="-0.19"/>
    <n v="293"/>
    <n v="114846"/>
    <n v="392"/>
    <n v="10.34"/>
    <n v="40"/>
    <n v="387"/>
    <n v="0.3"/>
    <n v="18.09"/>
    <n v="70"/>
    <n v="387"/>
    <n v="-0.13"/>
    <n v="11.6"/>
    <n v="45"/>
    <n v="192"/>
    <n v="0.156"/>
    <n v="28.42"/>
    <n v="110"/>
    <n v="387"/>
    <n v="0.27"/>
    <n v="0.188999999999999"/>
    <n v="5.2989999999999897"/>
    <n v="1.7250000000000001"/>
    <n v="814"/>
    <n v="472"/>
    <n v="33.97"/>
    <n v="28.92"/>
    <n v="1128"/>
    <n v="39"/>
    <n v="23"/>
    <n v="1128"/>
    <n v="702"/>
    <n v="1.6068376068376069"/>
    <n v="39.74"/>
    <n v="279"/>
    <n v="702"/>
    <n v="-0.13"/>
    <n v="-3.6309999999999998"/>
    <n v="8"/>
    <n v="1"/>
    <n v="13"/>
    <n v="1"/>
    <n v="4"/>
    <n v="15"/>
    <m/>
    <n v="29"/>
    <n v="24.64"/>
    <n v="85"/>
    <n v="345"/>
    <n v="12.82"/>
    <n v="5"/>
    <n v="39"/>
    <n v="21.67"/>
    <n v="13"/>
    <n v="60"/>
    <n v="51.95"/>
    <n v="40"/>
    <n v="77"/>
    <n v="21"/>
    <n v="53.91"/>
    <n v="124"/>
    <n v="230"/>
    <n v="6"/>
    <n v="7"/>
    <n v="5"/>
    <n v="6.6"/>
    <n v="6"/>
    <n v="6.6"/>
  </r>
  <r>
    <x v="30"/>
    <x v="15"/>
    <n v="38"/>
    <n v="70.91"/>
    <n v="485"/>
    <n v="684"/>
    <n v="-0.28000000000000003"/>
    <n v="68.849999999999994"/>
    <n v="42"/>
    <n v="61"/>
    <n v="-44"/>
    <n v="-4"/>
    <n v="76.709999999999994"/>
    <n v="359"/>
    <n v="468"/>
    <n v="-108"/>
    <n v="0.45799999999999902"/>
    <n v="11.901"/>
    <n v="26"/>
    <n v="2.1999999999999999E-2"/>
    <n v="0.56599999999999995"/>
    <s v="8' 7&quot;"/>
    <n v="1370.5829999999901"/>
    <n v="159"/>
    <n v="224"/>
    <s v="8' 5&quot;"/>
    <n v="345.91699999999997"/>
    <n v="41"/>
    <s v="10' 11&quot;"/>
    <n v="525.33299999999997"/>
    <n v="48"/>
    <s v="2' 6&quot;"/>
    <n v="19.917000000000002"/>
    <n v="8"/>
    <n v="296.8"/>
    <n v="20182"/>
    <n v="68"/>
    <n v="64.599999999999994"/>
    <n v="343"/>
    <n v="531"/>
    <n v="63.71"/>
    <n v="230"/>
    <n v="361"/>
    <n v="-0.22"/>
    <n v="287.5"/>
    <n v="104635"/>
    <n v="364"/>
    <n v="12.47"/>
    <n v="45"/>
    <n v="361"/>
    <n v="-0.02"/>
    <n v="14.96"/>
    <n v="54"/>
    <n v="361"/>
    <n v="0.11"/>
    <n v="4.2"/>
    <n v="15"/>
    <n v="62"/>
    <n v="0.53300000000000003"/>
    <n v="27.42"/>
    <n v="99"/>
    <n v="361"/>
    <n v="0.51"/>
    <n v="7.4999999999999997E-2"/>
    <n v="1.948"/>
    <n v="1.7569999999999999"/>
    <n v="852"/>
    <n v="485"/>
    <n v="32.299999999999997"/>
    <n v="29.71"/>
    <n v="1129"/>
    <n v="38"/>
    <n v="25"/>
    <n v="1129"/>
    <n v="684"/>
    <n v="1.6505847953216375"/>
    <n v="37.130000000000003"/>
    <n v="254"/>
    <n v="684"/>
    <n v="-0.29799999999999999"/>
    <n v="-7.7560000000000002"/>
    <n v="13"/>
    <n v="1"/>
    <n v="18"/>
    <n v="1"/>
    <n v="1"/>
    <n v="9"/>
    <m/>
    <n v="20"/>
    <n v="25.23"/>
    <n v="84"/>
    <n v="333"/>
    <n v="20.41"/>
    <n v="10"/>
    <n v="49"/>
    <n v="14.55"/>
    <n v="8"/>
    <n v="55"/>
    <n v="44.78"/>
    <n v="30"/>
    <n v="67"/>
    <n v="22"/>
    <n v="50.75"/>
    <n v="101"/>
    <n v="199"/>
    <n v="6"/>
    <n v="7.7"/>
    <n v="4"/>
    <n v="5.8"/>
    <n v="6"/>
    <n v="6.2"/>
  </r>
  <r>
    <x v="31"/>
    <x v="8"/>
    <n v="45"/>
    <n v="67.41"/>
    <n v="546"/>
    <n v="810"/>
    <n v="-0.25"/>
    <n v="66"/>
    <n v="33"/>
    <n v="50"/>
    <n v="-35"/>
    <n v="-13"/>
    <n v="73.33"/>
    <n v="330"/>
    <n v="450"/>
    <n v="-92"/>
    <n v="0.34299999999999897"/>
    <n v="8.56299999999999"/>
    <n v="25"/>
    <n v="0.377"/>
    <n v="9.4250000000000007"/>
    <s v="6' 9&quot;"/>
    <n v="1035.9169999999999"/>
    <n v="154"/>
    <n v="82"/>
    <s v="9' 8&quot;"/>
    <n v="261.5"/>
    <n v="27"/>
    <s v="6' 0&quot;"/>
    <n v="371.25"/>
    <n v="62"/>
    <s v="3' 4&quot;"/>
    <n v="43.167000000000002"/>
    <n v="13"/>
    <n v="282.5"/>
    <n v="18646"/>
    <n v="66"/>
    <n v="70.91"/>
    <n v="446"/>
    <n v="629"/>
    <n v="71.95"/>
    <n v="254"/>
    <n v="353"/>
    <n v="-0.15"/>
    <n v="280.3"/>
    <n v="99231"/>
    <n v="354"/>
    <n v="11.61"/>
    <n v="41"/>
    <n v="353"/>
    <n v="-0.02"/>
    <n v="9.6300000000000008"/>
    <n v="34"/>
    <n v="353"/>
    <n v="0.06"/>
    <n v="4.8"/>
    <n v="17"/>
    <n v="73"/>
    <n v="0.23499999999999999"/>
    <n v="21.25"/>
    <n v="75"/>
    <n v="353"/>
    <n v="0.13"/>
    <n v="-0.13800000000000001"/>
    <n v="-3.4589999999999899"/>
    <n v="1.784"/>
    <n v="974"/>
    <n v="546"/>
    <n v="26.75"/>
    <n v="29.09"/>
    <n v="1309"/>
    <n v="45"/>
    <n v="24"/>
    <n v="1309"/>
    <n v="810"/>
    <n v="1.6160493827160494"/>
    <n v="36.79"/>
    <n v="298"/>
    <n v="810"/>
    <n v="-0.29799999999999999"/>
    <n v="-7.46"/>
    <n v="37"/>
    <n v="1"/>
    <n v="15"/>
    <n v="4"/>
    <n v="2"/>
    <n v="4"/>
    <n v="3"/>
    <n v="39"/>
    <n v="21.17"/>
    <n v="76"/>
    <n v="359"/>
    <n v="11.76"/>
    <n v="4"/>
    <n v="34"/>
    <n v="25.93"/>
    <n v="7"/>
    <n v="27"/>
    <n v="50.75"/>
    <n v="34"/>
    <n v="67"/>
    <n v="18"/>
    <n v="60.98"/>
    <n v="161"/>
    <n v="264"/>
    <n v="5"/>
    <n v="7.9"/>
    <n v="5"/>
    <n v="6.7"/>
    <n v="5"/>
    <n v="3.6"/>
  </r>
  <r>
    <x v="32"/>
    <x v="10"/>
    <n v="30"/>
    <n v="63.7"/>
    <n v="344"/>
    <n v="540"/>
    <n v="-0.26"/>
    <n v="41.03"/>
    <n v="16"/>
    <n v="39"/>
    <n v="-17"/>
    <n v="3"/>
    <n v="70"/>
    <n v="252"/>
    <n v="360"/>
    <n v="-56"/>
    <n v="-0.129"/>
    <n v="-2.589"/>
    <n v="20"/>
    <n v="-0.24099999999999999"/>
    <n v="-4.8209999999999997"/>
    <s v="8' 4&quot;"/>
    <n v="1113.3330000000001"/>
    <n v="133"/>
    <n v="156"/>
    <s v="11' 0&quot;"/>
    <n v="374.75"/>
    <n v="34"/>
    <s v="7' 7&quot;"/>
    <n v="271.582999999999"/>
    <n v="36"/>
    <s v="2' 7&quot;"/>
    <n v="36.167000000000002"/>
    <n v="14"/>
    <n v="285.10000000000002"/>
    <n v="17107"/>
    <n v="60"/>
    <n v="58.23"/>
    <n v="244"/>
    <n v="419"/>
    <n v="58.57"/>
    <n v="164"/>
    <n v="280"/>
    <n v="-0.13"/>
    <n v="279.60000000000002"/>
    <n v="78283"/>
    <n v="280"/>
    <n v="9.64"/>
    <n v="27"/>
    <n v="280"/>
    <n v="0.26"/>
    <n v="19.64"/>
    <n v="55"/>
    <n v="280"/>
    <n v="0.2"/>
    <n v="9.6"/>
    <n v="27"/>
    <n v="114"/>
    <n v="0.37"/>
    <n v="29.29"/>
    <n v="82"/>
    <n v="280"/>
    <n v="2.2000000000000002"/>
    <n v="-0.40399999999999903"/>
    <n v="-8.0730000000000004"/>
    <n v="1.77"/>
    <n v="609"/>
    <n v="344"/>
    <n v="30.23"/>
    <n v="28.67"/>
    <n v="860"/>
    <n v="30"/>
    <n v="22"/>
    <n v="860"/>
    <n v="540"/>
    <n v="1.5925925925925926"/>
    <n v="41.3"/>
    <n v="223"/>
    <n v="540"/>
    <n v="-0.44400000000000001"/>
    <n v="-8.8800000000000008"/>
    <n v="9"/>
    <n v="0"/>
    <n v="15"/>
    <n v="0"/>
    <n v="3"/>
    <n v="7"/>
    <m/>
    <n v="6"/>
    <n v="21.43"/>
    <n v="54"/>
    <n v="252"/>
    <n v="17.86"/>
    <n v="5"/>
    <n v="28"/>
    <n v="4.3499999999999996"/>
    <n v="2"/>
    <n v="46"/>
    <n v="47.17"/>
    <n v="25"/>
    <n v="53"/>
    <n v="17"/>
    <n v="57.14"/>
    <n v="112"/>
    <n v="196"/>
    <n v="2"/>
    <n v="7.2"/>
    <n v="2"/>
    <n v="6.6"/>
    <n v="2"/>
    <n v="3.2"/>
  </r>
  <r>
    <x v="33"/>
    <x v="18"/>
    <n v="44"/>
    <n v="70.45"/>
    <n v="558"/>
    <n v="792"/>
    <n v="-0.28999999999999998"/>
    <n v="60.78"/>
    <n v="62"/>
    <n v="102"/>
    <n v="-70"/>
    <n v="-13"/>
    <n v="77.62"/>
    <n v="489"/>
    <n v="630"/>
    <n v="-155"/>
    <n v="1.194"/>
    <n v="41.802999999999997"/>
    <n v="35"/>
    <n v="-4.0000000000000001E-3"/>
    <n v="-0.13800000000000001"/>
    <s v="7' 1&quot;"/>
    <n v="1512.4169999999999"/>
    <n v="213"/>
    <n v="110"/>
    <s v="7' 2&quot;"/>
    <n v="386.91699999999997"/>
    <n v="54"/>
    <s v="8' 0&quot;"/>
    <n v="495.16699999999997"/>
    <n v="62"/>
    <s v="2' 8&quot;"/>
    <n v="47.75"/>
    <n v="18"/>
    <n v="297.7"/>
    <n v="21432"/>
    <n v="72"/>
    <n v="64.94"/>
    <n v="400"/>
    <n v="616"/>
    <n v="64.099999999999994"/>
    <n v="316"/>
    <n v="493"/>
    <n v="-0.2"/>
    <n v="291.39999999999998"/>
    <n v="143933"/>
    <n v="494"/>
    <n v="12.37"/>
    <n v="61"/>
    <n v="493"/>
    <n v="-0.11"/>
    <n v="13.79"/>
    <n v="68"/>
    <n v="493"/>
    <n v="0.04"/>
    <n v="7.9"/>
    <n v="39"/>
    <n v="161"/>
    <n v="0.17899999999999999"/>
    <n v="26.17"/>
    <n v="129"/>
    <n v="493"/>
    <n v="-0.31"/>
    <n v="0.41599999999999998"/>
    <n v="14.565999999999899"/>
    <n v="1.7809999999999999"/>
    <n v="994"/>
    <n v="558"/>
    <n v="31.28"/>
    <n v="29.45"/>
    <n v="1296"/>
    <n v="44"/>
    <n v="24"/>
    <n v="1296"/>
    <n v="792"/>
    <n v="1.6363636363636365"/>
    <n v="37.119999999999997"/>
    <n v="294"/>
    <n v="792"/>
    <n v="-0.34799999999999998"/>
    <n v="-12.165999999999899"/>
    <n v="25"/>
    <n v="2"/>
    <n v="12"/>
    <n v="1"/>
    <n v="3"/>
    <n v="3"/>
    <n v="21"/>
    <n v="13"/>
    <n v="25.66"/>
    <n v="116"/>
    <n v="452"/>
    <n v="15.09"/>
    <n v="8"/>
    <n v="53"/>
    <n v="21.31"/>
    <n v="13"/>
    <n v="61"/>
    <n v="54.67"/>
    <n v="41"/>
    <n v="75"/>
    <n v="20"/>
    <n v="59.4"/>
    <n v="139"/>
    <n v="234"/>
    <n v="9"/>
    <n v="7.7"/>
    <n v="8"/>
    <n v="6.2"/>
    <n v="9"/>
    <n v="6.2"/>
  </r>
  <r>
    <x v="34"/>
    <x v="19"/>
    <n v="40"/>
    <n v="74.03"/>
    <n v="533"/>
    <n v="720"/>
    <n v="-0.25"/>
    <n v="48.1"/>
    <n v="38"/>
    <n v="79"/>
    <n v="-39"/>
    <n v="-3"/>
    <n v="80.56"/>
    <n v="406"/>
    <n v="504"/>
    <n v="-99"/>
    <n v="0.55600000000000005"/>
    <n v="15.571999999999999"/>
    <n v="28"/>
    <n v="-0.35299999999999998"/>
    <n v="-9.8940000000000001"/>
    <s v="8' 6&quot;"/>
    <n v="1340"/>
    <n v="157"/>
    <n v="212"/>
    <s v="10' 2&quot;"/>
    <n v="375.41699999999997"/>
    <n v="37"/>
    <s v="8' 4&quot;"/>
    <n v="393.25"/>
    <n v="47"/>
    <s v="3' 7&quot;"/>
    <n v="50.582999999999998"/>
    <n v="14"/>
    <n v="298.39999999999998"/>
    <n v="16709"/>
    <n v="56"/>
    <n v="67.14"/>
    <n v="376"/>
    <n v="560"/>
    <n v="68.61"/>
    <n v="271"/>
    <n v="395"/>
    <n v="-0.17"/>
    <n v="293.39999999999998"/>
    <n v="116183"/>
    <n v="396"/>
    <n v="10.38"/>
    <n v="41"/>
    <n v="395"/>
    <n v="0.15"/>
    <n v="14.68"/>
    <n v="58"/>
    <n v="395"/>
    <n v="7.0000000000000007E-2"/>
    <n v="4.5999999999999996"/>
    <n v="18"/>
    <n v="74"/>
    <n v="0.33300000000000002"/>
    <n v="25.06"/>
    <n v="99"/>
    <n v="395"/>
    <n v="1.01"/>
    <n v="0.61899999999999999"/>
    <n v="17.341999999999999"/>
    <n v="1.8119999999999901"/>
    <n v="966"/>
    <n v="533"/>
    <n v="28.38"/>
    <n v="30.5"/>
    <n v="1220"/>
    <n v="40"/>
    <n v="25"/>
    <n v="1220"/>
    <n v="720"/>
    <n v="1.6944444444444444"/>
    <n v="32.5"/>
    <n v="234"/>
    <n v="720"/>
    <n v="-0.73599999999999999"/>
    <n v="-20.622"/>
    <n v="14"/>
    <n v="0"/>
    <n v="18"/>
    <n v="4"/>
    <n v="2"/>
    <n v="16"/>
    <m/>
    <n v="42"/>
    <n v="22.83"/>
    <n v="87"/>
    <n v="381"/>
    <n v="2.94"/>
    <n v="1"/>
    <n v="34"/>
    <n v="20.37"/>
    <n v="11"/>
    <n v="54"/>
    <n v="40"/>
    <n v="24"/>
    <n v="60"/>
    <n v="24"/>
    <n v="53.48"/>
    <n v="100"/>
    <n v="187"/>
    <n v="5"/>
    <n v="7.2"/>
    <n v="3"/>
    <n v="5.3"/>
    <n v="5"/>
    <n v="7.1"/>
  </r>
  <r>
    <x v="35"/>
    <x v="2"/>
    <n v="34"/>
    <n v="68.14"/>
    <n v="417"/>
    <n v="612"/>
    <n v="-0.31"/>
    <n v="61.43"/>
    <n v="43"/>
    <n v="70"/>
    <n v="-46"/>
    <n v="-5"/>
    <n v="73.930000000000007"/>
    <n v="346"/>
    <n v="468"/>
    <n v="-123"/>
    <n v="0.29299999999999998"/>
    <n v="7.6219999999999999"/>
    <n v="26"/>
    <n v="0.183"/>
    <n v="4.75"/>
    <s v="7' 4&quot;"/>
    <n v="1234.1669999999999"/>
    <n v="168"/>
    <n v="12"/>
    <s v="9' 2&quot;"/>
    <n v="338.16699999999997"/>
    <n v="37"/>
    <s v="7' 10&quot;"/>
    <n v="470.16699999999997"/>
    <n v="60"/>
    <s v="2' 2&quot;"/>
    <n v="25.832999999999998"/>
    <n v="12"/>
    <n v="302.60000000000002"/>
    <n v="18154"/>
    <n v="60"/>
    <n v="66.03"/>
    <n v="311"/>
    <n v="471"/>
    <n v="68.78"/>
    <n v="249"/>
    <n v="362"/>
    <n v="-0.23"/>
    <n v="287.2"/>
    <n v="104535"/>
    <n v="364"/>
    <n v="7.73"/>
    <n v="28"/>
    <n v="362"/>
    <s v="E"/>
    <n v="15.19"/>
    <n v="55"/>
    <n v="362"/>
    <s v="E"/>
    <n v="5.2"/>
    <n v="19"/>
    <n v="82"/>
    <n v="0.158"/>
    <n v="22.93"/>
    <n v="83"/>
    <n v="362"/>
    <s v="E"/>
    <n v="0.36"/>
    <n v="9.3479999999999901"/>
    <n v="1.7549999999999999"/>
    <n v="732"/>
    <n v="417"/>
    <n v="34.380000000000003"/>
    <n v="28.56"/>
    <n v="971"/>
    <n v="34"/>
    <n v="24"/>
    <n v="971"/>
    <n v="612"/>
    <n v="1.5866013071895424"/>
    <n v="42.32"/>
    <n v="259"/>
    <n v="612"/>
    <n v="0.50900000000000001"/>
    <n v="13.235999999999899"/>
    <n v="19"/>
    <n v="3"/>
    <n v="13"/>
    <n v="4"/>
    <n v="3"/>
    <n v="5"/>
    <n v="6"/>
    <n v="45"/>
    <n v="27.45"/>
    <n v="98"/>
    <n v="357"/>
    <n v="14.29"/>
    <n v="4"/>
    <n v="28"/>
    <n v="15.09"/>
    <n v="8"/>
    <n v="53"/>
    <n v="60.78"/>
    <n v="31"/>
    <n v="51"/>
    <n v="9"/>
    <n v="66.67"/>
    <n v="130"/>
    <n v="195"/>
    <n v="7"/>
    <n v="7.2"/>
    <n v="5"/>
    <n v="6.7"/>
    <n v="7"/>
    <n v="6.6"/>
  </r>
  <r>
    <x v="36"/>
    <x v="5"/>
    <n v="40"/>
    <n v="66.53"/>
    <n v="479"/>
    <n v="720"/>
    <n v="-0.28000000000000003"/>
    <n v="49.28"/>
    <n v="34"/>
    <n v="69"/>
    <n v="-34"/>
    <n v="2"/>
    <n v="69.02"/>
    <n v="323"/>
    <n v="468"/>
    <n v="-88"/>
    <n v="0.27600000000000002"/>
    <n v="7.1779999999999999"/>
    <n v="26"/>
    <n v="-0.248"/>
    <n v="-6.4450000000000003"/>
    <s v="7' 9&quot;"/>
    <n v="1463.5829999999901"/>
    <n v="188"/>
    <n v="41"/>
    <s v="9' 0&quot;"/>
    <n v="460.16699999999997"/>
    <n v="51"/>
    <s v="8' 0&quot;"/>
    <n v="368.75"/>
    <n v="46"/>
    <s v="2' 8&quot;"/>
    <n v="31.5"/>
    <n v="12"/>
    <n v="306.7"/>
    <n v="19627"/>
    <n v="64"/>
    <n v="57.55"/>
    <n v="320"/>
    <n v="556"/>
    <n v="56.47"/>
    <n v="205"/>
    <n v="363"/>
    <n v="-0.21"/>
    <n v="296.8"/>
    <n v="108038"/>
    <n v="364"/>
    <n v="15.98"/>
    <n v="58"/>
    <n v="363"/>
    <n v="0.12"/>
    <n v="13.5"/>
    <n v="49"/>
    <n v="363"/>
    <n v="0.18"/>
    <n v="8.8000000000000007"/>
    <n v="32"/>
    <n v="136"/>
    <n v="0.188"/>
    <n v="29.48"/>
    <n v="107"/>
    <n v="363"/>
    <n v="1.5"/>
    <n v="0.43"/>
    <n v="11.186999999999999"/>
    <n v="1.766"/>
    <n v="846"/>
    <n v="479"/>
    <n v="31.59"/>
    <n v="28.83"/>
    <n v="1153"/>
    <n v="40"/>
    <n v="22"/>
    <n v="1153"/>
    <n v="720"/>
    <n v="1.601388888888889"/>
    <n v="40.42"/>
    <n v="291"/>
    <n v="720"/>
    <n v="-0.38500000000000001"/>
    <n v="-9.9990000000000006"/>
    <n v="13"/>
    <n v="3"/>
    <n v="18"/>
    <n v="0"/>
    <n v="2"/>
    <n v="5"/>
    <n v="2"/>
    <n v="5"/>
    <n v="23.81"/>
    <n v="75"/>
    <n v="315"/>
    <n v="13.79"/>
    <n v="8"/>
    <n v="58"/>
    <n v="13.95"/>
    <n v="6"/>
    <n v="43"/>
    <n v="57.14"/>
    <n v="44"/>
    <n v="77"/>
    <n v="10"/>
    <n v="63.9"/>
    <n v="154"/>
    <n v="241"/>
    <n v="5"/>
    <n v="6.5"/>
    <n v="5"/>
    <n v="7"/>
    <n v="5"/>
    <n v="7.6"/>
  </r>
  <r>
    <x v="37"/>
    <x v="2"/>
    <n v="18"/>
    <n v="62.96"/>
    <n v="204"/>
    <n v="324"/>
    <n v="-0.24"/>
    <n v="51.52"/>
    <n v="17"/>
    <n v="33"/>
    <n v="-17"/>
    <s v="E"/>
    <n v="70"/>
    <n v="126"/>
    <n v="180"/>
    <n v="-33"/>
    <n v="0.16"/>
    <n v="1.6040000000000001"/>
    <n v="10"/>
    <n v="-7.9000000000000001E-2"/>
    <n v="-0.79400000000000004"/>
    <s v="6' 9&quot;"/>
    <n v="493.41699999999997"/>
    <n v="73"/>
    <n v="182"/>
    <s v="7' 6&quot;"/>
    <n v="119.667"/>
    <n v="16"/>
    <s v="7' 11&quot;"/>
    <n v="230.5"/>
    <n v="29"/>
    <s v="3' 4&quot;"/>
    <n v="19.917000000000002"/>
    <n v="6"/>
    <n v="311.60000000000002"/>
    <n v="6232"/>
    <n v="20"/>
    <n v="53.57"/>
    <n v="135"/>
    <n v="252"/>
    <n v="51.45"/>
    <n v="71"/>
    <n v="138"/>
    <n v="-0.14000000000000001"/>
    <n v="293.5"/>
    <n v="41097"/>
    <n v="140"/>
    <n v="19.57"/>
    <n v="27"/>
    <n v="138"/>
    <n v="-0.19"/>
    <n v="21.01"/>
    <n v="29"/>
    <n v="138"/>
    <n v="0.31"/>
    <n v="6.5"/>
    <n v="9"/>
    <n v="39"/>
    <s v="E"/>
    <n v="40.58"/>
    <n v="56"/>
    <n v="138"/>
    <n v="0.71"/>
    <n v="6.7000000000000004E-2"/>
    <n v="0.66700000000000004"/>
    <n v="1.8140000000000001"/>
    <n v="370"/>
    <n v="204"/>
    <n v="30.88"/>
    <n v="29.22"/>
    <n v="526"/>
    <n v="18"/>
    <n v="25"/>
    <n v="526"/>
    <n v="324"/>
    <n v="1.6234567901234569"/>
    <n v="41.67"/>
    <n v="135"/>
    <n v="324"/>
    <n v="0.17199999999999999"/>
    <n v="1.72"/>
    <n v="8"/>
    <n v="0"/>
    <n v="20"/>
    <n v="0"/>
    <n v="2"/>
    <n v="14"/>
    <n v="2"/>
    <n v="27"/>
    <n v="20.350000000000001"/>
    <n v="23"/>
    <n v="113"/>
    <n v="19.05"/>
    <n v="4"/>
    <n v="21"/>
    <n v="13.04"/>
    <n v="3"/>
    <n v="23"/>
    <n v="61.76"/>
    <n v="21"/>
    <n v="34"/>
    <n v="1"/>
    <n v="55.83"/>
    <n v="67"/>
    <n v="120"/>
    <n v="2"/>
    <n v="6.7"/>
    <n v="2"/>
    <n v="6"/>
    <n v="2"/>
    <n v="6.8"/>
  </r>
  <r>
    <x v="38"/>
    <x v="5"/>
    <n v="48"/>
    <n v="69.56"/>
    <n v="601"/>
    <n v="864"/>
    <n v="-0.32"/>
    <n v="58.75"/>
    <n v="47"/>
    <n v="80"/>
    <n v="-47"/>
    <n v="-1"/>
    <n v="74.540000000000006"/>
    <n v="483"/>
    <n v="648"/>
    <n v="-165"/>
    <n v="-0.39100000000000001"/>
    <n v="-14.085999999999901"/>
    <n v="36"/>
    <n v="-0.14000000000000001"/>
    <n v="-5.0419999999999998"/>
    <s v="8' 9&quot;"/>
    <n v="1853.5"/>
    <n v="211"/>
    <n v="119"/>
    <s v="10' 6&quot;"/>
    <n v="606.58299999999997"/>
    <n v="58"/>
    <s v="9' 4&quot;"/>
    <n v="606.58299999999997"/>
    <n v="65"/>
    <s v="2' 7&quot;"/>
    <n v="23.416999999999899"/>
    <n v="9"/>
    <n v="296.3"/>
    <n v="28447"/>
    <n v="96"/>
    <n v="60.71"/>
    <n v="408"/>
    <n v="672"/>
    <n v="62.15"/>
    <n v="312"/>
    <n v="502"/>
    <n v="-0.23"/>
    <n v="285.60000000000002"/>
    <n v="143918"/>
    <n v="504"/>
    <n v="12.75"/>
    <n v="64"/>
    <n v="502"/>
    <n v="0.22"/>
    <n v="14.74"/>
    <n v="74"/>
    <n v="502"/>
    <n v="0.09"/>
    <n v="6.8"/>
    <n v="34"/>
    <n v="141"/>
    <n v="0.23499999999999999"/>
    <n v="27.49"/>
    <n v="138"/>
    <n v="502"/>
    <n v="1.52"/>
    <n v="-0.104"/>
    <n v="-3.7559999999999998"/>
    <n v="1.7150000000000001"/>
    <n v="1031"/>
    <n v="601"/>
    <n v="34.06"/>
    <n v="28.5"/>
    <n v="1368"/>
    <n v="48"/>
    <n v="23"/>
    <n v="1368"/>
    <n v="864"/>
    <n v="1.5833333333333333"/>
    <n v="40.74"/>
    <n v="352"/>
    <n v="864"/>
    <n v="1.347"/>
    <n v="48.476999999999997"/>
    <n v="20"/>
    <n v="7"/>
    <n v="18"/>
    <n v="6"/>
    <n v="2"/>
    <n v="7"/>
    <m/>
    <n v="71"/>
    <n v="26.67"/>
    <n v="124"/>
    <n v="465"/>
    <n v="17.239999999999998"/>
    <n v="10"/>
    <n v="58"/>
    <n v="17.649999999999999"/>
    <n v="12"/>
    <n v="68"/>
    <n v="48.05"/>
    <n v="37"/>
    <n v="77"/>
    <n v="27"/>
    <n v="58.94"/>
    <n v="155"/>
    <n v="263"/>
    <n v="9"/>
    <n v="6.4"/>
    <n v="6"/>
    <n v="6.4"/>
    <n v="9"/>
    <n v="4.9000000000000004"/>
  </r>
  <r>
    <x v="39"/>
    <x v="20"/>
    <n v="16"/>
    <n v="64.930000000000007"/>
    <n v="187"/>
    <n v="288"/>
    <n v="-0.34"/>
    <n v="47.92"/>
    <n v="23"/>
    <n v="48"/>
    <n v="-30"/>
    <n v="5"/>
    <n v="71.430000000000007"/>
    <n v="180"/>
    <n v="252"/>
    <n v="-56"/>
    <n v="0.183"/>
    <n v="2.5619999999999998"/>
    <n v="14"/>
    <n v="-0.13400000000000001"/>
    <n v="-1.881"/>
    <s v="8' 0&quot;"/>
    <n v="771.33299999999997"/>
    <n v="96"/>
    <n v="73"/>
    <s v="8' 8&quot;"/>
    <n v="146.917"/>
    <n v="17"/>
    <s v="9' 4&quot;"/>
    <n v="335.5"/>
    <n v="36"/>
    <s v="4' 0&quot;"/>
    <n v="47.582999999999998"/>
    <n v="12"/>
    <n v="308.3"/>
    <n v="9867"/>
    <n v="32"/>
    <n v="62.56"/>
    <n v="142"/>
    <n v="227"/>
    <n v="60.3"/>
    <n v="120"/>
    <n v="199"/>
    <n v="-0.22"/>
    <n v="303.7"/>
    <n v="60748"/>
    <n v="200"/>
    <n v="24.12"/>
    <n v="48"/>
    <n v="199"/>
    <n v="0.04"/>
    <n v="6.53"/>
    <n v="13"/>
    <n v="199"/>
    <n v="0.08"/>
    <n v="5"/>
    <n v="10"/>
    <n v="42"/>
    <n v="0.5"/>
    <n v="30.65"/>
    <n v="61"/>
    <n v="199"/>
    <n v="0.49"/>
    <n v="0.496"/>
    <n v="6.9479999999999897"/>
    <n v="1.7269999999999901"/>
    <n v="323"/>
    <n v="187"/>
    <n v="31.89"/>
    <n v="28.5"/>
    <n v="456"/>
    <n v="16"/>
    <n v="24"/>
    <n v="456"/>
    <n v="288"/>
    <n v="1.5833333333333333"/>
    <n v="42.01"/>
    <n v="121"/>
    <n v="288"/>
    <n v="4.7E-2"/>
    <n v="0.65599999999999903"/>
    <n v="15"/>
    <n v="2"/>
    <n v="12"/>
    <n v="2"/>
    <n v="3"/>
    <n v="16"/>
    <n v="9"/>
    <n v="54"/>
    <n v="20.73"/>
    <n v="34"/>
    <n v="164"/>
    <n v="12.5"/>
    <n v="5"/>
    <n v="40"/>
    <n v="16.670000000000002"/>
    <n v="2"/>
    <n v="12"/>
    <n v="50"/>
    <n v="12"/>
    <n v="24"/>
    <n v="10"/>
    <n v="61.39"/>
    <n v="62"/>
    <n v="101"/>
    <n v="4"/>
    <n v="7.7"/>
    <n v="4"/>
    <n v="5.4"/>
    <n v="4"/>
    <n v="9"/>
  </r>
  <r>
    <x v="40"/>
    <x v="5"/>
    <n v="50"/>
    <n v="64.89"/>
    <n v="584"/>
    <n v="900"/>
    <n v="-0.26"/>
    <n v="52.27"/>
    <n v="46"/>
    <n v="88"/>
    <n v="-48"/>
    <n v="-6"/>
    <n v="66.67"/>
    <n v="432"/>
    <n v="648"/>
    <n v="-119"/>
    <n v="-2.5000000000000001E-2"/>
    <n v="-0.88700000000000001"/>
    <n v="36"/>
    <n v="0.24099999999999999"/>
    <n v="8.6750000000000007"/>
    <s v="7' 3&quot;"/>
    <n v="1858.4169999999999"/>
    <n v="255"/>
    <n v="64"/>
    <s v="8' 3&quot;"/>
    <n v="545.08299999999997"/>
    <n v="66"/>
    <s v="8' 1&quot;"/>
    <n v="550.91699999999901"/>
    <n v="68"/>
    <s v="2' 5&quot;"/>
    <n v="41.667000000000002"/>
    <n v="17"/>
    <n v="289.8"/>
    <n v="24346"/>
    <n v="84"/>
    <n v="59"/>
    <n v="413"/>
    <n v="700"/>
    <n v="58.38"/>
    <n v="296"/>
    <n v="507"/>
    <n v="-0.14000000000000001"/>
    <n v="285.2"/>
    <n v="144868"/>
    <n v="508"/>
    <n v="14.4"/>
    <n v="73"/>
    <n v="507"/>
    <n v="0.03"/>
    <n v="16.170000000000002"/>
    <n v="82"/>
    <n v="507"/>
    <n v="0.05"/>
    <n v="9.1"/>
    <n v="46"/>
    <n v="192"/>
    <n v="0.28299999999999997"/>
    <n v="30.57"/>
    <n v="155"/>
    <n v="507"/>
    <n v="0.39"/>
    <n v="-0.25"/>
    <n v="-8.984"/>
    <n v="1.7669999999999999"/>
    <n v="1032"/>
    <n v="584"/>
    <n v="30.29"/>
    <n v="28.76"/>
    <n v="1438"/>
    <n v="50"/>
    <n v="22"/>
    <n v="1438"/>
    <n v="900"/>
    <n v="1.5977777777777777"/>
    <n v="41"/>
    <n v="369"/>
    <n v="900"/>
    <n v="-8.5999999999999993E-2"/>
    <n v="-3.101"/>
    <n v="14"/>
    <n v="4"/>
    <n v="17"/>
    <n v="1"/>
    <n v="3"/>
    <n v="1"/>
    <n v="2"/>
    <n v="18"/>
    <n v="21.33"/>
    <n v="96"/>
    <n v="450"/>
    <n v="15.87"/>
    <n v="10"/>
    <n v="63"/>
    <n v="14.29"/>
    <n v="11"/>
    <n v="77"/>
    <n v="54.35"/>
    <n v="50"/>
    <n v="92"/>
    <n v="21"/>
    <n v="62.34"/>
    <n v="197"/>
    <n v="316"/>
    <n v="8"/>
    <n v="6.5"/>
    <n v="8"/>
    <n v="6.2"/>
    <n v="8"/>
    <n v="5.5"/>
  </r>
  <r>
    <x v="41"/>
    <x v="19"/>
    <n v="37"/>
    <n v="72.37"/>
    <n v="482"/>
    <n v="666"/>
    <n v="-0.25"/>
    <n v="65.959999999999994"/>
    <n v="31"/>
    <n v="47"/>
    <n v="-33"/>
    <n v="1"/>
    <n v="78.06"/>
    <n v="281"/>
    <n v="360"/>
    <n v="-70"/>
    <n v="0.66599999999999904"/>
    <n v="13.315"/>
    <n v="20"/>
    <n v="-7.8E-2"/>
    <n v="-1.5549999999999999"/>
    <s v="7' 10&quot;"/>
    <n v="893.5"/>
    <n v="114"/>
    <n v="217"/>
    <s v="9' 10&quot;"/>
    <n v="216.417"/>
    <n v="22"/>
    <s v="9' 10&quot;"/>
    <n v="355"/>
    <n v="36"/>
    <s v="4' 1&quot;"/>
    <n v="48.75"/>
    <n v="12"/>
    <n v="296.2"/>
    <n v="17177"/>
    <n v="58"/>
    <n v="65.760000000000005"/>
    <n v="338"/>
    <n v="514"/>
    <n v="61.29"/>
    <n v="171"/>
    <n v="279"/>
    <n v="-0.16"/>
    <n v="287.2"/>
    <n v="80403"/>
    <n v="280"/>
    <n v="17.559999999999999"/>
    <n v="49"/>
    <n v="279"/>
    <n v="0.18"/>
    <n v="11.11"/>
    <n v="31"/>
    <n v="279"/>
    <n v="0.13"/>
    <n v="5.4"/>
    <n v="15"/>
    <n v="65"/>
    <n v="0.13300000000000001"/>
    <n v="28.67"/>
    <n v="80"/>
    <n v="279"/>
    <n v="1.63"/>
    <n v="4.5999999999999999E-2"/>
    <n v="0.91099999999999903"/>
    <n v="1.8149999999999999"/>
    <n v="875"/>
    <n v="482"/>
    <n v="28.07"/>
    <n v="30.49"/>
    <n v="1128"/>
    <n v="37"/>
    <n v="25"/>
    <n v="1128"/>
    <n v="666"/>
    <n v="1.6936936936936937"/>
    <n v="31.53"/>
    <n v="210"/>
    <n v="666"/>
    <n v="-0.93700000000000006"/>
    <n v="-18.739000000000001"/>
    <n v="14"/>
    <n v="5"/>
    <n v="20"/>
    <n v="7"/>
    <n v="1"/>
    <n v="8"/>
    <m/>
    <n v="2"/>
    <n v="19.170000000000002"/>
    <n v="51"/>
    <n v="266"/>
    <n v="17.95"/>
    <n v="7"/>
    <n v="39"/>
    <n v="21.43"/>
    <n v="6"/>
    <n v="28"/>
    <n v="42.22"/>
    <n v="19"/>
    <n v="45"/>
    <n v="15"/>
    <n v="52.17"/>
    <n v="96"/>
    <n v="184"/>
    <n v="2"/>
    <n v="7.4"/>
    <n v="2"/>
    <n v="5"/>
    <n v="2"/>
    <n v="7.2"/>
  </r>
  <r>
    <x v="42"/>
    <x v="8"/>
    <n v="19"/>
    <n v="63.16"/>
    <n v="216"/>
    <n v="342"/>
    <n v="-0.25"/>
    <n v="45.83"/>
    <n v="11"/>
    <n v="24"/>
    <n v="-12"/>
    <n v="-4"/>
    <n v="65.739999999999995"/>
    <n v="142"/>
    <n v="216"/>
    <n v="-34"/>
    <n v="-0.45100000000000001"/>
    <n v="-5.41"/>
    <n v="12"/>
    <n v="-8.1999999999999906E-2"/>
    <n v="-0.98"/>
    <s v="8' 7&quot;"/>
    <n v="727.58299999999997"/>
    <n v="85"/>
    <n v="124"/>
    <s v="10' 11&quot;"/>
    <n v="196.417"/>
    <n v="18"/>
    <s v="8' 4&quot;"/>
    <n v="324.332999999999"/>
    <n v="39"/>
    <s v="4' 5&quot;"/>
    <n v="26.5"/>
    <n v="6"/>
    <n v="303.2"/>
    <n v="9096"/>
    <n v="30"/>
    <n v="53.01"/>
    <n v="141"/>
    <n v="266"/>
    <n v="50"/>
    <n v="82"/>
    <n v="164"/>
    <n v="-0.13"/>
    <n v="294"/>
    <n v="49397"/>
    <n v="168"/>
    <n v="21.95"/>
    <n v="36"/>
    <n v="164"/>
    <n v="-0.14000000000000001"/>
    <n v="22.56"/>
    <n v="37"/>
    <n v="164"/>
    <n v="0.11"/>
    <n v="4.9000000000000004"/>
    <n v="8"/>
    <n v="32"/>
    <n v="0.875"/>
    <n v="44.51"/>
    <n v="73"/>
    <n v="164"/>
    <n v="-0.14000000000000001"/>
    <n v="-0.28399999999999997"/>
    <n v="-3.4089999999999998"/>
    <n v="1.7689999999999999"/>
    <n v="382"/>
    <n v="216"/>
    <n v="30.09"/>
    <n v="28.68"/>
    <n v="545"/>
    <n v="19"/>
    <n v="21"/>
    <n v="545"/>
    <n v="342"/>
    <n v="1.5935672514619883"/>
    <n v="41.81"/>
    <n v="143"/>
    <n v="342"/>
    <n v="-0.44799999999999901"/>
    <n v="-5.38"/>
    <n v="7"/>
    <n v="1"/>
    <n v="11"/>
    <n v="1"/>
    <n v="3"/>
    <n v="9"/>
    <m/>
    <n v="6"/>
    <n v="20.28"/>
    <n v="29"/>
    <n v="143"/>
    <n v="22.73"/>
    <n v="5"/>
    <n v="22"/>
    <n v="11.76"/>
    <n v="4"/>
    <n v="34"/>
    <n v="53.57"/>
    <n v="15"/>
    <n v="28"/>
    <n v="13"/>
    <n v="58.73"/>
    <n v="74"/>
    <n v="126"/>
    <n v="2"/>
    <n v="6.9"/>
    <n v="2"/>
    <n v="6.5"/>
    <n v="2"/>
    <n v="6"/>
  </r>
  <r>
    <x v="43"/>
    <x v="21"/>
    <n v="30"/>
    <n v="72.59"/>
    <n v="392"/>
    <n v="540"/>
    <n v="-0.3"/>
    <n v="59.49"/>
    <n v="47"/>
    <n v="79"/>
    <n v="-50"/>
    <s v="E"/>
    <n v="80.16"/>
    <n v="303"/>
    <n v="378"/>
    <n v="-107"/>
    <n v="0.72"/>
    <n v="15.125"/>
    <n v="21"/>
    <n v="-0.193"/>
    <n v="-4.0569999999999897"/>
    <s v="7' 1&quot;"/>
    <n v="876"/>
    <n v="124"/>
    <n v="36"/>
    <s v="7' 7&quot;"/>
    <n v="198.083"/>
    <n v="26"/>
    <s v="8' 7&quot;"/>
    <n v="359.25"/>
    <n v="42"/>
    <s v="2' 10&quot;"/>
    <n v="42.667000000000002"/>
    <n v="15"/>
    <n v="312.39999999999998"/>
    <n v="13745"/>
    <n v="44"/>
    <n v="65.48"/>
    <n v="275"/>
    <n v="420"/>
    <n v="62.96"/>
    <n v="187"/>
    <n v="297"/>
    <n v="-0.24"/>
    <n v="303.89999999999998"/>
    <n v="90557"/>
    <n v="298"/>
    <n v="15.15"/>
    <n v="45"/>
    <n v="297"/>
    <n v="-0.18"/>
    <n v="12.12"/>
    <n v="36"/>
    <n v="297"/>
    <n v="0.14000000000000001"/>
    <n v="5.4"/>
    <n v="16"/>
    <n v="66"/>
    <n v="0.25"/>
    <n v="27.27"/>
    <n v="81"/>
    <n v="297"/>
    <n v="-0.37"/>
    <n v="0.48599999999999999"/>
    <n v="10.215"/>
    <n v="1.7809999999999999"/>
    <n v="698"/>
    <n v="392"/>
    <n v="31.71"/>
    <n v="29.47"/>
    <n v="884"/>
    <n v="30"/>
    <n v="25"/>
    <n v="884"/>
    <n v="540"/>
    <n v="1.6370370370370371"/>
    <n v="36.299999999999997"/>
    <n v="196"/>
    <n v="540"/>
    <n v="0.16899999999999901"/>
    <n v="3.5589999999999899"/>
    <n v="17"/>
    <n v="1"/>
    <n v="15"/>
    <n v="1"/>
    <n v="3"/>
    <n v="14"/>
    <n v="3"/>
    <n v="7"/>
    <n v="25.09"/>
    <n v="67"/>
    <n v="267"/>
    <n v="30"/>
    <n v="12"/>
    <n v="40"/>
    <n v="9.68"/>
    <n v="3"/>
    <n v="31"/>
    <n v="52.08"/>
    <n v="25"/>
    <n v="48"/>
    <n v="14"/>
    <n v="64.19"/>
    <n v="95"/>
    <n v="148"/>
    <n v="5"/>
    <n v="7.3"/>
    <n v="5"/>
    <n v="6"/>
    <n v="5"/>
    <n v="8.9"/>
  </r>
  <r>
    <x v="44"/>
    <x v="16"/>
    <n v="28"/>
    <n v="64.09"/>
    <n v="323"/>
    <n v="504"/>
    <n v="-0.27"/>
    <n v="56.41"/>
    <n v="22"/>
    <n v="39"/>
    <n v="-23"/>
    <n v="-1"/>
    <n v="68.95"/>
    <n v="211"/>
    <n v="306"/>
    <n v="-61"/>
    <n v="0.57999999999999996"/>
    <n v="9.8620000000000001"/>
    <n v="17"/>
    <n v="-8.5000000000000006E-2"/>
    <n v="-1.4430000000000001"/>
    <s v="8' 4&quot;"/>
    <n v="1083.1669999999999"/>
    <n v="130"/>
    <n v="210"/>
    <s v="11' 10&quot;"/>
    <n v="367.33300000000003"/>
    <n v="31"/>
    <s v="9' 0&quot;"/>
    <n v="396.41699999999997"/>
    <n v="44"/>
    <s v="2' 9&quot;"/>
    <n v="40.667000000000002"/>
    <n v="15"/>
    <n v="285.39999999999998"/>
    <n v="13128"/>
    <n v="46"/>
    <n v="62.69"/>
    <n v="247"/>
    <n v="394"/>
    <n v="63.75"/>
    <n v="153"/>
    <n v="240"/>
    <n v="-0.1"/>
    <n v="280.39999999999998"/>
    <n v="67848"/>
    <n v="242"/>
    <n v="19.170000000000002"/>
    <n v="46"/>
    <n v="240"/>
    <n v="0.15"/>
    <n v="10.83"/>
    <n v="26"/>
    <n v="240"/>
    <n v="0.08"/>
    <n v="4.5999999999999996"/>
    <n v="11"/>
    <n v="46"/>
    <n v="9.0999999999999998E-2"/>
    <n v="30"/>
    <n v="72"/>
    <n v="240"/>
    <n v="1.25"/>
    <n v="-0.76"/>
    <n v="-12.919"/>
    <n v="1.76199999999999"/>
    <n v="569"/>
    <n v="323"/>
    <n v="29.41"/>
    <n v="29.04"/>
    <n v="813"/>
    <n v="28"/>
    <n v="22"/>
    <n v="813"/>
    <n v="504"/>
    <n v="1.6130952380952381"/>
    <n v="38.29"/>
    <n v="193"/>
    <n v="504"/>
    <n v="-2.4E-2"/>
    <n v="-0.40399999999999903"/>
    <n v="11"/>
    <n v="0"/>
    <n v="13"/>
    <n v="0"/>
    <n v="1"/>
    <n v="3"/>
    <n v="2"/>
    <n v="9"/>
    <n v="20.98"/>
    <n v="47"/>
    <n v="224"/>
    <n v="20.51"/>
    <n v="8"/>
    <n v="39"/>
    <n v="21.74"/>
    <n v="5"/>
    <n v="23"/>
    <n v="28.26"/>
    <n v="13"/>
    <n v="46"/>
    <n v="27"/>
    <n v="53.59"/>
    <n v="97"/>
    <n v="181"/>
    <n v="4"/>
    <n v="6.8"/>
    <n v="4"/>
    <n v="5.6"/>
    <n v="4"/>
    <n v="5"/>
  </r>
  <r>
    <x v="45"/>
    <x v="16"/>
    <n v="46"/>
    <n v="68.72"/>
    <n v="569"/>
    <n v="828"/>
    <n v="-0.28000000000000003"/>
    <n v="59.15"/>
    <n v="42"/>
    <n v="71"/>
    <n v="-46"/>
    <n v="-2"/>
    <n v="72.989999999999995"/>
    <n v="381"/>
    <n v="522"/>
    <n v="-111"/>
    <n v="0.27300000000000002"/>
    <n v="7.9260000000000002"/>
    <n v="29"/>
    <n v="0.29599999999999999"/>
    <n v="8.5850000000000009"/>
    <s v="7' 10&quot;"/>
    <n v="1507.8329999999901"/>
    <n v="192"/>
    <n v="95"/>
    <s v="8' 9&quot;"/>
    <n v="349.41699999999997"/>
    <n v="40"/>
    <s v="9' 4&quot;"/>
    <n v="703.08299999999997"/>
    <n v="75"/>
    <s v="4' 0&quot;"/>
    <n v="63.332999999999998"/>
    <n v="16"/>
    <n v="304.5"/>
    <n v="23143"/>
    <n v="76"/>
    <n v="60.56"/>
    <n v="387"/>
    <n v="639"/>
    <n v="61.39"/>
    <n v="248"/>
    <n v="404"/>
    <n v="-0.24"/>
    <n v="292.2"/>
    <n v="118649"/>
    <n v="406"/>
    <n v="14.11"/>
    <n v="57"/>
    <n v="404"/>
    <n v="-7.0000000000000007E-2"/>
    <n v="14.11"/>
    <n v="57"/>
    <n v="404"/>
    <n v="0.21"/>
    <n v="7.7"/>
    <n v="31"/>
    <n v="131"/>
    <n v="0.22600000000000001"/>
    <n v="28.22"/>
    <n v="114"/>
    <n v="404"/>
    <n v="0.7"/>
    <n v="0.54400000000000004"/>
    <n v="15.787000000000001"/>
    <n v="1.7629999999999999"/>
    <n v="1003"/>
    <n v="569"/>
    <n v="30.05"/>
    <n v="29.24"/>
    <n v="1345"/>
    <n v="46"/>
    <n v="25"/>
    <n v="1345"/>
    <n v="828"/>
    <n v="1.6243961352657006"/>
    <n v="37.799999999999997"/>
    <n v="313"/>
    <n v="828"/>
    <n v="-5.2999999999999999E-2"/>
    <n v="-1.5389999999999999"/>
    <n v="23"/>
    <n v="1"/>
    <n v="18"/>
    <n v="1"/>
    <n v="2"/>
    <n v="18"/>
    <n v="3"/>
    <n v="4"/>
    <n v="22.58"/>
    <n v="84"/>
    <n v="372"/>
    <n v="18.52"/>
    <n v="10"/>
    <n v="54"/>
    <n v="15.38"/>
    <n v="8"/>
    <n v="52"/>
    <n v="41.89"/>
    <n v="31"/>
    <n v="74"/>
    <n v="25"/>
    <n v="60.23"/>
    <n v="156"/>
    <n v="259"/>
    <n v="6"/>
    <n v="7.2"/>
    <n v="5"/>
    <n v="6.7"/>
    <n v="6"/>
    <n v="7.5"/>
  </r>
  <r>
    <x v="46"/>
    <x v="2"/>
    <n v="42"/>
    <n v="73.02"/>
    <n v="552"/>
    <n v="756"/>
    <n v="-0.28000000000000003"/>
    <n v="51.22"/>
    <n v="42"/>
    <n v="82"/>
    <n v="-44"/>
    <n v="-8"/>
    <n v="78.27"/>
    <n v="479"/>
    <n v="612"/>
    <n v="-131"/>
    <n v="0.42"/>
    <n v="14.263999999999999"/>
    <n v="34"/>
    <n v="0.157"/>
    <n v="5.3229999999999897"/>
    <s v="7' 6&quot;"/>
    <n v="1489.5829999999901"/>
    <n v="199"/>
    <n v="35"/>
    <s v="8' 7&quot;"/>
    <n v="387.08300000000003"/>
    <n v="45"/>
    <s v="7' 5&quot;"/>
    <n v="443.08300000000003"/>
    <n v="60"/>
    <s v="4' 0&quot;"/>
    <n v="60.332999999999998"/>
    <n v="15"/>
    <n v="303.39999999999998"/>
    <n v="25483"/>
    <n v="84"/>
    <n v="63.27"/>
    <n v="372"/>
    <n v="588"/>
    <n v="64.06"/>
    <n v="303"/>
    <n v="473"/>
    <n v="-0.2"/>
    <n v="287.7"/>
    <n v="136969"/>
    <n v="476"/>
    <n v="13.11"/>
    <n v="62"/>
    <n v="473"/>
    <n v="-0.03"/>
    <n v="13.32"/>
    <n v="63"/>
    <n v="473"/>
    <n v="-0.08"/>
    <n v="7.4"/>
    <n v="35"/>
    <n v="152"/>
    <n v="2.9000000000000001E-2"/>
    <n v="26.43"/>
    <n v="125"/>
    <n v="473"/>
    <n v="-0.56000000000000005"/>
    <n v="0.48799999999999999"/>
    <n v="16.597000000000001"/>
    <n v="1.754"/>
    <n v="968"/>
    <n v="552"/>
    <n v="29.53"/>
    <n v="29.1"/>
    <n v="1222"/>
    <n v="42"/>
    <n v="24"/>
    <n v="1222"/>
    <n v="756"/>
    <n v="1.6164021164021165"/>
    <n v="38.36"/>
    <n v="290"/>
    <n v="756"/>
    <n v="0.44299999999999901"/>
    <n v="15.055999999999999"/>
    <n v="9"/>
    <n v="1"/>
    <n v="15"/>
    <n v="1"/>
    <n v="3"/>
    <n v="2"/>
    <n v="5"/>
    <n v="185"/>
    <n v="24.46"/>
    <n v="113"/>
    <n v="462"/>
    <n v="10.71"/>
    <n v="6"/>
    <n v="56"/>
    <n v="9.6199999999999992"/>
    <n v="5"/>
    <n v="52"/>
    <n v="45.61"/>
    <n v="26"/>
    <n v="57"/>
    <n v="11"/>
    <n v="64.22"/>
    <n v="131"/>
    <n v="204"/>
    <n v="9"/>
    <n v="6.8"/>
    <n v="8"/>
    <n v="6.1"/>
    <n v="9"/>
    <n v="6.8"/>
  </r>
  <r>
    <x v="47"/>
    <x v="22"/>
    <n v="42"/>
    <n v="71.56"/>
    <n v="541"/>
    <n v="756"/>
    <n v="-0.32"/>
    <n v="60.26"/>
    <n v="47"/>
    <n v="78"/>
    <n v="-51"/>
    <n v="-2"/>
    <n v="77.59"/>
    <n v="405"/>
    <n v="522"/>
    <n v="-123"/>
    <n v="0.88700000000000001"/>
    <n v="25.713999999999999"/>
    <n v="29"/>
    <n v="0.54899999999999904"/>
    <n v="15.922000000000001"/>
    <s v="6' 4&quot;"/>
    <n v="1100.4169999999999"/>
    <n v="173"/>
    <n v="72"/>
    <s v="9' 3&quot;"/>
    <n v="455.16699999999997"/>
    <n v="49"/>
    <s v="6' 0&quot;"/>
    <n v="259.41699999999997"/>
    <n v="43"/>
    <s v="2' 9&quot;"/>
    <n v="37.917000000000002"/>
    <n v="14"/>
    <n v="304.7"/>
    <n v="18281"/>
    <n v="60"/>
    <n v="60.1"/>
    <n v="351"/>
    <n v="584"/>
    <n v="59.55"/>
    <n v="240"/>
    <n v="403"/>
    <n v="-0.24"/>
    <n v="297.3"/>
    <n v="120690"/>
    <n v="406"/>
    <n v="10.92"/>
    <n v="44"/>
    <n v="403"/>
    <n v="-0.14000000000000001"/>
    <n v="17.87"/>
    <n v="72"/>
    <n v="403"/>
    <n v="-7.0000000000000007E-2"/>
    <n v="8.1999999999999993"/>
    <n v="33"/>
    <n v="137"/>
    <n v="0.21199999999999999"/>
    <n v="28.78"/>
    <n v="116"/>
    <n v="403"/>
    <n v="-0.95"/>
    <n v="0.38500000000000001"/>
    <n v="11.165999999999899"/>
    <n v="1.7490000000000001"/>
    <n v="946"/>
    <n v="541"/>
    <n v="33.090000000000003"/>
    <n v="29.02"/>
    <n v="1219"/>
    <n v="42"/>
    <n v="23"/>
    <n v="1219"/>
    <n v="756"/>
    <n v="1.6124338624338623"/>
    <n v="38.76"/>
    <n v="293"/>
    <n v="756"/>
    <n v="-0.53500000000000003"/>
    <n v="-15.526"/>
    <n v="11"/>
    <n v="0"/>
    <n v="21"/>
    <n v="0"/>
    <n v="1"/>
    <n v="17"/>
    <n v="10"/>
    <n v="19"/>
    <n v="24.72"/>
    <n v="89"/>
    <n v="360"/>
    <n v="18.920000000000002"/>
    <n v="7"/>
    <n v="37"/>
    <n v="23.44"/>
    <n v="15"/>
    <n v="64"/>
    <n v="52.17"/>
    <n v="36"/>
    <n v="69"/>
    <n v="15"/>
    <n v="61.4"/>
    <n v="132"/>
    <n v="215"/>
    <n v="7"/>
    <n v="7.7"/>
    <n v="6"/>
    <n v="6.7"/>
    <n v="7"/>
    <n v="7.4"/>
  </r>
  <r>
    <x v="48"/>
    <x v="13"/>
    <n v="18"/>
    <n v="60.19"/>
    <n v="195"/>
    <n v="324"/>
    <n v="-0.27"/>
    <n v="61.54"/>
    <n v="8"/>
    <n v="13"/>
    <n v="-10"/>
    <n v="-4"/>
    <n v="56.94"/>
    <n v="82"/>
    <n v="144"/>
    <n v="-24"/>
    <n v="0.51100000000000001"/>
    <n v="4.0860000000000003"/>
    <n v="8"/>
    <n v="0.3"/>
    <n v="2.4019999999999899"/>
    <s v="7' 6&quot;"/>
    <n v="502"/>
    <n v="67"/>
    <n v="32"/>
    <s v="6' 2&quot;"/>
    <n v="117.333"/>
    <n v="19"/>
    <s v="9' 6&quot;"/>
    <n v="161.75"/>
    <n v="17"/>
    <s v="2' 11&quot;"/>
    <n v="8.75"/>
    <n v="3"/>
    <n v="284.3"/>
    <n v="4548"/>
    <n v="16"/>
    <n v="58.47"/>
    <n v="145"/>
    <n v="248"/>
    <n v="51.82"/>
    <n v="57"/>
    <n v="110"/>
    <n v="-0.19"/>
    <n v="275.89999999999998"/>
    <n v="30906"/>
    <n v="112"/>
    <n v="16.36"/>
    <n v="18"/>
    <n v="110"/>
    <n v="0.28000000000000003"/>
    <n v="18.18"/>
    <n v="20"/>
    <n v="110"/>
    <n v="0.2"/>
    <n v="10.9"/>
    <n v="12"/>
    <n v="51"/>
    <n v="8.3000000000000004E-2"/>
    <n v="34.549999999999997"/>
    <n v="38"/>
    <n v="110"/>
    <n v="2.37"/>
    <n v="-0.17799999999999999"/>
    <n v="-1.4219999999999999"/>
    <n v="1.764"/>
    <n v="344"/>
    <n v="195"/>
    <n v="27.69"/>
    <n v="28.28"/>
    <n v="509"/>
    <n v="18"/>
    <n v="21"/>
    <n v="509"/>
    <n v="324"/>
    <n v="1.5709876543209877"/>
    <n v="43.21"/>
    <n v="140"/>
    <n v="324"/>
    <n v="0.47699999999999998"/>
    <n v="3.8130000000000002"/>
    <n v="8"/>
    <n v="1"/>
    <n v="10"/>
    <n v="0"/>
    <n v="1"/>
    <n v="12"/>
    <n v="8"/>
    <n v="39"/>
    <n v="14.13"/>
    <n v="13"/>
    <n v="92"/>
    <n v="11.11"/>
    <n v="2"/>
    <n v="18"/>
    <n v="15.79"/>
    <n v="3"/>
    <n v="19"/>
    <n v="60.98"/>
    <n v="25"/>
    <n v="41"/>
    <n v="13"/>
    <n v="64.34"/>
    <n v="83"/>
    <n v="129"/>
    <n v="2"/>
    <n v="5.7"/>
    <n v="2"/>
    <n v="7.9"/>
    <n v="2"/>
    <n v="4.5999999999999996"/>
  </r>
  <r>
    <x v="49"/>
    <x v="6"/>
    <n v="24"/>
    <n v="60.65"/>
    <n v="262"/>
    <n v="432"/>
    <n v="-0.34"/>
    <n v="48.98"/>
    <n v="24"/>
    <n v="49"/>
    <n v="-26"/>
    <n v="-6"/>
    <n v="68.13"/>
    <n v="233"/>
    <n v="342"/>
    <n v="-82"/>
    <n v="-0.33399999999999902"/>
    <n v="-6.351"/>
    <n v="19"/>
    <n v="-1.39999999999999E-2"/>
    <n v="-0.27500000000000002"/>
    <s v="7' 11&quot;"/>
    <n v="1041.9169999999999"/>
    <n v="131"/>
    <n v="131"/>
    <s v="9' 2&quot;"/>
    <n v="237.917"/>
    <n v="26"/>
    <s v="9' 5&quot;"/>
    <n v="450.91699999999997"/>
    <n v="48"/>
    <s v="3' 6&quot;"/>
    <n v="52.082999999999998"/>
    <n v="15"/>
    <n v="300.5"/>
    <n v="13221"/>
    <n v="44"/>
    <n v="60.77"/>
    <n v="206"/>
    <n v="339"/>
    <n v="58.74"/>
    <n v="158"/>
    <n v="269"/>
    <n v="-0.16"/>
    <n v="296.3"/>
    <n v="79989"/>
    <n v="270"/>
    <n v="16.73"/>
    <n v="45"/>
    <n v="269"/>
    <n v="0.02"/>
    <n v="14.13"/>
    <n v="38"/>
    <n v="269"/>
    <n v="-0.03"/>
    <n v="5.2"/>
    <n v="14"/>
    <n v="57"/>
    <n v="0.28599999999999998"/>
    <n v="30.86"/>
    <n v="83"/>
    <n v="269"/>
    <s v="E"/>
    <n v="0.19699999999999901"/>
    <n v="3.7489999999999899"/>
    <n v="1.718"/>
    <n v="450"/>
    <n v="262"/>
    <n v="34.619999999999997"/>
    <n v="27.92"/>
    <n v="670"/>
    <n v="24"/>
    <n v="24"/>
    <n v="670"/>
    <n v="432"/>
    <n v="1.5509259259259258"/>
    <n v="41.9"/>
    <n v="181"/>
    <n v="432"/>
    <n v="0.63800000000000001"/>
    <n v="12.118"/>
    <n v="7"/>
    <n v="3"/>
    <n v="12"/>
    <n v="3"/>
    <n v="2"/>
    <n v="7"/>
    <n v="6"/>
    <n v="40"/>
    <n v="25.54"/>
    <n v="59"/>
    <n v="231"/>
    <n v="19.05"/>
    <n v="8"/>
    <n v="42"/>
    <n v="11.43"/>
    <n v="4"/>
    <n v="35"/>
    <n v="44.9"/>
    <n v="22"/>
    <n v="49"/>
    <n v="14"/>
    <n v="58.24"/>
    <n v="99"/>
    <n v="170"/>
    <n v="5"/>
    <n v="6.2"/>
    <n v="5"/>
    <n v="6.1"/>
    <n v="5"/>
    <n v="8.1"/>
  </r>
  <r>
    <x v="50"/>
    <x v="15"/>
    <n v="42"/>
    <n v="66.010000000000005"/>
    <n v="499"/>
    <n v="756"/>
    <n v="-0.26"/>
    <n v="50"/>
    <n v="34"/>
    <n v="68"/>
    <n v="-35"/>
    <n v="-11"/>
    <n v="70.31"/>
    <n v="405"/>
    <n v="576"/>
    <n v="-110"/>
    <n v="-0.29199999999999998"/>
    <n v="-9.35"/>
    <n v="32"/>
    <n v="-0.48799999999999999"/>
    <n v="-15.624000000000001"/>
    <s v="8' 9&quot;"/>
    <n v="1832.25"/>
    <n v="210"/>
    <n v="223"/>
    <s v="10' 4&quot;"/>
    <n v="453.41699999999997"/>
    <n v="44"/>
    <s v="9' 9&quot;"/>
    <n v="788.25"/>
    <n v="81"/>
    <s v="3' 11&quot;"/>
    <n v="74.417000000000002"/>
    <n v="19"/>
    <n v="298.5"/>
    <n v="25074"/>
    <n v="84"/>
    <n v="56.73"/>
    <n v="333"/>
    <n v="587"/>
    <n v="58.11"/>
    <n v="258"/>
    <n v="444"/>
    <n v="-0.14000000000000001"/>
    <n v="289.89999999999998"/>
    <n v="129876"/>
    <n v="448"/>
    <n v="13.06"/>
    <n v="58"/>
    <n v="444"/>
    <n v="7.0000000000000007E-2"/>
    <n v="18.920000000000002"/>
    <n v="84"/>
    <n v="444"/>
    <n v="0.08"/>
    <n v="6.1"/>
    <n v="27"/>
    <n v="115"/>
    <n v="0.29599999999999999"/>
    <n v="31.98"/>
    <n v="142"/>
    <n v="444"/>
    <n v="0.77"/>
    <n v="-2E-3"/>
    <n v="-4.9000000000000002E-2"/>
    <n v="1.78"/>
    <n v="888"/>
    <n v="499"/>
    <n v="29.72"/>
    <n v="29.57"/>
    <n v="1242"/>
    <n v="42"/>
    <n v="21"/>
    <n v="1242"/>
    <n v="756"/>
    <n v="1.6428571428571428"/>
    <n v="36.51"/>
    <n v="276"/>
    <n v="756"/>
    <n v="-0.03"/>
    <n v="-0.94899999999999995"/>
    <n v="10"/>
    <n v="2"/>
    <n v="22"/>
    <n v="4"/>
    <n v="1"/>
    <n v="3"/>
    <m/>
    <n v="14"/>
    <n v="21.99"/>
    <n v="86"/>
    <n v="391"/>
    <n v="9.09"/>
    <n v="5"/>
    <n v="55"/>
    <n v="16.88"/>
    <n v="13"/>
    <n v="77"/>
    <n v="49.21"/>
    <n v="31"/>
    <n v="63"/>
    <n v="23"/>
    <n v="50.97"/>
    <n v="131"/>
    <n v="257"/>
    <n v="6"/>
    <n v="7.2"/>
    <n v="6"/>
    <n v="4.5999999999999996"/>
    <n v="6"/>
    <n v="6"/>
  </r>
  <r>
    <x v="51"/>
    <x v="9"/>
    <n v="46"/>
    <n v="66.67"/>
    <n v="552"/>
    <n v="828"/>
    <n v="-0.31"/>
    <n v="55.13"/>
    <n v="43"/>
    <n v="78"/>
    <n v="-46"/>
    <n v="-2"/>
    <n v="71.150000000000006"/>
    <n v="397"/>
    <n v="558"/>
    <n v="-118"/>
    <n v="-4.8000000000000001E-2"/>
    <n v="-1.4809999999999901"/>
    <n v="31"/>
    <n v="2.8999999999999901E-2"/>
    <n v="0.88400000000000001"/>
    <s v="8' 2&quot;"/>
    <n v="1662.9169999999999"/>
    <n v="204"/>
    <n v="97"/>
    <s v="8' 11&quot;"/>
    <n v="403.08300000000003"/>
    <n v="45"/>
    <s v="9' 3&quot;"/>
    <n v="562.83299999999997"/>
    <n v="61"/>
    <s v="3' 7&quot;"/>
    <n v="39.667000000000002"/>
    <n v="11"/>
    <n v="288.10000000000002"/>
    <n v="21897"/>
    <n v="76"/>
    <n v="62.73"/>
    <n v="404"/>
    <n v="644"/>
    <n v="61.7"/>
    <n v="269"/>
    <n v="436"/>
    <n v="-0.2"/>
    <n v="287.10000000000002"/>
    <n v="125758"/>
    <n v="438"/>
    <n v="10.09"/>
    <n v="44"/>
    <n v="436"/>
    <n v="0.16"/>
    <n v="19.04"/>
    <n v="83"/>
    <n v="436"/>
    <n v="0.06"/>
    <n v="6.2"/>
    <n v="27"/>
    <n v="111"/>
    <n v="0.33300000000000002"/>
    <n v="29.13"/>
    <n v="127"/>
    <n v="436"/>
    <n v="0.94"/>
    <n v="0.04"/>
    <n v="1.254"/>
    <n v="1.714"/>
    <n v="946"/>
    <n v="552"/>
    <n v="33.090000000000003"/>
    <n v="28.39"/>
    <n v="1306"/>
    <n v="46"/>
    <n v="23"/>
    <n v="1306"/>
    <n v="828"/>
    <n v="1.5772946859903381"/>
    <n v="41.91"/>
    <n v="347"/>
    <n v="828"/>
    <n v="0.68200000000000005"/>
    <n v="21.15"/>
    <n v="18"/>
    <n v="1"/>
    <n v="9"/>
    <n v="0"/>
    <n v="3"/>
    <n v="2"/>
    <m/>
    <n v="34"/>
    <n v="23.2"/>
    <n v="90"/>
    <n v="388"/>
    <n v="13.16"/>
    <n v="5"/>
    <n v="38"/>
    <n v="16.88"/>
    <n v="13"/>
    <n v="77"/>
    <n v="56"/>
    <n v="42"/>
    <n v="75"/>
    <n v="13"/>
    <n v="60.14"/>
    <n v="166"/>
    <n v="276"/>
    <n v="7"/>
    <n v="6.8"/>
    <n v="5"/>
    <n v="7.2"/>
    <n v="7"/>
    <n v="6.4"/>
  </r>
  <r>
    <x v="52"/>
    <x v="23"/>
    <n v="21"/>
    <n v="66.67"/>
    <n v="252"/>
    <n v="378"/>
    <n v="-0.28999999999999998"/>
    <n v="55"/>
    <n v="11"/>
    <n v="20"/>
    <n v="-12"/>
    <n v="-3"/>
    <n v="72.22"/>
    <n v="104"/>
    <n v="144"/>
    <n v="-29"/>
    <n v="-8.1999999999999906E-2"/>
    <n v="-0.66"/>
    <n v="8"/>
    <n v="1.1930000000000001"/>
    <n v="9.548"/>
    <s v="6' 8&quot;"/>
    <n v="364.83300000000003"/>
    <n v="55"/>
    <n v="92"/>
    <s v="6' 7&quot;"/>
    <n v="105.75"/>
    <n v="16"/>
    <s v="9' 5&quot;"/>
    <n v="159.5"/>
    <n v="17"/>
    <s v="2' 4&quot;"/>
    <n v="11.583"/>
    <n v="5"/>
    <n v="300.10000000000002"/>
    <n v="7802"/>
    <n v="26"/>
    <n v="57.79"/>
    <n v="167"/>
    <n v="289"/>
    <n v="57.66"/>
    <n v="64"/>
    <n v="111"/>
    <n v="-0.16"/>
    <n v="291"/>
    <n v="32590"/>
    <n v="112"/>
    <n v="14.41"/>
    <n v="16"/>
    <n v="111"/>
    <n v="-0.19"/>
    <n v="16.22"/>
    <n v="18"/>
    <n v="111"/>
    <n v="0.17"/>
    <n v="7.2"/>
    <n v="8"/>
    <n v="35"/>
    <n v="-0.125"/>
    <n v="30.63"/>
    <n v="34"/>
    <n v="111"/>
    <s v="E"/>
    <n v="0.127"/>
    <n v="1.012"/>
    <n v="1.75"/>
    <n v="441"/>
    <n v="252"/>
    <n v="31.08"/>
    <n v="28.76"/>
    <n v="604"/>
    <n v="21"/>
    <n v="25"/>
    <n v="604"/>
    <n v="378"/>
    <n v="1.5978835978835979"/>
    <n v="39.950000000000003"/>
    <n v="151"/>
    <n v="378"/>
    <n v="-0.36899999999999999"/>
    <n v="-2.9489999999999998"/>
    <n v="9"/>
    <n v="0"/>
    <n v="13"/>
    <n v="0"/>
    <n v="4"/>
    <n v="13"/>
    <m/>
    <n v="25"/>
    <n v="25.25"/>
    <n v="25"/>
    <n v="99"/>
    <n v="21.43"/>
    <n v="3"/>
    <n v="14"/>
    <n v="5.56"/>
    <n v="1"/>
    <n v="18"/>
    <n v="61.22"/>
    <n v="30"/>
    <n v="49"/>
    <n v="2"/>
    <n v="60.32"/>
    <n v="76"/>
    <n v="126"/>
    <n v="2"/>
    <n v="6.4"/>
    <n v="2"/>
    <n v="7.1"/>
    <n v="2"/>
    <n v="8.1"/>
  </r>
  <r>
    <x v="53"/>
    <x v="19"/>
    <n v="33"/>
    <n v="67.680000000000007"/>
    <n v="402"/>
    <n v="594"/>
    <n v="-0.24"/>
    <n v="41.79"/>
    <n v="28"/>
    <n v="67"/>
    <n v="-29"/>
    <n v="2"/>
    <n v="73.739999999999995"/>
    <n v="292"/>
    <n v="396"/>
    <n v="-75"/>
    <n v="9.0999999999999998E-2"/>
    <n v="2.0049999999999999"/>
    <n v="22"/>
    <n v="-0.39600000000000002"/>
    <n v="-8.7089999999999996"/>
    <s v="8' 3&quot;"/>
    <n v="1188.0830000000001"/>
    <n v="144"/>
    <n v="101"/>
    <s v="11' 10&quot;"/>
    <n v="367.58300000000003"/>
    <n v="31"/>
    <s v="8' 0&quot;"/>
    <n v="382.75"/>
    <n v="48"/>
    <s v="3' 11&quot;"/>
    <n v="54.5"/>
    <n v="14"/>
    <n v="315.39999999999998"/>
    <n v="15771"/>
    <n v="50"/>
    <n v="57.64"/>
    <n v="264"/>
    <n v="458"/>
    <n v="56.86"/>
    <n v="174"/>
    <n v="306"/>
    <n v="-0.14000000000000001"/>
    <n v="302.5"/>
    <n v="93185"/>
    <n v="308"/>
    <n v="18.95"/>
    <n v="58"/>
    <n v="306"/>
    <n v="0.05"/>
    <n v="13.73"/>
    <n v="42"/>
    <n v="306"/>
    <n v="0.19"/>
    <n v="7.5"/>
    <n v="23"/>
    <n v="100"/>
    <n v="0.39100000000000001"/>
    <n v="32.68"/>
    <n v="100"/>
    <n v="306"/>
    <n v="1.1000000000000001"/>
    <n v="0.61899999999999999"/>
    <n v="13.618"/>
    <n v="1.831"/>
    <n v="736"/>
    <n v="402"/>
    <n v="27.86"/>
    <n v="29.88"/>
    <n v="986"/>
    <n v="33"/>
    <n v="25"/>
    <n v="986"/>
    <n v="594"/>
    <n v="1.65993265993266"/>
    <n v="35.35"/>
    <n v="210"/>
    <n v="594"/>
    <n v="-0.39"/>
    <n v="-8.58"/>
    <n v="7"/>
    <n v="1"/>
    <n v="11"/>
    <n v="0"/>
    <n v="1"/>
    <n v="3"/>
    <n v="2"/>
    <n v="6"/>
    <n v="18.89"/>
    <n v="51"/>
    <n v="270"/>
    <n v="13.04"/>
    <n v="6"/>
    <n v="46"/>
    <n v="7.89"/>
    <n v="3"/>
    <n v="38"/>
    <n v="42"/>
    <n v="21"/>
    <n v="50"/>
    <n v="24"/>
    <n v="59.9"/>
    <n v="115"/>
    <n v="192"/>
    <n v="4"/>
    <n v="6.9"/>
    <n v="4"/>
    <n v="6.3"/>
    <n v="4"/>
    <n v="8.3000000000000007"/>
  </r>
  <r>
    <x v="54"/>
    <x v="17"/>
    <n v="18"/>
    <n v="62.04"/>
    <n v="201"/>
    <n v="324"/>
    <n v="-0.27"/>
    <n v="41.67"/>
    <n v="5"/>
    <n v="12"/>
    <n v="-5"/>
    <s v="E"/>
    <n v="59.26"/>
    <n v="64"/>
    <n v="108"/>
    <n v="-13"/>
    <n v="-1.494"/>
    <n v="-8.9659999999999993"/>
    <n v="6"/>
    <n v="-0.45600000000000002"/>
    <n v="-2.734"/>
    <s v="7' 5&quot;"/>
    <n v="332.91699999999997"/>
    <n v="45"/>
    <n v="214"/>
    <s v="9' 2&quot;"/>
    <n v="128.667"/>
    <n v="14"/>
    <s v="7' 10&quot;"/>
    <n v="133.417"/>
    <n v="17"/>
    <s v="3' 7&quot;"/>
    <n v="18.082999999999998"/>
    <n v="5"/>
    <n v="312.89999999999998"/>
    <n v="3755"/>
    <n v="12"/>
    <n v="64.92"/>
    <n v="161"/>
    <n v="248"/>
    <n v="55.95"/>
    <n v="47"/>
    <n v="84"/>
    <n v="0.04"/>
    <n v="286.3"/>
    <n v="24053"/>
    <n v="84"/>
    <n v="27.38"/>
    <n v="23"/>
    <n v="84"/>
    <n v="0.26"/>
    <n v="9.52"/>
    <n v="8"/>
    <n v="84"/>
    <n v="0.63"/>
    <n v="3.6"/>
    <n v="3"/>
    <n v="13"/>
    <n v="0.33300000000000002"/>
    <n v="36.9"/>
    <n v="31"/>
    <n v="84"/>
    <n v="3.55"/>
    <n v="-0.748"/>
    <n v="-4.4909999999999997"/>
    <n v="1.766"/>
    <n v="355"/>
    <n v="201"/>
    <n v="29.85"/>
    <n v="28.67"/>
    <n v="516"/>
    <n v="18"/>
    <n v="25"/>
    <n v="516"/>
    <n v="324"/>
    <n v="1.5925925925925926"/>
    <n v="39.81"/>
    <n v="129"/>
    <n v="324"/>
    <n v="0.14000000000000001"/>
    <n v="0.84299999999999997"/>
    <n v="19"/>
    <n v="2"/>
    <n v="7"/>
    <n v="0"/>
    <n v="4"/>
    <n v="10"/>
    <m/>
    <n v="65"/>
    <n v="12.82"/>
    <n v="10"/>
    <n v="78"/>
    <n v="13.33"/>
    <n v="2"/>
    <n v="15"/>
    <n v="0"/>
    <n v="0"/>
    <n v="8"/>
    <n v="51.43"/>
    <n v="18"/>
    <n v="35"/>
    <n v="15"/>
    <n v="52.85"/>
    <n v="65"/>
    <n v="123"/>
    <n v="1"/>
    <n v="6.2"/>
    <n v="1"/>
    <n v="7.3"/>
    <n v="1"/>
    <n v="4.5999999999999996"/>
  </r>
  <r>
    <x v="55"/>
    <x v="15"/>
    <n v="32"/>
    <n v="68.75"/>
    <n v="396"/>
    <n v="576"/>
    <n v="-0.27"/>
    <n v="58.82"/>
    <n v="30"/>
    <n v="51"/>
    <n v="-31"/>
    <n v="-1"/>
    <n v="73.680000000000007"/>
    <n v="252"/>
    <n v="342"/>
    <n v="-73"/>
    <n v="-0.30299999999999999"/>
    <n v="-5.7589999999999897"/>
    <n v="19"/>
    <n v="-0.16200000000000001"/>
    <n v="-3.073"/>
    <s v="8' 0&quot;"/>
    <n v="1012.25"/>
    <n v="126"/>
    <n v="154"/>
    <s v="11' 5&quot;"/>
    <n v="378.08300000000003"/>
    <n v="33"/>
    <s v="7' 7&quot;"/>
    <n v="326.75"/>
    <n v="43"/>
    <s v="2' 1&quot;"/>
    <n v="14.75"/>
    <n v="7"/>
    <n v="307"/>
    <n v="17194"/>
    <n v="56"/>
    <n v="62.72"/>
    <n v="281"/>
    <n v="448"/>
    <n v="60.98"/>
    <n v="161"/>
    <n v="264"/>
    <n v="-0.18"/>
    <n v="294.8"/>
    <n v="78407"/>
    <n v="266"/>
    <n v="17.05"/>
    <n v="45"/>
    <n v="264"/>
    <n v="0.2"/>
    <n v="12.5"/>
    <n v="33"/>
    <n v="264"/>
    <n v="-0.09"/>
    <n v="5.7"/>
    <n v="15"/>
    <n v="62"/>
    <n v="0.2"/>
    <n v="29.55"/>
    <n v="78"/>
    <n v="264"/>
    <n v="0.77"/>
    <n v="0.86899999999999999"/>
    <n v="16.513999999999999"/>
    <n v="1.8180000000000001"/>
    <n v="720"/>
    <n v="396"/>
    <n v="29.62"/>
    <n v="29.84"/>
    <n v="955"/>
    <n v="32"/>
    <n v="24"/>
    <n v="955"/>
    <n v="576"/>
    <n v="1.6579861111111112"/>
    <n v="34.549999999999997"/>
    <n v="199"/>
    <n v="576"/>
    <n v="-0.53400000000000003"/>
    <n v="-10.148"/>
    <n v="11"/>
    <n v="0"/>
    <n v="12"/>
    <n v="3"/>
    <n v="3"/>
    <n v="13"/>
    <n v="2"/>
    <n v="15"/>
    <n v="23.48"/>
    <n v="58"/>
    <n v="247"/>
    <n v="9.76"/>
    <n v="4"/>
    <n v="41"/>
    <n v="16.13"/>
    <n v="5"/>
    <n v="31"/>
    <n v="38.89"/>
    <n v="21"/>
    <n v="54"/>
    <n v="21"/>
    <n v="57.22"/>
    <n v="103"/>
    <n v="180"/>
    <n v="4"/>
    <n v="6.6"/>
    <n v="4"/>
    <n v="4.9000000000000004"/>
    <n v="4"/>
    <n v="8.6999999999999993"/>
  </r>
  <r>
    <x v="56"/>
    <x v="19"/>
    <n v="19"/>
    <n v="76.319999999999993"/>
    <n v="261"/>
    <n v="342"/>
    <n v="-0.24"/>
    <n v="53.33"/>
    <n v="16"/>
    <n v="30"/>
    <n v="-17"/>
    <n v="-6"/>
    <n v="81.25"/>
    <n v="234"/>
    <n v="288"/>
    <n v="-59"/>
    <n v="0.88599999999999901"/>
    <n v="14.173999999999999"/>
    <n v="16"/>
    <n v="-3.2000000000000001E-2"/>
    <n v="-0.51500000000000001"/>
    <s v="8' 10&quot;"/>
    <n v="739.5"/>
    <n v="84"/>
    <n v="220"/>
    <s v="9' 0&quot;"/>
    <n v="243"/>
    <n v="27"/>
    <s v="13' 4&quot;"/>
    <n v="319.75"/>
    <n v="24"/>
    <s v="4' 1&quot;"/>
    <n v="28.582999999999998"/>
    <n v="7"/>
    <n v="281.39999999999998"/>
    <n v="10695"/>
    <n v="38"/>
    <n v="80.38"/>
    <n v="213"/>
    <n v="265"/>
    <n v="80.27"/>
    <n v="179"/>
    <n v="223"/>
    <n v="-0.14000000000000001"/>
    <n v="276.2"/>
    <n v="61862"/>
    <n v="224"/>
    <n v="4.4800000000000004"/>
    <n v="10"/>
    <n v="223"/>
    <n v="-0.1"/>
    <n v="8.9700000000000006"/>
    <n v="20"/>
    <n v="223"/>
    <n v="-0.15"/>
    <n v="4"/>
    <n v="9"/>
    <n v="37"/>
    <n v="-0.111"/>
    <n v="13.45"/>
    <n v="30"/>
    <n v="223"/>
    <n v="-1.33"/>
    <n v="-4.2999999999999997E-2"/>
    <n v="-0.68799999999999994"/>
    <n v="1.7889999999999999"/>
    <n v="467"/>
    <n v="261"/>
    <n v="26.44"/>
    <n v="30.42"/>
    <n v="578"/>
    <n v="19"/>
    <n v="27"/>
    <n v="578"/>
    <n v="342"/>
    <n v="1.6900584795321638"/>
    <n v="30.41"/>
    <n v="104"/>
    <n v="342"/>
    <n v="-0.113"/>
    <n v="-1.8080000000000001"/>
    <n v="30"/>
    <n v="1"/>
    <n v="15"/>
    <n v="2"/>
    <n v="3"/>
    <n v="13"/>
    <m/>
    <n v="6"/>
    <n v="21.63"/>
    <n v="53"/>
    <n v="245"/>
    <n v="33.33"/>
    <n v="3"/>
    <n v="9"/>
    <n v="27.78"/>
    <n v="5"/>
    <n v="18"/>
    <n v="45.16"/>
    <n v="14"/>
    <n v="31"/>
    <n v="16"/>
    <n v="51.85"/>
    <n v="42"/>
    <n v="81"/>
    <n v="3"/>
    <n v="8.4"/>
    <n v="3"/>
    <n v="5.6"/>
    <n v="3"/>
    <n v="3.2"/>
  </r>
  <r>
    <x v="57"/>
    <x v="0"/>
    <n v="36"/>
    <n v="62.5"/>
    <n v="405"/>
    <n v="648"/>
    <n v="-0.2"/>
    <n v="45.65"/>
    <n v="21"/>
    <n v="46"/>
    <n v="-21"/>
    <n v="-9"/>
    <n v="67.260000000000005"/>
    <n v="339"/>
    <n v="504"/>
    <n v="-84"/>
    <n v="-0.73"/>
    <n v="-20.451000000000001"/>
    <n v="28"/>
    <n v="-0.73"/>
    <n v="-20.442"/>
    <s v="8' 6&quot;"/>
    <n v="1496.4169999999999"/>
    <n v="176"/>
    <n v="225"/>
    <s v="10' 6&quot;"/>
    <n v="544.75"/>
    <n v="52"/>
    <s v="9' 5&quot;"/>
    <n v="461.41699999999997"/>
    <n v="49"/>
    <s v="3' 8&quot;"/>
    <n v="40.667000000000002"/>
    <n v="11"/>
    <n v="282.39999999999998"/>
    <n v="20332"/>
    <n v="72"/>
    <n v="69.03"/>
    <n v="350"/>
    <n v="507"/>
    <n v="68.349999999999994"/>
    <n v="270"/>
    <n v="395"/>
    <n v="-0.04"/>
    <n v="278.2"/>
    <n v="110150"/>
    <n v="396"/>
    <n v="10.63"/>
    <n v="42"/>
    <n v="395"/>
    <n v="0.12"/>
    <n v="14.68"/>
    <n v="58"/>
    <n v="395"/>
    <n v="0.28999999999999998"/>
    <n v="5.0999999999999996"/>
    <n v="20"/>
    <n v="86"/>
    <n v="0.35"/>
    <n v="25.32"/>
    <n v="100"/>
    <n v="395"/>
    <n v="2.2000000000000002"/>
    <n v="0.19500000000000001"/>
    <n v="5.4660000000000002"/>
    <n v="1.84"/>
    <n v="745"/>
    <n v="405"/>
    <n v="25.19"/>
    <n v="29.97"/>
    <n v="1079"/>
    <n v="36"/>
    <n v="22"/>
    <n v="1079"/>
    <n v="648"/>
    <n v="1.6651234567901234"/>
    <n v="34.72"/>
    <n v="225"/>
    <n v="648"/>
    <n v="-0.35899999999999999"/>
    <n v="-10.064"/>
    <n v="15"/>
    <n v="2"/>
    <n v="20"/>
    <n v="1"/>
    <n v="1"/>
    <n v="2"/>
    <m/>
    <n v="51"/>
    <n v="19.43"/>
    <n v="75"/>
    <n v="386"/>
    <n v="13.89"/>
    <n v="5"/>
    <n v="36"/>
    <n v="11.11"/>
    <n v="6"/>
    <n v="54"/>
    <n v="43.28"/>
    <n v="29"/>
    <n v="67"/>
    <n v="39"/>
    <n v="50.62"/>
    <n v="123"/>
    <n v="243"/>
    <n v="4"/>
    <n v="6.4"/>
    <n v="4"/>
    <n v="4.5999999999999996"/>
    <n v="4"/>
    <n v="3.9"/>
  </r>
  <r>
    <x v="58"/>
    <x v="0"/>
    <n v="32"/>
    <n v="63.89"/>
    <n v="368"/>
    <n v="576"/>
    <n v="-0.27"/>
    <n v="50"/>
    <n v="25"/>
    <n v="50"/>
    <n v="-27"/>
    <n v="-7"/>
    <n v="68.31"/>
    <n v="332"/>
    <n v="486"/>
    <n v="-91"/>
    <n v="0.53700000000000003"/>
    <n v="14.502000000000001"/>
    <n v="27"/>
    <n v="3.0000000000000001E-3"/>
    <n v="8.3000000000000004E-2"/>
    <s v="8' 1&quot;"/>
    <n v="1313.3329999999901"/>
    <n v="163"/>
    <n v="205"/>
    <s v="10' 3&quot;"/>
    <n v="551.66699999999901"/>
    <n v="54"/>
    <s v="8' 8&quot;"/>
    <n v="399.5"/>
    <n v="46"/>
    <s v="2' 5&quot;"/>
    <n v="28.916999999999899"/>
    <n v="12"/>
    <n v="298.10000000000002"/>
    <n v="19079"/>
    <n v="64"/>
    <n v="51.01"/>
    <n v="228"/>
    <n v="447"/>
    <n v="49.32"/>
    <n v="182"/>
    <n v="369"/>
    <n v="-0.16"/>
    <n v="290.10000000000002"/>
    <n v="109660"/>
    <n v="378"/>
    <n v="11.92"/>
    <n v="44"/>
    <n v="369"/>
    <n v="-0.11"/>
    <n v="23.04"/>
    <n v="85"/>
    <n v="369"/>
    <n v="0.15"/>
    <n v="8.1"/>
    <n v="30"/>
    <n v="130"/>
    <n v="-0.1"/>
    <n v="34.96"/>
    <n v="129"/>
    <n v="369"/>
    <n v="0.62"/>
    <n v="-0.55500000000000005"/>
    <n v="-14.994"/>
    <n v="1.7689999999999999"/>
    <n v="651"/>
    <n v="368"/>
    <n v="30.71"/>
    <n v="29.31"/>
    <n v="938"/>
    <n v="32"/>
    <n v="25"/>
    <n v="938"/>
    <n v="576"/>
    <n v="1.6284722222222223"/>
    <n v="38.89"/>
    <n v="224"/>
    <n v="576"/>
    <n v="-0.17"/>
    <n v="-4.5969999999999898"/>
    <n v="8"/>
    <n v="0"/>
    <n v="13"/>
    <n v="0"/>
    <n v="1"/>
    <n v="3"/>
    <n v="2"/>
    <n v="6"/>
    <n v="21.31"/>
    <n v="65"/>
    <n v="305"/>
    <n v="22.64"/>
    <n v="12"/>
    <n v="53"/>
    <n v="9.09"/>
    <n v="7"/>
    <n v="77"/>
    <n v="40.79"/>
    <n v="31"/>
    <n v="76"/>
    <n v="34"/>
    <n v="53.85"/>
    <n v="112"/>
    <n v="208"/>
    <n v="5"/>
    <n v="6.9"/>
    <n v="5"/>
    <n v="6.2"/>
    <n v="5"/>
    <n v="7.3"/>
  </r>
  <r>
    <x v="59"/>
    <x v="24"/>
    <n v="38"/>
    <n v="70.319999999999993"/>
    <n v="481"/>
    <n v="684"/>
    <n v="-0.27"/>
    <n v="58.82"/>
    <n v="40"/>
    <n v="68"/>
    <n v="-42"/>
    <s v="E"/>
    <n v="76.95"/>
    <n v="374"/>
    <n v="486"/>
    <n v="-101"/>
    <n v="0.49399999999999999"/>
    <n v="13.327"/>
    <n v="27"/>
    <n v="-6.6000000000000003E-2"/>
    <n v="-1.778"/>
    <s v="8' 3&quot;"/>
    <n v="1390.75"/>
    <n v="168"/>
    <n v="107"/>
    <s v="10' 11&quot;"/>
    <n v="413.75"/>
    <n v="38"/>
    <s v="9' 11&quot;"/>
    <n v="514.25"/>
    <n v="52"/>
    <s v="3' 2&quot;"/>
    <n v="54.417000000000002"/>
    <n v="17"/>
    <n v="296.60000000000002"/>
    <n v="17798"/>
    <n v="60"/>
    <n v="56.2"/>
    <n v="299"/>
    <n v="532"/>
    <n v="59.06"/>
    <n v="225"/>
    <n v="381"/>
    <n v="-0.22"/>
    <n v="294.10000000000002"/>
    <n v="112343"/>
    <n v="382"/>
    <n v="15.75"/>
    <n v="60"/>
    <n v="381"/>
    <s v="E"/>
    <n v="16.010000000000002"/>
    <n v="61"/>
    <n v="381"/>
    <n v="0.11"/>
    <n v="5.5"/>
    <n v="21"/>
    <n v="89"/>
    <n v="0.28599999999999998"/>
    <n v="31.76"/>
    <n v="121"/>
    <n v="381"/>
    <n v="0.57999999999999996"/>
    <n v="0.36"/>
    <n v="9.7110000000000003"/>
    <n v="1.786"/>
    <n v="859"/>
    <n v="481"/>
    <n v="30.35"/>
    <n v="29.89"/>
    <n v="1136"/>
    <n v="38"/>
    <n v="25"/>
    <n v="1136"/>
    <n v="684"/>
    <n v="1.6608187134502923"/>
    <n v="36.700000000000003"/>
    <n v="251"/>
    <n v="684"/>
    <n v="-4.0000000000000001E-3"/>
    <n v="-0.111"/>
    <n v="14"/>
    <n v="0"/>
    <n v="22"/>
    <n v="0"/>
    <n v="1"/>
    <n v="10"/>
    <m/>
    <n v="1"/>
    <n v="23.92"/>
    <n v="83"/>
    <n v="347"/>
    <n v="15.69"/>
    <n v="8"/>
    <n v="51"/>
    <n v="13.73"/>
    <n v="7"/>
    <n v="51"/>
    <n v="53.33"/>
    <n v="32"/>
    <n v="60"/>
    <n v="13"/>
    <n v="59.61"/>
    <n v="121"/>
    <n v="203"/>
    <n v="5"/>
    <n v="7.5"/>
    <n v="5"/>
    <n v="6.5"/>
    <n v="5"/>
    <n v="7.7"/>
  </r>
  <r>
    <x v="60"/>
    <x v="17"/>
    <n v="47"/>
    <n v="63.36"/>
    <n v="536"/>
    <n v="846"/>
    <n v="-0.28999999999999998"/>
    <n v="51.43"/>
    <n v="36"/>
    <n v="70"/>
    <n v="-40"/>
    <n v="-2"/>
    <n v="72.22"/>
    <n v="403"/>
    <n v="558"/>
    <n v="-122"/>
    <n v="0.63200000000000001"/>
    <n v="19.600999999999999"/>
    <n v="31"/>
    <n v="0.184"/>
    <n v="5.71"/>
    <s v="6' 7&quot;"/>
    <n v="1379.75"/>
    <n v="210"/>
    <n v="21"/>
    <s v="8' 1&quot;"/>
    <n v="396.5"/>
    <n v="49"/>
    <s v="7' 8&quot;"/>
    <n v="458"/>
    <n v="60"/>
    <s v="3' 3&quot;"/>
    <n v="86.917000000000002"/>
    <n v="27"/>
    <n v="296.8"/>
    <n v="23154"/>
    <n v="78"/>
    <n v="66.92"/>
    <n v="437"/>
    <n v="653"/>
    <n v="68.45"/>
    <n v="295"/>
    <n v="431"/>
    <n v="-0.22"/>
    <n v="290.3"/>
    <n v="125980"/>
    <n v="434"/>
    <n v="9.51"/>
    <n v="41"/>
    <n v="431"/>
    <n v="-7.0000000000000007E-2"/>
    <n v="15.08"/>
    <n v="65"/>
    <n v="431"/>
    <n v="0.17"/>
    <n v="4.5999999999999996"/>
    <n v="20"/>
    <n v="82"/>
    <n v="0.35"/>
    <n v="24.59"/>
    <n v="106"/>
    <n v="431"/>
    <n v="0.75"/>
    <n v="0.51700000000000002"/>
    <n v="16.018999999999998"/>
    <n v="1.7629999999999999"/>
    <n v="945"/>
    <n v="536"/>
    <n v="30.34"/>
    <n v="28.4"/>
    <n v="1335"/>
    <n v="47"/>
    <n v="23"/>
    <n v="1335"/>
    <n v="846"/>
    <n v="1.5780141843971631"/>
    <n v="41.02"/>
    <n v="347"/>
    <n v="846"/>
    <n v="-0.311"/>
    <n v="-9.6460000000000008"/>
    <n v="17"/>
    <n v="0"/>
    <n v="15"/>
    <n v="1"/>
    <n v="4"/>
    <n v="12"/>
    <n v="6"/>
    <n v="29"/>
    <n v="22.27"/>
    <n v="96"/>
    <n v="431"/>
    <n v="15.38"/>
    <n v="6"/>
    <n v="39"/>
    <n v="9.43"/>
    <n v="5"/>
    <n v="53"/>
    <n v="56.63"/>
    <n v="47"/>
    <n v="83"/>
    <n v="21"/>
    <n v="65.16"/>
    <n v="202"/>
    <n v="310"/>
    <n v="7"/>
    <n v="7.4"/>
    <n v="7"/>
    <n v="7"/>
    <n v="7"/>
    <n v="6.4"/>
  </r>
  <r>
    <x v="61"/>
    <x v="25"/>
    <n v="20"/>
    <n v="70.56"/>
    <n v="254"/>
    <n v="360"/>
    <n v="-0.36"/>
    <n v="58.82"/>
    <n v="40"/>
    <n v="68"/>
    <n v="-42"/>
    <n v="-1"/>
    <n v="79.819999999999993"/>
    <n v="273"/>
    <n v="342"/>
    <n v="-101"/>
    <n v="0.36299999999999999"/>
    <n v="6.8920000000000003"/>
    <n v="19"/>
    <n v="0.11899999999999999"/>
    <n v="2.27"/>
    <s v="8' 1&quot;"/>
    <n v="1032"/>
    <n v="128"/>
    <n v="37"/>
    <s v="9' 6&quot;"/>
    <n v="189.667"/>
    <n v="20"/>
    <s v="10' 0&quot;"/>
    <n v="461.25"/>
    <n v="46"/>
    <s v="2' 4&quot;"/>
    <n v="36.917000000000002"/>
    <n v="16"/>
    <n v="309.10000000000002"/>
    <n v="12362"/>
    <n v="40"/>
    <n v="64.44"/>
    <n v="183"/>
    <n v="284"/>
    <n v="63.94"/>
    <n v="172"/>
    <n v="269"/>
    <n v="-0.24"/>
    <n v="304.5"/>
    <n v="82226"/>
    <n v="270"/>
    <n v="14.13"/>
    <n v="38"/>
    <n v="269"/>
    <n v="-0.13"/>
    <n v="11.52"/>
    <n v="31"/>
    <n v="269"/>
    <n v="0.16"/>
    <n v="6.7"/>
    <n v="18"/>
    <n v="76"/>
    <n v="0.222"/>
    <n v="25.65"/>
    <n v="69"/>
    <n v="269"/>
    <s v="E"/>
    <n v="0.745"/>
    <n v="14.1459999999999"/>
    <n v="1.7009999999999901"/>
    <n v="432"/>
    <n v="254"/>
    <n v="34.26"/>
    <n v="28.25"/>
    <n v="565"/>
    <n v="20"/>
    <n v="24"/>
    <n v="565"/>
    <n v="360"/>
    <n v="1.5694444444444444"/>
    <n v="40.28"/>
    <n v="145"/>
    <n v="360"/>
    <n v="0.996"/>
    <n v="18.917000000000002"/>
    <n v="10"/>
    <n v="4"/>
    <n v="12"/>
    <n v="1"/>
    <n v="2"/>
    <n v="9"/>
    <n v="11"/>
    <n v="28"/>
    <n v="26.83"/>
    <n v="66"/>
    <n v="246"/>
    <n v="22.58"/>
    <n v="7"/>
    <n v="31"/>
    <n v="7.69"/>
    <n v="2"/>
    <n v="26"/>
    <n v="64"/>
    <n v="16"/>
    <n v="25"/>
    <n v="2"/>
    <n v="64.150000000000006"/>
    <n v="68"/>
    <n v="106"/>
    <n v="5"/>
    <n v="6.8"/>
    <n v="4"/>
    <n v="6.7"/>
    <n v="5"/>
    <n v="8.6999999999999993"/>
  </r>
  <r>
    <x v="62"/>
    <x v="26"/>
    <n v="30"/>
    <n v="61.3"/>
    <n v="331"/>
    <n v="540"/>
    <n v="-0.32"/>
    <n v="59.46"/>
    <n v="22"/>
    <n v="37"/>
    <n v="-25"/>
    <n v="-3"/>
    <n v="66.3"/>
    <n v="179"/>
    <n v="270"/>
    <n v="-50"/>
    <n v="-0.47899999999999998"/>
    <n v="-7.19"/>
    <n v="15"/>
    <n v="0.56200000000000006"/>
    <n v="8.4260000000000002"/>
    <s v="6' 9&quot;"/>
    <n v="840.33299999999997"/>
    <n v="124"/>
    <n v="179"/>
    <s v="9' 6&quot;"/>
    <n v="208.75"/>
    <n v="22"/>
    <s v="7' 4&quot;"/>
    <n v="386.83300000000003"/>
    <n v="53"/>
    <s v="2' 1&quot;"/>
    <n v="37.5"/>
    <n v="18"/>
    <n v="303.2"/>
    <n v="10916"/>
    <n v="36"/>
    <n v="47.95"/>
    <n v="199"/>
    <n v="415"/>
    <n v="45.24"/>
    <n v="95"/>
    <n v="210"/>
    <n v="-0.13"/>
    <n v="297.39999999999998"/>
    <n v="62455"/>
    <n v="210"/>
    <n v="28.1"/>
    <n v="59"/>
    <n v="210"/>
    <n v="0.03"/>
    <n v="15.24"/>
    <n v="32"/>
    <n v="210"/>
    <n v="-0.03"/>
    <n v="8.1"/>
    <n v="17"/>
    <n v="70"/>
    <n v="0.47099999999999997"/>
    <n v="43.33"/>
    <n v="91"/>
    <n v="210"/>
    <n v="0.11"/>
    <n v="-0.375"/>
    <n v="-5.63"/>
    <n v="1.716"/>
    <n v="568"/>
    <n v="331"/>
    <n v="33.130000000000003"/>
    <n v="28.3"/>
    <n v="849"/>
    <n v="30"/>
    <n v="24"/>
    <n v="849"/>
    <n v="540"/>
    <n v="1.5722222222222222"/>
    <n v="41.85"/>
    <n v="226"/>
    <n v="540"/>
    <n v="0.13900000000000001"/>
    <n v="2.09"/>
    <n v="7"/>
    <n v="3"/>
    <n v="9"/>
    <n v="2"/>
    <n v="2"/>
    <n v="10"/>
    <n v="3"/>
    <n v="10"/>
    <n v="19.63"/>
    <n v="32"/>
    <n v="163"/>
    <n v="18.75"/>
    <n v="9"/>
    <n v="48"/>
    <n v="14.29"/>
    <n v="4"/>
    <n v="28"/>
    <n v="43.1"/>
    <n v="25"/>
    <n v="58"/>
    <n v="24"/>
    <n v="55.98"/>
    <n v="117"/>
    <n v="209"/>
    <n v="4"/>
    <n v="6"/>
    <n v="3"/>
    <n v="6.3"/>
    <n v="4"/>
    <n v="6.6"/>
  </r>
  <r>
    <x v="63"/>
    <x v="27"/>
    <n v="14"/>
    <n v="57.54"/>
    <n v="145"/>
    <n v="252"/>
    <n v="-0.32"/>
    <n v="66.67"/>
    <n v="14"/>
    <n v="21"/>
    <n v="-14"/>
    <n v="-2"/>
    <n v="61.73"/>
    <n v="100"/>
    <n v="162"/>
    <n v="-26"/>
    <n v="-0.25800000000000001"/>
    <n v="-2.319"/>
    <n v="9"/>
    <n v="0.20399999999999999"/>
    <n v="1.8380000000000001"/>
    <s v="6' 10&quot;"/>
    <n v="539.91699999999901"/>
    <n v="79"/>
    <n v="221"/>
    <s v="7' 3&quot;"/>
    <n v="173.333"/>
    <n v="24"/>
    <s v="10' 0&quot;"/>
    <n v="189.417"/>
    <n v="19"/>
    <s v="3' 3&quot;"/>
    <n v="35.417000000000002"/>
    <n v="11"/>
    <n v="296.60000000000002"/>
    <n v="5931"/>
    <n v="20"/>
    <n v="56.12"/>
    <n v="110"/>
    <n v="196"/>
    <n v="49.59"/>
    <n v="61"/>
    <n v="123"/>
    <n v="0.05"/>
    <n v="290.89999999999998"/>
    <n v="36659"/>
    <n v="126"/>
    <n v="21.14"/>
    <n v="26"/>
    <n v="123"/>
    <n v="0.12"/>
    <n v="17.89"/>
    <n v="22"/>
    <n v="123"/>
    <n v="-0.14000000000000001"/>
    <n v="7.3"/>
    <n v="9"/>
    <n v="38"/>
    <n v="0.222"/>
    <n v="39.020000000000003"/>
    <n v="48"/>
    <n v="123"/>
    <s v="E"/>
    <n v="-0.36599999999999999"/>
    <n v="-3.2939999999999898"/>
    <n v="1.766"/>
    <n v="256"/>
    <n v="145"/>
    <n v="33.79"/>
    <n v="28.86"/>
    <n v="404"/>
    <n v="14"/>
    <n v="24"/>
    <n v="404"/>
    <n v="252"/>
    <n v="1.6031746031746033"/>
    <n v="40.08"/>
    <n v="101"/>
    <n v="252"/>
    <n v="-0.53299999999999903"/>
    <n v="-4.7969999999999997"/>
    <n v="12"/>
    <n v="0"/>
    <n v="12"/>
    <n v="0"/>
    <n v="1"/>
    <n v="18"/>
    <m/>
    <n v="12"/>
    <n v="12.5"/>
    <n v="12"/>
    <n v="96"/>
    <n v="14.81"/>
    <n v="4"/>
    <n v="27"/>
    <n v="28.57"/>
    <n v="6"/>
    <n v="21"/>
    <n v="63.33"/>
    <n v="19"/>
    <n v="30"/>
    <n v="5"/>
    <n v="51.4"/>
    <n v="55"/>
    <n v="107"/>
    <n v="1"/>
    <n v="6.2"/>
    <n v="1"/>
    <n v="4.3"/>
    <n v="1"/>
    <n v="7"/>
  </r>
  <r>
    <x v="64"/>
    <x v="28"/>
    <n v="28"/>
    <n v="71.63"/>
    <n v="361"/>
    <n v="504"/>
    <n v="-0.35"/>
    <n v="69.84"/>
    <n v="44"/>
    <n v="63"/>
    <n v="-46"/>
    <n v="-1"/>
    <n v="78.06"/>
    <n v="281"/>
    <n v="360"/>
    <n v="-106"/>
    <n v="0.93200000000000005"/>
    <n v="18.640999999999998"/>
    <n v="20"/>
    <n v="0.22600000000000001"/>
    <n v="4.5199999999999996"/>
    <s v="6' 2&quot;"/>
    <n v="823.16699999999901"/>
    <n v="134"/>
    <n v="43"/>
    <s v="6' 11&quot;"/>
    <n v="180"/>
    <n v="26"/>
    <s v="7' 8&quot;"/>
    <n v="289.75"/>
    <n v="38"/>
    <s v="2' 6&quot;"/>
    <n v="42.582999999999998"/>
    <n v="17"/>
    <n v="301.3"/>
    <n v="12051"/>
    <n v="40"/>
    <n v="58.67"/>
    <n v="230"/>
    <n v="392"/>
    <n v="59.06"/>
    <n v="163"/>
    <n v="276"/>
    <n v="-0.26"/>
    <n v="305.10000000000002"/>
    <n v="86635"/>
    <n v="284"/>
    <n v="16.670000000000002"/>
    <n v="46"/>
    <n v="276"/>
    <n v="-0.13"/>
    <n v="17.03"/>
    <n v="47"/>
    <n v="276"/>
    <n v="-0.19"/>
    <n v="4.3"/>
    <n v="12"/>
    <n v="52"/>
    <s v="E"/>
    <n v="33.700000000000003"/>
    <n v="93"/>
    <n v="276"/>
    <n v="-1.61"/>
    <n v="0.59699999999999998"/>
    <n v="11.940999999999899"/>
    <n v="1.7169999999999901"/>
    <n v="620"/>
    <n v="361"/>
    <n v="37.950000000000003"/>
    <n v="28.71"/>
    <n v="804"/>
    <n v="28"/>
    <n v="23"/>
    <n v="804"/>
    <n v="504"/>
    <n v="1.5952380952380953"/>
    <n v="41.67"/>
    <n v="210"/>
    <n v="504"/>
    <n v="0.20300000000000001"/>
    <n v="4.0519999999999996"/>
    <n v="12"/>
    <n v="3"/>
    <n v="15"/>
    <n v="5"/>
    <n v="3"/>
    <n v="3"/>
    <m/>
    <n v="69"/>
    <n v="27.62"/>
    <n v="66"/>
    <n v="239"/>
    <n v="26.19"/>
    <n v="11"/>
    <n v="42"/>
    <n v="23.91"/>
    <n v="11"/>
    <n v="46"/>
    <n v="60.53"/>
    <n v="23"/>
    <n v="38"/>
    <n v="4"/>
    <n v="63.64"/>
    <n v="91"/>
    <n v="143"/>
    <n v="4"/>
    <n v="7.5"/>
    <n v="4"/>
    <n v="7.5"/>
    <n v="4"/>
    <n v="8.1999999999999993"/>
  </r>
  <r>
    <x v="65"/>
    <x v="16"/>
    <n v="40"/>
    <n v="66.25"/>
    <n v="477"/>
    <n v="720"/>
    <n v="-0.24"/>
    <n v="55.56"/>
    <n v="35"/>
    <n v="63"/>
    <n v="-38"/>
    <n v="-5"/>
    <n v="72.61"/>
    <n v="379"/>
    <n v="522"/>
    <n v="-88"/>
    <n v="0.15"/>
    <n v="4.3529999999999998"/>
    <n v="29"/>
    <n v="0.375"/>
    <n v="10.862"/>
    <s v="6' 8&quot;"/>
    <n v="1333.9169999999999"/>
    <n v="200"/>
    <n v="138"/>
    <s v="8' 5&quot;"/>
    <n v="385.33300000000003"/>
    <n v="46"/>
    <s v="7' 1&quot;"/>
    <n v="341.08300000000003"/>
    <n v="48"/>
    <s v="3' 3&quot;"/>
    <n v="78.832999999999998"/>
    <n v="24"/>
    <n v="302.5"/>
    <n v="19362"/>
    <n v="64"/>
    <n v="59.89"/>
    <n v="333"/>
    <n v="556"/>
    <n v="61.6"/>
    <n v="247"/>
    <n v="401"/>
    <n v="-0.17"/>
    <n v="291.5"/>
    <n v="118334"/>
    <n v="406"/>
    <n v="14.46"/>
    <n v="58"/>
    <n v="401"/>
    <n v="0.05"/>
    <n v="11.72"/>
    <n v="47"/>
    <n v="401"/>
    <n v="0.26"/>
    <n v="9"/>
    <n v="36"/>
    <n v="153"/>
    <n v="0.33300000000000002"/>
    <n v="26.18"/>
    <n v="105"/>
    <n v="401"/>
    <n v="1.43"/>
    <n v="0.154"/>
    <n v="4.4719999999999898"/>
    <n v="1.8049999999999999"/>
    <n v="861"/>
    <n v="477"/>
    <n v="26.74"/>
    <n v="29.38"/>
    <n v="1175"/>
    <n v="40"/>
    <n v="22"/>
    <n v="1175"/>
    <n v="720"/>
    <n v="1.6319444444444444"/>
    <n v="36.11"/>
    <n v="260"/>
    <n v="720"/>
    <n v="-0.72299999999999998"/>
    <n v="-20.976999999999901"/>
    <n v="12"/>
    <n v="0"/>
    <n v="13"/>
    <n v="0"/>
    <n v="3"/>
    <n v="11"/>
    <m/>
    <n v="26"/>
    <n v="19.84"/>
    <n v="75"/>
    <n v="378"/>
    <n v="16.07"/>
    <n v="9"/>
    <n v="56"/>
    <n v="17.07"/>
    <n v="7"/>
    <n v="41"/>
    <n v="56.45"/>
    <n v="35"/>
    <n v="62"/>
    <n v="21"/>
    <n v="58.02"/>
    <n v="141"/>
    <n v="243"/>
    <n v="6"/>
    <n v="7"/>
    <n v="6"/>
    <n v="7.1"/>
    <n v="6"/>
    <n v="6.7"/>
  </r>
  <r>
    <x v="66"/>
    <x v="17"/>
    <n v="38"/>
    <n v="64.47"/>
    <n v="441"/>
    <n v="684"/>
    <n v="-0.28000000000000003"/>
    <n v="60.94"/>
    <n v="39"/>
    <n v="64"/>
    <n v="-41"/>
    <n v="7"/>
    <n v="70.83"/>
    <n v="306"/>
    <n v="432"/>
    <n v="-103"/>
    <n v="-0.20399999999999999"/>
    <n v="-4.8860000000000001"/>
    <n v="24"/>
    <n v="-0.66099999999999903"/>
    <n v="-15.874000000000001"/>
    <s v="9' 1&quot;"/>
    <n v="1432.4169999999999"/>
    <n v="157"/>
    <n v="189"/>
    <s v="12' 0&quot;"/>
    <n v="445.25"/>
    <n v="37"/>
    <s v="10' 6&quot;"/>
    <n v="345.41699999999997"/>
    <n v="33"/>
    <s v="5' 0&quot;"/>
    <n v="54.75"/>
    <n v="11"/>
    <n v="298.3"/>
    <n v="17896"/>
    <n v="60"/>
    <n v="61.39"/>
    <n v="326"/>
    <n v="531"/>
    <n v="65.58"/>
    <n v="221"/>
    <n v="337"/>
    <n v="-0.2"/>
    <n v="295.2"/>
    <n v="100378"/>
    <n v="340"/>
    <n v="13.65"/>
    <n v="46"/>
    <n v="337"/>
    <n v="0.26"/>
    <n v="9.7899999999999991"/>
    <n v="33"/>
    <n v="337"/>
    <n v="0.18"/>
    <n v="5.3"/>
    <n v="18"/>
    <n v="74"/>
    <n v="0.222"/>
    <n v="23.44"/>
    <n v="79"/>
    <n v="337"/>
    <n v="2.2799999999999998"/>
    <n v="0.504"/>
    <n v="12.103"/>
    <n v="1.7869999999999999"/>
    <n v="788"/>
    <n v="441"/>
    <n v="32.5"/>
    <n v="29.13"/>
    <n v="1107"/>
    <n v="38"/>
    <n v="24"/>
    <n v="1107"/>
    <n v="684"/>
    <n v="1.618421052631579"/>
    <n v="40.200000000000003"/>
    <n v="275"/>
    <n v="684"/>
    <n v="0.44400000000000001"/>
    <n v="10.644"/>
    <n v="10"/>
    <n v="1"/>
    <n v="11"/>
    <n v="3"/>
    <n v="3"/>
    <n v="13"/>
    <m/>
    <n v="20"/>
    <n v="25.24"/>
    <n v="80"/>
    <n v="317"/>
    <n v="13.33"/>
    <n v="6"/>
    <n v="45"/>
    <n v="10"/>
    <n v="3"/>
    <n v="30"/>
    <n v="51.52"/>
    <n v="34"/>
    <n v="66"/>
    <n v="27"/>
    <n v="55.14"/>
    <n v="134"/>
    <n v="243"/>
    <n v="5"/>
    <n v="6.7"/>
    <n v="5"/>
    <n v="5.6"/>
    <n v="5"/>
    <n v="8.6"/>
  </r>
  <r>
    <x v="67"/>
    <x v="13"/>
    <n v="35"/>
    <n v="64.13"/>
    <n v="404"/>
    <n v="630"/>
    <n v="-0.26"/>
    <n v="50"/>
    <n v="20"/>
    <n v="40"/>
    <n v="-20"/>
    <n v="-4"/>
    <n v="71.3"/>
    <n v="231"/>
    <n v="324"/>
    <n v="-57"/>
    <n v="-0.129"/>
    <n v="-2.323"/>
    <n v="18"/>
    <n v="4.2999999999999997E-2"/>
    <n v="0.77599999999999902"/>
    <s v="6' 8&quot;"/>
    <n v="825.16699999999901"/>
    <n v="124"/>
    <n v="55"/>
    <s v="10' 8&quot;"/>
    <n v="234.5"/>
    <n v="22"/>
    <s v="6' 3&quot;"/>
    <n v="224.167"/>
    <n v="36"/>
    <s v="2' 9&quot;"/>
    <n v="47.332999999999998"/>
    <n v="17"/>
    <n v="284.89999999999998"/>
    <n v="15386"/>
    <n v="54"/>
    <n v="67.69"/>
    <n v="331"/>
    <n v="489"/>
    <n v="70.31"/>
    <n v="180"/>
    <n v="256"/>
    <n v="-0.11"/>
    <n v="280"/>
    <n v="71690"/>
    <n v="256"/>
    <n v="14.06"/>
    <n v="36"/>
    <n v="256"/>
    <n v="-0.06"/>
    <n v="7.03"/>
    <n v="18"/>
    <n v="256"/>
    <n v="-0.17"/>
    <n v="6.6"/>
    <n v="17"/>
    <n v="74"/>
    <n v="0.35299999999999998"/>
    <n v="21.09"/>
    <n v="54"/>
    <n v="256"/>
    <n v="-0.93"/>
    <n v="6.3E-2"/>
    <n v="1.141"/>
    <n v="1.78"/>
    <n v="719"/>
    <n v="404"/>
    <n v="28.04"/>
    <n v="28.69"/>
    <n v="1004"/>
    <n v="35"/>
    <n v="25"/>
    <n v="1004"/>
    <n v="630"/>
    <n v="1.5936507936507935"/>
    <n v="39.369999999999997"/>
    <n v="248"/>
    <n v="630"/>
    <n v="0.16800000000000001"/>
    <n v="3.0219999999999998"/>
    <n v="29"/>
    <n v="5"/>
    <n v="14"/>
    <n v="1"/>
    <n v="3"/>
    <n v="3"/>
    <m/>
    <n v="12"/>
    <n v="17.670000000000002"/>
    <n v="44"/>
    <n v="249"/>
    <n v="15.15"/>
    <n v="5"/>
    <n v="33"/>
    <n v="21.05"/>
    <n v="4"/>
    <n v="19"/>
    <n v="53.06"/>
    <n v="26"/>
    <n v="49"/>
    <n v="20"/>
    <n v="62.83"/>
    <n v="142"/>
    <n v="226"/>
    <n v="4"/>
    <n v="7.4"/>
    <n v="3"/>
    <n v="6.9"/>
    <n v="4"/>
    <n v="5.6"/>
  </r>
  <r>
    <x v="68"/>
    <x v="1"/>
    <n v="42"/>
    <n v="64.55"/>
    <n v="488"/>
    <n v="756"/>
    <n v="-0.31"/>
    <n v="58.82"/>
    <n v="40"/>
    <n v="68"/>
    <n v="-43"/>
    <n v="-8"/>
    <n v="70.739999999999995"/>
    <n v="382"/>
    <n v="540"/>
    <n v="-121"/>
    <n v="0.3"/>
    <n v="8.9849999999999994"/>
    <n v="30"/>
    <n v="0.26300000000000001"/>
    <n v="7.9020000000000001"/>
    <s v="7' 2&quot;"/>
    <n v="1521.0829999999901"/>
    <n v="212"/>
    <n v="6"/>
    <s v="9' 8&quot;"/>
    <n v="531.08299999999997"/>
    <n v="55"/>
    <s v="7' 11&quot;"/>
    <n v="426.58300000000003"/>
    <n v="54"/>
    <s v="3' 2&quot;"/>
    <n v="80.082999999999998"/>
    <n v="25"/>
    <n v="287.60000000000002"/>
    <n v="19557"/>
    <n v="68"/>
    <n v="62.52"/>
    <n v="367"/>
    <n v="587"/>
    <n v="62.95"/>
    <n v="265"/>
    <n v="421"/>
    <n v="-0.21"/>
    <n v="284.39999999999998"/>
    <n v="120586"/>
    <n v="424"/>
    <n v="12.35"/>
    <n v="52"/>
    <n v="421"/>
    <n v="0.12"/>
    <n v="15.44"/>
    <n v="65"/>
    <n v="421"/>
    <n v="0.14000000000000001"/>
    <n v="5.2"/>
    <n v="22"/>
    <n v="92"/>
    <n v="4.4999999999999998E-2"/>
    <n v="27.79"/>
    <n v="117"/>
    <n v="421"/>
    <n v="1.28"/>
    <n v="-0.48599999999999999"/>
    <n v="-14.589"/>
    <n v="1.73"/>
    <n v="844"/>
    <n v="488"/>
    <n v="33.06"/>
    <n v="28.19"/>
    <n v="1184"/>
    <n v="42"/>
    <n v="24"/>
    <n v="1184"/>
    <n v="756"/>
    <n v="1.5661375661375661"/>
    <n v="43.92"/>
    <n v="332"/>
    <n v="756"/>
    <n v="0.88599999999999901"/>
    <n v="26.576999999999899"/>
    <n v="18"/>
    <n v="0"/>
    <n v="18"/>
    <n v="0"/>
    <n v="2"/>
    <n v="9"/>
    <n v="2"/>
    <m/>
    <n v="25.91"/>
    <n v="100"/>
    <n v="386"/>
    <n v="8"/>
    <n v="4"/>
    <n v="50"/>
    <n v="17.239999999999998"/>
    <n v="10"/>
    <n v="58"/>
    <n v="59.77"/>
    <n v="52"/>
    <n v="87"/>
    <n v="10"/>
    <n v="67.540000000000006"/>
    <n v="181"/>
    <n v="268"/>
    <n v="7"/>
    <n v="7.2"/>
    <n v="7"/>
    <n v="7.6"/>
    <n v="7"/>
    <n v="4.4000000000000004"/>
  </r>
  <r>
    <x v="69"/>
    <x v="15"/>
    <n v="41"/>
    <n v="68.16"/>
    <n v="503"/>
    <n v="738"/>
    <n v="-0.28000000000000003"/>
    <n v="61.82"/>
    <n v="34"/>
    <n v="55"/>
    <n v="-36"/>
    <n v="-13"/>
    <n v="76.22"/>
    <n v="343"/>
    <n v="450"/>
    <n v="-97"/>
    <n v="-0.10099999999999899"/>
    <n v="-2.5329999999999999"/>
    <n v="25"/>
    <n v="2.79999999999999E-2"/>
    <n v="0.70499999999999996"/>
    <s v="7' 9&quot;"/>
    <n v="1159.3330000000001"/>
    <n v="150"/>
    <n v="174"/>
    <s v="7' 10&quot;"/>
    <n v="338.08300000000003"/>
    <n v="43"/>
    <s v="8' 11&quot;"/>
    <n v="365.75"/>
    <n v="41"/>
    <s v="2' 7&quot;"/>
    <n v="44.332999999999998"/>
    <n v="17"/>
    <n v="296.3"/>
    <n v="19558"/>
    <n v="66"/>
    <n v="65.55"/>
    <n v="373"/>
    <n v="569"/>
    <n v="64.66"/>
    <n v="225"/>
    <n v="348"/>
    <n v="-0.2"/>
    <n v="285.5"/>
    <n v="99926"/>
    <n v="350"/>
    <n v="15.52"/>
    <n v="54"/>
    <n v="348"/>
    <n v="-0.11"/>
    <n v="10.63"/>
    <n v="37"/>
    <n v="348"/>
    <n v="0.19"/>
    <n v="7.2"/>
    <n v="25"/>
    <n v="104"/>
    <n v="0.28000000000000003"/>
    <n v="26.15"/>
    <n v="91"/>
    <n v="348"/>
    <n v="0.11"/>
    <n v="0.314"/>
    <n v="7.8449999999999998"/>
    <n v="1.7649999999999999"/>
    <n v="888"/>
    <n v="503"/>
    <n v="30.94"/>
    <n v="29.29"/>
    <n v="1201"/>
    <n v="41"/>
    <n v="24"/>
    <n v="1201"/>
    <n v="738"/>
    <n v="1.627371273712737"/>
    <n v="38.08"/>
    <n v="281"/>
    <n v="738"/>
    <n v="5.1999999999999998E-2"/>
    <n v="1.2969999999999999"/>
    <n v="20"/>
    <n v="6"/>
    <n v="15"/>
    <n v="0"/>
    <n v="4"/>
    <n v="8"/>
    <m/>
    <n v="16"/>
    <n v="23.13"/>
    <n v="74"/>
    <n v="320"/>
    <n v="22.92"/>
    <n v="11"/>
    <n v="48"/>
    <n v="19.05"/>
    <n v="8"/>
    <n v="42"/>
    <n v="55.13"/>
    <n v="43"/>
    <n v="78"/>
    <n v="31"/>
    <n v="56.6"/>
    <n v="133"/>
    <n v="235"/>
    <n v="4"/>
    <n v="7.5"/>
    <n v="2"/>
    <n v="7.4"/>
    <n v="4"/>
    <n v="5.8"/>
  </r>
  <r>
    <x v="70"/>
    <x v="3"/>
    <n v="34"/>
    <n v="63.24"/>
    <n v="387"/>
    <n v="612"/>
    <n v="-0.28000000000000003"/>
    <n v="53.06"/>
    <n v="26"/>
    <n v="49"/>
    <n v="-26"/>
    <s v="E"/>
    <n v="68.78"/>
    <n v="260"/>
    <n v="378"/>
    <n v="-78"/>
    <n v="0.53"/>
    <n v="11.125999999999999"/>
    <n v="21"/>
    <n v="0.24199999999999999"/>
    <n v="5.0789999999999997"/>
    <s v="8' 0&quot;"/>
    <n v="1293.3330000000001"/>
    <n v="162"/>
    <n v="175"/>
    <s v="11' 0&quot;"/>
    <n v="342.16699999999997"/>
    <n v="31"/>
    <s v="9' 5&quot;"/>
    <n v="434.91699999999997"/>
    <n v="46"/>
    <s v="2' 6&quot;"/>
    <n v="20"/>
    <n v="8"/>
    <n v="307.2"/>
    <n v="13517"/>
    <n v="44"/>
    <n v="47.88"/>
    <n v="226"/>
    <n v="472"/>
    <n v="48.94"/>
    <n v="139"/>
    <n v="284"/>
    <n v="-0.19"/>
    <n v="296.5"/>
    <n v="87171"/>
    <n v="294"/>
    <n v="16.899999999999999"/>
    <n v="48"/>
    <n v="284"/>
    <n v="0.04"/>
    <n v="20.77"/>
    <n v="59"/>
    <n v="284"/>
    <n v="-0.05"/>
    <n v="9.5"/>
    <n v="27"/>
    <n v="116"/>
    <n v="0.222"/>
    <n v="37.68"/>
    <n v="107"/>
    <n v="284"/>
    <n v="-0.09"/>
    <n v="-0.495"/>
    <n v="-10.3959999999999"/>
    <n v="1.78"/>
    <n v="689"/>
    <n v="387"/>
    <n v="30.05"/>
    <n v="29.15"/>
    <n v="991"/>
    <n v="34"/>
    <n v="21"/>
    <n v="991"/>
    <n v="612"/>
    <n v="1.619281045751634"/>
    <n v="39.049999999999997"/>
    <n v="239"/>
    <n v="612"/>
    <n v="-0.28299999999999997"/>
    <n v="-5.9329999999999998"/>
    <n v="7"/>
    <n v="1"/>
    <n v="13"/>
    <n v="0"/>
    <n v="4"/>
    <n v="8"/>
    <m/>
    <n v="13"/>
    <n v="19.579999999999998"/>
    <n v="47"/>
    <n v="240"/>
    <n v="17.39"/>
    <n v="8"/>
    <n v="46"/>
    <n v="16.07"/>
    <n v="9"/>
    <n v="56"/>
    <n v="44.44"/>
    <n v="24"/>
    <n v="54"/>
    <n v="18"/>
    <n v="56.44"/>
    <n v="127"/>
    <n v="225"/>
    <n v="3"/>
    <n v="6.4"/>
    <n v="3"/>
    <n v="5.4"/>
    <n v="3"/>
    <n v="9.1999999999999993"/>
  </r>
  <r>
    <x v="71"/>
    <x v="6"/>
    <n v="17"/>
    <n v="66.010000000000005"/>
    <n v="202"/>
    <n v="306"/>
    <n v="-0.25"/>
    <n v="41.18"/>
    <n v="7"/>
    <n v="17"/>
    <n v="-7"/>
    <n v="3"/>
    <n v="60.32"/>
    <n v="76"/>
    <n v="126"/>
    <n v="-15"/>
    <n v="0.26"/>
    <n v="1.823"/>
    <n v="7"/>
    <n v="-0.46799999999999897"/>
    <n v="-3.2730000000000001"/>
    <s v="8' 2&quot;"/>
    <n v="483"/>
    <n v="59"/>
    <n v="8"/>
    <s v="14' 1&quot;"/>
    <n v="197.333"/>
    <n v="14"/>
    <s v="7' 8&quot;"/>
    <n v="153.083"/>
    <n v="20"/>
    <s v="1' 6&quot;"/>
    <n v="7.5829999999999904"/>
    <n v="5"/>
    <n v="289.8"/>
    <n v="7536"/>
    <n v="26"/>
    <n v="62.87"/>
    <n v="149"/>
    <n v="237"/>
    <n v="58.16"/>
    <n v="57"/>
    <n v="98"/>
    <n v="-0.09"/>
    <n v="287.2"/>
    <n v="28146"/>
    <n v="98"/>
    <n v="12.24"/>
    <n v="12"/>
    <n v="98"/>
    <n v="0.17"/>
    <n v="14.29"/>
    <n v="14"/>
    <n v="98"/>
    <n v="-0.14000000000000001"/>
    <n v="9.1999999999999993"/>
    <n v="9"/>
    <n v="38"/>
    <n v="0.222"/>
    <n v="26.53"/>
    <n v="26"/>
    <n v="98"/>
    <s v="E"/>
    <n v="5.1999999999999998E-2"/>
    <n v="0.36199999999999999"/>
    <n v="1.77199999999999"/>
    <n v="358"/>
    <n v="202"/>
    <n v="29.21"/>
    <n v="28.94"/>
    <n v="492"/>
    <n v="17"/>
    <n v="26"/>
    <n v="492"/>
    <n v="306"/>
    <n v="1.607843137254902"/>
    <n v="42.16"/>
    <n v="129"/>
    <n v="306"/>
    <n v="-0.60099999999999998"/>
    <n v="-4.2089999999999996"/>
    <n v="12"/>
    <n v="1"/>
    <n v="18"/>
    <n v="1"/>
    <n v="2"/>
    <n v="12"/>
    <m/>
    <n v="2"/>
    <n v="15.29"/>
    <n v="13"/>
    <n v="85"/>
    <n v="18.18"/>
    <n v="2"/>
    <n v="11"/>
    <n v="14.29"/>
    <n v="2"/>
    <n v="14"/>
    <n v="48.48"/>
    <n v="16"/>
    <n v="33"/>
    <n v="14"/>
    <n v="67.31"/>
    <n v="70"/>
    <n v="104"/>
    <m/>
    <m/>
    <m/>
    <m/>
    <m/>
    <m/>
  </r>
  <r>
    <x v="72"/>
    <x v="17"/>
    <n v="37"/>
    <n v="70.72"/>
    <n v="471"/>
    <n v="666"/>
    <n v="-0.24"/>
    <n v="57.69"/>
    <n v="30"/>
    <n v="52"/>
    <n v="-31"/>
    <n v="-4"/>
    <n v="74.069999999999993"/>
    <n v="360"/>
    <n v="486"/>
    <n v="-91"/>
    <n v="0.39600000000000002"/>
    <n v="10.702999999999999"/>
    <n v="27"/>
    <n v="-2.5999999999999999E-2"/>
    <n v="-0.69299999999999995"/>
    <s v="8' 3&quot;"/>
    <n v="1292.6669999999999"/>
    <n v="157"/>
    <n v="129"/>
    <s v="12' 10&quot;"/>
    <n v="551.41699999999901"/>
    <n v="43"/>
    <s v="6' 2&quot;"/>
    <n v="259.5"/>
    <n v="42"/>
    <s v="4' 10&quot;"/>
    <n v="72.5"/>
    <n v="15"/>
    <n v="283.3"/>
    <n v="20965"/>
    <n v="74"/>
    <n v="69.31"/>
    <n v="359"/>
    <n v="518"/>
    <n v="66.14"/>
    <n v="250"/>
    <n v="378"/>
    <n v="-0.21"/>
    <n v="280.39999999999998"/>
    <n v="106007"/>
    <n v="378"/>
    <n v="7.67"/>
    <n v="29"/>
    <n v="378"/>
    <n v="-0.1"/>
    <n v="15.87"/>
    <n v="60"/>
    <n v="378"/>
    <n v="0.38"/>
    <n v="7.1"/>
    <n v="27"/>
    <n v="117"/>
    <n v="0.48099999999999998"/>
    <n v="23.54"/>
    <n v="89"/>
    <n v="378"/>
    <n v="2.25"/>
    <n v="-0.25"/>
    <n v="-6.7529999999999903"/>
    <n v="1.79"/>
    <n v="843"/>
    <n v="471"/>
    <n v="28.24"/>
    <n v="29.76"/>
    <n v="1101"/>
    <n v="37"/>
    <n v="26"/>
    <n v="1101"/>
    <n v="666"/>
    <n v="1.6531531531531531"/>
    <n v="35.74"/>
    <n v="238"/>
    <n v="666"/>
    <n v="-0.30399999999999999"/>
    <n v="-8.2080000000000002"/>
    <n v="20"/>
    <n v="2"/>
    <n v="25"/>
    <n v="3"/>
    <n v="1"/>
    <n v="14"/>
    <m/>
    <n v="28"/>
    <n v="21.6"/>
    <n v="81"/>
    <n v="375"/>
    <n v="31.03"/>
    <n v="9"/>
    <n v="29"/>
    <n v="5.66"/>
    <n v="3"/>
    <n v="53"/>
    <n v="52.54"/>
    <n v="31"/>
    <n v="59"/>
    <n v="13"/>
    <n v="58.46"/>
    <n v="114"/>
    <n v="195"/>
    <n v="4"/>
    <n v="7.4"/>
    <n v="2"/>
    <n v="6.5"/>
    <n v="4"/>
    <n v="3.5"/>
  </r>
  <r>
    <x v="73"/>
    <x v="8"/>
    <n v="58"/>
    <n v="65.8"/>
    <n v="687"/>
    <n v="1044"/>
    <n v="-0.3"/>
    <n v="60.33"/>
    <n v="73"/>
    <n v="121"/>
    <n v="-79"/>
    <n v="2"/>
    <n v="72.709999999999994"/>
    <n v="602"/>
    <n v="828"/>
    <n v="-187"/>
    <n v="0.19500000000000001"/>
    <n v="8.9589999999999996"/>
    <n v="46"/>
    <n v="0.11"/>
    <n v="5.0539999999999896"/>
    <s v="7' 5&quot;"/>
    <n v="2318.25"/>
    <n v="313"/>
    <n v="10"/>
    <s v="8' 5&quot;"/>
    <n v="698"/>
    <n v="83"/>
    <s v="7' 11&quot;"/>
    <n v="661.75"/>
    <n v="84"/>
    <s v="3' 3&quot;"/>
    <n v="106.667"/>
    <n v="33"/>
    <n v="304.89999999999998"/>
    <n v="35368"/>
    <n v="116"/>
    <n v="58.28"/>
    <n v="475"/>
    <n v="815"/>
    <n v="58.79"/>
    <n v="378"/>
    <n v="643"/>
    <n v="-0.22"/>
    <n v="290.39999999999998"/>
    <n v="188179"/>
    <n v="648"/>
    <n v="15.09"/>
    <n v="97"/>
    <n v="643"/>
    <n v="-0.04"/>
    <n v="15.71"/>
    <n v="101"/>
    <n v="643"/>
    <n v="-0.03"/>
    <n v="7.3"/>
    <n v="47"/>
    <n v="203"/>
    <n v="0.191"/>
    <n v="30.79"/>
    <n v="198"/>
    <n v="643"/>
    <n v="-0.35"/>
    <n v="0.154"/>
    <n v="7.1"/>
    <n v="1.7529999999999999"/>
    <n v="1204"/>
    <n v="687"/>
    <n v="32.94"/>
    <n v="28.38"/>
    <n v="1646"/>
    <n v="58"/>
    <n v="23"/>
    <n v="1646"/>
    <n v="1044"/>
    <n v="1.5766283524904214"/>
    <n v="42.34"/>
    <n v="442"/>
    <n v="1044"/>
    <n v="0.48699999999999999"/>
    <n v="22.384"/>
    <n v="19"/>
    <n v="0"/>
    <n v="18"/>
    <n v="0"/>
    <n v="4"/>
    <n v="11"/>
    <n v="4"/>
    <n v="17"/>
    <n v="24.1"/>
    <n v="141"/>
    <n v="585"/>
    <n v="18.82"/>
    <n v="16"/>
    <n v="85"/>
    <n v="17.239999999999998"/>
    <n v="15"/>
    <n v="87"/>
    <n v="58.56"/>
    <n v="65"/>
    <n v="111"/>
    <n v="11"/>
    <n v="66.95"/>
    <n v="239"/>
    <n v="357"/>
    <n v="11"/>
    <n v="6.8"/>
    <n v="9"/>
    <n v="7"/>
    <n v="11"/>
    <n v="7"/>
  </r>
  <r>
    <x v="74"/>
    <x v="29"/>
    <n v="14"/>
    <n v="65.08"/>
    <n v="164"/>
    <n v="252"/>
    <n v="-0.32"/>
    <n v="14.29"/>
    <n v="1"/>
    <n v="7"/>
    <n v="-1"/>
    <n v="-3"/>
    <n v="57.41"/>
    <n v="62"/>
    <n v="108"/>
    <n v="-16"/>
    <n v="-0.22699999999999901"/>
    <n v="-1.36"/>
    <n v="6"/>
    <n v="-1.1830000000000001"/>
    <n v="-7.0970000000000004"/>
    <s v="9' 1&quot;"/>
    <n v="380.16699999999997"/>
    <n v="42"/>
    <n v="216"/>
    <s v="11' 2&quot;"/>
    <n v="78"/>
    <n v="7"/>
    <s v="7' 7&quot;"/>
    <n v="159.5"/>
    <n v="21"/>
    <s v="3' 6&quot;"/>
    <n v="17.5"/>
    <n v="5"/>
    <n v="309.3"/>
    <n v="3711"/>
    <n v="12"/>
    <n v="62.5"/>
    <n v="120"/>
    <n v="192"/>
    <n v="61.73"/>
    <n v="50"/>
    <n v="81"/>
    <n v="-0.2"/>
    <n v="285.89999999999998"/>
    <n v="24013"/>
    <n v="84"/>
    <n v="17.28"/>
    <n v="14"/>
    <n v="81"/>
    <n v="0.36"/>
    <n v="7.41"/>
    <n v="6"/>
    <n v="81"/>
    <n v="0.17"/>
    <n v="11.1"/>
    <n v="9"/>
    <n v="40"/>
    <n v="0.222"/>
    <n v="24.69"/>
    <n v="20"/>
    <n v="81"/>
    <n v="3"/>
    <n v="-1.4269999999999901"/>
    <n v="-8.5619999999999994"/>
    <n v="1.7009999999999901"/>
    <n v="279"/>
    <n v="164"/>
    <n v="32.520000000000003"/>
    <n v="28.29"/>
    <n v="396"/>
    <n v="14"/>
    <n v="23"/>
    <n v="396"/>
    <n v="252"/>
    <n v="1.5714285714285714"/>
    <n v="42.46"/>
    <n v="107"/>
    <n v="252"/>
    <n v="1.36"/>
    <n v="8.16"/>
    <n v="8"/>
    <n v="1"/>
    <n v="10"/>
    <n v="0"/>
    <n v="4"/>
    <n v="16"/>
    <m/>
    <n v="37"/>
    <n v="24.32"/>
    <n v="18"/>
    <n v="74"/>
    <n v="5.88"/>
    <n v="1"/>
    <n v="17"/>
    <n v="0"/>
    <n v="0"/>
    <n v="6"/>
    <n v="38.1"/>
    <n v="8"/>
    <n v="21"/>
    <n v="13"/>
    <n v="52.27"/>
    <n v="46"/>
    <n v="88"/>
    <n v="1"/>
    <n v="7.3"/>
    <n v="1"/>
    <n v="6.3"/>
    <n v="1"/>
    <n v="4"/>
  </r>
  <r>
    <x v="75"/>
    <x v="1"/>
    <n v="39"/>
    <n v="67.81"/>
    <n v="476"/>
    <n v="702"/>
    <n v="-0.26"/>
    <n v="51.61"/>
    <n v="32"/>
    <n v="62"/>
    <n v="-34"/>
    <n v="8"/>
    <n v="72.22"/>
    <n v="286"/>
    <n v="396"/>
    <n v="-81"/>
    <n v="-8.4000000000000005E-2"/>
    <n v="-1.853"/>
    <n v="22"/>
    <n v="-0.36099999999999999"/>
    <n v="-7.9489999999999998"/>
    <s v="8' 1&quot;"/>
    <n v="1092.1669999999999"/>
    <n v="135"/>
    <n v="195"/>
    <s v="9' 2&quot;"/>
    <n v="375.33300000000003"/>
    <n v="41"/>
    <s v="8' 5&quot;"/>
    <n v="394.75"/>
    <n v="47"/>
    <s v="2' 2&quot;"/>
    <n v="15.417"/>
    <n v="7"/>
    <n v="301.8"/>
    <n v="16298"/>
    <n v="54"/>
    <n v="64.33"/>
    <n v="348"/>
    <n v="541"/>
    <n v="65.36"/>
    <n v="200"/>
    <n v="306"/>
    <n v="-0.14000000000000001"/>
    <n v="291.5"/>
    <n v="89776"/>
    <n v="308"/>
    <n v="9.8000000000000007"/>
    <n v="30"/>
    <n v="306"/>
    <n v="0.13"/>
    <n v="15.69"/>
    <n v="48"/>
    <n v="306"/>
    <n v="0.06"/>
    <n v="6.9"/>
    <n v="21"/>
    <n v="91"/>
    <n v="0.38100000000000001"/>
    <n v="25.49"/>
    <n v="78"/>
    <n v="306"/>
    <n v="0.9"/>
    <n v="0.315"/>
    <n v="6.9289999999999896"/>
    <n v="1.8049999999999999"/>
    <n v="859"/>
    <n v="476"/>
    <n v="30.11"/>
    <n v="29.77"/>
    <n v="1161"/>
    <n v="39"/>
    <n v="24"/>
    <n v="1161"/>
    <n v="702"/>
    <n v="1.6538461538461537"/>
    <n v="36.32"/>
    <n v="255"/>
    <n v="702"/>
    <n v="-0.27500000000000002"/>
    <n v="-6.05"/>
    <n v="12"/>
    <n v="0"/>
    <n v="13"/>
    <n v="0"/>
    <n v="2"/>
    <n v="6"/>
    <m/>
    <n v="13"/>
    <n v="21.31"/>
    <n v="62"/>
    <n v="291"/>
    <n v="20"/>
    <n v="6"/>
    <n v="30"/>
    <n v="12.5"/>
    <n v="5"/>
    <n v="40"/>
    <n v="45.21"/>
    <n v="33"/>
    <n v="73"/>
    <n v="20"/>
    <n v="54.87"/>
    <n v="124"/>
    <n v="226"/>
    <n v="4"/>
    <n v="6.7"/>
    <n v="4"/>
    <n v="4.9000000000000004"/>
    <n v="4"/>
    <n v="6.9"/>
  </r>
  <r>
    <x v="76"/>
    <x v="6"/>
    <n v="41"/>
    <n v="68.430000000000007"/>
    <n v="505"/>
    <n v="738"/>
    <n v="-0.28000000000000003"/>
    <n v="57.5"/>
    <n v="46"/>
    <n v="80"/>
    <n v="-54"/>
    <n v="-3"/>
    <n v="74.37"/>
    <n v="415"/>
    <n v="558"/>
    <n v="-132"/>
    <n v="0.33100000000000002"/>
    <n v="10.259"/>
    <n v="31"/>
    <n v="6.7000000000000004E-2"/>
    <n v="2.0840000000000001"/>
    <s v="7' 2&quot;"/>
    <n v="1311.5"/>
    <n v="183"/>
    <n v="162"/>
    <s v="6' 10&quot;"/>
    <n v="266.25"/>
    <n v="39"/>
    <s v="8' 4&quot;"/>
    <n v="442.16699999999997"/>
    <n v="53"/>
    <s v="2' 11&quot;"/>
    <n v="32.5"/>
    <n v="11"/>
    <n v="302.7"/>
    <n v="22401"/>
    <n v="74"/>
    <n v="56.97"/>
    <n v="327"/>
    <n v="574"/>
    <n v="57.38"/>
    <n v="245"/>
    <n v="427"/>
    <n v="-0.24"/>
    <n v="297"/>
    <n v="128918"/>
    <n v="434"/>
    <n v="11.01"/>
    <n v="47"/>
    <n v="427"/>
    <n v="0.04"/>
    <n v="17.329999999999998"/>
    <n v="74"/>
    <n v="427"/>
    <n v="0.01"/>
    <n v="10.1"/>
    <n v="43"/>
    <n v="185"/>
    <n v="2.3E-2"/>
    <n v="28.34"/>
    <n v="121"/>
    <n v="427"/>
    <n v="0.25"/>
    <n v="0.251"/>
    <n v="7.7779999999999996"/>
    <n v="1.786"/>
    <n v="902"/>
    <n v="505"/>
    <n v="30.56"/>
    <n v="29.54"/>
    <n v="1211"/>
    <n v="41"/>
    <n v="24"/>
    <n v="1211"/>
    <n v="738"/>
    <n v="1.6409214092140922"/>
    <n v="37.130000000000003"/>
    <n v="274"/>
    <n v="738"/>
    <n v="-0.253"/>
    <n v="-7.8329999999999904"/>
    <n v="9"/>
    <n v="1"/>
    <n v="19"/>
    <n v="4"/>
    <n v="4"/>
    <n v="13"/>
    <m/>
    <n v="2"/>
    <n v="23.16"/>
    <n v="88"/>
    <n v="380"/>
    <n v="18.18"/>
    <n v="8"/>
    <n v="44"/>
    <n v="19.72"/>
    <n v="14"/>
    <n v="71"/>
    <n v="58.21"/>
    <n v="39"/>
    <n v="67"/>
    <n v="17"/>
    <n v="57.08"/>
    <n v="133"/>
    <n v="233"/>
    <n v="6"/>
    <n v="6.8"/>
    <n v="3"/>
    <n v="6.9"/>
    <n v="6"/>
    <n v="8.5"/>
  </r>
  <r>
    <x v="77"/>
    <x v="5"/>
    <n v="32"/>
    <n v="64.760000000000005"/>
    <n v="373"/>
    <n v="576"/>
    <n v="-0.26"/>
    <n v="59.09"/>
    <n v="26"/>
    <n v="44"/>
    <n v="-26"/>
    <n v="1"/>
    <n v="69.680000000000007"/>
    <n v="301"/>
    <n v="432"/>
    <n v="-84"/>
    <n v="-0.30299999999999999"/>
    <n v="-7.2639999999999896"/>
    <n v="24"/>
    <n v="0.52700000000000002"/>
    <n v="12.654"/>
    <s v="7' 1&quot;"/>
    <n v="1012.75"/>
    <n v="143"/>
    <n v="156"/>
    <s v="8' 7&quot;"/>
    <n v="316.16699999999997"/>
    <n v="37"/>
    <s v="6' 8&quot;"/>
    <n v="374.66699999999997"/>
    <n v="56"/>
    <s v="5' 0&quot;"/>
    <n v="25.166999999999899"/>
    <n v="5"/>
    <n v="298.5"/>
    <n v="19103"/>
    <n v="64"/>
    <n v="57.49"/>
    <n v="257"/>
    <n v="447"/>
    <n v="58.38"/>
    <n v="195"/>
    <n v="334"/>
    <n v="-0.18"/>
    <n v="285.2"/>
    <n v="95817"/>
    <n v="336"/>
    <n v="14.37"/>
    <n v="48"/>
    <n v="334"/>
    <n v="0.08"/>
    <n v="13.47"/>
    <n v="45"/>
    <n v="334"/>
    <n v="0.18"/>
    <n v="8.4"/>
    <n v="28"/>
    <n v="119"/>
    <n v="0.35699999999999998"/>
    <n v="27.84"/>
    <n v="93"/>
    <n v="334"/>
    <n v="1.29"/>
    <n v="-0.58799999999999997"/>
    <n v="-14.112"/>
    <n v="1.78"/>
    <n v="664"/>
    <n v="373"/>
    <n v="28.15"/>
    <n v="29.06"/>
    <n v="930"/>
    <n v="32"/>
    <n v="25"/>
    <n v="930"/>
    <n v="576"/>
    <n v="1.6145833333333333"/>
    <n v="37.67"/>
    <n v="217"/>
    <n v="576"/>
    <n v="-7.0000000000000007E-2"/>
    <n v="-1.669"/>
    <n v="11"/>
    <n v="2"/>
    <n v="13"/>
    <n v="2"/>
    <n v="1"/>
    <n v="4"/>
    <m/>
    <n v="52"/>
    <n v="22.59"/>
    <n v="68"/>
    <n v="301"/>
    <n v="7.84"/>
    <n v="4"/>
    <n v="51"/>
    <n v="8.6999999999999993"/>
    <n v="4"/>
    <n v="46"/>
    <n v="52.63"/>
    <n v="30"/>
    <n v="57"/>
    <n v="13"/>
    <n v="57.14"/>
    <n v="116"/>
    <n v="203"/>
    <n v="3"/>
    <n v="6.2"/>
    <n v="2"/>
    <n v="5.9"/>
    <n v="3"/>
    <n v="6.5"/>
  </r>
  <r>
    <x v="78"/>
    <x v="24"/>
    <n v="33"/>
    <n v="64.81"/>
    <n v="385"/>
    <n v="594"/>
    <n v="-0.28000000000000003"/>
    <n v="57.63"/>
    <n v="34"/>
    <n v="59"/>
    <n v="-36"/>
    <n v="-4"/>
    <n v="72.22"/>
    <n v="312"/>
    <n v="432"/>
    <n v="-102"/>
    <n v="1.099"/>
    <n v="26.38"/>
    <n v="24"/>
    <n v="-3.5000000000000003E-2"/>
    <n v="-0.82899999999999996"/>
    <s v="7' 7&quot;"/>
    <n v="1247.9169999999999"/>
    <n v="165"/>
    <n v="59"/>
    <s v="8' 7&quot;"/>
    <n v="284.41699999999997"/>
    <n v="33"/>
    <s v="8' 2&quot;"/>
    <n v="480.58300000000003"/>
    <n v="59"/>
    <s v="1' 7&quot;"/>
    <n v="17.5"/>
    <n v="11"/>
    <n v="301.89999999999998"/>
    <n v="15095"/>
    <n v="50"/>
    <n v="52.4"/>
    <n v="240"/>
    <n v="458"/>
    <n v="55.72"/>
    <n v="185"/>
    <n v="332"/>
    <n v="-0.17"/>
    <n v="290.7"/>
    <n v="97670"/>
    <n v="336"/>
    <n v="18.07"/>
    <n v="60"/>
    <n v="332"/>
    <n v="-0.1"/>
    <n v="15.66"/>
    <n v="52"/>
    <n v="332"/>
    <n v="-0.04"/>
    <n v="7.8"/>
    <n v="26"/>
    <n v="109"/>
    <s v="E"/>
    <n v="33.729999999999997"/>
    <n v="112"/>
    <n v="332"/>
    <n v="-0.71"/>
    <n v="0.125"/>
    <n v="3.012"/>
    <n v="1.7789999999999999"/>
    <n v="685"/>
    <n v="385"/>
    <n v="30.21"/>
    <n v="28.85"/>
    <n v="952"/>
    <n v="33"/>
    <n v="23"/>
    <n v="952"/>
    <n v="594"/>
    <n v="1.6026936026936027"/>
    <n v="39.06"/>
    <n v="232"/>
    <n v="594"/>
    <n v="0.14899999999999999"/>
    <n v="3.581"/>
    <n v="7"/>
    <n v="0"/>
    <n v="13"/>
    <n v="1"/>
    <n v="3"/>
    <n v="17"/>
    <n v="8"/>
    <n v="10"/>
    <n v="21.55"/>
    <n v="64"/>
    <n v="297"/>
    <n v="20.75"/>
    <n v="11"/>
    <n v="53"/>
    <n v="15.91"/>
    <n v="7"/>
    <n v="44"/>
    <n v="48.39"/>
    <n v="30"/>
    <n v="62"/>
    <n v="18"/>
    <n v="62.68"/>
    <n v="131"/>
    <n v="209"/>
    <n v="6"/>
    <n v="7.5"/>
    <n v="5"/>
    <n v="6.5"/>
    <n v="6"/>
    <n v="6.7"/>
  </r>
  <r>
    <x v="79"/>
    <x v="0"/>
    <n v="49"/>
    <n v="66.67"/>
    <n v="588"/>
    <n v="882"/>
    <n v="-0.32"/>
    <n v="68.92"/>
    <n v="51"/>
    <n v="74"/>
    <n v="-56"/>
    <n v="-2"/>
    <n v="71.14"/>
    <n v="461"/>
    <n v="648"/>
    <n v="-150"/>
    <n v="0.106"/>
    <n v="3.81699999999999"/>
    <n v="36"/>
    <n v="0"/>
    <n v="8.0000000000000002E-3"/>
    <s v="7' 8&quot;"/>
    <n v="1765.6669999999999"/>
    <n v="231"/>
    <n v="77"/>
    <s v="10' 11&quot;"/>
    <n v="600.58299999999997"/>
    <n v="55"/>
    <s v="8' 0&quot;"/>
    <n v="600.41699999999901"/>
    <n v="75"/>
    <s v="2' 0&quot;"/>
    <n v="33.332999999999998"/>
    <n v="17"/>
    <n v="292.60000000000002"/>
    <n v="28678"/>
    <n v="98"/>
    <n v="64.67"/>
    <n v="443"/>
    <n v="685"/>
    <n v="66.33"/>
    <n v="333"/>
    <n v="502"/>
    <n v="-0.19"/>
    <n v="278.89999999999998"/>
    <n v="140573"/>
    <n v="504"/>
    <n v="10.96"/>
    <n v="55"/>
    <n v="502"/>
    <n v="0.02"/>
    <n v="15.14"/>
    <n v="76"/>
    <n v="502"/>
    <n v="0.16"/>
    <n v="5.8"/>
    <n v="29"/>
    <n v="124"/>
    <n v="0.27600000000000002"/>
    <n v="26.1"/>
    <n v="131"/>
    <n v="502"/>
    <n v="0.99"/>
    <n v="4.0999999999999898E-2"/>
    <n v="1.4609999999999901"/>
    <n v="1.724"/>
    <n v="1014"/>
    <n v="588"/>
    <n v="32.08"/>
    <n v="28.59"/>
    <n v="1401"/>
    <n v="49"/>
    <n v="23"/>
    <n v="1401"/>
    <n v="882"/>
    <n v="1.58843537414966"/>
    <n v="41.38"/>
    <n v="365"/>
    <n v="882"/>
    <n v="0.40100000000000002"/>
    <n v="14.452999999999999"/>
    <n v="11"/>
    <n v="0"/>
    <n v="23"/>
    <n v="0"/>
    <n v="4"/>
    <n v="18"/>
    <m/>
    <n v="311"/>
    <n v="23.72"/>
    <n v="116"/>
    <n v="489"/>
    <n v="14.29"/>
    <n v="7"/>
    <n v="49"/>
    <n v="11.27"/>
    <n v="8"/>
    <n v="71"/>
    <n v="46.51"/>
    <n v="40"/>
    <n v="86"/>
    <n v="41"/>
    <n v="61.22"/>
    <n v="180"/>
    <n v="294"/>
    <n v="8"/>
    <n v="7.2"/>
    <n v="8"/>
    <n v="6.3"/>
    <n v="8"/>
    <n v="3.9"/>
  </r>
  <r>
    <x v="80"/>
    <x v="6"/>
    <n v="30"/>
    <n v="65.37"/>
    <n v="353"/>
    <n v="540"/>
    <n v="-0.28999999999999998"/>
    <n v="51.72"/>
    <n v="30"/>
    <n v="58"/>
    <n v="-31"/>
    <n v="1"/>
    <n v="70.510000000000005"/>
    <n v="330"/>
    <n v="468"/>
    <n v="-100"/>
    <n v="-0.12"/>
    <n v="-3.117"/>
    <n v="26"/>
    <n v="-0.16399999999999901"/>
    <n v="-4.2759999999999998"/>
    <s v="8' 10&quot;"/>
    <n v="1466.5"/>
    <n v="166"/>
    <n v="229"/>
    <s v="12' 1&quot;"/>
    <n v="458.83300000000003"/>
    <n v="38"/>
    <s v="9' 11&quot;"/>
    <n v="603.75"/>
    <n v="61"/>
    <s v="3' 7&quot;"/>
    <n v="50.667000000000002"/>
    <n v="14"/>
    <n v="294.39999999999998"/>
    <n v="17665"/>
    <n v="60"/>
    <n v="56.56"/>
    <n v="237"/>
    <n v="419"/>
    <n v="57.26"/>
    <n v="205"/>
    <n v="358"/>
    <n v="-0.17"/>
    <n v="287.8"/>
    <n v="104749"/>
    <n v="364"/>
    <n v="14.25"/>
    <n v="51"/>
    <n v="358"/>
    <n v="0.25"/>
    <n v="15.92"/>
    <n v="57"/>
    <n v="358"/>
    <n v="-0.05"/>
    <n v="6.7"/>
    <n v="24"/>
    <n v="105"/>
    <n v="0.16700000000000001"/>
    <n v="30.17"/>
    <n v="108"/>
    <n v="358"/>
    <n v="0.93"/>
    <n v="-0.28899999999999998"/>
    <n v="-7.51"/>
    <n v="1.754"/>
    <n v="619"/>
    <n v="353"/>
    <n v="34.090000000000003"/>
    <n v="29.47"/>
    <n v="884"/>
    <n v="30"/>
    <n v="25"/>
    <n v="884"/>
    <n v="540"/>
    <n v="1.6370370370370371"/>
    <n v="38.15"/>
    <n v="206"/>
    <n v="540"/>
    <n v="-0.81"/>
    <n v="-21.068000000000001"/>
    <n v="8"/>
    <n v="0"/>
    <n v="22"/>
    <n v="0"/>
    <n v="3"/>
    <n v="4"/>
    <m/>
    <m/>
    <n v="23.49"/>
    <n v="74"/>
    <n v="315"/>
    <n v="16.329999999999998"/>
    <n v="8"/>
    <n v="49"/>
    <n v="23.81"/>
    <n v="15"/>
    <n v="63"/>
    <n v="35.19"/>
    <n v="19"/>
    <n v="54"/>
    <n v="33"/>
    <n v="48.13"/>
    <n v="90"/>
    <n v="187"/>
    <n v="4"/>
    <n v="6.3"/>
    <n v="4"/>
    <n v="4.9000000000000004"/>
    <n v="4"/>
    <n v="6.5"/>
  </r>
  <r>
    <x v="81"/>
    <x v="9"/>
    <n v="46"/>
    <n v="65.94"/>
    <n v="546"/>
    <n v="828"/>
    <n v="-0.27"/>
    <n v="60"/>
    <n v="45"/>
    <n v="75"/>
    <n v="-49"/>
    <n v="-6"/>
    <n v="69.12"/>
    <n v="423"/>
    <n v="612"/>
    <n v="-114"/>
    <n v="-0.20499999999999999"/>
    <n v="-6.9660000000000002"/>
    <n v="34"/>
    <n v="0.17499999999999999"/>
    <n v="5.9509999999999996"/>
    <s v="7' 7&quot;"/>
    <n v="1707.75"/>
    <n v="225"/>
    <n v="113"/>
    <s v="8' 10&quot;"/>
    <n v="492.91699999999997"/>
    <n v="56"/>
    <s v="8' 10&quot;"/>
    <n v="518.83299999999997"/>
    <n v="59"/>
    <s v="4' 10&quot;"/>
    <n v="33.75"/>
    <n v="7"/>
    <n v="299.5"/>
    <n v="25159"/>
    <n v="84"/>
    <n v="58.32"/>
    <n v="375"/>
    <n v="643"/>
    <n v="59.7"/>
    <n v="283"/>
    <n v="474"/>
    <n v="-0.14000000000000001"/>
    <n v="291.3"/>
    <n v="138642"/>
    <n v="476"/>
    <n v="12.03"/>
    <n v="57"/>
    <n v="474"/>
    <n v="0.09"/>
    <n v="16.239999999999998"/>
    <n v="77"/>
    <n v="474"/>
    <n v="0.04"/>
    <n v="8.1999999999999993"/>
    <n v="39"/>
    <n v="164"/>
    <n v="5.0999999999999997E-2"/>
    <n v="28.27"/>
    <n v="134"/>
    <n v="474"/>
    <n v="0.6"/>
    <n v="0.26600000000000001"/>
    <n v="9.0399999999999991"/>
    <n v="1.78199999999999"/>
    <n v="973"/>
    <n v="546"/>
    <n v="30.02"/>
    <n v="29.24"/>
    <n v="1345"/>
    <n v="46"/>
    <n v="25"/>
    <n v="1345"/>
    <n v="828"/>
    <n v="1.6243961352657006"/>
    <n v="38.53"/>
    <n v="319"/>
    <n v="828"/>
    <n v="-0.22800000000000001"/>
    <n v="-7.74"/>
    <n v="8"/>
    <n v="1"/>
    <n v="15"/>
    <n v="0"/>
    <n v="2"/>
    <n v="2"/>
    <n v="2"/>
    <n v="8"/>
    <n v="20.09"/>
    <n v="86"/>
    <n v="428"/>
    <n v="14.81"/>
    <n v="8"/>
    <n v="54"/>
    <n v="21.92"/>
    <n v="16"/>
    <n v="73"/>
    <n v="59.09"/>
    <n v="52"/>
    <n v="88"/>
    <n v="14"/>
    <n v="59.22"/>
    <n v="167"/>
    <n v="282"/>
    <n v="8"/>
    <n v="6.3"/>
    <n v="7"/>
    <n v="5.6"/>
    <n v="8"/>
    <n v="7.5"/>
  </r>
  <r>
    <x v="82"/>
    <x v="14"/>
    <n v="28"/>
    <n v="67.260000000000005"/>
    <n v="339"/>
    <n v="504"/>
    <n v="-0.3"/>
    <n v="62.75"/>
    <n v="32"/>
    <n v="51"/>
    <n v="-34"/>
    <n v="-3"/>
    <n v="75.13"/>
    <n v="284"/>
    <n v="378"/>
    <n v="-81"/>
    <n v="0.20799999999999999"/>
    <n v="4.3650000000000002"/>
    <n v="21"/>
    <n v="0.19"/>
    <n v="3.9910000000000001"/>
    <s v="7' 10&quot;"/>
    <n v="1027.9169999999999"/>
    <n v="131"/>
    <n v="43"/>
    <s v="12' 0&quot;"/>
    <n v="311.41699999999997"/>
    <n v="26"/>
    <s v="8' 5&quot;"/>
    <n v="405.66699999999997"/>
    <n v="48"/>
    <s v="1' 9&quot;"/>
    <n v="26.332999999999998"/>
    <n v="15"/>
    <n v="282.7"/>
    <n v="15830"/>
    <n v="56"/>
    <n v="69.11"/>
    <n v="273"/>
    <n v="395"/>
    <n v="70.61"/>
    <n v="209"/>
    <n v="296"/>
    <n v="-0.21"/>
    <n v="283.8"/>
    <n v="84580"/>
    <n v="298"/>
    <n v="12.16"/>
    <n v="36"/>
    <n v="296"/>
    <s v="E"/>
    <n v="9.1199999999999992"/>
    <n v="27"/>
    <n v="296"/>
    <n v="-7.0000000000000007E-2"/>
    <n v="6.4"/>
    <n v="19"/>
    <n v="80"/>
    <n v="0.21099999999999999"/>
    <n v="21.28"/>
    <n v="63"/>
    <n v="296"/>
    <n v="-0.32"/>
    <n v="-0.14599999999999999"/>
    <n v="-3.0609999999999999"/>
    <n v="1.7350000000000001"/>
    <n v="588"/>
    <n v="339"/>
    <n v="31.66"/>
    <n v="28.54"/>
    <n v="799"/>
    <n v="28"/>
    <n v="22"/>
    <n v="799"/>
    <n v="504"/>
    <n v="1.5853174603174602"/>
    <n v="39.68"/>
    <n v="200"/>
    <n v="504"/>
    <n v="0.70499999999999996"/>
    <n v="14.795"/>
    <n v="33"/>
    <n v="4"/>
    <n v="15"/>
    <n v="6"/>
    <n v="1"/>
    <n v="5"/>
    <n v="4"/>
    <n v="52"/>
    <n v="19.440000000000001"/>
    <n v="56"/>
    <n v="288"/>
    <n v="26.67"/>
    <n v="8"/>
    <n v="30"/>
    <n v="19.23"/>
    <n v="5"/>
    <n v="26"/>
    <n v="57.89"/>
    <n v="22"/>
    <n v="38"/>
    <n v="7"/>
    <n v="63.64"/>
    <n v="105"/>
    <n v="165"/>
    <n v="5"/>
    <n v="7.2"/>
    <n v="5"/>
    <n v="7.1"/>
    <n v="5"/>
    <n v="4.0999999999999996"/>
  </r>
  <r>
    <x v="83"/>
    <x v="13"/>
    <n v="14"/>
    <n v="58.73"/>
    <n v="148"/>
    <n v="252"/>
    <n v="-0.28000000000000003"/>
    <n v="67.86"/>
    <n v="19"/>
    <n v="28"/>
    <n v="-20"/>
    <n v="4"/>
    <n v="66.67"/>
    <n v="120"/>
    <n v="180"/>
    <n v="-32"/>
    <n v="-0.73599999999999999"/>
    <n v="-7.359"/>
    <n v="10"/>
    <n v="0.504"/>
    <n v="5.0439999999999996"/>
    <s v="7' 2&quot;"/>
    <n v="571.5"/>
    <n v="80"/>
    <n v="184"/>
    <s v="7' 3&quot;"/>
    <n v="181.833"/>
    <n v="25"/>
    <s v="8' 6&quot;"/>
    <n v="247"/>
    <n v="29"/>
    <s v="4' 1&quot;"/>
    <n v="32.832999999999998"/>
    <n v="8"/>
    <n v="310.2"/>
    <n v="6203"/>
    <n v="20"/>
    <n v="54.59"/>
    <n v="107"/>
    <n v="196"/>
    <n v="54.07"/>
    <n v="73"/>
    <n v="135"/>
    <n v="-0.14000000000000001"/>
    <n v="295.10000000000002"/>
    <n v="41314"/>
    <n v="140"/>
    <n v="17.04"/>
    <n v="23"/>
    <n v="135"/>
    <n v="0.09"/>
    <n v="17.78"/>
    <n v="24"/>
    <n v="135"/>
    <n v="0.08"/>
    <n v="7.4"/>
    <n v="10"/>
    <n v="45"/>
    <n v="0.2"/>
    <n v="34.81"/>
    <n v="47"/>
    <n v="135"/>
    <n v="0.85"/>
    <n v="7.0000000000000007E-2"/>
    <n v="0.70099999999999996"/>
    <n v="1.764"/>
    <n v="261"/>
    <n v="148"/>
    <n v="31.97"/>
    <n v="28.64"/>
    <n v="401"/>
    <n v="14"/>
    <n v="24"/>
    <n v="401"/>
    <n v="252"/>
    <n v="1.5912698412698412"/>
    <n v="41.67"/>
    <n v="105"/>
    <n v="252"/>
    <n v="3.5999999999999997E-2"/>
    <n v="0.36299999999999999"/>
    <n v="9"/>
    <n v="0"/>
    <n v="9"/>
    <n v="0"/>
    <n v="4"/>
    <n v="14"/>
    <m/>
    <n v="10"/>
    <n v="19.010000000000002"/>
    <n v="23"/>
    <n v="121"/>
    <n v="25"/>
    <n v="4"/>
    <n v="16"/>
    <n v="4.76"/>
    <n v="1"/>
    <n v="21"/>
    <n v="66.67"/>
    <n v="22"/>
    <n v="33"/>
    <n v="12"/>
    <n v="55.77"/>
    <n v="58"/>
    <n v="104"/>
    <n v="2"/>
    <n v="5.8"/>
    <n v="2"/>
    <n v="7.1"/>
    <n v="2"/>
    <n v="7.3"/>
  </r>
  <r>
    <x v="84"/>
    <x v="13"/>
    <n v="24"/>
    <n v="64.58"/>
    <n v="279"/>
    <n v="432"/>
    <n v="-0.26"/>
    <n v="58.33"/>
    <n v="21"/>
    <n v="36"/>
    <n v="-21"/>
    <n v="-4"/>
    <n v="71.03"/>
    <n v="179"/>
    <n v="252"/>
    <n v="-43"/>
    <n v="0.15"/>
    <n v="2.105"/>
    <n v="14"/>
    <n v="-0.03"/>
    <n v="-0.42299999999999999"/>
    <s v="7' 10&quot;"/>
    <n v="743.16699999999901"/>
    <n v="95"/>
    <n v="168"/>
    <s v="8' 2&quot;"/>
    <n v="188.25"/>
    <n v="23"/>
    <s v="10' 7&quot;"/>
    <n v="348.91699999999997"/>
    <n v="33"/>
    <s v="2' 11&quot;"/>
    <n v="23.332999999999998"/>
    <n v="8"/>
    <n v="295.60000000000002"/>
    <n v="9459"/>
    <n v="32"/>
    <n v="63.14"/>
    <n v="209"/>
    <n v="331"/>
    <n v="64.8"/>
    <n v="127"/>
    <n v="196"/>
    <n v="-0.06"/>
    <n v="286.5"/>
    <n v="56145"/>
    <n v="196"/>
    <n v="17.86"/>
    <n v="35"/>
    <n v="196"/>
    <n v="-0.06"/>
    <n v="10.199999999999999"/>
    <n v="20"/>
    <n v="196"/>
    <n v="-0.15"/>
    <n v="5.6"/>
    <n v="11"/>
    <n v="46"/>
    <n v="9.0999999999999998E-2"/>
    <n v="28.06"/>
    <n v="55"/>
    <n v="196"/>
    <n v="-0.91"/>
    <n v="0.34399999999999997"/>
    <n v="4.82"/>
    <n v="1.774"/>
    <n v="495"/>
    <n v="279"/>
    <n v="27.96"/>
    <n v="28.75"/>
    <n v="690"/>
    <n v="24"/>
    <n v="24"/>
    <n v="690"/>
    <n v="432"/>
    <n v="1.5972222222222223"/>
    <n v="39.119999999999997"/>
    <n v="169"/>
    <n v="432"/>
    <n v="0.104"/>
    <n v="1.462"/>
    <n v="8"/>
    <n v="2"/>
    <n v="12"/>
    <n v="1"/>
    <n v="1"/>
    <n v="17"/>
    <n v="18"/>
    <n v="77"/>
    <n v="15.14"/>
    <n v="28"/>
    <n v="185"/>
    <n v="35.71"/>
    <n v="10"/>
    <n v="28"/>
    <n v="16.670000000000002"/>
    <n v="3"/>
    <n v="18"/>
    <n v="48.94"/>
    <n v="23"/>
    <n v="47"/>
    <n v="18"/>
    <n v="56.86"/>
    <n v="87"/>
    <n v="153"/>
    <n v="4"/>
    <n v="6.9"/>
    <n v="4"/>
    <n v="6.1"/>
    <n v="4"/>
    <n v="4.9000000000000004"/>
  </r>
  <r>
    <x v="85"/>
    <x v="2"/>
    <n v="36"/>
    <n v="64.349999999999994"/>
    <n v="417"/>
    <n v="648"/>
    <n v="-0.28999999999999998"/>
    <n v="62.16"/>
    <n v="46"/>
    <n v="74"/>
    <n v="-48"/>
    <n v="1"/>
    <n v="71.33"/>
    <n v="321"/>
    <n v="450"/>
    <n v="-105"/>
    <n v="-0.253"/>
    <n v="-6.33"/>
    <n v="25"/>
    <n v="-0.57899999999999996"/>
    <n v="-14.487"/>
    <s v="8' 10&quot;"/>
    <n v="1495"/>
    <n v="169"/>
    <n v="156"/>
    <s v="11' 2&quot;"/>
    <n v="356.58300000000003"/>
    <n v="32"/>
    <s v="10' 5&quot;"/>
    <n v="480.66699999999997"/>
    <n v="46"/>
    <s v="3' 10&quot;"/>
    <n v="60.75"/>
    <n v="16"/>
    <n v="310"/>
    <n v="17358"/>
    <n v="56"/>
    <n v="56.94"/>
    <n v="287"/>
    <n v="504"/>
    <n v="59.08"/>
    <n v="205"/>
    <n v="347"/>
    <n v="-0.18"/>
    <n v="300.60000000000002"/>
    <n v="106422"/>
    <n v="354"/>
    <n v="15.56"/>
    <n v="54"/>
    <n v="347"/>
    <n v="7.0000000000000007E-2"/>
    <n v="15.56"/>
    <n v="54"/>
    <n v="347"/>
    <n v="-0.06"/>
    <n v="6.3"/>
    <n v="22"/>
    <n v="94"/>
    <n v="0.27300000000000002"/>
    <n v="31.12"/>
    <n v="108"/>
    <n v="347"/>
    <n v="0.09"/>
    <n v="0.64800000000000002"/>
    <n v="16.202000000000002"/>
    <n v="1.806"/>
    <n v="753"/>
    <n v="417"/>
    <n v="30.53"/>
    <n v="29.39"/>
    <n v="1058"/>
    <n v="36"/>
    <n v="24"/>
    <n v="1058"/>
    <n v="648"/>
    <n v="1.632716049382716"/>
    <n v="37.35"/>
    <n v="242"/>
    <n v="648"/>
    <n v="3.2000000000000001E-2"/>
    <n v="0.8"/>
    <n v="16"/>
    <n v="1"/>
    <n v="19"/>
    <n v="1"/>
    <n v="2"/>
    <n v="1"/>
    <n v="2"/>
    <n v="80"/>
    <n v="19.54"/>
    <n v="59"/>
    <n v="302"/>
    <n v="9.6199999999999992"/>
    <n v="5"/>
    <n v="52"/>
    <n v="21.28"/>
    <n v="10"/>
    <n v="47"/>
    <n v="41.82"/>
    <n v="23"/>
    <n v="55"/>
    <n v="25"/>
    <n v="57.14"/>
    <n v="132"/>
    <n v="231"/>
    <n v="6"/>
    <n v="6.8"/>
    <n v="6"/>
    <n v="5.5"/>
    <n v="6"/>
    <n v="9.3000000000000007"/>
  </r>
  <r>
    <x v="86"/>
    <x v="17"/>
    <n v="42"/>
    <n v="65.739999999999995"/>
    <n v="497"/>
    <n v="756"/>
    <n v="-0.31"/>
    <n v="55"/>
    <n v="44"/>
    <n v="80"/>
    <n v="-47"/>
    <n v="4"/>
    <n v="71.650000000000006"/>
    <n v="374"/>
    <n v="522"/>
    <n v="-122"/>
    <n v="0.19800000000000001"/>
    <n v="5.7290000000000001"/>
    <n v="29"/>
    <n v="-0.433"/>
    <n v="-12.548"/>
    <s v="8' 5&quot;"/>
    <n v="1630.0829999999901"/>
    <n v="193"/>
    <n v="142"/>
    <s v="9' 11&quot;"/>
    <n v="357.5"/>
    <n v="36"/>
    <s v="9' 3&quot;"/>
    <n v="544.41699999999901"/>
    <n v="59"/>
    <s v="6' 7&quot;"/>
    <n v="104.917"/>
    <n v="16"/>
    <n v="296.10000000000002"/>
    <n v="20132"/>
    <n v="68"/>
    <n v="62.35"/>
    <n v="366"/>
    <n v="587"/>
    <n v="62.5"/>
    <n v="255"/>
    <n v="408"/>
    <n v="-0.18"/>
    <n v="290.10000000000002"/>
    <n v="118939"/>
    <n v="410"/>
    <n v="12.25"/>
    <n v="50"/>
    <n v="408"/>
    <n v="0.14000000000000001"/>
    <n v="14.46"/>
    <n v="59"/>
    <n v="408"/>
    <n v="0.17"/>
    <n v="7.6"/>
    <n v="31"/>
    <n v="133"/>
    <n v="3.2000000000000001E-2"/>
    <n v="26.72"/>
    <n v="109"/>
    <n v="408"/>
    <n v="1.56"/>
    <n v="0.29499999999999998"/>
    <n v="8.5609999999999999"/>
    <n v="1.7629999999999999"/>
    <n v="876"/>
    <n v="497"/>
    <n v="31.85"/>
    <n v="28.88"/>
    <n v="1213"/>
    <n v="42"/>
    <n v="22"/>
    <n v="1213"/>
    <n v="756"/>
    <n v="1.6044973544973544"/>
    <n v="39.81"/>
    <n v="301"/>
    <n v="756"/>
    <n v="0.44700000000000001"/>
    <n v="12.964"/>
    <n v="23"/>
    <n v="2"/>
    <n v="16"/>
    <n v="1"/>
    <n v="1"/>
    <n v="17"/>
    <n v="9"/>
    <n v="18"/>
    <n v="22.93"/>
    <n v="86"/>
    <n v="375"/>
    <n v="10.42"/>
    <n v="5"/>
    <n v="48"/>
    <n v="11.11"/>
    <n v="6"/>
    <n v="54"/>
    <n v="58.62"/>
    <n v="34"/>
    <n v="58"/>
    <n v="16"/>
    <n v="57.92"/>
    <n v="150"/>
    <n v="259"/>
    <n v="8"/>
    <n v="7"/>
    <n v="7"/>
    <n v="5.3"/>
    <n v="8"/>
    <n v="7.2"/>
  </r>
  <r>
    <x v="87"/>
    <x v="3"/>
    <n v="32"/>
    <n v="64.760000000000005"/>
    <n v="373"/>
    <n v="576"/>
    <n v="-0.25"/>
    <n v="63.27"/>
    <n v="31"/>
    <n v="49"/>
    <n v="-33"/>
    <n v="-1"/>
    <n v="69.44"/>
    <n v="325"/>
    <n v="468"/>
    <n v="-83"/>
    <n v="-0.55200000000000005"/>
    <n v="-14.353999999999999"/>
    <n v="26"/>
    <n v="8.5000000000000006E-2"/>
    <n v="2.214"/>
    <s v="7' 3&quot;"/>
    <n v="1250.9169999999999"/>
    <n v="173"/>
    <n v="107"/>
    <s v="11' 11&quot;"/>
    <n v="476.41699999999997"/>
    <n v="40"/>
    <s v="6' 4&quot;"/>
    <n v="378"/>
    <n v="60"/>
    <s v="2' 0&quot;"/>
    <n v="31.5"/>
    <n v="16"/>
    <n v="287.7"/>
    <n v="18412"/>
    <n v="64"/>
    <n v="65.099999999999994"/>
    <n v="291"/>
    <n v="447"/>
    <n v="65.83"/>
    <n v="237"/>
    <n v="360"/>
    <n v="-0.12"/>
    <n v="277.3"/>
    <n v="100950"/>
    <n v="364"/>
    <n v="13.61"/>
    <n v="49"/>
    <n v="360"/>
    <n v="-0.04"/>
    <n v="11.94"/>
    <n v="43"/>
    <n v="360"/>
    <n v="0.19"/>
    <n v="5.6"/>
    <n v="20"/>
    <n v="85"/>
    <n v="0.45"/>
    <n v="25.56"/>
    <n v="92"/>
    <n v="360"/>
    <n v="0.65"/>
    <n v="-0.19600000000000001"/>
    <n v="-5.101"/>
    <n v="1.794"/>
    <n v="669"/>
    <n v="373"/>
    <n v="27.42"/>
    <n v="29.09"/>
    <n v="931"/>
    <n v="32"/>
    <n v="25"/>
    <n v="931"/>
    <n v="576"/>
    <n v="1.6163194444444444"/>
    <n v="39.24"/>
    <n v="226"/>
    <n v="576"/>
    <n v="0.153"/>
    <n v="3.97399999999999"/>
    <n v="13"/>
    <n v="6"/>
    <n v="15"/>
    <n v="1"/>
    <n v="2"/>
    <n v="13"/>
    <m/>
    <n v="55"/>
    <n v="18.8"/>
    <n v="66"/>
    <n v="351"/>
    <n v="14.89"/>
    <n v="7"/>
    <n v="47"/>
    <n v="15.38"/>
    <n v="6"/>
    <n v="39"/>
    <n v="53.23"/>
    <n v="33"/>
    <n v="62"/>
    <n v="22"/>
    <n v="59.61"/>
    <n v="121"/>
    <n v="203"/>
    <n v="4"/>
    <n v="6.2"/>
    <n v="4"/>
    <n v="6.4"/>
    <n v="4"/>
    <n v="5.2"/>
  </r>
  <r>
    <x v="88"/>
    <x v="10"/>
    <n v="34"/>
    <n v="65.849999999999994"/>
    <n v="403"/>
    <n v="612"/>
    <n v="-0.28999999999999998"/>
    <n v="57.14"/>
    <n v="32"/>
    <n v="56"/>
    <n v="-37"/>
    <n v="-10"/>
    <n v="74.069999999999993"/>
    <n v="360"/>
    <n v="486"/>
    <n v="-103"/>
    <n v="-8.7999999999999995E-2"/>
    <n v="-2.371"/>
    <n v="27"/>
    <n v="0.13200000000000001"/>
    <n v="3.5579999999999998"/>
    <s v="7' 10&quot;"/>
    <n v="1326.1669999999999"/>
    <n v="170"/>
    <n v="179"/>
    <s v="9' 4&quot;"/>
    <n v="353.58300000000003"/>
    <n v="38"/>
    <s v="8' 4&quot;"/>
    <n v="381.83300000000003"/>
    <n v="46"/>
    <s v="3' 3&quot;"/>
    <n v="71.417000000000002"/>
    <n v="22"/>
    <n v="286.60000000000002"/>
    <n v="16621"/>
    <n v="58"/>
    <n v="63.6"/>
    <n v="304"/>
    <n v="478"/>
    <n v="62.47"/>
    <n v="238"/>
    <n v="381"/>
    <n v="-0.19"/>
    <n v="285.89999999999998"/>
    <n v="109220"/>
    <n v="382"/>
    <n v="13.39"/>
    <n v="51"/>
    <n v="381"/>
    <n v="0.04"/>
    <n v="13.91"/>
    <n v="53"/>
    <n v="381"/>
    <n v="0.19"/>
    <n v="7.1"/>
    <n v="27"/>
    <n v="115"/>
    <n v="0.111"/>
    <n v="27.3"/>
    <n v="104"/>
    <n v="381"/>
    <n v="1.1499999999999999"/>
    <n v="-0.222"/>
    <n v="-6.0019999999999998"/>
    <n v="1.7569999999999999"/>
    <n v="708"/>
    <n v="403"/>
    <n v="29.32"/>
    <n v="29.03"/>
    <n v="987"/>
    <n v="34"/>
    <n v="23"/>
    <n v="987"/>
    <n v="612"/>
    <n v="1.6127450980392157"/>
    <n v="38.24"/>
    <n v="234"/>
    <n v="612"/>
    <n v="0.318"/>
    <n v="8.5960000000000001"/>
    <n v="17"/>
    <n v="1"/>
    <n v="15"/>
    <n v="0"/>
    <n v="2"/>
    <n v="5"/>
    <m/>
    <n v="20"/>
    <n v="22.13"/>
    <n v="79"/>
    <n v="357"/>
    <n v="15.56"/>
    <n v="7"/>
    <n v="45"/>
    <n v="15.79"/>
    <n v="6"/>
    <n v="38"/>
    <n v="41.18"/>
    <n v="21"/>
    <n v="51"/>
    <n v="24"/>
    <n v="55.98"/>
    <n v="117"/>
    <n v="209"/>
    <n v="5"/>
    <n v="7"/>
    <n v="5"/>
    <n v="5.5"/>
    <n v="5"/>
    <n v="4.8"/>
  </r>
  <r>
    <x v="89"/>
    <x v="19"/>
    <n v="41"/>
    <n v="69.510000000000005"/>
    <n v="513"/>
    <n v="738"/>
    <n v="-0.3"/>
    <n v="55.88"/>
    <n v="38"/>
    <n v="68"/>
    <n v="-42"/>
    <n v="-5"/>
    <n v="73.09"/>
    <n v="421"/>
    <n v="576"/>
    <n v="-129"/>
    <n v="-3.3000000000000002E-2"/>
    <n v="-1.048"/>
    <n v="32"/>
    <n v="8.3000000000000004E-2"/>
    <n v="2.6489999999999898"/>
    <s v="7' 2&quot;"/>
    <n v="1404.75"/>
    <n v="197"/>
    <n v="98"/>
    <s v="8' 1&quot;"/>
    <n v="323"/>
    <n v="40"/>
    <s v="8' 11&quot;"/>
    <n v="561"/>
    <n v="63"/>
    <s v="3' 3&quot;"/>
    <n v="52.082999999999998"/>
    <n v="16"/>
    <n v="296.60000000000002"/>
    <n v="24322"/>
    <n v="82"/>
    <n v="67.19"/>
    <n v="385"/>
    <n v="573"/>
    <n v="65.17"/>
    <n v="290"/>
    <n v="445"/>
    <n v="-0.22"/>
    <n v="289.2"/>
    <n v="129579"/>
    <n v="448"/>
    <n v="12.81"/>
    <n v="57"/>
    <n v="445"/>
    <n v="0.09"/>
    <n v="12.58"/>
    <n v="56"/>
    <n v="445"/>
    <n v="0.11"/>
    <n v="7.6"/>
    <n v="34"/>
    <n v="145"/>
    <n v="0.20599999999999999"/>
    <n v="25.39"/>
    <n v="113"/>
    <n v="445"/>
    <n v="0.97"/>
    <n v="0.191"/>
    <n v="6.1139999999999999"/>
    <n v="1.7390000000000001"/>
    <n v="892"/>
    <n v="513"/>
    <n v="30.39"/>
    <n v="28.85"/>
    <n v="1183"/>
    <n v="41"/>
    <n v="25"/>
    <n v="1183"/>
    <n v="738"/>
    <n v="1.602981029810298"/>
    <n v="39.020000000000003"/>
    <n v="288"/>
    <n v="738"/>
    <n v="0.23599999999999999"/>
    <n v="7.5469999999999997"/>
    <n v="18"/>
    <n v="0"/>
    <n v="21"/>
    <n v="0"/>
    <n v="1"/>
    <n v="13"/>
    <m/>
    <n v="7"/>
    <n v="22.53"/>
    <n v="98"/>
    <n v="435"/>
    <n v="9.09"/>
    <n v="4"/>
    <n v="44"/>
    <n v="15.38"/>
    <n v="8"/>
    <n v="52"/>
    <n v="44.83"/>
    <n v="26"/>
    <n v="58"/>
    <n v="23"/>
    <n v="60"/>
    <n v="135"/>
    <n v="225"/>
    <n v="7"/>
    <n v="7"/>
    <n v="7"/>
    <n v="6.3"/>
    <n v="7"/>
    <n v="6.3"/>
  </r>
  <r>
    <x v="90"/>
    <x v="10"/>
    <n v="33"/>
    <n v="71.55"/>
    <n v="425"/>
    <n v="594"/>
    <n v="-0.28000000000000003"/>
    <n v="50"/>
    <n v="25"/>
    <n v="50"/>
    <n v="-27"/>
    <n v="-12"/>
    <n v="77.11"/>
    <n v="347"/>
    <n v="450"/>
    <n v="-101"/>
    <n v="0.51400000000000001"/>
    <n v="12.845000000000001"/>
    <n v="25"/>
    <n v="0.17299999999999999"/>
    <n v="4.3280000000000003"/>
    <s v="7' 7&quot;"/>
    <n v="987.66699999999901"/>
    <n v="130"/>
    <n v="177"/>
    <s v="8' 5&quot;"/>
    <n v="244.417"/>
    <n v="29"/>
    <s v="8' 6&quot;"/>
    <n v="348.41699999999997"/>
    <n v="41"/>
    <s v="2' 4&quot;"/>
    <n v="37.832999999999998"/>
    <n v="16"/>
    <n v="302.3"/>
    <n v="19950"/>
    <n v="66"/>
    <n v="58.57"/>
    <n v="270"/>
    <n v="461"/>
    <n v="58.84"/>
    <n v="203"/>
    <n v="345"/>
    <n v="-0.21"/>
    <n v="286.3"/>
    <n v="100197"/>
    <n v="350"/>
    <n v="15.36"/>
    <n v="53"/>
    <n v="345"/>
    <n v="0.09"/>
    <n v="16.52"/>
    <n v="57"/>
    <n v="345"/>
    <n v="0.02"/>
    <n v="4.5999999999999996"/>
    <n v="16"/>
    <n v="68"/>
    <n v="-0.188"/>
    <n v="31.88"/>
    <n v="110"/>
    <n v="345"/>
    <n v="0.55000000000000004"/>
    <n v="-7.0999999999999994E-2"/>
    <n v="-1.7669999999999999"/>
    <n v="1.748"/>
    <n v="743"/>
    <n v="425"/>
    <n v="31.13"/>
    <n v="29.39"/>
    <n v="970"/>
    <n v="33"/>
    <n v="22"/>
    <n v="970"/>
    <n v="594"/>
    <n v="1.632996632996633"/>
    <n v="37.369999999999997"/>
    <n v="222"/>
    <n v="594"/>
    <n v="8.7999999999999995E-2"/>
    <n v="2.1970000000000001"/>
    <n v="11"/>
    <n v="2"/>
    <n v="25"/>
    <n v="0"/>
    <n v="1"/>
    <n v="2"/>
    <m/>
    <n v="71"/>
    <n v="26.17"/>
    <n v="84"/>
    <n v="321"/>
    <n v="16.329999999999998"/>
    <n v="8"/>
    <n v="49"/>
    <n v="19.23"/>
    <n v="10"/>
    <n v="52"/>
    <n v="44.44"/>
    <n v="20"/>
    <n v="45"/>
    <n v="14"/>
    <n v="56.21"/>
    <n v="95"/>
    <n v="169"/>
    <n v="5"/>
    <n v="6.7"/>
    <n v="4"/>
    <n v="6.5"/>
    <n v="5"/>
    <n v="7.6"/>
  </r>
  <r>
    <x v="91"/>
    <x v="15"/>
    <n v="35"/>
    <n v="69.680000000000007"/>
    <n v="439"/>
    <n v="630"/>
    <n v="-0.27"/>
    <n v="50"/>
    <n v="21"/>
    <n v="42"/>
    <n v="-24"/>
    <n v="-2"/>
    <n v="73.06"/>
    <n v="263"/>
    <n v="360"/>
    <n v="-69"/>
    <n v="0.215"/>
    <n v="4.3029999999999999"/>
    <n v="20"/>
    <n v="-0.23199999999999901"/>
    <n v="-4.63"/>
    <s v="7' 9&quot;"/>
    <n v="895.58299999999997"/>
    <n v="116"/>
    <n v="115"/>
    <s v="7' 7&quot;"/>
    <n v="205.25"/>
    <n v="27"/>
    <s v="8' 11&quot;"/>
    <n v="355.5"/>
    <n v="40"/>
    <s v="3' 9&quot;"/>
    <n v="18.667000000000002"/>
    <n v="5"/>
    <n v="289.89999999999998"/>
    <n v="15654"/>
    <n v="54"/>
    <n v="63.09"/>
    <n v="306"/>
    <n v="485"/>
    <n v="63.18"/>
    <n v="175"/>
    <n v="277"/>
    <n v="-0.17"/>
    <n v="284.10000000000002"/>
    <n v="79558"/>
    <n v="280"/>
    <n v="15.16"/>
    <n v="42"/>
    <n v="277"/>
    <n v="0.02"/>
    <n v="13.72"/>
    <n v="38"/>
    <n v="277"/>
    <n v="-0.05"/>
    <n v="5.0999999999999996"/>
    <n v="14"/>
    <n v="59"/>
    <n v="0.5"/>
    <n v="28.88"/>
    <n v="80"/>
    <n v="277"/>
    <n v="-0.13"/>
    <n v="-0.106"/>
    <n v="-2.117"/>
    <n v="1.786"/>
    <n v="784"/>
    <n v="439"/>
    <n v="28.77"/>
    <n v="29.8"/>
    <n v="1043"/>
    <n v="35"/>
    <n v="24"/>
    <n v="1043"/>
    <n v="630"/>
    <n v="1.6555555555555554"/>
    <n v="37.14"/>
    <n v="234"/>
    <n v="630"/>
    <n v="0.152"/>
    <n v="3.04"/>
    <n v="18"/>
    <n v="3"/>
    <n v="16"/>
    <n v="5"/>
    <n v="3"/>
    <n v="12"/>
    <m/>
    <n v="16"/>
    <n v="20"/>
    <n v="54"/>
    <n v="270"/>
    <n v="18.420000000000002"/>
    <n v="7"/>
    <n v="38"/>
    <n v="20.59"/>
    <n v="7"/>
    <n v="34"/>
    <n v="50.91"/>
    <n v="28"/>
    <n v="55"/>
    <n v="22"/>
    <n v="59.16"/>
    <n v="113"/>
    <n v="191"/>
    <n v="4"/>
    <n v="7"/>
    <n v="3"/>
    <n v="7.4"/>
    <n v="4"/>
    <n v="4.7"/>
  </r>
  <r>
    <x v="92"/>
    <x v="30"/>
    <n v="20"/>
    <n v="75"/>
    <n v="270"/>
    <n v="360"/>
    <n v="-0.32"/>
    <n v="55.36"/>
    <n v="31"/>
    <n v="56"/>
    <n v="-35"/>
    <n v="-3"/>
    <n v="81.790000000000006"/>
    <n v="265"/>
    <n v="324"/>
    <n v="-88"/>
    <n v="1.093"/>
    <n v="19.680999999999901"/>
    <n v="18"/>
    <n v="0.23499999999999999"/>
    <n v="4.2270000000000003"/>
    <s v="8' 10&quot;"/>
    <n v="935"/>
    <n v="106"/>
    <n v="144"/>
    <s v="11' 0&quot;"/>
    <n v="241.583"/>
    <n v="22"/>
    <s v="13' 3&quot;"/>
    <n v="436.75"/>
    <n v="33"/>
    <s v="1' 2&quot;"/>
    <n v="15"/>
    <n v="13"/>
    <n v="297.60000000000002"/>
    <n v="11904"/>
    <n v="40"/>
    <n v="67.489999999999995"/>
    <n v="191"/>
    <n v="283"/>
    <n v="67.319999999999993"/>
    <n v="171"/>
    <n v="254"/>
    <n v="-0.32"/>
    <n v="299.5"/>
    <n v="76679"/>
    <n v="256"/>
    <n v="11.81"/>
    <n v="30"/>
    <n v="254"/>
    <n v="-0.13"/>
    <n v="11.81"/>
    <n v="30"/>
    <n v="254"/>
    <n v="0.13"/>
    <n v="3.9"/>
    <n v="10"/>
    <n v="42"/>
    <n v="0.2"/>
    <n v="23.62"/>
    <n v="60"/>
    <n v="254"/>
    <s v="E"/>
    <n v="0.34799999999999998"/>
    <n v="6.2639999999999896"/>
    <n v="1.73"/>
    <n v="467"/>
    <n v="270"/>
    <n v="34.07"/>
    <n v="29.15"/>
    <n v="583"/>
    <n v="20"/>
    <n v="24"/>
    <n v="583"/>
    <n v="360"/>
    <n v="1.6194444444444445"/>
    <n v="38.33"/>
    <n v="138"/>
    <n v="360"/>
    <n v="9.6000000000000002E-2"/>
    <n v="1.7290000000000001"/>
    <n v="14"/>
    <n v="1"/>
    <n v="27"/>
    <n v="1"/>
    <n v="4"/>
    <n v="14"/>
    <n v="14"/>
    <n v="41"/>
    <n v="29.67"/>
    <n v="73"/>
    <n v="246"/>
    <n v="17.39"/>
    <n v="4"/>
    <n v="23"/>
    <n v="10"/>
    <n v="3"/>
    <n v="30"/>
    <n v="50"/>
    <n v="13"/>
    <n v="26"/>
    <s v="E"/>
    <n v="57.78"/>
    <n v="52"/>
    <n v="90"/>
    <n v="5"/>
    <n v="7.5"/>
    <n v="5"/>
    <n v="6.5"/>
    <n v="5"/>
    <n v="8.1999999999999993"/>
  </r>
  <r>
    <x v="93"/>
    <x v="31"/>
    <n v="30"/>
    <n v="64.44"/>
    <n v="348"/>
    <n v="540"/>
    <n v="-0.36"/>
    <n v="66.67"/>
    <n v="40"/>
    <n v="60"/>
    <n v="-41"/>
    <n v="-6"/>
    <n v="68.78"/>
    <n v="260"/>
    <n v="378"/>
    <n v="-106"/>
    <n v="0.434"/>
    <n v="9.1159999999999997"/>
    <n v="21"/>
    <n v="0.28100000000000003"/>
    <n v="5.9009999999999998"/>
    <s v="7' 4&quot;"/>
    <n v="1213.3330000000001"/>
    <n v="165"/>
    <n v="39"/>
    <s v="10' 0&quot;"/>
    <n v="338.75"/>
    <n v="34"/>
    <s v="8' 2&quot;"/>
    <n v="376.08300000000003"/>
    <n v="46"/>
    <s v="4' 1&quot;"/>
    <n v="52.75"/>
    <n v="13"/>
    <n v="291.2"/>
    <n v="12811"/>
    <n v="44"/>
    <n v="55.71"/>
    <n v="234"/>
    <n v="420"/>
    <n v="56.23"/>
    <n v="167"/>
    <n v="297"/>
    <n v="-0.31"/>
    <n v="291.10000000000002"/>
    <n v="86751"/>
    <n v="298"/>
    <n v="18.86"/>
    <n v="56"/>
    <n v="297"/>
    <n v="0.02"/>
    <n v="15.15"/>
    <n v="45"/>
    <n v="297"/>
    <n v="0.09"/>
    <n v="7.4"/>
    <n v="22"/>
    <n v="97"/>
    <n v="0.182"/>
    <n v="34.01"/>
    <n v="101"/>
    <n v="297"/>
    <n v="0.5"/>
    <n v="5.8999999999999997E-2"/>
    <n v="1.2470000000000001"/>
    <n v="1.681"/>
    <n v="585"/>
    <n v="348"/>
    <n v="37.86"/>
    <n v="27.7"/>
    <n v="831"/>
    <n v="30"/>
    <n v="22"/>
    <n v="831"/>
    <n v="540"/>
    <n v="1.538888888888889"/>
    <n v="46.11"/>
    <n v="249"/>
    <n v="540"/>
    <n v="1.093"/>
    <n v="22.96"/>
    <n v="9"/>
    <n v="2"/>
    <n v="13"/>
    <n v="0"/>
    <n v="2"/>
    <n v="16"/>
    <n v="4"/>
    <n v="21"/>
    <n v="29.46"/>
    <n v="76"/>
    <n v="258"/>
    <n v="13.04"/>
    <n v="6"/>
    <n v="46"/>
    <n v="13.89"/>
    <n v="5"/>
    <n v="36"/>
    <n v="57.41"/>
    <n v="31"/>
    <n v="54"/>
    <n v="18"/>
    <n v="64.06"/>
    <n v="123"/>
    <n v="192"/>
    <n v="5"/>
    <n v="6.6"/>
    <n v="5"/>
    <n v="6.4"/>
    <n v="5"/>
    <n v="6.3"/>
  </r>
  <r>
    <x v="94"/>
    <x v="6"/>
    <n v="61"/>
    <n v="66.58"/>
    <n v="731"/>
    <n v="1098"/>
    <n v="-0.3"/>
    <n v="59.26"/>
    <n v="64"/>
    <n v="108"/>
    <n v="-67"/>
    <s v="E"/>
    <n v="72.72"/>
    <n v="589"/>
    <n v="810"/>
    <n v="-177"/>
    <n v="-0.42299999999999999"/>
    <n v="-19.044"/>
    <n v="45"/>
    <n v="4.5999999999999999E-2"/>
    <n v="2.085"/>
    <s v="7' 5&quot;"/>
    <n v="2164.6669999999999"/>
    <n v="293"/>
    <n v="126"/>
    <s v="8' 8&quot;"/>
    <n v="546.41699999999901"/>
    <n v="63"/>
    <s v="8' 0&quot;"/>
    <n v="729.75"/>
    <n v="91"/>
    <s v="2' 4&quot;"/>
    <n v="52.082999999999998"/>
    <n v="22"/>
    <n v="308.3"/>
    <n v="37618"/>
    <n v="122"/>
    <n v="50.88"/>
    <n v="434"/>
    <n v="853"/>
    <n v="51.21"/>
    <n v="317"/>
    <n v="619"/>
    <n v="-0.24"/>
    <n v="298.5"/>
    <n v="188037"/>
    <n v="630"/>
    <n v="19.059999999999999"/>
    <n v="118"/>
    <n v="619"/>
    <n v="7.0000000000000007E-2"/>
    <n v="19.39"/>
    <n v="120"/>
    <n v="619"/>
    <n v="0.02"/>
    <n v="6.9"/>
    <n v="43"/>
    <n v="186"/>
    <n v="0.20899999999999999"/>
    <n v="38.450000000000003"/>
    <n v="238"/>
    <n v="619"/>
    <n v="0.42"/>
    <n v="0.20399999999999999"/>
    <n v="9.1829999999999998"/>
    <n v="1.7469999999999899"/>
    <n v="1277"/>
    <n v="731"/>
    <n v="31"/>
    <n v="28.92"/>
    <n v="1764"/>
    <n v="61"/>
    <n v="24"/>
    <n v="1764"/>
    <n v="1098"/>
    <n v="1.6065573770491803"/>
    <n v="38.979999999999997"/>
    <n v="428"/>
    <n v="1098"/>
    <n v="0.73199999999999998"/>
    <n v="32.935000000000002"/>
    <n v="11"/>
    <n v="0"/>
    <n v="14"/>
    <n v="1"/>
    <n v="1"/>
    <n v="2"/>
    <n v="4"/>
    <m/>
    <n v="23.4"/>
    <n v="121"/>
    <n v="517"/>
    <n v="11.93"/>
    <n v="13"/>
    <n v="109"/>
    <n v="15.25"/>
    <n v="18"/>
    <n v="118"/>
    <n v="53.66"/>
    <n v="44"/>
    <n v="82"/>
    <n v="18"/>
    <n v="58.58"/>
    <n v="215"/>
    <n v="367"/>
    <n v="11"/>
    <n v="5.8"/>
    <n v="10"/>
    <n v="6.3"/>
    <n v="11"/>
    <n v="9"/>
  </r>
  <r>
    <x v="95"/>
    <x v="0"/>
    <n v="35"/>
    <n v="63.33"/>
    <n v="399"/>
    <n v="630"/>
    <n v="-0.28999999999999998"/>
    <n v="60.38"/>
    <n v="32"/>
    <n v="53"/>
    <n v="-34"/>
    <n v="-1"/>
    <n v="69.14"/>
    <n v="336"/>
    <n v="486"/>
    <n v="-95"/>
    <n v="-0.69399999999999995"/>
    <n v="-18.734000000000002"/>
    <n v="27"/>
    <n v="-6.3E-2"/>
    <n v="-1.7090000000000001"/>
    <s v="8' 10&quot;"/>
    <n v="1434.5829999999901"/>
    <n v="163"/>
    <n v="198"/>
    <s v="11' 5&quot;"/>
    <n v="501.5"/>
    <n v="44"/>
    <s v="9' 4&quot;"/>
    <n v="512"/>
    <n v="55"/>
    <s v="2' 8&quot;"/>
    <n v="39.417000000000002"/>
    <n v="15"/>
    <n v="293.3"/>
    <n v="20530"/>
    <n v="70"/>
    <n v="52.45"/>
    <n v="257"/>
    <n v="490"/>
    <n v="53.51"/>
    <n v="198"/>
    <n v="370"/>
    <n v="-0.17"/>
    <n v="285.8"/>
    <n v="108045"/>
    <n v="378"/>
    <n v="14.05"/>
    <n v="52"/>
    <n v="370"/>
    <n v="0.08"/>
    <n v="18.11"/>
    <n v="67"/>
    <n v="370"/>
    <n v="0.01"/>
    <n v="6.8"/>
    <n v="25"/>
    <n v="110"/>
    <n v="0.04"/>
    <n v="32.159999999999997"/>
    <n v="119"/>
    <n v="370"/>
    <n v="0.42"/>
    <n v="-0.85399999999999998"/>
    <n v="-23.07"/>
    <n v="1.744"/>
    <n v="696"/>
    <n v="399"/>
    <n v="31.74"/>
    <n v="28.71"/>
    <n v="1005"/>
    <n v="35"/>
    <n v="22"/>
    <n v="1005"/>
    <n v="630"/>
    <n v="1.5952380952380953"/>
    <n v="41.11"/>
    <n v="259"/>
    <n v="630"/>
    <n v="0.47099999999999997"/>
    <n v="12.722"/>
    <n v="12"/>
    <n v="0"/>
    <n v="11"/>
    <n v="1"/>
    <n v="4"/>
    <n v="17"/>
    <n v="2"/>
    <n v="3"/>
    <n v="21.36"/>
    <n v="69"/>
    <n v="323"/>
    <n v="15.69"/>
    <n v="8"/>
    <n v="51"/>
    <n v="18.75"/>
    <n v="12"/>
    <n v="64"/>
    <n v="48.28"/>
    <n v="28"/>
    <n v="58"/>
    <n v="25"/>
    <n v="54.55"/>
    <n v="126"/>
    <n v="231"/>
    <n v="4"/>
    <n v="5.8"/>
    <n v="3"/>
    <n v="4.2"/>
    <n v="4"/>
    <n v="5.7"/>
  </r>
  <r>
    <x v="96"/>
    <x v="32"/>
    <n v="28"/>
    <n v="70.44"/>
    <n v="355"/>
    <n v="504"/>
    <n v="-0.31"/>
    <n v="61.82"/>
    <n v="34"/>
    <n v="55"/>
    <n v="-35"/>
    <n v="-4"/>
    <n v="79.17"/>
    <n v="228"/>
    <n v="288"/>
    <n v="-75"/>
    <n v="0.90500000000000003"/>
    <n v="14.474"/>
    <n v="16"/>
    <n v="-0.42799999999999999"/>
    <n v="-6.8449999999999998"/>
    <s v="7' 5&quot;"/>
    <n v="804.16699999999901"/>
    <n v="108"/>
    <n v="193"/>
    <s v="11' 2&quot;"/>
    <n v="167.25"/>
    <n v="15"/>
    <s v="7' 11&quot;"/>
    <n v="378.08300000000003"/>
    <n v="48"/>
    <s v="3' 6&quot;"/>
    <n v="45.75"/>
    <n v="13"/>
    <n v="304.39999999999998"/>
    <n v="12174"/>
    <n v="40"/>
    <n v="63.94"/>
    <n v="250"/>
    <n v="391"/>
    <n v="67.11"/>
    <n v="153"/>
    <n v="228"/>
    <n v="-0.21"/>
    <n v="294.5"/>
    <n v="67138"/>
    <n v="228"/>
    <n v="15.79"/>
    <n v="36"/>
    <n v="228"/>
    <n v="0.14000000000000001"/>
    <n v="11.84"/>
    <n v="27"/>
    <n v="228"/>
    <n v="0.04"/>
    <n v="2.6"/>
    <n v="6"/>
    <n v="25"/>
    <n v="0.33300000000000002"/>
    <n v="27.63"/>
    <n v="63"/>
    <n v="228"/>
    <n v="0.95"/>
    <n v="0.55700000000000005"/>
    <n v="8.9149999999999991"/>
    <n v="1.75199999999999"/>
    <n v="622"/>
    <n v="355"/>
    <n v="33.14"/>
    <n v="29.64"/>
    <n v="830"/>
    <n v="28"/>
    <n v="25"/>
    <n v="830"/>
    <n v="504"/>
    <n v="1.6468253968253967"/>
    <n v="36.71"/>
    <n v="185"/>
    <n v="504"/>
    <n v="-0.74099999999999999"/>
    <n v="-11.853"/>
    <n v="10"/>
    <n v="0"/>
    <n v="17"/>
    <n v="1"/>
    <n v="1"/>
    <n v="9"/>
    <n v="14"/>
    <n v="7"/>
    <n v="24.41"/>
    <n v="52"/>
    <n v="213"/>
    <n v="21.43"/>
    <n v="6"/>
    <n v="28"/>
    <n v="22.22"/>
    <n v="6"/>
    <n v="27"/>
    <n v="35.71"/>
    <n v="15"/>
    <n v="42"/>
    <n v="18"/>
    <n v="55.03"/>
    <n v="82"/>
    <n v="149"/>
    <n v="5"/>
    <n v="7.7"/>
    <n v="4"/>
    <n v="5.5"/>
    <n v="5"/>
    <n v="7.9"/>
  </r>
  <r>
    <x v="97"/>
    <x v="3"/>
    <n v="39"/>
    <n v="60.68"/>
    <n v="426"/>
    <n v="702"/>
    <n v="-0.3"/>
    <n v="59.18"/>
    <n v="29"/>
    <n v="49"/>
    <n v="-33"/>
    <n v="-9"/>
    <n v="65.13"/>
    <n v="340"/>
    <n v="522"/>
    <n v="-101"/>
    <n v="-0.69"/>
    <n v="-20.021000000000001"/>
    <n v="29"/>
    <n v="0.14899999999999999"/>
    <n v="4.3239999999999998"/>
    <s v="6' 6&quot;"/>
    <n v="1281.9169999999999"/>
    <n v="196"/>
    <n v="27"/>
    <s v="9' 2&quot;"/>
    <n v="320"/>
    <n v="35"/>
    <s v="6' 10&quot;"/>
    <n v="415.08300000000003"/>
    <n v="61"/>
    <s v="4' 0&quot;"/>
    <n v="92.25"/>
    <n v="23"/>
    <n v="286.2"/>
    <n v="22320"/>
    <n v="78"/>
    <n v="53.39"/>
    <n v="291"/>
    <n v="545"/>
    <n v="54.09"/>
    <n v="218"/>
    <n v="403"/>
    <n v="-0.19"/>
    <n v="283.39999999999998"/>
    <n v="115045"/>
    <n v="406"/>
    <n v="15.38"/>
    <n v="62"/>
    <n v="403"/>
    <n v="-0.06"/>
    <n v="19.350000000000001"/>
    <n v="78"/>
    <n v="403"/>
    <s v="E"/>
    <n v="7.2"/>
    <n v="29"/>
    <n v="124"/>
    <n v="0.34499999999999997"/>
    <n v="34.74"/>
    <n v="140"/>
    <n v="403"/>
    <n v="-0.28999999999999998"/>
    <n v="-0.439"/>
    <n v="-12.72"/>
    <n v="1.7250000000000001"/>
    <n v="735"/>
    <n v="426"/>
    <n v="33.25"/>
    <n v="27.74"/>
    <n v="1082"/>
    <n v="39"/>
    <n v="23"/>
    <n v="1082"/>
    <n v="702"/>
    <n v="1.5413105413105412"/>
    <n v="46.44"/>
    <n v="326"/>
    <n v="702"/>
    <n v="0.77900000000000003"/>
    <n v="22.590999999999902"/>
    <n v="11"/>
    <n v="0"/>
    <n v="12"/>
    <n v="1"/>
    <n v="3"/>
    <n v="2"/>
    <m/>
    <n v="39"/>
    <n v="22.67"/>
    <n v="78"/>
    <n v="344"/>
    <n v="14.55"/>
    <n v="8"/>
    <n v="55"/>
    <n v="16.440000000000001"/>
    <n v="12"/>
    <n v="73"/>
    <n v="48.08"/>
    <n v="25"/>
    <n v="52"/>
    <n v="19"/>
    <n v="64.86"/>
    <n v="179"/>
    <n v="276"/>
    <n v="4"/>
    <n v="5.3"/>
    <n v="3"/>
    <n v="7.7"/>
    <n v="4"/>
    <n v="5.5"/>
  </r>
  <r>
    <x v="98"/>
    <x v="33"/>
    <n v="27"/>
    <n v="64.61"/>
    <n v="314"/>
    <n v="486"/>
    <n v="-0.32"/>
    <n v="56.1"/>
    <n v="23"/>
    <n v="41"/>
    <n v="-25"/>
    <n v="-2"/>
    <n v="67.06"/>
    <n v="169"/>
    <n v="252"/>
    <n v="-68"/>
    <n v="-0.40299999999999903"/>
    <n v="-5.6369999999999996"/>
    <n v="14"/>
    <n v="0.41299999999999998"/>
    <n v="5.7829999999999897"/>
    <s v="6' 11&quot;"/>
    <n v="743.33299999999997"/>
    <n v="107"/>
    <n v="102"/>
    <s v="7' 9&quot;"/>
    <n v="294"/>
    <n v="38"/>
    <s v="7' 6&quot;"/>
    <n v="216.333"/>
    <n v="29"/>
    <s v="1' 1&quot;"/>
    <n v="3.3330000000000002"/>
    <n v="3"/>
    <n v="301.10000000000002"/>
    <n v="11440"/>
    <n v="38"/>
    <n v="56.23"/>
    <n v="212"/>
    <n v="377"/>
    <n v="53.16"/>
    <n v="101"/>
    <n v="190"/>
    <n v="-0.23"/>
    <n v="296.2"/>
    <n v="58055"/>
    <n v="196"/>
    <n v="23.68"/>
    <n v="45"/>
    <n v="190"/>
    <n v="0.13"/>
    <n v="8.42"/>
    <n v="16"/>
    <n v="190"/>
    <n v="0.13"/>
    <n v="6.3"/>
    <n v="12"/>
    <n v="54"/>
    <n v="-0.25"/>
    <n v="32.11"/>
    <n v="61"/>
    <n v="190"/>
    <n v="1.31"/>
    <n v="-2.8999999999999901E-2"/>
    <n v="-0.40200000000000002"/>
    <n v="1.75199999999999"/>
    <n v="550"/>
    <n v="314"/>
    <n v="33.44"/>
    <n v="28.33"/>
    <n v="765"/>
    <n v="27"/>
    <n v="22"/>
    <n v="765"/>
    <n v="486"/>
    <n v="1.5740740740740742"/>
    <n v="40.33"/>
    <n v="196"/>
    <n v="486"/>
    <n v="-3.5000000000000003E-2"/>
    <n v="-0.49199999999999999"/>
    <n v="11"/>
    <n v="0"/>
    <n v="13"/>
    <n v="0"/>
    <n v="3"/>
    <n v="6"/>
    <m/>
    <n v="129"/>
    <n v="22.84"/>
    <n v="37"/>
    <n v="162"/>
    <n v="18.600000000000001"/>
    <n v="8"/>
    <n v="43"/>
    <n v="18.75"/>
    <n v="3"/>
    <n v="16"/>
    <n v="52.38"/>
    <n v="33"/>
    <n v="63"/>
    <n v="15"/>
    <n v="59.88"/>
    <n v="103"/>
    <n v="172"/>
    <n v="2"/>
    <n v="6.2"/>
    <n v="2"/>
    <n v="6.3"/>
    <n v="2"/>
    <n v="8"/>
  </r>
  <r>
    <x v="99"/>
    <x v="8"/>
    <n v="25"/>
    <n v="63.33"/>
    <n v="285"/>
    <n v="450"/>
    <n v="-0.28000000000000003"/>
    <n v="42.86"/>
    <n v="12"/>
    <n v="28"/>
    <n v="-13"/>
    <s v="E"/>
    <n v="66.67"/>
    <n v="132"/>
    <n v="198"/>
    <n v="-34"/>
    <n v="6.0999999999999999E-2"/>
    <n v="0.66799999999999904"/>
    <n v="11"/>
    <n v="-0.27500000000000002"/>
    <n v="-3.0269999999999899"/>
    <s v="7' 7&quot;"/>
    <n v="630.91699999999901"/>
    <n v="83"/>
    <n v="78"/>
    <s v="13' 2&quot;"/>
    <n v="223.417"/>
    <n v="17"/>
    <s v="8' 1&quot;"/>
    <n v="259.332999999999"/>
    <n v="32"/>
    <s v="3' 2&quot;"/>
    <n v="25"/>
    <n v="8"/>
    <n v="292.5"/>
    <n v="7604"/>
    <n v="26"/>
    <n v="65.22"/>
    <n v="225"/>
    <n v="345"/>
    <n v="63.4"/>
    <n v="97"/>
    <n v="153"/>
    <n v="-0.12"/>
    <n v="287.2"/>
    <n v="44227"/>
    <n v="154"/>
    <n v="13.73"/>
    <n v="21"/>
    <n v="153"/>
    <n v="0.1"/>
    <n v="13.73"/>
    <n v="21"/>
    <n v="153"/>
    <n v="0.14000000000000001"/>
    <n v="7.2"/>
    <n v="11"/>
    <n v="47"/>
    <n v="0.27300000000000002"/>
    <n v="27.45"/>
    <n v="42"/>
    <n v="153"/>
    <n v="1.19"/>
    <n v="-4.4999999999999998E-2"/>
    <n v="-0.496"/>
    <n v="1.768"/>
    <n v="504"/>
    <n v="285"/>
    <n v="30.53"/>
    <n v="28.76"/>
    <n v="719"/>
    <n v="25"/>
    <n v="24"/>
    <n v="719"/>
    <n v="450"/>
    <n v="1.5977777777777777"/>
    <n v="42.22"/>
    <n v="190"/>
    <n v="450"/>
    <n v="0.14699999999999999"/>
    <n v="1.6140000000000001"/>
    <n v="13"/>
    <n v="0"/>
    <n v="11"/>
    <n v="0"/>
    <n v="2"/>
    <n v="17"/>
    <m/>
    <n v="20"/>
    <n v="17.239999999999998"/>
    <n v="25"/>
    <n v="145"/>
    <n v="14.29"/>
    <n v="2"/>
    <n v="14"/>
    <n v="23.53"/>
    <n v="4"/>
    <n v="17"/>
    <n v="37.74"/>
    <n v="20"/>
    <n v="53"/>
    <n v="24"/>
    <n v="61.21"/>
    <n v="101"/>
    <n v="165"/>
    <n v="2"/>
    <n v="6.7"/>
    <n v="1"/>
    <n v="7"/>
    <n v="2"/>
    <n v="4.7"/>
  </r>
  <r>
    <x v="100"/>
    <x v="34"/>
    <n v="20"/>
    <n v="65.83"/>
    <n v="237"/>
    <n v="360"/>
    <n v="-0.32"/>
    <n v="61.9"/>
    <n v="26"/>
    <n v="42"/>
    <n v="-28"/>
    <n v="8"/>
    <n v="71.239999999999995"/>
    <n v="218"/>
    <n v="306"/>
    <n v="-66"/>
    <n v="0.24399999999999999"/>
    <n v="4.1520000000000001"/>
    <n v="17"/>
    <n v="-3.3000000000000002E-2"/>
    <n v="-0.55399999999999905"/>
    <s v="7' 2&quot;"/>
    <n v="852.08299999999997"/>
    <n v="119"/>
    <n v="61"/>
    <s v="11' 11&quot;"/>
    <n v="344.5"/>
    <n v="29"/>
    <s v="6' 0&quot;"/>
    <n v="210.917"/>
    <n v="35"/>
    <s v="4' 0&quot;"/>
    <n v="51.667000000000002"/>
    <n v="13"/>
    <n v="293.3"/>
    <n v="11730"/>
    <n v="40"/>
    <n v="65.14"/>
    <n v="185"/>
    <n v="284"/>
    <n v="64.849999999999994"/>
    <n v="155"/>
    <n v="239"/>
    <n v="-0.19"/>
    <n v="289"/>
    <n v="69944"/>
    <n v="242"/>
    <n v="12.55"/>
    <n v="30"/>
    <n v="239"/>
    <s v="E"/>
    <n v="15.06"/>
    <n v="36"/>
    <n v="239"/>
    <n v="0.22"/>
    <n v="5.9"/>
    <n v="14"/>
    <n v="58"/>
    <n v="0.28599999999999998"/>
    <n v="27.62"/>
    <n v="66"/>
    <n v="239"/>
    <n v="1.21"/>
    <n v="0.255"/>
    <n v="4.3310000000000004"/>
    <n v="1.7509999999999999"/>
    <n v="415"/>
    <n v="237"/>
    <n v="34.18"/>
    <n v="28.5"/>
    <n v="570"/>
    <n v="20"/>
    <n v="24"/>
    <n v="570"/>
    <n v="360"/>
    <n v="1.5833333333333333"/>
    <n v="43.61"/>
    <n v="157"/>
    <n v="360"/>
    <n v="0.39299999999999902"/>
    <n v="6.6760000000000002"/>
    <n v="13"/>
    <n v="1"/>
    <n v="9"/>
    <n v="0"/>
    <n v="2"/>
    <n v="15"/>
    <m/>
    <n v="4"/>
    <n v="21.97"/>
    <n v="49"/>
    <n v="223"/>
    <n v="14.81"/>
    <n v="4"/>
    <n v="27"/>
    <n v="3.45"/>
    <n v="1"/>
    <n v="29"/>
    <n v="43.59"/>
    <n v="17"/>
    <n v="39"/>
    <n v="14"/>
    <n v="62.6"/>
    <n v="77"/>
    <n v="123"/>
    <n v="4"/>
    <n v="7.2"/>
    <n v="2"/>
    <n v="6"/>
    <n v="4"/>
    <n v="6.9"/>
  </r>
  <r>
    <x v="101"/>
    <x v="10"/>
    <n v="33"/>
    <n v="63.97"/>
    <n v="380"/>
    <n v="594"/>
    <n v="-0.24"/>
    <n v="46.15"/>
    <n v="18"/>
    <n v="39"/>
    <n v="-21"/>
    <n v="-4"/>
    <n v="66.94"/>
    <n v="241"/>
    <n v="360"/>
    <n v="-55"/>
    <n v="-0.504"/>
    <n v="-10.071"/>
    <n v="20"/>
    <n v="0.155"/>
    <n v="3.093"/>
    <s v="6' 11&quot;"/>
    <n v="930"/>
    <n v="135"/>
    <n v="78"/>
    <s v="7' 9&quot;"/>
    <n v="239.417"/>
    <n v="31"/>
    <s v="6' 10&quot;"/>
    <n v="329"/>
    <n v="48"/>
    <s v="2' 9&quot;"/>
    <n v="30.082999999999998"/>
    <n v="11"/>
    <n v="289.10000000000002"/>
    <n v="19083"/>
    <n v="66"/>
    <n v="58.66"/>
    <n v="271"/>
    <n v="462"/>
    <n v="59.42"/>
    <n v="164"/>
    <n v="276"/>
    <n v="-0.11"/>
    <n v="288.5"/>
    <n v="80788"/>
    <n v="280"/>
    <n v="15.94"/>
    <n v="44"/>
    <n v="276"/>
    <s v="E"/>
    <n v="14.49"/>
    <n v="40"/>
    <n v="276"/>
    <n v="0.13"/>
    <n v="7.2"/>
    <n v="20"/>
    <n v="82"/>
    <n v="0.25"/>
    <n v="30.43"/>
    <n v="84"/>
    <n v="276"/>
    <n v="0.6"/>
    <n v="-7.3999999999999996E-2"/>
    <n v="-1.476"/>
    <n v="1.8"/>
    <n v="684"/>
    <n v="380"/>
    <n v="27.51"/>
    <n v="28.97"/>
    <n v="956"/>
    <n v="33"/>
    <n v="25"/>
    <n v="956"/>
    <n v="594"/>
    <n v="1.6094276094276094"/>
    <n v="39.229999999999997"/>
    <n v="233"/>
    <n v="594"/>
    <n v="-0.65799999999999903"/>
    <n v="-13.157999999999999"/>
    <n v="10"/>
    <n v="1"/>
    <n v="12"/>
    <n v="0"/>
    <n v="1"/>
    <n v="10"/>
    <m/>
    <n v="84"/>
    <n v="17.89"/>
    <n v="44"/>
    <n v="246"/>
    <n v="8.6999999999999993"/>
    <n v="4"/>
    <n v="46"/>
    <n v="17.649999999999999"/>
    <n v="6"/>
    <n v="34"/>
    <n v="54.55"/>
    <n v="36"/>
    <n v="66"/>
    <n v="30"/>
    <n v="61.21"/>
    <n v="131"/>
    <n v="214"/>
    <n v="1"/>
    <n v="7"/>
    <n v="1"/>
    <n v="6.7"/>
    <n v="1"/>
    <n v="5"/>
  </r>
  <r>
    <x v="102"/>
    <x v="35"/>
    <n v="24"/>
    <n v="71.06"/>
    <n v="307"/>
    <n v="432"/>
    <n v="-0.34"/>
    <n v="54.1"/>
    <n v="33"/>
    <n v="61"/>
    <n v="-38"/>
    <n v="2"/>
    <n v="79.63"/>
    <n v="215"/>
    <n v="270"/>
    <n v="-70"/>
    <n v="1.216"/>
    <n v="18.238"/>
    <n v="15"/>
    <n v="0.46600000000000003"/>
    <n v="6.9909999999999997"/>
    <s v="6' 3&quot;"/>
    <n v="635"/>
    <n v="101"/>
    <n v="1"/>
    <s v="6' 10&quot;"/>
    <n v="150.417"/>
    <n v="22"/>
    <s v="8' 5&quot;"/>
    <n v="352.5"/>
    <n v="42"/>
    <s v="2' 6&quot;"/>
    <n v="30.416999999999899"/>
    <n v="12"/>
    <n v="320.2"/>
    <n v="10245"/>
    <n v="32"/>
    <n v="56.33"/>
    <n v="187"/>
    <n v="332"/>
    <n v="52.63"/>
    <n v="110"/>
    <n v="209"/>
    <n v="-0.34"/>
    <n v="308.10000000000002"/>
    <n v="64706"/>
    <n v="210"/>
    <n v="21.05"/>
    <n v="44"/>
    <n v="209"/>
    <n v="7.0000000000000007E-2"/>
    <n v="14.83"/>
    <n v="31"/>
    <n v="209"/>
    <n v="0.03"/>
    <n v="9.1"/>
    <n v="19"/>
    <n v="81"/>
    <s v="E"/>
    <n v="35.89"/>
    <n v="75"/>
    <n v="209"/>
    <n v="0.53"/>
    <n v="0.71799999999999997"/>
    <n v="10.763999999999999"/>
    <n v="1.746"/>
    <n v="536"/>
    <n v="307"/>
    <n v="34.97"/>
    <n v="28.5"/>
    <n v="684"/>
    <n v="24"/>
    <n v="25"/>
    <n v="684"/>
    <n v="432"/>
    <n v="1.5833333333333333"/>
    <n v="41.67"/>
    <n v="180"/>
    <n v="432"/>
    <n v="0.13800000000000001"/>
    <n v="2.0680000000000001"/>
    <n v="11"/>
    <n v="0"/>
    <n v="13"/>
    <n v="1"/>
    <n v="3"/>
    <n v="6"/>
    <n v="10"/>
    <n v="6"/>
    <n v="26.32"/>
    <n v="45"/>
    <n v="171"/>
    <n v="15.79"/>
    <n v="6"/>
    <n v="38"/>
    <n v="13.04"/>
    <n v="3"/>
    <n v="23"/>
    <n v="48.57"/>
    <n v="17"/>
    <n v="35"/>
    <n v="15"/>
    <n v="70.400000000000006"/>
    <n v="88"/>
    <n v="125"/>
    <n v="4"/>
    <n v="7.1"/>
    <n v="4"/>
    <n v="6.8"/>
    <n v="4"/>
    <n v="9.4"/>
  </r>
  <r>
    <x v="103"/>
    <x v="19"/>
    <n v="42"/>
    <n v="67.459999999999994"/>
    <n v="510"/>
    <n v="756"/>
    <n v="-0.25"/>
    <n v="57.14"/>
    <n v="32"/>
    <n v="56"/>
    <n v="-35"/>
    <n v="-5"/>
    <n v="69.44"/>
    <n v="325"/>
    <n v="468"/>
    <n v="-81"/>
    <n v="-0.254"/>
    <n v="-6.6150000000000002"/>
    <n v="26"/>
    <n v="0.25700000000000001"/>
    <n v="6.6820000000000004"/>
    <s v="6' 10&quot;"/>
    <n v="1210.5"/>
    <n v="178"/>
    <n v="119"/>
    <s v="6' 8&quot;"/>
    <n v="360.25"/>
    <n v="54"/>
    <s v="8' 10&quot;"/>
    <n v="300.41699999999997"/>
    <n v="34"/>
    <s v="3' 3&quot;"/>
    <n v="58.832999999999998"/>
    <n v="18"/>
    <n v="284.10000000000002"/>
    <n v="19321"/>
    <n v="68"/>
    <n v="62.16"/>
    <n v="363"/>
    <n v="584"/>
    <n v="64.540000000000006"/>
    <n v="233"/>
    <n v="361"/>
    <n v="-0.09"/>
    <n v="281.8"/>
    <n v="102591"/>
    <n v="364"/>
    <n v="9.14"/>
    <n v="33"/>
    <n v="361"/>
    <n v="0.15"/>
    <n v="17.45"/>
    <n v="63"/>
    <n v="361"/>
    <n v="0.13"/>
    <n v="5.5"/>
    <n v="20"/>
    <n v="86"/>
    <n v="0.15"/>
    <n v="26.59"/>
    <n v="96"/>
    <n v="361"/>
    <n v="1.35"/>
    <n v="0.26300000000000001"/>
    <n v="6.8389999999999898"/>
    <n v="1.796"/>
    <n v="916"/>
    <n v="510"/>
    <n v="28.49"/>
    <n v="29.36"/>
    <n v="1233"/>
    <n v="42"/>
    <n v="24"/>
    <n v="1233"/>
    <n v="756"/>
    <n v="1.6309523809523809"/>
    <n v="38.229999999999997"/>
    <n v="289"/>
    <n v="756"/>
    <n v="-0.25600000000000001"/>
    <n v="-6.6479999999999997"/>
    <n v="13"/>
    <n v="0"/>
    <n v="21"/>
    <n v="1"/>
    <n v="4"/>
    <n v="13"/>
    <n v="3"/>
    <m/>
    <n v="20.41"/>
    <n v="69"/>
    <n v="338"/>
    <n v="8.82"/>
    <n v="3"/>
    <n v="34"/>
    <n v="12.07"/>
    <n v="7"/>
    <n v="58"/>
    <n v="63.29"/>
    <n v="50"/>
    <n v="79"/>
    <n v="17"/>
    <n v="58.94"/>
    <n v="145"/>
    <n v="246"/>
    <n v="6"/>
    <n v="6.9"/>
    <n v="5"/>
    <n v="7.1"/>
    <n v="6"/>
    <n v="4.8"/>
  </r>
  <r>
    <x v="104"/>
    <x v="9"/>
    <n v="35"/>
    <n v="70.63"/>
    <n v="445"/>
    <n v="630"/>
    <n v="-0.24"/>
    <n v="42"/>
    <n v="21"/>
    <n v="50"/>
    <n v="-24"/>
    <n v="-10"/>
    <n v="76.67"/>
    <n v="414"/>
    <n v="540"/>
    <n v="-104"/>
    <n v="0.65799999999999903"/>
    <n v="19.745999999999999"/>
    <n v="30"/>
    <n v="0.19500000000000001"/>
    <n v="5.8419999999999996"/>
    <s v="6' 9&quot;"/>
    <n v="1094.8330000000001"/>
    <n v="162"/>
    <n v="66"/>
    <s v="11' 6&quot;"/>
    <n v="402.41699999999997"/>
    <n v="35"/>
    <s v="6' 3&quot;"/>
    <n v="332.58300000000003"/>
    <n v="53"/>
    <s v="1' 7&quot;"/>
    <n v="38.832999999999998"/>
    <n v="24"/>
    <n v="287.89999999999998"/>
    <n v="20153"/>
    <n v="70"/>
    <n v="63.67"/>
    <n v="312"/>
    <n v="490"/>
    <n v="63.01"/>
    <n v="264"/>
    <n v="419"/>
    <n v="-0.17"/>
    <n v="281"/>
    <n v="118031"/>
    <n v="420"/>
    <n v="12.89"/>
    <n v="54"/>
    <n v="419"/>
    <n v="-0.13"/>
    <n v="14.8"/>
    <n v="62"/>
    <n v="419"/>
    <n v="0.05"/>
    <n v="6.4"/>
    <n v="27"/>
    <n v="117"/>
    <n v="0.185"/>
    <n v="27.68"/>
    <n v="116"/>
    <n v="419"/>
    <n v="-0.34"/>
    <n v="-0.253"/>
    <n v="-7.5869999999999997"/>
    <n v="1.784"/>
    <n v="794"/>
    <n v="445"/>
    <n v="24.72"/>
    <n v="29.43"/>
    <n v="1030"/>
    <n v="35"/>
    <n v="26"/>
    <n v="1030"/>
    <n v="630"/>
    <n v="1.6349206349206349"/>
    <n v="35.08"/>
    <n v="221"/>
    <n v="630"/>
    <n v="-0.16899999999999901"/>
    <n v="-5.0629999999999997"/>
    <n v="10"/>
    <n v="0"/>
    <n v="24"/>
    <n v="3"/>
    <n v="3"/>
    <n v="14"/>
    <n v="2"/>
    <n v="73"/>
    <n v="19.149999999999999"/>
    <n v="77"/>
    <n v="402"/>
    <n v="22.22"/>
    <n v="12"/>
    <n v="54"/>
    <n v="14"/>
    <n v="7"/>
    <n v="50"/>
    <n v="43.48"/>
    <n v="20"/>
    <n v="46"/>
    <n v="16"/>
    <n v="62.16"/>
    <n v="115"/>
    <n v="185"/>
    <n v="6"/>
    <n v="7.6"/>
    <n v="5"/>
    <n v="5.9"/>
    <n v="6"/>
    <n v="3.8"/>
  </r>
  <r>
    <x v="105"/>
    <x v="16"/>
    <n v="47"/>
    <n v="71.510000000000005"/>
    <n v="605"/>
    <n v="846"/>
    <n v="-0.26"/>
    <n v="55.56"/>
    <n v="35"/>
    <n v="63"/>
    <n v="-35"/>
    <n v="-8"/>
    <n v="75.42"/>
    <n v="448"/>
    <n v="594"/>
    <n v="-117"/>
    <n v="0.75"/>
    <n v="24.747"/>
    <n v="33"/>
    <n v="-8.0000000000000002E-3"/>
    <n v="-0.25"/>
    <s v="7' 0&quot;"/>
    <n v="1235.3330000000001"/>
    <n v="177"/>
    <n v="22"/>
    <s v="8' 6&quot;"/>
    <n v="372.41699999999997"/>
    <n v="44"/>
    <s v="8' 6&quot;"/>
    <n v="459.58300000000003"/>
    <n v="54"/>
    <s v="1' 10&quot;"/>
    <n v="20.417000000000002"/>
    <n v="11"/>
    <n v="296.60000000000002"/>
    <n v="27879"/>
    <n v="94"/>
    <n v="61.95"/>
    <n v="407"/>
    <n v="657"/>
    <n v="61.09"/>
    <n v="281"/>
    <n v="460"/>
    <n v="-0.25"/>
    <n v="289.7"/>
    <n v="133823"/>
    <n v="462"/>
    <n v="8.91"/>
    <n v="41"/>
    <n v="460"/>
    <n v="0.05"/>
    <n v="15.87"/>
    <n v="73"/>
    <n v="460"/>
    <n v="0.15"/>
    <n v="9.8000000000000007"/>
    <n v="45"/>
    <n v="195"/>
    <n v="0.13300000000000001"/>
    <n v="24.78"/>
    <n v="114"/>
    <n v="460"/>
    <n v="1.1399999999999999"/>
    <n v="-9.4E-2"/>
    <n v="-3.105"/>
    <n v="1.788"/>
    <n v="1082"/>
    <n v="605"/>
    <n v="29.14"/>
    <n v="29.47"/>
    <n v="1385"/>
    <n v="47"/>
    <n v="26"/>
    <n v="1385"/>
    <n v="846"/>
    <n v="1.6371158392434988"/>
    <n v="37.71"/>
    <n v="319"/>
    <n v="846"/>
    <n v="-8.9999999999999993E-3"/>
    <n v="-0.28399999999999997"/>
    <n v="16"/>
    <n v="0"/>
    <n v="17"/>
    <n v="0"/>
    <n v="3"/>
    <n v="2"/>
    <m/>
    <n v="11"/>
    <n v="23.26"/>
    <n v="100"/>
    <n v="430"/>
    <n v="4.88"/>
    <n v="2"/>
    <n v="41"/>
    <n v="9.86"/>
    <n v="7"/>
    <n v="71"/>
    <n v="56.72"/>
    <n v="38"/>
    <n v="67"/>
    <n v="15"/>
    <n v="65.150000000000006"/>
    <n v="157"/>
    <n v="241"/>
    <n v="7"/>
    <n v="7.5"/>
    <n v="6"/>
    <n v="6.8"/>
    <n v="7"/>
    <n v="6.6"/>
  </r>
  <r>
    <x v="106"/>
    <x v="9"/>
    <n v="36"/>
    <n v="68.06"/>
    <n v="441"/>
    <n v="648"/>
    <n v="-0.24"/>
    <n v="58.14"/>
    <n v="25"/>
    <n v="43"/>
    <n v="-26"/>
    <n v="-9"/>
    <n v="72.22"/>
    <n v="299"/>
    <n v="414"/>
    <n v="-68"/>
    <n v="6.5000000000000002E-2"/>
    <n v="1.4909999999999899"/>
    <n v="23"/>
    <n v="0.32500000000000001"/>
    <n v="7.4829999999999997"/>
    <s v="8' 0&quot;"/>
    <n v="1211"/>
    <n v="152"/>
    <n v="178"/>
    <s v="11' 5&quot;"/>
    <n v="386.83300000000003"/>
    <n v="34"/>
    <s v="8' 6&quot;"/>
    <n v="485.83300000000003"/>
    <n v="57"/>
    <s v="2' 3&quot;"/>
    <n v="22.082999999999998"/>
    <n v="10"/>
    <n v="282.3"/>
    <n v="20326"/>
    <n v="72"/>
    <n v="74.95"/>
    <n v="377"/>
    <n v="503"/>
    <n v="75.39"/>
    <n v="242"/>
    <n v="321"/>
    <n v="-0.13"/>
    <n v="275.8"/>
    <n v="88799"/>
    <n v="322"/>
    <n v="10.28"/>
    <n v="33"/>
    <n v="321"/>
    <n v="0.12"/>
    <n v="9.66"/>
    <n v="31"/>
    <n v="321"/>
    <n v="0.28999999999999998"/>
    <n v="3.4"/>
    <n v="11"/>
    <n v="46"/>
    <n v="0.182"/>
    <n v="19.940000000000001"/>
    <n v="64"/>
    <n v="321"/>
    <n v="2.0299999999999998"/>
    <n v="0.13200000000000001"/>
    <n v="3.0339999999999998"/>
    <n v="1.7889999999999999"/>
    <n v="789"/>
    <n v="441"/>
    <n v="29.32"/>
    <n v="29.75"/>
    <n v="1071"/>
    <n v="36"/>
    <n v="24"/>
    <n v="1071"/>
    <n v="648"/>
    <n v="1.6527777777777777"/>
    <n v="35.340000000000003"/>
    <n v="229"/>
    <n v="648"/>
    <n v="-1.0840000000000001"/>
    <n v="-24.927"/>
    <n v="37"/>
    <n v="5"/>
    <n v="18"/>
    <n v="0"/>
    <n v="1"/>
    <n v="2"/>
    <m/>
    <n v="11"/>
    <n v="20.36"/>
    <n v="68"/>
    <n v="334"/>
    <n v="16.670000000000002"/>
    <n v="5"/>
    <n v="30"/>
    <n v="9.68"/>
    <n v="3"/>
    <n v="31"/>
    <n v="44.44"/>
    <n v="24"/>
    <n v="54"/>
    <n v="22"/>
    <n v="56.04"/>
    <n v="116"/>
    <n v="207"/>
    <n v="2"/>
    <n v="8.1999999999999993"/>
    <n v="1"/>
    <n v="6.8"/>
    <n v="2"/>
    <n v="3.1"/>
  </r>
  <r>
    <x v="107"/>
    <x v="2"/>
    <n v="28"/>
    <n v="66.27"/>
    <n v="334"/>
    <n v="504"/>
    <n v="-0.28000000000000003"/>
    <n v="38.64"/>
    <n v="17"/>
    <n v="44"/>
    <n v="-17"/>
    <n v="-6"/>
    <n v="70.680000000000007"/>
    <n v="229"/>
    <n v="324"/>
    <n v="-63"/>
    <n v="0.26"/>
    <n v="4.6870000000000003"/>
    <n v="18"/>
    <n v="6.7000000000000004E-2"/>
    <n v="1.2030000000000001"/>
    <s v="7' 9&quot;"/>
    <n v="998.83299999999997"/>
    <n v="129"/>
    <n v="46"/>
    <s v="10' 2&quot;"/>
    <n v="295.25"/>
    <n v="29"/>
    <s v="9' 1&quot;"/>
    <n v="336.83300000000003"/>
    <n v="37"/>
    <s v="2' 6&quot;"/>
    <n v="27.832999999999998"/>
    <n v="11"/>
    <n v="293.60000000000002"/>
    <n v="11742"/>
    <n v="40"/>
    <n v="68.81"/>
    <n v="267"/>
    <n v="388"/>
    <n v="63.89"/>
    <n v="161"/>
    <n v="252"/>
    <n v="-0.16"/>
    <n v="284.8"/>
    <n v="71782"/>
    <n v="252"/>
    <n v="16.27"/>
    <n v="41"/>
    <n v="252"/>
    <n v="0.05"/>
    <n v="9.52"/>
    <n v="24"/>
    <n v="252"/>
    <n v="0.13"/>
    <n v="7.9"/>
    <n v="20"/>
    <n v="85"/>
    <n v="-0.05"/>
    <n v="25.79"/>
    <n v="65"/>
    <n v="252"/>
    <n v="0.77"/>
    <n v="0.28699999999999998"/>
    <n v="5.1710000000000003"/>
    <n v="1.7430000000000001"/>
    <n v="582"/>
    <n v="334"/>
    <n v="30.03"/>
    <n v="28.54"/>
    <n v="799"/>
    <n v="28"/>
    <n v="24"/>
    <n v="799"/>
    <n v="504"/>
    <n v="1.5853174603174602"/>
    <n v="41.07"/>
    <n v="207"/>
    <n v="504"/>
    <n v="-3.0000000000000001E-3"/>
    <n v="-5.3999999999999999E-2"/>
    <n v="25"/>
    <n v="0"/>
    <n v="10"/>
    <n v="1"/>
    <n v="3"/>
    <n v="6"/>
    <n v="2"/>
    <n v="2"/>
    <n v="21.89"/>
    <n v="51"/>
    <n v="233"/>
    <n v="21.21"/>
    <n v="7"/>
    <n v="33"/>
    <n v="13.04"/>
    <n v="3"/>
    <n v="23"/>
    <n v="56.86"/>
    <n v="29"/>
    <n v="51"/>
    <n v="8"/>
    <n v="63.53"/>
    <n v="108"/>
    <n v="170"/>
    <n v="4"/>
    <n v="7.4"/>
    <n v="4"/>
    <n v="6.4"/>
    <n v="4"/>
    <n v="4.5999999999999996"/>
  </r>
  <r>
    <x v="108"/>
    <x v="6"/>
    <n v="34"/>
    <n v="67.81"/>
    <n v="415"/>
    <n v="612"/>
    <n v="-0.3"/>
    <n v="61.9"/>
    <n v="39"/>
    <n v="63"/>
    <n v="-40"/>
    <n v="-7"/>
    <n v="72.44"/>
    <n v="326"/>
    <n v="450"/>
    <n v="-98"/>
    <n v="0.223"/>
    <n v="5.5810000000000004"/>
    <n v="25"/>
    <n v="-0.28299999999999997"/>
    <n v="-7.0789999999999997"/>
    <s v="6' 5&quot;"/>
    <n v="1121.5"/>
    <n v="175"/>
    <n v="91"/>
    <s v="8' 3&quot;"/>
    <n v="314.832999999999"/>
    <n v="38"/>
    <s v="7' 3&quot;"/>
    <n v="334.08300000000003"/>
    <n v="46"/>
    <s v="3' 5&quot;"/>
    <n v="65.417000000000002"/>
    <n v="19"/>
    <n v="298.3"/>
    <n v="15513"/>
    <n v="52"/>
    <n v="65.760000000000005"/>
    <n v="313"/>
    <n v="476"/>
    <n v="67.23"/>
    <n v="238"/>
    <n v="354"/>
    <n v="-0.15"/>
    <n v="294.10000000000002"/>
    <n v="104102"/>
    <n v="354"/>
    <n v="11.58"/>
    <n v="41"/>
    <n v="354"/>
    <n v="0.05"/>
    <n v="9.6"/>
    <n v="34"/>
    <n v="354"/>
    <n v="0.18"/>
    <n v="7.6"/>
    <n v="27"/>
    <n v="116"/>
    <n v="0.25900000000000001"/>
    <n v="21.19"/>
    <n v="75"/>
    <n v="354"/>
    <n v="1.07"/>
    <n v="0.57899999999999996"/>
    <n v="14.487"/>
    <n v="1.7490000000000001"/>
    <n v="726"/>
    <n v="415"/>
    <n v="33.57"/>
    <n v="28.91"/>
    <n v="983"/>
    <n v="34"/>
    <n v="22"/>
    <n v="983"/>
    <n v="612"/>
    <n v="1.6062091503267975"/>
    <n v="40.36"/>
    <n v="247"/>
    <n v="612"/>
    <n v="-0.193"/>
    <n v="-4.8209999999999997"/>
    <n v="14"/>
    <n v="4"/>
    <n v="14"/>
    <n v="2"/>
    <n v="3"/>
    <n v="13"/>
    <n v="2"/>
    <n v="32"/>
    <n v="24.47"/>
    <n v="81"/>
    <n v="331"/>
    <n v="18.18"/>
    <n v="8"/>
    <n v="44"/>
    <n v="14.29"/>
    <n v="5"/>
    <n v="35"/>
    <n v="46.67"/>
    <n v="28"/>
    <n v="60"/>
    <n v="19"/>
    <n v="60.41"/>
    <n v="119"/>
    <n v="197"/>
    <n v="6"/>
    <n v="7.8"/>
    <n v="6"/>
    <n v="6.4"/>
    <n v="6"/>
    <n v="8.1"/>
  </r>
  <r>
    <x v="109"/>
    <x v="1"/>
    <n v="34"/>
    <n v="63.07"/>
    <n v="386"/>
    <n v="612"/>
    <n v="-0.31"/>
    <n v="55.56"/>
    <n v="45"/>
    <n v="81"/>
    <n v="-52"/>
    <n v="1"/>
    <n v="69.180000000000007"/>
    <n v="386"/>
    <n v="558"/>
    <n v="-127"/>
    <n v="-0.38400000000000001"/>
    <n v="-11.917999999999999"/>
    <n v="31"/>
    <n v="-0.76400000000000001"/>
    <n v="-23.690999999999999"/>
    <s v="9' 8&quot;"/>
    <n v="1889.1669999999999"/>
    <n v="196"/>
    <n v="202"/>
    <s v="14' 8&quot;"/>
    <n v="731.5"/>
    <n v="50"/>
    <s v="8' 2&quot;"/>
    <n v="514.5"/>
    <n v="63"/>
    <s v="2' 7&quot;"/>
    <n v="30.666999999999899"/>
    <n v="12"/>
    <n v="310.8"/>
    <n v="21131"/>
    <n v="68"/>
    <n v="52.52"/>
    <n v="250"/>
    <n v="476"/>
    <n v="53.24"/>
    <n v="230"/>
    <n v="432"/>
    <n v="-0.24"/>
    <n v="296.8"/>
    <n v="128790"/>
    <n v="434"/>
    <n v="14.35"/>
    <n v="62"/>
    <n v="432"/>
    <n v="0.16"/>
    <n v="19.68"/>
    <n v="85"/>
    <n v="432"/>
    <n v="0.09"/>
    <n v="9.6999999999999993"/>
    <n v="42"/>
    <n v="178"/>
    <n v="0.26200000000000001"/>
    <n v="34.03"/>
    <n v="147"/>
    <n v="432"/>
    <n v="1.22"/>
    <n v="0.433"/>
    <n v="13.417"/>
    <n v="1.76199999999999"/>
    <n v="680"/>
    <n v="386"/>
    <n v="31.51"/>
    <n v="28.97"/>
    <n v="985"/>
    <n v="34"/>
    <n v="20"/>
    <n v="985"/>
    <n v="612"/>
    <n v="1.6094771241830066"/>
    <n v="39.22"/>
    <n v="240"/>
    <n v="612"/>
    <n v="0.53500000000000003"/>
    <n v="16.594999999999999"/>
    <n v="9"/>
    <n v="1"/>
    <n v="13"/>
    <n v="1"/>
    <n v="1"/>
    <n v="1"/>
    <n v="3"/>
    <n v="10"/>
    <n v="22.76"/>
    <n v="84"/>
    <n v="369"/>
    <n v="16"/>
    <n v="8"/>
    <n v="50"/>
    <n v="10.39"/>
    <n v="8"/>
    <n v="77"/>
    <n v="32.26"/>
    <n v="20"/>
    <n v="62"/>
    <n v="33"/>
    <n v="53.98"/>
    <n v="122"/>
    <n v="226"/>
    <n v="6"/>
    <n v="6.4"/>
    <n v="5"/>
    <n v="4.7"/>
    <n v="6"/>
    <n v="9"/>
  </r>
  <r>
    <x v="110"/>
    <x v="3"/>
    <n v="50"/>
    <n v="66.67"/>
    <n v="600"/>
    <n v="900"/>
    <n v="-0.28000000000000003"/>
    <n v="50"/>
    <n v="42"/>
    <n v="84"/>
    <n v="-45"/>
    <n v="6"/>
    <n v="70.989999999999995"/>
    <n v="460"/>
    <n v="648"/>
    <n v="-137"/>
    <n v="0.158"/>
    <n v="5.6840000000000002"/>
    <n v="36"/>
    <n v="-4.2000000000000003E-2"/>
    <n v="-1.518"/>
    <s v="8' 4&quot;"/>
    <n v="1853.5"/>
    <n v="223"/>
    <n v="52"/>
    <s v="10' 1&quot;"/>
    <n v="474.08300000000003"/>
    <n v="47"/>
    <s v="8' 9&quot;"/>
    <n v="655.75"/>
    <n v="75"/>
    <s v="3' 6&quot;"/>
    <n v="38.5"/>
    <n v="11"/>
    <n v="300.10000000000002"/>
    <n v="30006"/>
    <n v="100"/>
    <n v="60"/>
    <n v="420"/>
    <n v="700"/>
    <n v="60.56"/>
    <n v="301"/>
    <n v="497"/>
    <n v="-0.18"/>
    <n v="291.3"/>
    <n v="146794"/>
    <n v="504"/>
    <n v="11.67"/>
    <n v="58"/>
    <n v="497"/>
    <n v="0.05"/>
    <n v="18.510000000000002"/>
    <n v="92"/>
    <n v="497"/>
    <n v="0.01"/>
    <n v="6.2"/>
    <n v="31"/>
    <n v="133"/>
    <n v="0.19400000000000001"/>
    <n v="30.18"/>
    <n v="150"/>
    <n v="497"/>
    <n v="0.27"/>
    <n v="-1.2E-2"/>
    <n v="-0.44299999999999901"/>
    <n v="1.768"/>
    <n v="1061"/>
    <n v="600"/>
    <n v="31.05"/>
    <n v="28.78"/>
    <n v="1439"/>
    <n v="50"/>
    <n v="23"/>
    <n v="1439"/>
    <n v="900"/>
    <n v="1.5988888888888888"/>
    <n v="40.56"/>
    <n v="365"/>
    <n v="900"/>
    <n v="2.8999999999999901E-2"/>
    <n v="1.042"/>
    <n v="14"/>
    <n v="0"/>
    <n v="19"/>
    <n v="1"/>
    <n v="1"/>
    <n v="4"/>
    <m/>
    <n v="51"/>
    <n v="23.68"/>
    <n v="108"/>
    <n v="456"/>
    <n v="8.93"/>
    <n v="5"/>
    <n v="56"/>
    <n v="21.69"/>
    <n v="18"/>
    <n v="83"/>
    <n v="47.14"/>
    <n v="33"/>
    <n v="70"/>
    <n v="25"/>
    <n v="63"/>
    <n v="189"/>
    <n v="300"/>
    <n v="7"/>
    <n v="6.8"/>
    <n v="6"/>
    <n v="5.6"/>
    <n v="7"/>
    <n v="7.2"/>
  </r>
  <r>
    <x v="111"/>
    <x v="3"/>
    <n v="46"/>
    <n v="63.53"/>
    <n v="526"/>
    <n v="828"/>
    <n v="-0.25"/>
    <n v="61.29"/>
    <n v="38"/>
    <n v="62"/>
    <n v="-40"/>
    <s v="E"/>
    <n v="67.88"/>
    <n v="391"/>
    <n v="576"/>
    <n v="-99"/>
    <n v="-0.56299999999999994"/>
    <n v="-18.029"/>
    <n v="32"/>
    <n v="2.79999999999999E-2"/>
    <n v="0.88500000000000001"/>
    <s v="7' 9&quot;"/>
    <n v="1794.25"/>
    <n v="231"/>
    <n v="100"/>
    <s v="9' 1&quot;"/>
    <n v="462.41699999999997"/>
    <n v="51"/>
    <s v="9' 6&quot;"/>
    <n v="638"/>
    <n v="67"/>
    <s v="3' 4&quot;"/>
    <n v="67"/>
    <n v="20"/>
    <n v="288.3"/>
    <n v="26519"/>
    <n v="92"/>
    <n v="68.58"/>
    <n v="441"/>
    <n v="643"/>
    <n v="69.349999999999994"/>
    <n v="310"/>
    <n v="447"/>
    <n v="-0.11"/>
    <n v="279.89999999999998"/>
    <n v="125373"/>
    <n v="448"/>
    <n v="11.86"/>
    <n v="53"/>
    <n v="447"/>
    <n v="0.17"/>
    <n v="12.53"/>
    <n v="56"/>
    <n v="447"/>
    <n v="0.21"/>
    <n v="4"/>
    <n v="18"/>
    <n v="77"/>
    <n v="0.27800000000000002"/>
    <n v="24.38"/>
    <n v="109"/>
    <n v="447"/>
    <n v="1.93"/>
    <n v="0.27300000000000002"/>
    <n v="8.7409999999999997"/>
    <n v="1.7809999999999999"/>
    <n v="937"/>
    <n v="526"/>
    <n v="28.24"/>
    <n v="29.11"/>
    <n v="1339"/>
    <n v="46"/>
    <n v="23"/>
    <n v="1339"/>
    <n v="828"/>
    <n v="1.6171497584541064"/>
    <n v="39.130000000000003"/>
    <n v="324"/>
    <n v="828"/>
    <n v="7.3999999999999996E-2"/>
    <n v="2.3679999999999999"/>
    <n v="21"/>
    <n v="1"/>
    <n v="18"/>
    <n v="1"/>
    <n v="3"/>
    <n v="2"/>
    <m/>
    <n v="32"/>
    <n v="20.63"/>
    <n v="91"/>
    <n v="441"/>
    <n v="9.09"/>
    <n v="5"/>
    <n v="55"/>
    <n v="15.22"/>
    <n v="7"/>
    <n v="46"/>
    <n v="45.57"/>
    <n v="36"/>
    <n v="79"/>
    <n v="29"/>
    <n v="59.93"/>
    <n v="181"/>
    <n v="302"/>
    <n v="5"/>
    <n v="6.6"/>
    <n v="5"/>
    <n v="6.2"/>
    <n v="5"/>
    <n v="4.4000000000000004"/>
  </r>
  <r>
    <x v="112"/>
    <x v="5"/>
    <n v="44"/>
    <n v="66.290000000000006"/>
    <n v="525"/>
    <n v="792"/>
    <n v="-0.27"/>
    <n v="60"/>
    <n v="42"/>
    <n v="70"/>
    <n v="-45"/>
    <s v="E"/>
    <n v="73.41"/>
    <n v="370"/>
    <n v="504"/>
    <n v="-112"/>
    <n v="0.23399999999999899"/>
    <n v="6.5629999999999997"/>
    <n v="28"/>
    <n v="-0.151"/>
    <n v="-4.2380000000000004"/>
    <s v="7' 6&quot;"/>
    <n v="1461.5"/>
    <n v="195"/>
    <n v="93"/>
    <s v="13' 1&quot;"/>
    <n v="483.25"/>
    <n v="37"/>
    <s v="7' 7&quot;"/>
    <n v="448.5"/>
    <n v="59"/>
    <s v="3' 5&quot;"/>
    <n v="91.667000000000002"/>
    <n v="27"/>
    <n v="299.10000000000002"/>
    <n v="21532"/>
    <n v="72"/>
    <n v="62.85"/>
    <n v="384"/>
    <n v="611"/>
    <n v="60.93"/>
    <n v="237"/>
    <n v="389"/>
    <n v="-0.21"/>
    <n v="291.8"/>
    <n v="114388"/>
    <n v="392"/>
    <n v="10.54"/>
    <n v="41"/>
    <n v="389"/>
    <n v="0.02"/>
    <n v="19.28"/>
    <n v="75"/>
    <n v="389"/>
    <n v="0.21"/>
    <n v="6.7"/>
    <n v="26"/>
    <n v="109"/>
    <n v="-0.192"/>
    <n v="29.82"/>
    <n v="116"/>
    <n v="389"/>
    <n v="1.47"/>
    <n v="0.307"/>
    <n v="8.6050000000000004"/>
    <n v="1.7749999999999999"/>
    <n v="932"/>
    <n v="525"/>
    <n v="28.49"/>
    <n v="29.16"/>
    <n v="1283"/>
    <n v="44"/>
    <n v="24"/>
    <n v="1283"/>
    <n v="792"/>
    <n v="1.619949494949495"/>
    <n v="37.75"/>
    <n v="299"/>
    <n v="792"/>
    <n v="-0.06"/>
    <n v="-1.66699999999999"/>
    <n v="15"/>
    <n v="5"/>
    <n v="14"/>
    <n v="2"/>
    <n v="1"/>
    <n v="17"/>
    <m/>
    <n v="382"/>
    <n v="21.88"/>
    <n v="77"/>
    <n v="352"/>
    <n v="5.26"/>
    <n v="2"/>
    <n v="38"/>
    <n v="10.14"/>
    <n v="7"/>
    <n v="69"/>
    <n v="42.19"/>
    <n v="27"/>
    <n v="64"/>
    <n v="25"/>
    <n v="60.3"/>
    <n v="161"/>
    <n v="267"/>
    <n v="7"/>
    <n v="6.9"/>
    <n v="7"/>
    <n v="6.2"/>
    <n v="7"/>
    <n v="6.4"/>
  </r>
  <r>
    <x v="113"/>
    <x v="0"/>
    <n v="41"/>
    <n v="68.16"/>
    <n v="503"/>
    <n v="738"/>
    <n v="-0.3"/>
    <n v="60"/>
    <n v="33"/>
    <n v="55"/>
    <n v="-42"/>
    <n v="5"/>
    <n v="73.459999999999994"/>
    <n v="357"/>
    <n v="486"/>
    <n v="-106"/>
    <n v="5.8999999999999997E-2"/>
    <n v="1.5940000000000001"/>
    <n v="27"/>
    <n v="0.16899999999999901"/>
    <n v="4.569"/>
    <s v="7' 0&quot;"/>
    <n v="1094.0830000000001"/>
    <n v="156"/>
    <n v="85"/>
    <s v="10' 6&quot;"/>
    <n v="325"/>
    <n v="31"/>
    <s v="7' 4&quot;"/>
    <n v="452.83300000000003"/>
    <n v="62"/>
    <s v="2' 11&quot;"/>
    <n v="37.582999999999998"/>
    <n v="13"/>
    <n v="298.89999999999998"/>
    <n v="24508"/>
    <n v="82"/>
    <n v="55.32"/>
    <n v="317"/>
    <n v="573"/>
    <n v="57.07"/>
    <n v="214"/>
    <n v="375"/>
    <n v="-0.23"/>
    <n v="287.60000000000002"/>
    <n v="108715"/>
    <n v="378"/>
    <n v="15.73"/>
    <n v="59"/>
    <n v="375"/>
    <n v="0.03"/>
    <n v="14.4"/>
    <n v="54"/>
    <n v="375"/>
    <n v="0.26"/>
    <n v="8"/>
    <n v="30"/>
    <n v="132"/>
    <n v="0.36699999999999999"/>
    <n v="30.13"/>
    <n v="113"/>
    <n v="375"/>
    <n v="1.42"/>
    <n v="-0.105"/>
    <n v="-2.835"/>
    <n v="1.75"/>
    <n v="880"/>
    <n v="503"/>
    <n v="29.72"/>
    <n v="29.02"/>
    <n v="1190"/>
    <n v="41"/>
    <n v="24"/>
    <n v="1190"/>
    <n v="738"/>
    <n v="1.6124661246612466"/>
    <n v="37.94"/>
    <n v="280"/>
    <n v="738"/>
    <n v="-2.7E-2"/>
    <n v="-0.72499999999999998"/>
    <n v="7"/>
    <n v="1"/>
    <n v="14"/>
    <n v="0"/>
    <n v="4"/>
    <n v="17"/>
    <m/>
    <n v="32"/>
    <n v="21.83"/>
    <n v="74"/>
    <n v="339"/>
    <n v="17.239999999999998"/>
    <n v="10"/>
    <n v="58"/>
    <n v="8.51"/>
    <n v="4"/>
    <n v="47"/>
    <n v="49.06"/>
    <n v="26"/>
    <n v="53"/>
    <n v="25"/>
    <n v="60.85"/>
    <n v="143"/>
    <n v="235"/>
    <n v="6"/>
    <n v="6.7"/>
    <n v="5"/>
    <n v="6"/>
    <n v="6"/>
    <n v="6.8"/>
  </r>
  <r>
    <x v="114"/>
    <x v="7"/>
    <n v="48"/>
    <n v="68.98"/>
    <n v="596"/>
    <n v="864"/>
    <n v="-0.34"/>
    <n v="56.84"/>
    <n v="54"/>
    <n v="95"/>
    <n v="-60"/>
    <n v="-4"/>
    <n v="75.930000000000007"/>
    <n v="492"/>
    <n v="648"/>
    <n v="-160"/>
    <n v="0.28199999999999997"/>
    <n v="10.167999999999999"/>
    <n v="36"/>
    <n v="6.7000000000000004E-2"/>
    <n v="2.399"/>
    <s v="7' 6&quot;"/>
    <n v="1625.8329999999901"/>
    <n v="216"/>
    <n v="69"/>
    <s v="10' 2&quot;"/>
    <n v="597.75"/>
    <n v="59"/>
    <s v="7' 6&quot;"/>
    <n v="524.58299999999997"/>
    <n v="70"/>
    <s v="3' 5&quot;"/>
    <n v="71.167000000000002"/>
    <n v="21"/>
    <n v="311.5"/>
    <n v="29907"/>
    <n v="96"/>
    <n v="61.61"/>
    <n v="414"/>
    <n v="672"/>
    <n v="61.2"/>
    <n v="306"/>
    <n v="500"/>
    <n v="-0.23"/>
    <n v="297.7"/>
    <n v="150018"/>
    <n v="504"/>
    <n v="17"/>
    <n v="85"/>
    <n v="500"/>
    <n v="-0.08"/>
    <n v="13"/>
    <n v="65"/>
    <n v="500"/>
    <n v="-0.02"/>
    <n v="6.8"/>
    <n v="34"/>
    <n v="145"/>
    <n v="0.26500000000000001"/>
    <n v="30"/>
    <n v="150"/>
    <n v="500"/>
    <n v="-0.53"/>
    <n v="0.67299999999999904"/>
    <n v="24.215"/>
    <n v="1.73"/>
    <n v="1031"/>
    <n v="596"/>
    <n v="36.130000000000003"/>
    <n v="28.63"/>
    <n v="1374"/>
    <n v="48"/>
    <n v="23"/>
    <n v="1374"/>
    <n v="864"/>
    <n v="1.5902777777777777"/>
    <n v="41.78"/>
    <n v="361"/>
    <n v="864"/>
    <n v="-1.6E-2"/>
    <n v="-0.55899999999999905"/>
    <n v="12"/>
    <n v="2"/>
    <n v="21"/>
    <n v="0"/>
    <n v="1"/>
    <n v="6"/>
    <n v="3"/>
    <n v="8"/>
    <n v="25.95"/>
    <n v="116"/>
    <n v="447"/>
    <n v="28.21"/>
    <n v="22"/>
    <n v="78"/>
    <n v="18.03"/>
    <n v="11"/>
    <n v="61"/>
    <n v="52.33"/>
    <n v="45"/>
    <n v="86"/>
    <n v="26"/>
    <n v="61.94"/>
    <n v="166"/>
    <n v="268"/>
    <n v="9"/>
    <n v="6.8"/>
    <n v="7"/>
    <n v="6.2"/>
    <n v="9"/>
    <n v="8.4"/>
  </r>
  <r>
    <x v="115"/>
    <x v="0"/>
    <n v="38"/>
    <n v="66.52"/>
    <n v="455"/>
    <n v="684"/>
    <n v="-0.23"/>
    <n v="55.74"/>
    <n v="34"/>
    <n v="61"/>
    <n v="-36"/>
    <n v="5"/>
    <n v="76.11"/>
    <n v="411"/>
    <n v="540"/>
    <n v="-105"/>
    <n v="5.8999999999999997E-2"/>
    <n v="1.7769999999999999"/>
    <n v="30"/>
    <n v="-9.4E-2"/>
    <n v="-2.819"/>
    <s v="7' 6&quot;"/>
    <n v="1349.0829999999901"/>
    <n v="179"/>
    <n v="88"/>
    <s v="12' 0&quot;"/>
    <n v="481.58300000000003"/>
    <n v="40"/>
    <s v="7' 11&quot;"/>
    <n v="425.33300000000003"/>
    <n v="54"/>
    <s v="2' 11&quot;"/>
    <n v="69.667000000000002"/>
    <n v="24"/>
    <n v="300.39999999999998"/>
    <n v="22827"/>
    <n v="76"/>
    <n v="61.84"/>
    <n v="329"/>
    <n v="532"/>
    <n v="62.05"/>
    <n v="260"/>
    <n v="419"/>
    <n v="-0.17"/>
    <n v="289.8"/>
    <n v="121717"/>
    <n v="420"/>
    <n v="13.6"/>
    <n v="57"/>
    <n v="419"/>
    <n v="0.02"/>
    <n v="14.08"/>
    <n v="59"/>
    <n v="419"/>
    <n v="0.14000000000000001"/>
    <n v="5.7"/>
    <n v="24"/>
    <n v="104"/>
    <n v="0.125"/>
    <n v="27.68"/>
    <n v="116"/>
    <n v="419"/>
    <n v="0.78"/>
    <n v="0.32500000000000001"/>
    <n v="9.7370000000000001"/>
    <n v="1.8109999999999999"/>
    <n v="824"/>
    <n v="455"/>
    <n v="26.65"/>
    <n v="29.5"/>
    <n v="1121"/>
    <n v="38"/>
    <n v="25"/>
    <n v="1121"/>
    <n v="684"/>
    <n v="1.6388888888888888"/>
    <n v="36.4"/>
    <n v="249"/>
    <n v="684"/>
    <n v="-6.9999999999999897E-3"/>
    <n v="-0.22"/>
    <n v="13"/>
    <n v="0"/>
    <n v="17"/>
    <n v="1"/>
    <n v="4"/>
    <n v="2"/>
    <m/>
    <n v="58"/>
    <n v="19.899999999999999"/>
    <n v="79"/>
    <n v="397"/>
    <n v="18"/>
    <n v="9"/>
    <n v="50"/>
    <n v="13.21"/>
    <n v="7"/>
    <n v="53"/>
    <n v="48.21"/>
    <n v="27"/>
    <n v="56"/>
    <n v="18"/>
    <n v="60.7"/>
    <n v="139"/>
    <n v="229"/>
    <n v="4"/>
    <n v="8.1999999999999993"/>
    <n v="3"/>
    <n v="6.9"/>
    <n v="4"/>
    <n v="8.3000000000000007"/>
  </r>
  <r>
    <x v="116"/>
    <x v="29"/>
    <n v="20"/>
    <n v="66.94"/>
    <n v="241"/>
    <n v="360"/>
    <n v="-0.25"/>
    <n v="51.52"/>
    <n v="17"/>
    <n v="33"/>
    <n v="-17"/>
    <n v="-2"/>
    <n v="72.92"/>
    <n v="105"/>
    <n v="144"/>
    <n v="-28"/>
    <n v="-0.437"/>
    <n v="-3.49399999999999"/>
    <n v="8"/>
    <n v="-0.11899999999999999"/>
    <n v="-0.95499999999999996"/>
    <s v="7' 2&quot;"/>
    <n v="437.91699999999997"/>
    <n v="61"/>
    <n v="156"/>
    <s v="8' 5&quot;"/>
    <n v="92.25"/>
    <n v="11"/>
    <s v="8' 1&quot;"/>
    <n v="219.083"/>
    <n v="27"/>
    <s v="1' 10&quot;"/>
    <n v="9.1669999999999998"/>
    <n v="5"/>
    <n v="316.60000000000002"/>
    <n v="5065"/>
    <n v="16"/>
    <n v="61.96"/>
    <n v="171"/>
    <n v="276"/>
    <n v="59.09"/>
    <n v="65"/>
    <n v="110"/>
    <n v="-0.11"/>
    <n v="315.7"/>
    <n v="35360"/>
    <n v="112"/>
    <n v="16.36"/>
    <n v="18"/>
    <n v="110"/>
    <n v="-0.22"/>
    <n v="17.27"/>
    <n v="19"/>
    <n v="110"/>
    <n v="0.05"/>
    <n v="3.6"/>
    <n v="4"/>
    <n v="17"/>
    <s v="E"/>
    <n v="33.64"/>
    <n v="37"/>
    <n v="110"/>
    <n v="-0.81"/>
    <n v="1.222"/>
    <n v="9.7750000000000004"/>
    <n v="1.8089999999999999"/>
    <n v="436"/>
    <n v="241"/>
    <n v="29.05"/>
    <n v="29.6"/>
    <n v="592"/>
    <n v="20"/>
    <n v="27"/>
    <n v="592"/>
    <n v="360"/>
    <n v="1.6444444444444444"/>
    <n v="38.06"/>
    <n v="137"/>
    <n v="360"/>
    <n v="-0.41699999999999998"/>
    <n v="-3.34"/>
    <n v="10"/>
    <n v="3"/>
    <n v="8"/>
    <n v="2"/>
    <n v="2"/>
    <n v="8"/>
    <n v="5"/>
    <n v="8"/>
    <n v="15.22"/>
    <n v="14"/>
    <n v="92"/>
    <n v="25"/>
    <n v="4"/>
    <n v="16"/>
    <n v="16.670000000000002"/>
    <n v="3"/>
    <n v="18"/>
    <n v="50"/>
    <n v="19"/>
    <n v="38"/>
    <n v="6"/>
    <n v="57.14"/>
    <n v="68"/>
    <n v="119"/>
    <n v="2"/>
    <n v="6.9"/>
    <n v="2"/>
    <n v="6.1"/>
    <n v="2"/>
    <n v="8.6"/>
  </r>
  <r>
    <x v="117"/>
    <x v="14"/>
    <n v="16"/>
    <n v="69.790000000000006"/>
    <n v="201"/>
    <n v="288"/>
    <n v="-0.24"/>
    <n v="39.130000000000003"/>
    <n v="9"/>
    <n v="23"/>
    <n v="-10"/>
    <n v="-3"/>
    <n v="72.92"/>
    <n v="105"/>
    <n v="144"/>
    <n v="-23"/>
    <n v="0.17100000000000001"/>
    <n v="1.369"/>
    <n v="8"/>
    <n v="0.13100000000000001"/>
    <n v="1.048"/>
    <s v="10' 2&quot;"/>
    <n v="498.5"/>
    <n v="49"/>
    <n v="50"/>
    <s v="10' 8&quot;"/>
    <n v="117.583"/>
    <n v="11"/>
    <s v="11' 2&quot;"/>
    <n v="312.91699999999997"/>
    <n v="28"/>
    <s v="7' 2&quot;"/>
    <n v="14.333"/>
    <n v="2"/>
    <n v="310.8"/>
    <n v="4973"/>
    <n v="16"/>
    <n v="60.91"/>
    <n v="134"/>
    <n v="220"/>
    <n v="63.96"/>
    <n v="71"/>
    <n v="111"/>
    <n v="-0.17"/>
    <n v="293.5"/>
    <n v="32868"/>
    <n v="112"/>
    <n v="22.52"/>
    <n v="25"/>
    <n v="111"/>
    <n v="0.04"/>
    <n v="9.01"/>
    <n v="10"/>
    <n v="111"/>
    <s v="E"/>
    <n v="3.6"/>
    <n v="4"/>
    <n v="17"/>
    <s v="E"/>
    <n v="31.53"/>
    <n v="35"/>
    <n v="111"/>
    <n v="0.28999999999999998"/>
    <n v="0.63900000000000001"/>
    <n v="5.1130000000000004"/>
    <n v="1.7809999999999999"/>
    <n v="358"/>
    <n v="201"/>
    <n v="27.5"/>
    <n v="29.69"/>
    <n v="475"/>
    <n v="16"/>
    <n v="26"/>
    <n v="475"/>
    <n v="288"/>
    <n v="1.6493055555555556"/>
    <n v="36.81"/>
    <n v="106"/>
    <n v="288"/>
    <n v="-3.1E-2"/>
    <n v="-0.245"/>
    <n v="10"/>
    <n v="3"/>
    <n v="16"/>
    <n v="2"/>
    <n v="3"/>
    <n v="13"/>
    <n v="10"/>
    <m/>
    <n v="24"/>
    <n v="24"/>
    <n v="100"/>
    <n v="5"/>
    <n v="1"/>
    <n v="20"/>
    <n v="16.670000000000002"/>
    <n v="1"/>
    <n v="6"/>
    <n v="61.9"/>
    <n v="13"/>
    <n v="21"/>
    <n v="3"/>
    <n v="63.22"/>
    <n v="55"/>
    <n v="87"/>
    <n v="2"/>
    <n v="7.7"/>
    <n v="1"/>
    <n v="6"/>
    <n v="2"/>
    <n v="6.8"/>
  </r>
  <r>
    <x v="118"/>
    <x v="17"/>
    <n v="38"/>
    <n v="62.13"/>
    <n v="425"/>
    <n v="684"/>
    <n v="-0.26"/>
    <n v="43.55"/>
    <n v="27"/>
    <n v="62"/>
    <n v="-27"/>
    <n v="4"/>
    <n v="66.44"/>
    <n v="287"/>
    <n v="432"/>
    <n v="-82"/>
    <n v="-0.50700000000000001"/>
    <n v="-12.163"/>
    <n v="24"/>
    <n v="0.22399999999999901"/>
    <n v="5.3760000000000003"/>
    <s v="7' 11&quot;"/>
    <n v="1370.6669999999999"/>
    <n v="174"/>
    <n v="150"/>
    <s v="9' 2&quot;"/>
    <n v="402.16699999999997"/>
    <n v="44"/>
    <s v="9' 0&quot;"/>
    <n v="476"/>
    <n v="53"/>
    <s v="2' 4&quot;"/>
    <n v="27.75"/>
    <n v="12"/>
    <n v="296.39999999999998"/>
    <n v="17781"/>
    <n v="60"/>
    <n v="54.84"/>
    <n v="289"/>
    <n v="527"/>
    <n v="54.98"/>
    <n v="182"/>
    <n v="331"/>
    <n v="-0.2"/>
    <n v="291.8"/>
    <n v="98032"/>
    <n v="336"/>
    <n v="16.010000000000002"/>
    <n v="53"/>
    <n v="331"/>
    <n v="0.04"/>
    <n v="16.62"/>
    <n v="55"/>
    <n v="331"/>
    <n v="0.15"/>
    <n v="7.6"/>
    <n v="25"/>
    <n v="107"/>
    <n v="0.28000000000000003"/>
    <n v="32.630000000000003"/>
    <n v="108"/>
    <n v="331"/>
    <n v="0.93"/>
    <n v="-0.37"/>
    <n v="-8.8699999999999992"/>
    <n v="1.784"/>
    <n v="758"/>
    <n v="425"/>
    <n v="29.25"/>
    <n v="28.92"/>
    <n v="1099"/>
    <n v="38"/>
    <n v="22"/>
    <n v="1099"/>
    <n v="684"/>
    <n v="1.6067251461988303"/>
    <n v="39.619999999999997"/>
    <n v="271"/>
    <n v="684"/>
    <n v="-4.0000000000000001E-3"/>
    <n v="-9.6999999999999906E-2"/>
    <n v="14"/>
    <n v="1"/>
    <n v="13"/>
    <n v="2"/>
    <n v="4"/>
    <n v="17"/>
    <m/>
    <n v="20"/>
    <n v="21.51"/>
    <n v="60"/>
    <n v="279"/>
    <n v="11.32"/>
    <n v="6"/>
    <n v="53"/>
    <n v="14.55"/>
    <n v="8"/>
    <n v="55"/>
    <n v="46.84"/>
    <n v="37"/>
    <n v="79"/>
    <n v="27"/>
    <n v="57.53"/>
    <n v="149"/>
    <n v="259"/>
    <n v="4"/>
    <n v="6.4"/>
    <n v="4"/>
    <n v="6.2"/>
    <n v="4"/>
    <n v="6.9"/>
  </r>
  <r>
    <x v="119"/>
    <x v="9"/>
    <n v="47"/>
    <n v="67.97"/>
    <n v="575"/>
    <n v="846"/>
    <n v="-0.27"/>
    <n v="59.82"/>
    <n v="67"/>
    <n v="112"/>
    <n v="-69"/>
    <n v="4"/>
    <n v="74.69"/>
    <n v="484"/>
    <n v="648"/>
    <n v="-145"/>
    <n v="0.308"/>
    <n v="11.093"/>
    <n v="36"/>
    <n v="-0.23100000000000001"/>
    <n v="-8.298"/>
    <s v="7' 6&quot;"/>
    <n v="1807.6669999999999"/>
    <n v="241"/>
    <n v="169"/>
    <s v="9' 2&quot;"/>
    <n v="532.08299999999997"/>
    <n v="58"/>
    <s v="8' 4&quot;"/>
    <n v="681.58299999999997"/>
    <n v="82"/>
    <s v="2' 6&quot;"/>
    <n v="48.25"/>
    <n v="19"/>
    <n v="305.39999999999998"/>
    <n v="23819"/>
    <n v="78"/>
    <n v="58.3"/>
    <n v="383"/>
    <n v="657"/>
    <n v="58.08"/>
    <n v="291"/>
    <n v="501"/>
    <n v="-0.2"/>
    <n v="300.60000000000002"/>
    <n v="152720"/>
    <n v="508"/>
    <n v="16.77"/>
    <n v="84"/>
    <n v="501"/>
    <n v="0.11"/>
    <n v="15.97"/>
    <n v="80"/>
    <n v="501"/>
    <n v="-0.04"/>
    <n v="5.6"/>
    <n v="28"/>
    <n v="120"/>
    <n v="0.107"/>
    <n v="32.729999999999997"/>
    <n v="164"/>
    <n v="501"/>
    <n v="0.37"/>
    <n v="0.42599999999999999"/>
    <n v="15.323"/>
    <n v="1.7809999999999999"/>
    <n v="1024"/>
    <n v="575"/>
    <n v="32.11"/>
    <n v="29.38"/>
    <n v="1381"/>
    <n v="47"/>
    <n v="25"/>
    <n v="1381"/>
    <n v="846"/>
    <n v="1.6323877068557919"/>
    <n v="37.71"/>
    <n v="319"/>
    <n v="846"/>
    <n v="-0.315"/>
    <n v="-11.357999999999899"/>
    <n v="13"/>
    <n v="1"/>
    <n v="10"/>
    <n v="0"/>
    <n v="1"/>
    <n v="11"/>
    <n v="3"/>
    <n v="12"/>
    <n v="24.14"/>
    <n v="105"/>
    <n v="435"/>
    <n v="15.49"/>
    <n v="11"/>
    <n v="71"/>
    <n v="28.57"/>
    <n v="22"/>
    <n v="77"/>
    <n v="44.44"/>
    <n v="44"/>
    <n v="99"/>
    <n v="34"/>
    <n v="56.83"/>
    <n v="154"/>
    <n v="271"/>
    <n v="8"/>
    <n v="6.7"/>
    <n v="7"/>
    <n v="5.3"/>
    <n v="8"/>
    <n v="8.1999999999999993"/>
  </r>
  <r>
    <x v="120"/>
    <x v="36"/>
    <n v="54"/>
    <n v="68.62"/>
    <n v="667"/>
    <n v="972"/>
    <n v="-0.32"/>
    <n v="64.58"/>
    <n v="62"/>
    <n v="96"/>
    <n v="-64"/>
    <n v="-4"/>
    <n v="74.790000000000006"/>
    <n v="525"/>
    <n v="702"/>
    <n v="-170"/>
    <n v="0.51800000000000002"/>
    <n v="20.186"/>
    <n v="39"/>
    <n v="-3.5000000000000003E-2"/>
    <n v="-1.369"/>
    <s v="6' 9&quot;"/>
    <n v="1623.0829999999901"/>
    <n v="239"/>
    <n v="45"/>
    <s v="7' 11&quot;"/>
    <n v="436.58300000000003"/>
    <n v="55"/>
    <s v="7' 9&quot;"/>
    <n v="700.75"/>
    <n v="90"/>
    <s v="2' 8&quot;"/>
    <n v="61.582999999999998"/>
    <n v="23"/>
    <n v="303.2"/>
    <n v="25466"/>
    <n v="84"/>
    <n v="63.56"/>
    <n v="478"/>
    <n v="752"/>
    <n v="64.209999999999994"/>
    <n v="348"/>
    <n v="542"/>
    <n v="-0.22"/>
    <n v="293.10000000000002"/>
    <n v="160022"/>
    <n v="546"/>
    <n v="12.18"/>
    <n v="66"/>
    <n v="542"/>
    <n v="-0.02"/>
    <n v="13.65"/>
    <n v="74"/>
    <n v="542"/>
    <n v="0.08"/>
    <n v="7.6"/>
    <n v="41"/>
    <n v="174"/>
    <n v="9.8000000000000004E-2"/>
    <n v="25.83"/>
    <n v="140"/>
    <n v="542"/>
    <n v="0.36"/>
    <n v="0.53"/>
    <n v="20.673999999999999"/>
    <n v="1.724"/>
    <n v="1150"/>
    <n v="667"/>
    <n v="34.29"/>
    <n v="28.24"/>
    <n v="1525"/>
    <n v="54"/>
    <n v="21"/>
    <n v="1525"/>
    <n v="972"/>
    <n v="1.5689300411522633"/>
    <n v="42.08"/>
    <n v="409"/>
    <n v="972"/>
    <n v="0.45100000000000001"/>
    <n v="17.577999999999999"/>
    <n v="12"/>
    <n v="6"/>
    <n v="10"/>
    <n v="3"/>
    <n v="2"/>
    <n v="11"/>
    <n v="3"/>
    <n v="38"/>
    <n v="25.29"/>
    <n v="132"/>
    <n v="522"/>
    <n v="21.67"/>
    <n v="13"/>
    <n v="60"/>
    <n v="12.5"/>
    <n v="8"/>
    <n v="64"/>
    <n v="61.29"/>
    <n v="57"/>
    <n v="93"/>
    <n v="16"/>
    <n v="63.61"/>
    <n v="194"/>
    <n v="305"/>
    <n v="10"/>
    <n v="7.7"/>
    <n v="9"/>
    <n v="5.8"/>
    <n v="10"/>
    <n v="7.1"/>
  </r>
  <r>
    <x v="121"/>
    <x v="16"/>
    <n v="50"/>
    <n v="67.44"/>
    <n v="607"/>
    <n v="900"/>
    <n v="-0.3"/>
    <n v="61.05"/>
    <n v="58"/>
    <n v="95"/>
    <n v="-63"/>
    <n v="-3"/>
    <n v="72.349999999999994"/>
    <n v="547"/>
    <n v="756"/>
    <n v="-174"/>
    <n v="0.155"/>
    <n v="6.51"/>
    <n v="42"/>
    <n v="0.105"/>
    <n v="4.4020000000000001"/>
    <s v="7' 5&quot;"/>
    <n v="1865.9169999999999"/>
    <n v="253"/>
    <n v="118"/>
    <s v="8' 11&quot;"/>
    <n v="635.41699999999901"/>
    <n v="71"/>
    <s v="7' 8&quot;"/>
    <n v="642.66699999999901"/>
    <n v="84"/>
    <s v="2' 0&quot;"/>
    <n v="30.5"/>
    <n v="15"/>
    <n v="300.10000000000002"/>
    <n v="30014"/>
    <n v="100"/>
    <n v="58.14"/>
    <n v="407"/>
    <n v="700"/>
    <n v="58.05"/>
    <n v="339"/>
    <n v="584"/>
    <n v="-0.22"/>
    <n v="285.2"/>
    <n v="167677"/>
    <n v="588"/>
    <n v="14.38"/>
    <n v="84"/>
    <n v="584"/>
    <n v="0.04"/>
    <n v="15.58"/>
    <n v="91"/>
    <n v="584"/>
    <n v="0.15"/>
    <n v="8"/>
    <n v="47"/>
    <n v="201"/>
    <n v="0.106"/>
    <n v="29.97"/>
    <n v="175"/>
    <n v="584"/>
    <n v="0.97"/>
    <n v="-4.9000000000000002E-2"/>
    <n v="-2.0750000000000002"/>
    <n v="1.7529999999999999"/>
    <n v="1064"/>
    <n v="607"/>
    <n v="30.86"/>
    <n v="28.84"/>
    <n v="1442"/>
    <n v="50"/>
    <n v="24"/>
    <n v="1442"/>
    <n v="900"/>
    <n v="1.6022222222222222"/>
    <n v="39.44"/>
    <n v="355"/>
    <n v="900"/>
    <n v="0.40200000000000002"/>
    <n v="16.867000000000001"/>
    <n v="10"/>
    <n v="2"/>
    <n v="18"/>
    <n v="0"/>
    <n v="3"/>
    <n v="11"/>
    <n v="12"/>
    <n v="29"/>
    <n v="23.75"/>
    <n v="124"/>
    <n v="522"/>
    <n v="16"/>
    <n v="12"/>
    <n v="75"/>
    <n v="15.85"/>
    <n v="13"/>
    <n v="82"/>
    <n v="53.93"/>
    <n v="48"/>
    <n v="89"/>
    <n v="29"/>
    <n v="59.04"/>
    <n v="173"/>
    <n v="293"/>
    <n v="11"/>
    <n v="6.9"/>
    <n v="10"/>
    <n v="5.9"/>
    <n v="11"/>
    <n v="6.4"/>
  </r>
  <r>
    <x v="122"/>
    <x v="6"/>
    <n v="42"/>
    <n v="66.010000000000005"/>
    <n v="499"/>
    <n v="756"/>
    <n v="-0.28999999999999998"/>
    <n v="56.25"/>
    <n v="36"/>
    <n v="64"/>
    <n v="-37"/>
    <n v="-4"/>
    <n v="72.55"/>
    <n v="444"/>
    <n v="612"/>
    <n v="-141"/>
    <n v="0.69899999999999995"/>
    <n v="23.777999999999999"/>
    <n v="34"/>
    <n v="-8.8999999999999996E-2"/>
    <n v="-3.02"/>
    <s v="7' 6&quot;"/>
    <n v="1567.4169999999999"/>
    <n v="209"/>
    <n v="16"/>
    <s v="10' 6&quot;"/>
    <n v="526.33299999999997"/>
    <n v="50"/>
    <s v="7' 9&quot;"/>
    <n v="632.58299999999997"/>
    <n v="82"/>
    <s v="2' 7&quot;"/>
    <n v="51.582999999999998"/>
    <n v="20"/>
    <n v="288"/>
    <n v="24195"/>
    <n v="84"/>
    <n v="63.2"/>
    <n v="371"/>
    <n v="587"/>
    <n v="63.08"/>
    <n v="299"/>
    <n v="474"/>
    <n v="-0.21"/>
    <n v="283.7"/>
    <n v="135026"/>
    <n v="476"/>
    <n v="12.03"/>
    <n v="57"/>
    <n v="474"/>
    <n v="7.0000000000000007E-2"/>
    <n v="16.46"/>
    <n v="78"/>
    <n v="474"/>
    <n v="0.03"/>
    <n v="6.5"/>
    <n v="31"/>
    <n v="129"/>
    <n v="0.129"/>
    <n v="28.48"/>
    <n v="135"/>
    <n v="474"/>
    <n v="0.44"/>
    <n v="0.14199999999999999"/>
    <n v="4.8310000000000004"/>
    <n v="1.75199999999999"/>
    <n v="874"/>
    <n v="499"/>
    <n v="32.33"/>
    <n v="28.4"/>
    <n v="1193"/>
    <n v="42"/>
    <n v="24"/>
    <n v="1193"/>
    <n v="756"/>
    <n v="1.5780423280423281"/>
    <n v="42.59"/>
    <n v="322"/>
    <n v="756"/>
    <n v="0.47899999999999998"/>
    <n v="16.297000000000001"/>
    <n v="13"/>
    <n v="2"/>
    <n v="13"/>
    <n v="3"/>
    <n v="1"/>
    <n v="18"/>
    <m/>
    <m/>
    <n v="26.27"/>
    <n v="119"/>
    <n v="453"/>
    <n v="15.79"/>
    <n v="9"/>
    <n v="57"/>
    <n v="10.61"/>
    <n v="7"/>
    <n v="66"/>
    <n v="50.7"/>
    <n v="36"/>
    <n v="71"/>
    <n v="27"/>
    <n v="66.150000000000006"/>
    <n v="170"/>
    <n v="257"/>
    <n v="8"/>
    <n v="7.7"/>
    <n v="8"/>
    <n v="5.5"/>
    <n v="8"/>
    <n v="5"/>
  </r>
  <r>
    <x v="123"/>
    <x v="37"/>
    <n v="22"/>
    <n v="70.2"/>
    <n v="278"/>
    <n v="396"/>
    <n v="-0.24"/>
    <n v="41.94"/>
    <n v="13"/>
    <n v="31"/>
    <n v="-13"/>
    <s v="E"/>
    <n v="73.33"/>
    <n v="132"/>
    <n v="180"/>
    <n v="-38"/>
    <n v="0.46700000000000003"/>
    <n v="4.6669999999999998"/>
    <n v="10"/>
    <n v="-0.187"/>
    <n v="-1.87"/>
    <s v="6' 2&quot;"/>
    <n v="371.33300000000003"/>
    <n v="60"/>
    <n v="200"/>
    <s v="6' 3&quot;"/>
    <n v="81.167000000000002"/>
    <n v="13"/>
    <s v="6' 2&quot;"/>
    <n v="141.583"/>
    <n v="23"/>
    <s v="2' 4&quot;"/>
    <n v="18.667000000000002"/>
    <n v="8"/>
    <n v="309.5"/>
    <n v="6189"/>
    <n v="20"/>
    <n v="62.83"/>
    <n v="191"/>
    <n v="304"/>
    <n v="62.77"/>
    <n v="86"/>
    <n v="137"/>
    <n v="-0.09"/>
    <n v="297.10000000000002"/>
    <n v="41599"/>
    <n v="140"/>
    <n v="10.95"/>
    <n v="15"/>
    <n v="137"/>
    <s v="E"/>
    <n v="18.25"/>
    <n v="25"/>
    <n v="137"/>
    <n v="0.16"/>
    <n v="5.0999999999999996"/>
    <n v="7"/>
    <n v="29"/>
    <n v="0.14299999999999999"/>
    <n v="29.2"/>
    <n v="40"/>
    <n v="137"/>
    <n v="1"/>
    <n v="0.61"/>
    <n v="6.1029999999999998"/>
    <n v="1.827"/>
    <n v="508"/>
    <n v="278"/>
    <n v="28.78"/>
    <n v="30"/>
    <n v="660"/>
    <n v="22"/>
    <n v="27"/>
    <n v="660"/>
    <n v="396"/>
    <n v="1.6666666666666667"/>
    <n v="35.86"/>
    <n v="142"/>
    <n v="396"/>
    <n v="0.10199999999999999"/>
    <n v="1.0229999999999999"/>
    <n v="11"/>
    <n v="3"/>
    <n v="18"/>
    <n v="1"/>
    <n v="3"/>
    <n v="1"/>
    <m/>
    <n v="22"/>
    <n v="19.350000000000001"/>
    <n v="24"/>
    <n v="124"/>
    <n v="16.670000000000002"/>
    <n v="2"/>
    <n v="12"/>
    <n v="21.74"/>
    <n v="5"/>
    <n v="23"/>
    <n v="61.11"/>
    <n v="22"/>
    <n v="36"/>
    <n v="5"/>
    <n v="54.24"/>
    <n v="64"/>
    <n v="118"/>
    <n v="2"/>
    <n v="6.5"/>
    <n v="2"/>
    <n v="7.1"/>
    <n v="2"/>
    <n v="7.9"/>
  </r>
  <r>
    <x v="124"/>
    <x v="38"/>
    <n v="32"/>
    <n v="70.14"/>
    <n v="404"/>
    <n v="576"/>
    <n v="-0.3"/>
    <n v="60"/>
    <n v="33"/>
    <n v="55"/>
    <n v="-36"/>
    <n v="1"/>
    <n v="75.73"/>
    <n v="259"/>
    <n v="342"/>
    <n v="-83"/>
    <n v="0.89500000000000002"/>
    <n v="16.998999999999999"/>
    <n v="19"/>
    <n v="0.58099999999999996"/>
    <n v="11.042"/>
    <s v="6' 10&quot;"/>
    <n v="833.16699999999901"/>
    <n v="122"/>
    <n v="56"/>
    <s v="10' 8&quot;"/>
    <n v="298.16699999999997"/>
    <n v="28"/>
    <s v="6' 11&quot;"/>
    <n v="323.25"/>
    <n v="47"/>
    <s v="2' 4&quot;"/>
    <n v="23"/>
    <n v="10"/>
    <n v="306.3"/>
    <n v="14701"/>
    <n v="48"/>
    <n v="54.28"/>
    <n v="241"/>
    <n v="444"/>
    <n v="54.92"/>
    <n v="145"/>
    <n v="264"/>
    <n v="-0.26"/>
    <n v="296"/>
    <n v="78736"/>
    <n v="266"/>
    <n v="15.91"/>
    <n v="42"/>
    <n v="264"/>
    <n v="0.02"/>
    <n v="15.53"/>
    <n v="41"/>
    <n v="264"/>
    <n v="-0.17"/>
    <n v="8.6999999999999993"/>
    <n v="23"/>
    <n v="98"/>
    <n v="0.13"/>
    <n v="31.44"/>
    <n v="83"/>
    <n v="264"/>
    <n v="-0.72"/>
    <n v="0.188"/>
    <n v="3.57"/>
    <n v="1.7450000000000001"/>
    <n v="705"/>
    <n v="404"/>
    <n v="32.43"/>
    <n v="28.81"/>
    <n v="922"/>
    <n v="32"/>
    <n v="25"/>
    <n v="922"/>
    <n v="576"/>
    <n v="1.6006944444444444"/>
    <n v="40.97"/>
    <n v="236"/>
    <n v="576"/>
    <n v="-0.125"/>
    <n v="-2.3809999999999998"/>
    <n v="9"/>
    <n v="0"/>
    <n v="18"/>
    <n v="0"/>
    <n v="2"/>
    <n v="11"/>
    <m/>
    <n v="8"/>
    <n v="25.78"/>
    <n v="58"/>
    <n v="225"/>
    <n v="21.05"/>
    <n v="8"/>
    <n v="38"/>
    <n v="20.93"/>
    <n v="9"/>
    <n v="43"/>
    <n v="44.68"/>
    <n v="21"/>
    <n v="47"/>
    <n v="14"/>
    <n v="62.79"/>
    <n v="108"/>
    <n v="172"/>
    <n v="5"/>
    <n v="6.7"/>
    <n v="4"/>
    <n v="6.6"/>
    <n v="5"/>
    <n v="7.4"/>
  </r>
  <r>
    <x v="125"/>
    <x v="3"/>
    <n v="36"/>
    <n v="65.739999999999995"/>
    <n v="426"/>
    <n v="648"/>
    <n v="-0.28000000000000003"/>
    <n v="58"/>
    <n v="29"/>
    <n v="50"/>
    <n v="-30"/>
    <n v="1"/>
    <n v="68.36"/>
    <n v="283"/>
    <n v="414"/>
    <n v="-84"/>
    <n v="-0.40500000000000003"/>
    <n v="-9.3049999999999997"/>
    <n v="23"/>
    <n v="-0.23899999999999999"/>
    <n v="-5.4960000000000004"/>
    <s v="8' 4&quot;"/>
    <n v="1321.6669999999999"/>
    <n v="159"/>
    <n v="147"/>
    <s v="12' 9&quot;"/>
    <n v="408.58300000000003"/>
    <n v="32"/>
    <s v="10' 8&quot;"/>
    <n v="490.91699999999997"/>
    <n v="46"/>
    <s v="2' 5&quot;"/>
    <n v="36.832999999999998"/>
    <n v="15"/>
    <n v="290.10000000000002"/>
    <n v="16248"/>
    <n v="56"/>
    <n v="64.13"/>
    <n v="320"/>
    <n v="499"/>
    <n v="61.56"/>
    <n v="197"/>
    <n v="320"/>
    <n v="-0.12"/>
    <n v="281.3"/>
    <n v="90594"/>
    <n v="322"/>
    <n v="10"/>
    <n v="32"/>
    <n v="320"/>
    <n v="-0.19"/>
    <n v="17.809999999999999"/>
    <n v="57"/>
    <n v="320"/>
    <n v="0.16"/>
    <n v="7.2"/>
    <n v="23"/>
    <n v="97"/>
    <n v="0.34799999999999998"/>
    <n v="27.81"/>
    <n v="89"/>
    <n v="320"/>
    <n v="0.34"/>
    <n v="-6.4000000000000001E-2"/>
    <n v="-1.4650000000000001"/>
    <n v="1.7609999999999999"/>
    <n v="750"/>
    <n v="426"/>
    <n v="31.22"/>
    <n v="28.92"/>
    <n v="1041"/>
    <n v="36"/>
    <n v="25"/>
    <n v="1041"/>
    <n v="648"/>
    <n v="1.6064814814814814"/>
    <n v="39.04"/>
    <n v="253"/>
    <n v="648"/>
    <n v="0.436"/>
    <n v="10.038"/>
    <n v="15"/>
    <n v="2"/>
    <n v="12"/>
    <n v="0"/>
    <n v="4"/>
    <n v="17"/>
    <m/>
    <n v="78"/>
    <n v="20.98"/>
    <n v="64"/>
    <n v="305"/>
    <n v="22.22"/>
    <n v="6"/>
    <n v="27"/>
    <n v="16.329999999999998"/>
    <n v="8"/>
    <n v="49"/>
    <n v="40.98"/>
    <n v="25"/>
    <n v="61"/>
    <n v="32"/>
    <n v="57.66"/>
    <n v="128"/>
    <n v="222"/>
    <n v="5"/>
    <n v="7"/>
    <n v="4"/>
    <n v="5.5"/>
    <n v="5"/>
    <n v="5"/>
  </r>
  <r>
    <x v="126"/>
    <x v="0"/>
    <n v="45"/>
    <n v="66.67"/>
    <n v="540"/>
    <n v="810"/>
    <n v="-0.28000000000000003"/>
    <n v="59.32"/>
    <n v="35"/>
    <n v="59"/>
    <n v="-36"/>
    <n v="-9"/>
    <n v="71.180000000000007"/>
    <n v="410"/>
    <n v="576"/>
    <n v="-114"/>
    <n v="9.6999999999999906E-2"/>
    <n v="3.0979999999999999"/>
    <n v="32"/>
    <n v="-0.33700000000000002"/>
    <n v="-10.79"/>
    <s v="7' 4&quot;"/>
    <n v="1389.3329999999901"/>
    <n v="189"/>
    <n v="144"/>
    <s v="9' 1&quot;"/>
    <n v="382.83300000000003"/>
    <n v="42"/>
    <s v="7' 10&quot;"/>
    <n v="462"/>
    <n v="59"/>
    <s v="1' 10&quot;"/>
    <n v="33.167000000000002"/>
    <n v="18"/>
    <n v="281.5"/>
    <n v="25336"/>
    <n v="90"/>
    <n v="69.349999999999994"/>
    <n v="439"/>
    <n v="633"/>
    <n v="67.7"/>
    <n v="306"/>
    <n v="452"/>
    <n v="-0.14000000000000001"/>
    <n v="277.3"/>
    <n v="125331"/>
    <n v="452"/>
    <n v="10.4"/>
    <n v="47"/>
    <n v="452"/>
    <n v="0.19"/>
    <n v="14.16"/>
    <n v="64"/>
    <n v="452"/>
    <n v="0.19"/>
    <n v="5.5"/>
    <n v="25"/>
    <n v="104"/>
    <n v="0.4"/>
    <n v="24.56"/>
    <n v="111"/>
    <n v="452"/>
    <n v="1.89"/>
    <n v="-6.3E-2"/>
    <n v="-2.0069999999999899"/>
    <n v="1.7669999999999999"/>
    <n v="954"/>
    <n v="540"/>
    <n v="28.81"/>
    <n v="29.16"/>
    <n v="1312"/>
    <n v="45"/>
    <n v="23"/>
    <n v="1312"/>
    <n v="810"/>
    <n v="1.6197530864197531"/>
    <n v="37.78"/>
    <n v="306"/>
    <n v="810"/>
    <n v="-9.6999999999999906E-2"/>
    <n v="-3.1120000000000001"/>
    <n v="16"/>
    <n v="0"/>
    <n v="18"/>
    <n v="0"/>
    <n v="2"/>
    <n v="11"/>
    <m/>
    <n v="1"/>
    <n v="21.36"/>
    <n v="91"/>
    <n v="426"/>
    <n v="15.22"/>
    <n v="7"/>
    <n v="46"/>
    <n v="12.07"/>
    <n v="7"/>
    <n v="58"/>
    <n v="42.19"/>
    <n v="27"/>
    <n v="64"/>
    <n v="29"/>
    <n v="57.78"/>
    <n v="156"/>
    <n v="270"/>
    <n v="5"/>
    <n v="6.9"/>
    <n v="5"/>
    <n v="6.9"/>
    <n v="5"/>
    <n v="4"/>
  </r>
  <r>
    <x v="127"/>
    <x v="33"/>
    <n v="16"/>
    <n v="72.22"/>
    <n v="208"/>
    <n v="288"/>
    <n v="-0.31"/>
    <n v="48"/>
    <n v="12"/>
    <n v="25"/>
    <n v="-12"/>
    <n v="-6"/>
    <n v="76.39"/>
    <n v="110"/>
    <n v="144"/>
    <n v="-42"/>
    <n v="1.4159999999999999"/>
    <n v="11.324"/>
    <n v="8"/>
    <n v="0.54400000000000004"/>
    <n v="4.3540000000000001"/>
    <s v="7' 0&quot;"/>
    <n v="405.16699999999997"/>
    <n v="58"/>
    <n v="76"/>
    <s v="11' 10&quot;"/>
    <n v="224.583"/>
    <n v="19"/>
    <s v="3' 11&quot;"/>
    <n v="58.75"/>
    <n v="15"/>
    <s v="2' 11&quot;"/>
    <n v="11.75"/>
    <n v="4"/>
    <n v="307.8"/>
    <n v="4924"/>
    <n v="16"/>
    <n v="65.63"/>
    <n v="147"/>
    <n v="224"/>
    <n v="62.73"/>
    <n v="69"/>
    <n v="110"/>
    <n v="-0.25"/>
    <n v="292.2"/>
    <n v="32721"/>
    <n v="112"/>
    <n v="13.64"/>
    <n v="15"/>
    <n v="110"/>
    <n v="-0.27"/>
    <n v="12.73"/>
    <n v="14"/>
    <n v="110"/>
    <n v="0.28999999999999998"/>
    <n v="8.1999999999999993"/>
    <n v="9"/>
    <n v="39"/>
    <n v="0.111"/>
    <n v="26.36"/>
    <n v="29"/>
    <n v="110"/>
    <s v="E"/>
    <n v="0.64599999999999902"/>
    <n v="5.1669999999999998"/>
    <n v="1.7450000000000001"/>
    <n v="363"/>
    <n v="208"/>
    <n v="31.73"/>
    <n v="28.94"/>
    <n v="463"/>
    <n v="16"/>
    <n v="23"/>
    <n v="463"/>
    <n v="288"/>
    <n v="1.6076388888888888"/>
    <n v="35.07"/>
    <n v="101"/>
    <n v="288"/>
    <n v="0.47199999999999998"/>
    <n v="3.7769999999999899"/>
    <n v="10"/>
    <n v="1"/>
    <n v="17"/>
    <n v="2"/>
    <n v="2"/>
    <n v="16"/>
    <n v="13"/>
    <n v="27"/>
    <n v="25.25"/>
    <n v="25"/>
    <n v="99"/>
    <n v="23.08"/>
    <n v="3"/>
    <n v="13"/>
    <n v="13.33"/>
    <n v="2"/>
    <n v="15"/>
    <n v="45"/>
    <n v="9"/>
    <n v="20"/>
    <n v="6"/>
    <n v="61.25"/>
    <n v="49"/>
    <n v="80"/>
    <n v="2"/>
    <n v="8.1"/>
    <n v="2"/>
    <n v="6.9"/>
    <n v="2"/>
    <n v="6.3"/>
  </r>
  <r>
    <x v="128"/>
    <x v="5"/>
    <n v="47"/>
    <n v="64.180000000000007"/>
    <n v="543"/>
    <n v="846"/>
    <n v="-0.33"/>
    <n v="55.56"/>
    <n v="25"/>
    <n v="45"/>
    <n v="-27"/>
    <n v="-9"/>
    <n v="67.78"/>
    <n v="366"/>
    <n v="540"/>
    <n v="-118"/>
    <n v="-4.2000000000000003E-2"/>
    <n v="-1.2649999999999999"/>
    <n v="30"/>
    <n v="-0.121"/>
    <n v="-3.6389999999999998"/>
    <s v="7' 7&quot;"/>
    <n v="1433.1669999999999"/>
    <n v="190"/>
    <n v="123"/>
    <s v="10' 6&quot;"/>
    <n v="557.83299999999997"/>
    <n v="53"/>
    <s v="7' 7&quot;"/>
    <n v="440.58300000000003"/>
    <n v="58"/>
    <s v="2' 8&quot;"/>
    <n v="50.5"/>
    <n v="19"/>
    <n v="281.5"/>
    <n v="21957"/>
    <n v="78"/>
    <n v="68.45"/>
    <n v="447"/>
    <n v="653"/>
    <n v="65.87"/>
    <n v="276"/>
    <n v="419"/>
    <n v="-0.14000000000000001"/>
    <n v="275.39999999999998"/>
    <n v="115650"/>
    <n v="420"/>
    <n v="12.17"/>
    <n v="51"/>
    <n v="419"/>
    <n v="0.18"/>
    <n v="12.17"/>
    <n v="51"/>
    <n v="419"/>
    <n v="0.18"/>
    <n v="7.6"/>
    <n v="32"/>
    <n v="137"/>
    <n v="0.156"/>
    <n v="24.34"/>
    <n v="102"/>
    <n v="419"/>
    <n v="1.76"/>
    <n v="-6.4000000000000001E-2"/>
    <n v="-1.9219999999999999"/>
    <n v="1.7109999999999901"/>
    <n v="929"/>
    <n v="543"/>
    <n v="33.950000000000003"/>
    <n v="28.11"/>
    <n v="1321"/>
    <n v="47"/>
    <n v="24"/>
    <n v="1321"/>
    <n v="846"/>
    <n v="1.5614657210401892"/>
    <n v="42.55"/>
    <n v="360"/>
    <n v="846"/>
    <n v="0.46299999999999902"/>
    <n v="13.902999999999899"/>
    <n v="16"/>
    <n v="0"/>
    <n v="15"/>
    <n v="0"/>
    <n v="3"/>
    <n v="3"/>
    <n v="3"/>
    <n v="7"/>
    <n v="24.21"/>
    <n v="100"/>
    <n v="413"/>
    <n v="13.64"/>
    <n v="6"/>
    <n v="44"/>
    <n v="13.95"/>
    <n v="6"/>
    <n v="43"/>
    <n v="47.06"/>
    <n v="48"/>
    <n v="102"/>
    <n v="45"/>
    <n v="58.75"/>
    <n v="178"/>
    <n v="303"/>
    <n v="7"/>
    <n v="7.3"/>
    <n v="7"/>
    <n v="5.9"/>
    <n v="7"/>
    <n v="3.3"/>
  </r>
  <r>
    <x v="129"/>
    <x v="26"/>
    <n v="30"/>
    <n v="66.849999999999994"/>
    <n v="361"/>
    <n v="540"/>
    <n v="-0.32"/>
    <n v="41.67"/>
    <n v="15"/>
    <n v="36"/>
    <n v="-16"/>
    <n v="6"/>
    <n v="68.25"/>
    <n v="172"/>
    <n v="252"/>
    <n v="-49"/>
    <n v="0.35199999999999998"/>
    <n v="4.9269999999999996"/>
    <n v="14"/>
    <n v="-1.054"/>
    <n v="-14.75"/>
    <s v="9' 5&quot;"/>
    <n v="892.83299999999997"/>
    <n v="95"/>
    <n v="176"/>
    <s v="11' 2&quot;"/>
    <n v="346.5"/>
    <n v="31"/>
    <s v="10' 3&quot;"/>
    <n v="185"/>
    <n v="18"/>
    <s v="3' 1&quot;"/>
    <n v="24.916999999999899"/>
    <n v="8"/>
    <n v="301.60000000000002"/>
    <n v="13269"/>
    <n v="44"/>
    <n v="66.989999999999995"/>
    <n v="278"/>
    <n v="415"/>
    <n v="63.78"/>
    <n v="125"/>
    <n v="196"/>
    <n v="-0.14000000000000001"/>
    <n v="292.8"/>
    <n v="57384"/>
    <n v="196"/>
    <n v="13.27"/>
    <n v="26"/>
    <n v="196"/>
    <n v="0.04"/>
    <n v="8.67"/>
    <n v="17"/>
    <n v="196"/>
    <n v="0.06"/>
    <n v="11.2"/>
    <n v="22"/>
    <n v="90"/>
    <n v="0.5"/>
    <n v="21.94"/>
    <n v="43"/>
    <n v="196"/>
    <n v="0.47"/>
    <n v="0.67799999999999905"/>
    <n v="9.4889999999999901"/>
    <n v="1.72"/>
    <n v="621"/>
    <n v="361"/>
    <n v="32.31"/>
    <n v="28.8"/>
    <n v="864"/>
    <n v="30"/>
    <n v="24"/>
    <n v="864"/>
    <n v="540"/>
    <n v="1.6"/>
    <n v="40.19"/>
    <n v="217"/>
    <n v="540"/>
    <n v="0.221"/>
    <n v="3.09899999999999"/>
    <n v="20"/>
    <n v="2"/>
    <n v="25"/>
    <n v="2"/>
    <n v="1"/>
    <n v="8"/>
    <m/>
    <m/>
    <n v="24.57"/>
    <n v="43"/>
    <n v="175"/>
    <n v="15.38"/>
    <n v="4"/>
    <n v="26"/>
    <n v="0"/>
    <n v="0"/>
    <n v="21"/>
    <n v="43.1"/>
    <n v="25"/>
    <n v="58"/>
    <n v="25"/>
    <n v="56.42"/>
    <n v="101"/>
    <n v="179"/>
    <n v="3"/>
    <n v="7.4"/>
    <n v="3"/>
    <n v="5.6"/>
    <n v="3"/>
    <n v="8.1999999999999993"/>
  </r>
  <r>
    <x v="130"/>
    <x v="39"/>
    <n v="20"/>
    <n v="72.5"/>
    <n v="261"/>
    <n v="360"/>
    <n v="-0.36"/>
    <n v="57.45"/>
    <n v="27"/>
    <n v="47"/>
    <n v="-27"/>
    <n v="-2"/>
    <n v="78.95"/>
    <n v="270"/>
    <n v="342"/>
    <n v="-95"/>
    <n v="0.96799999999999997"/>
    <n v="18.387999999999899"/>
    <n v="19"/>
    <n v="0.32299999999999901"/>
    <n v="6.1389999999999896"/>
    <s v="7' 3&quot;"/>
    <n v="779.41699999999901"/>
    <n v="108"/>
    <n v="5"/>
    <s v="8' 3&quot;"/>
    <n v="207.167"/>
    <n v="25"/>
    <s v="8' 1&quot;"/>
    <n v="308.16699999999997"/>
    <n v="38"/>
    <s v="8' 0&quot;"/>
    <n v="87.832999999999998"/>
    <n v="11"/>
    <n v="302.10000000000002"/>
    <n v="12083"/>
    <n v="40"/>
    <n v="66.069999999999993"/>
    <n v="185"/>
    <n v="280"/>
    <n v="65.790000000000006"/>
    <n v="175"/>
    <n v="266"/>
    <n v="-0.34"/>
    <n v="291.2"/>
    <n v="77472"/>
    <n v="266"/>
    <n v="13.16"/>
    <n v="35"/>
    <n v="266"/>
    <n v="-0.11"/>
    <n v="14.29"/>
    <n v="38"/>
    <n v="266"/>
    <n v="0.08"/>
    <n v="3.4"/>
    <n v="9"/>
    <n v="37"/>
    <n v="0.111"/>
    <n v="27.44"/>
    <n v="73"/>
    <n v="266"/>
    <n v="-0.14000000000000001"/>
    <n v="-0.13"/>
    <n v="-2.4689999999999999"/>
    <n v="1.69"/>
    <n v="441"/>
    <n v="261"/>
    <n v="37.31"/>
    <n v="28.05"/>
    <n v="561"/>
    <n v="20"/>
    <n v="23"/>
    <n v="561"/>
    <n v="360"/>
    <n v="1.5583333333333333"/>
    <n v="43.89"/>
    <n v="158"/>
    <n v="360"/>
    <n v="0.72"/>
    <n v="13.68"/>
    <n v="10"/>
    <n v="5"/>
    <n v="15"/>
    <n v="1"/>
    <n v="3"/>
    <n v="1"/>
    <n v="18"/>
    <n v="7"/>
    <n v="29.12"/>
    <n v="76"/>
    <n v="261"/>
    <n v="16.13"/>
    <n v="5"/>
    <n v="31"/>
    <n v="19.23"/>
    <n v="5"/>
    <n v="26"/>
    <n v="62.96"/>
    <n v="17"/>
    <n v="27"/>
    <n v="-1"/>
    <n v="67.680000000000007"/>
    <n v="67"/>
    <n v="99"/>
    <n v="5"/>
    <n v="7.6"/>
    <n v="5"/>
    <n v="8.1"/>
    <n v="5"/>
    <n v="5.7"/>
  </r>
  <r>
    <x v="131"/>
    <x v="9"/>
    <n v="41"/>
    <n v="64.23"/>
    <n v="474"/>
    <n v="738"/>
    <n v="-0.31"/>
    <n v="65.709999999999994"/>
    <n v="46"/>
    <n v="70"/>
    <n v="-48"/>
    <n v="6"/>
    <n v="66.45"/>
    <n v="311"/>
    <n v="468"/>
    <n v="-102"/>
    <n v="-0.31"/>
    <n v="-8.0529999999999902"/>
    <n v="26"/>
    <n v="0.121"/>
    <n v="3.1379999999999999"/>
    <s v="8' 1&quot;"/>
    <n v="1624.5"/>
    <n v="201"/>
    <n v="140"/>
    <s v="8' 11&quot;"/>
    <n v="348.91699999999997"/>
    <n v="39"/>
    <s v="8' 9&quot;"/>
    <n v="586.91699999999901"/>
    <n v="67"/>
    <s v="3' 0&quot;"/>
    <n v="50.582999999999998"/>
    <n v="17"/>
    <n v="305.8"/>
    <n v="20180"/>
    <n v="66"/>
    <n v="53.08"/>
    <n v="302"/>
    <n v="569"/>
    <n v="46.88"/>
    <n v="165"/>
    <n v="352"/>
    <n v="-0.22"/>
    <n v="296.2"/>
    <n v="107824"/>
    <n v="364"/>
    <n v="19.03"/>
    <n v="67"/>
    <n v="352"/>
    <s v="E"/>
    <n v="19.89"/>
    <n v="70"/>
    <n v="352"/>
    <n v="0.13"/>
    <n v="8.1999999999999993"/>
    <n v="29"/>
    <n v="123"/>
    <n v="0.17199999999999999"/>
    <n v="38.92"/>
    <n v="137"/>
    <n v="352"/>
    <n v="0.66"/>
    <n v="-0.39700000000000002"/>
    <n v="-10.33"/>
    <n v="1.7469999999999899"/>
    <n v="828"/>
    <n v="474"/>
    <n v="33.26"/>
    <n v="28.73"/>
    <n v="1178"/>
    <n v="41"/>
    <n v="23"/>
    <n v="1178"/>
    <n v="738"/>
    <n v="1.5962059620596205"/>
    <n v="41.6"/>
    <n v="307"/>
    <n v="738"/>
    <n v="0.59"/>
    <n v="15.347"/>
    <n v="15"/>
    <n v="1"/>
    <n v="11"/>
    <n v="0"/>
    <n v="3"/>
    <n v="15"/>
    <n v="5"/>
    <n v="17"/>
    <n v="23.59"/>
    <n v="67"/>
    <n v="284"/>
    <n v="17.739999999999998"/>
    <n v="11"/>
    <n v="62"/>
    <n v="9.84"/>
    <n v="6"/>
    <n v="61"/>
    <n v="54.1"/>
    <n v="33"/>
    <n v="61"/>
    <n v="21"/>
    <n v="57.95"/>
    <n v="153"/>
    <n v="264"/>
    <n v="5"/>
    <n v="6.2"/>
    <n v="2"/>
    <n v="6.5"/>
    <n v="5"/>
    <n v="8.1999999999999993"/>
  </r>
  <r>
    <x v="132"/>
    <x v="40"/>
    <n v="30"/>
    <n v="72.22"/>
    <n v="390"/>
    <n v="540"/>
    <n v="-0.28000000000000003"/>
    <n v="54.05"/>
    <n v="40"/>
    <n v="74"/>
    <n v="-41"/>
    <s v="E"/>
    <n v="79.37"/>
    <n v="300"/>
    <n v="378"/>
    <n v="-76"/>
    <n v="0.78099999999999903"/>
    <n v="16.405999999999999"/>
    <n v="21"/>
    <n v="0.19"/>
    <n v="3.9980000000000002"/>
    <s v="7' 8&quot;"/>
    <n v="1077.6669999999999"/>
    <n v="140"/>
    <n v="18"/>
    <s v="9' 8&quot;"/>
    <n v="338.91699999999997"/>
    <n v="35"/>
    <s v="8' 6&quot;"/>
    <n v="340.75"/>
    <n v="40"/>
    <s v="3' 7&quot;"/>
    <n v="54"/>
    <n v="15"/>
    <n v="306.39999999999998"/>
    <n v="13483"/>
    <n v="44"/>
    <n v="60.24"/>
    <n v="253"/>
    <n v="420"/>
    <n v="58.31"/>
    <n v="172"/>
    <n v="295"/>
    <n v="-0.2"/>
    <n v="302"/>
    <n v="89995"/>
    <n v="298"/>
    <n v="14.58"/>
    <n v="43"/>
    <n v="295"/>
    <n v="0.05"/>
    <n v="16.61"/>
    <n v="49"/>
    <n v="295"/>
    <n v="-0.12"/>
    <n v="6.4"/>
    <n v="19"/>
    <n v="81"/>
    <n v="0.105"/>
    <n v="31.19"/>
    <n v="92"/>
    <n v="295"/>
    <n v="-0.43"/>
    <n v="0.59"/>
    <n v="12.38"/>
    <n v="1.76199999999999"/>
    <n v="687"/>
    <n v="390"/>
    <n v="32.049999999999997"/>
    <n v="29.2"/>
    <n v="876"/>
    <n v="30"/>
    <n v="24"/>
    <n v="876"/>
    <n v="540"/>
    <n v="1.6222222222222222"/>
    <n v="40.74"/>
    <n v="220"/>
    <n v="540"/>
    <n v="1.2999999999999999E-2"/>
    <n v="0.27600000000000002"/>
    <n v="13"/>
    <n v="0"/>
    <n v="17"/>
    <n v="0"/>
    <n v="3"/>
    <n v="11"/>
    <n v="4"/>
    <n v="98"/>
    <n v="18.11"/>
    <n v="46"/>
    <n v="254"/>
    <n v="16.22"/>
    <n v="6"/>
    <n v="37"/>
    <n v="25.58"/>
    <n v="11"/>
    <n v="43"/>
    <n v="51.06"/>
    <n v="24"/>
    <n v="47"/>
    <n v="7"/>
    <n v="66"/>
    <n v="99"/>
    <n v="150"/>
    <n v="5"/>
    <n v="7.1"/>
    <n v="4"/>
    <n v="5.4"/>
    <n v="5"/>
    <n v="8.5"/>
  </r>
  <r>
    <x v="133"/>
    <x v="0"/>
    <n v="33"/>
    <n v="66.33"/>
    <n v="394"/>
    <n v="594"/>
    <n v="-0.27"/>
    <n v="62.79"/>
    <n v="27"/>
    <n v="43"/>
    <n v="-27"/>
    <n v="-6"/>
    <n v="70.3"/>
    <n v="329"/>
    <n v="468"/>
    <n v="-89"/>
    <n v="8.1999999999999906E-2"/>
    <n v="2.133"/>
    <n v="26"/>
    <n v="-0.15"/>
    <n v="-3.8919999999999999"/>
    <s v="7' 8&quot;"/>
    <n v="1138.1669999999999"/>
    <n v="149"/>
    <n v="47"/>
    <s v="10' 3&quot;"/>
    <n v="358.25"/>
    <n v="35"/>
    <s v="9' 3&quot;"/>
    <n v="361.5"/>
    <n v="39"/>
    <s v="2' 10&quot;"/>
    <n v="31.25"/>
    <n v="11"/>
    <n v="283.39999999999998"/>
    <n v="18703"/>
    <n v="66"/>
    <n v="62.99"/>
    <n v="291"/>
    <n v="462"/>
    <n v="64.36"/>
    <n v="233"/>
    <n v="362"/>
    <n v="-0.18"/>
    <n v="278.5"/>
    <n v="101388"/>
    <n v="364"/>
    <n v="14.92"/>
    <n v="54"/>
    <n v="362"/>
    <n v="0.09"/>
    <n v="13.54"/>
    <n v="49"/>
    <n v="362"/>
    <n v="0.16"/>
    <n v="5.8"/>
    <n v="21"/>
    <n v="87"/>
    <n v="0.52400000000000002"/>
    <n v="28.45"/>
    <n v="103"/>
    <n v="362"/>
    <n v="1.26"/>
    <n v="-5.7000000000000002E-2"/>
    <n v="-1.4890000000000001"/>
    <n v="1.7609999999999999"/>
    <n v="694"/>
    <n v="394"/>
    <n v="29.19"/>
    <n v="28.79"/>
    <n v="950"/>
    <n v="33"/>
    <n v="24"/>
    <n v="950"/>
    <n v="594"/>
    <n v="1.5993265993265993"/>
    <n v="39.56"/>
    <n v="235"/>
    <n v="594"/>
    <n v="0.28699999999999998"/>
    <n v="7.4489999999999998"/>
    <n v="10"/>
    <n v="0"/>
    <n v="17"/>
    <n v="0"/>
    <n v="1"/>
    <n v="3"/>
    <n v="2"/>
    <n v="92"/>
    <n v="22.22"/>
    <n v="78"/>
    <n v="351"/>
    <n v="8.6999999999999993"/>
    <n v="4"/>
    <n v="46"/>
    <n v="6.82"/>
    <n v="3"/>
    <n v="44"/>
    <n v="52.94"/>
    <n v="27"/>
    <n v="51"/>
    <n v="24"/>
    <n v="63.5"/>
    <n v="127"/>
    <n v="200"/>
    <n v="5"/>
    <n v="6.9"/>
    <n v="5"/>
    <n v="7.2"/>
    <n v="5"/>
    <n v="4.0999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40F83-AAF3-4143-B075-7F84CA308FD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L139" firstHeaderRow="1" firstDataRow="2" firstDataCol="2"/>
  <pivotFields count="111">
    <pivotField axis="axisRow" compact="0" outline="0" showAll="0" defaultSubtota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</items>
    </pivotField>
    <pivotField axis="axisRow" compact="0" numFmtId="44" outline="0" showAll="0" sortType="ascending" defaultSubtotal="0">
      <items count="41">
        <item x="0"/>
        <item x="3"/>
        <item x="10"/>
        <item x="15"/>
        <item x="9"/>
        <item x="6"/>
        <item x="17"/>
        <item x="5"/>
        <item x="19"/>
        <item x="16"/>
        <item x="1"/>
        <item x="8"/>
        <item x="2"/>
        <item x="13"/>
        <item x="33"/>
        <item x="7"/>
        <item x="24"/>
        <item x="26"/>
        <item x="14"/>
        <item x="18"/>
        <item x="29"/>
        <item x="38"/>
        <item x="32"/>
        <item x="21"/>
        <item x="23"/>
        <item x="31"/>
        <item x="36"/>
        <item x="27"/>
        <item x="22"/>
        <item x="34"/>
        <item x="37"/>
        <item x="12"/>
        <item x="39"/>
        <item x="40"/>
        <item x="4"/>
        <item x="30"/>
        <item x="20"/>
        <item x="11"/>
        <item x="28"/>
        <item x="25"/>
        <item x="3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135">
    <i>
      <x/>
      <x/>
    </i>
    <i>
      <x v="1"/>
      <x v="10"/>
    </i>
    <i>
      <x v="2"/>
      <x v="12"/>
    </i>
    <i>
      <x v="3"/>
      <x v="10"/>
    </i>
    <i>
      <x v="4"/>
      <x v="1"/>
    </i>
    <i>
      <x v="5"/>
      <x/>
    </i>
    <i>
      <x v="6"/>
      <x v="34"/>
    </i>
    <i>
      <x v="7"/>
      <x v="7"/>
    </i>
    <i>
      <x v="8"/>
      <x v="5"/>
    </i>
    <i>
      <x v="9"/>
      <x v="15"/>
    </i>
    <i>
      <x v="10"/>
      <x v="7"/>
    </i>
    <i>
      <x v="11"/>
      <x v="12"/>
    </i>
    <i>
      <x v="12"/>
      <x v="11"/>
    </i>
    <i>
      <x v="13"/>
      <x/>
    </i>
    <i>
      <x v="14"/>
      <x v="4"/>
    </i>
    <i>
      <x v="15"/>
      <x v="2"/>
    </i>
    <i>
      <x v="16"/>
      <x v="2"/>
    </i>
    <i>
      <x v="17"/>
      <x v="1"/>
    </i>
    <i>
      <x v="18"/>
      <x v="37"/>
    </i>
    <i>
      <x v="19"/>
      <x v="31"/>
    </i>
    <i>
      <x v="20"/>
      <x v="13"/>
    </i>
    <i>
      <x v="21"/>
      <x v="2"/>
    </i>
    <i>
      <x v="22"/>
      <x v="18"/>
    </i>
    <i>
      <x v="23"/>
      <x v="3"/>
    </i>
    <i>
      <x v="24"/>
      <x v="9"/>
    </i>
    <i>
      <x v="25"/>
      <x v="10"/>
    </i>
    <i>
      <x v="26"/>
      <x v="6"/>
    </i>
    <i>
      <x v="27"/>
      <x v="11"/>
    </i>
    <i>
      <x v="28"/>
      <x v="11"/>
    </i>
    <i>
      <x v="29"/>
      <x/>
    </i>
    <i>
      <x v="30"/>
      <x v="3"/>
    </i>
    <i>
      <x v="31"/>
      <x v="11"/>
    </i>
    <i>
      <x v="32"/>
      <x v="2"/>
    </i>
    <i>
      <x v="33"/>
      <x v="19"/>
    </i>
    <i>
      <x v="34"/>
      <x v="8"/>
    </i>
    <i>
      <x v="35"/>
      <x v="12"/>
    </i>
    <i>
      <x v="36"/>
      <x v="7"/>
    </i>
    <i>
      <x v="37"/>
      <x v="12"/>
    </i>
    <i>
      <x v="38"/>
      <x v="7"/>
    </i>
    <i>
      <x v="39"/>
      <x v="36"/>
    </i>
    <i>
      <x v="40"/>
      <x v="7"/>
    </i>
    <i>
      <x v="41"/>
      <x v="8"/>
    </i>
    <i>
      <x v="42"/>
      <x v="11"/>
    </i>
    <i>
      <x v="43"/>
      <x v="23"/>
    </i>
    <i>
      <x v="44"/>
      <x v="9"/>
    </i>
    <i>
      <x v="45"/>
      <x v="9"/>
    </i>
    <i>
      <x v="46"/>
      <x v="12"/>
    </i>
    <i>
      <x v="47"/>
      <x v="28"/>
    </i>
    <i>
      <x v="48"/>
      <x v="13"/>
    </i>
    <i>
      <x v="49"/>
      <x v="5"/>
    </i>
    <i>
      <x v="50"/>
      <x v="3"/>
    </i>
    <i>
      <x v="51"/>
      <x v="4"/>
    </i>
    <i>
      <x v="52"/>
      <x v="24"/>
    </i>
    <i>
      <x v="53"/>
      <x v="8"/>
    </i>
    <i>
      <x v="54"/>
      <x v="6"/>
    </i>
    <i>
      <x v="55"/>
      <x v="3"/>
    </i>
    <i>
      <x v="56"/>
      <x v="8"/>
    </i>
    <i>
      <x v="57"/>
      <x/>
    </i>
    <i>
      <x v="58"/>
      <x/>
    </i>
    <i>
      <x v="59"/>
      <x v="16"/>
    </i>
    <i>
      <x v="60"/>
      <x v="6"/>
    </i>
    <i>
      <x v="61"/>
      <x v="39"/>
    </i>
    <i>
      <x v="62"/>
      <x v="17"/>
    </i>
    <i>
      <x v="63"/>
      <x v="27"/>
    </i>
    <i>
      <x v="64"/>
      <x v="38"/>
    </i>
    <i>
      <x v="65"/>
      <x v="9"/>
    </i>
    <i>
      <x v="66"/>
      <x v="6"/>
    </i>
    <i>
      <x v="67"/>
      <x v="13"/>
    </i>
    <i>
      <x v="68"/>
      <x v="10"/>
    </i>
    <i>
      <x v="69"/>
      <x v="3"/>
    </i>
    <i>
      <x v="70"/>
      <x v="1"/>
    </i>
    <i>
      <x v="71"/>
      <x v="5"/>
    </i>
    <i>
      <x v="72"/>
      <x v="6"/>
    </i>
    <i>
      <x v="73"/>
      <x v="11"/>
    </i>
    <i>
      <x v="74"/>
      <x v="20"/>
    </i>
    <i>
      <x v="75"/>
      <x v="10"/>
    </i>
    <i>
      <x v="76"/>
      <x v="5"/>
    </i>
    <i>
      <x v="77"/>
      <x v="7"/>
    </i>
    <i>
      <x v="78"/>
      <x v="16"/>
    </i>
    <i>
      <x v="79"/>
      <x/>
    </i>
    <i>
      <x v="80"/>
      <x v="5"/>
    </i>
    <i>
      <x v="81"/>
      <x v="4"/>
    </i>
    <i>
      <x v="82"/>
      <x v="18"/>
    </i>
    <i>
      <x v="83"/>
      <x v="13"/>
    </i>
    <i>
      <x v="84"/>
      <x v="13"/>
    </i>
    <i>
      <x v="85"/>
      <x v="12"/>
    </i>
    <i>
      <x v="86"/>
      <x v="6"/>
    </i>
    <i>
      <x v="87"/>
      <x v="1"/>
    </i>
    <i>
      <x v="88"/>
      <x v="2"/>
    </i>
    <i>
      <x v="89"/>
      <x v="8"/>
    </i>
    <i>
      <x v="90"/>
      <x v="2"/>
    </i>
    <i>
      <x v="91"/>
      <x v="3"/>
    </i>
    <i>
      <x v="92"/>
      <x v="35"/>
    </i>
    <i>
      <x v="93"/>
      <x v="25"/>
    </i>
    <i>
      <x v="94"/>
      <x v="5"/>
    </i>
    <i>
      <x v="95"/>
      <x/>
    </i>
    <i>
      <x v="96"/>
      <x v="22"/>
    </i>
    <i>
      <x v="97"/>
      <x v="1"/>
    </i>
    <i>
      <x v="98"/>
      <x v="14"/>
    </i>
    <i>
      <x v="99"/>
      <x v="11"/>
    </i>
    <i>
      <x v="100"/>
      <x v="29"/>
    </i>
    <i>
      <x v="101"/>
      <x v="2"/>
    </i>
    <i>
      <x v="102"/>
      <x v="40"/>
    </i>
    <i>
      <x v="103"/>
      <x v="8"/>
    </i>
    <i>
      <x v="104"/>
      <x v="4"/>
    </i>
    <i>
      <x v="105"/>
      <x v="9"/>
    </i>
    <i>
      <x v="106"/>
      <x v="4"/>
    </i>
    <i>
      <x v="107"/>
      <x v="12"/>
    </i>
    <i>
      <x v="108"/>
      <x v="5"/>
    </i>
    <i>
      <x v="109"/>
      <x v="10"/>
    </i>
    <i>
      <x v="110"/>
      <x v="1"/>
    </i>
    <i>
      <x v="111"/>
      <x v="1"/>
    </i>
    <i>
      <x v="112"/>
      <x v="7"/>
    </i>
    <i>
      <x v="113"/>
      <x/>
    </i>
    <i>
      <x v="114"/>
      <x v="15"/>
    </i>
    <i>
      <x v="115"/>
      <x/>
    </i>
    <i>
      <x v="116"/>
      <x v="20"/>
    </i>
    <i>
      <x v="117"/>
      <x v="18"/>
    </i>
    <i>
      <x v="118"/>
      <x v="6"/>
    </i>
    <i>
      <x v="119"/>
      <x v="4"/>
    </i>
    <i>
      <x v="120"/>
      <x v="26"/>
    </i>
    <i>
      <x v="121"/>
      <x v="9"/>
    </i>
    <i>
      <x v="122"/>
      <x v="5"/>
    </i>
    <i>
      <x v="123"/>
      <x v="30"/>
    </i>
    <i>
      <x v="124"/>
      <x v="21"/>
    </i>
    <i>
      <x v="125"/>
      <x v="1"/>
    </i>
    <i>
      <x v="126"/>
      <x/>
    </i>
    <i>
      <x v="127"/>
      <x v="14"/>
    </i>
    <i>
      <x v="128"/>
      <x v="7"/>
    </i>
    <i>
      <x v="129"/>
      <x v="17"/>
    </i>
    <i>
      <x v="130"/>
      <x v="32"/>
    </i>
    <i>
      <x v="131"/>
      <x v="4"/>
    </i>
    <i>
      <x v="132"/>
      <x v="33"/>
    </i>
    <i>
      <x v="13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# OF BIRDIE OR BETTER to ATTEMPTS %" fld="7" baseField="0" baseItem="0"/>
    <dataField name="Sum of # OF BIRDIE OR BETTER" fld="8" baseField="0" baseItem="0"/>
    <dataField name="Sum of RELATIVE/PAR" fld="6" baseField="0" baseItem="0"/>
    <dataField name="Sum of Green Hit to Total Holes %" fld="3" baseField="0" baseItem="0"/>
    <dataField name="Sum of GREENS HIT" fld="4" baseField="0" baseItem="0"/>
    <dataField name="Sum of # HOLES" fld="5" baseField="0" baseItem="0"/>
    <dataField name="Sum of TOTAL SG:APP" fld="17" baseField="0" baseItem="0"/>
    <dataField name="Sum of TOTAL SG:ARG" fld="20" baseField="0" baseItem="0"/>
    <dataField name="Sum of TOTAL SG:OTT" fld="64" baseField="0" baseItem="0"/>
    <dataField name="DRIVE DISTANCE" fld="44" baseField="0" baseItem="0"/>
  </dataFields>
  <conditionalFormats count="10">
    <conditionalFormat priority="1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3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4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5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6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9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2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7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8"/>
            </reference>
            <reference field="0" count="13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</reference>
            <reference field="1" count="4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GA_STATS" displayName="PGA_STATS" ref="A1:DG232" totalsRowShown="0">
  <autoFilter ref="A1:DG232" xr:uid="{00000000-0009-0000-0100-000001000000}">
    <filterColumn colId="1">
      <customFilters>
        <customFilter operator="notEqual" val=" "/>
      </customFilters>
    </filterColumn>
  </autoFilter>
  <sortState xmlns:xlrd2="http://schemas.microsoft.com/office/spreadsheetml/2017/richdata2" ref="A2:DG232">
    <sortCondition ref="A1:A232"/>
  </sortState>
  <tableColumns count="111">
    <tableColumn id="3" xr3:uid="{00000000-0010-0000-0000-000003000000}" name="PLAYER NAME"/>
    <tableColumn id="2" xr3:uid="{1652D56E-B531-4421-B640-A3B569CE7AB0}" name="Golfer Rate" dataCellStyle="Currency"/>
    <tableColumn id="4" xr3:uid="{00000000-0010-0000-0000-000004000000}" name="ROUNDS"/>
    <tableColumn id="5" xr3:uid="{00000000-0010-0000-0000-000005000000}" name="Green Hit to Total Holes %"/>
    <tableColumn id="6" xr3:uid="{00000000-0010-0000-0000-000006000000}" name="GREENS HIT"/>
    <tableColumn id="7" xr3:uid="{00000000-0010-0000-0000-000007000000}" name="# HOLES"/>
    <tableColumn id="8" xr3:uid="{00000000-0010-0000-0000-000008000000}" name="RELATIVE/PAR"/>
    <tableColumn id="12" xr3:uid="{00000000-0010-0000-0000-00000C000000}" name="# OF BIRDIE OR BETTER to ATTEMPTS %"/>
    <tableColumn id="13" xr3:uid="{00000000-0010-0000-0000-00000D000000}" name="# OF BIRDIE OR BETTER"/>
    <tableColumn id="14" xr3:uid="{00000000-0010-0000-0000-00000E000000}" name="ATTEMPTS"/>
    <tableColumn id="15" xr3:uid="{00000000-0010-0000-0000-00000F000000}" name="RTP-SUCCESSES"/>
    <tableColumn id="16" xr3:uid="{00000000-0010-0000-0000-000010000000}" name="RTP-NOT GOING FOR THE GRN"/>
    <tableColumn id="20" xr3:uid="{00000000-0010-0000-0000-000014000000}" name="Total Hit to Total Attempts"/>
    <tableColumn id="21" xr3:uid="{00000000-0010-0000-0000-000015000000}" name="TOTAL HIT"/>
    <tableColumn id="22" xr3:uid="{00000000-0010-0000-0000-000016000000}" name="TOTAL ATTEMPTS"/>
    <tableColumn id="23" xr3:uid="{00000000-0010-0000-0000-000017000000}" name="RTP SCORE"/>
    <tableColumn id="27" xr3:uid="{00000000-0010-0000-0000-00001B000000}" name="TOTAL SG: APP AVERAGE"/>
    <tableColumn id="28" xr3:uid="{00000000-0010-0000-0000-00001C000000}" name="TOTAL SG:APP"/>
    <tableColumn id="29" xr3:uid="{00000000-0010-0000-0000-00001D000000}" name="MEASURED ROUNDS_x"/>
    <tableColumn id="33" xr3:uid="{00000000-0010-0000-0000-000021000000}" name="TOTAL SG:ARG AVERAGE"/>
    <tableColumn id="34" xr3:uid="{00000000-0010-0000-0000-000022000000}" name="TOTAL SG:ARG"/>
    <tableColumn id="39" xr3:uid="{00000000-0010-0000-0000-000027000000}" name="AVG DISTANCE TO PUTT OVERALL"/>
    <tableColumn id="40" xr3:uid="{00000000-0010-0000-0000-000028000000}" name="TOTAL DISTANCE (FEET)_x"/>
    <tableColumn id="41" xr3:uid="{00000000-0010-0000-0000-000029000000}" name="# OF SHOTS_x"/>
    <tableColumn id="42" xr3:uid="{00000000-0010-0000-0000-00002A000000}" name="SCRAMBLING RANK OVERALL"/>
    <tableColumn id="46" xr3:uid="{00000000-0010-0000-0000-00002E000000}" name="AVG DISTANCE TO PUTT FROM SAND"/>
    <tableColumn id="47" xr3:uid="{00000000-0010-0000-0000-00002F000000}" name="TOTAL DISTANCE (FEET) FROM SAND"/>
    <tableColumn id="48" xr3:uid="{00000000-0010-0000-0000-000030000000}" name="# OF SHOTS_y"/>
    <tableColumn id="53" xr3:uid="{00000000-0010-0000-0000-000035000000}" name="AVG DISTANCE TO PUTT FROM ROUGH"/>
    <tableColumn id="54" xr3:uid="{00000000-0010-0000-0000-000036000000}" name="TOTAL DISTANCE FROM ROUGH"/>
    <tableColumn id="55" xr3:uid="{00000000-0010-0000-0000-000037000000}" name="# OF SHOTS_x23"/>
    <tableColumn id="60" xr3:uid="{00000000-0010-0000-0000-00003C000000}" name="AVG DISTANCE TO PUTT FROM FRINGE"/>
    <tableColumn id="61" xr3:uid="{00000000-0010-0000-0000-00003D000000}" name="TOTAL DISTANCE (FEET) FROM FRINGE"/>
    <tableColumn id="62" xr3:uid="{00000000-0010-0000-0000-00003E000000}" name="# OF SHOTS_y30"/>
    <tableColumn id="67" xr3:uid="{00000000-0010-0000-0000-000043000000}" name="AVG DRIVE DISTANCE THIS SEASON"/>
    <tableColumn id="68" xr3:uid="{00000000-0010-0000-0000-000044000000}" name="TOTAL DISTANCE_x"/>
    <tableColumn id="69" xr3:uid="{00000000-0010-0000-0000-000045000000}" name="TOTAL DRIVES"/>
    <tableColumn id="73" xr3:uid="{00000000-0010-0000-0000-000049000000}" name="FAIRWAYS HIT %"/>
    <tableColumn id="74" xr3:uid="{00000000-0010-0000-0000-00004A000000}" name="FAIRWAYS HIT_x"/>
    <tableColumn id="75" xr3:uid="{00000000-0010-0000-0000-00004B000000}" name="POSSIBLE FAIRWAYS_x"/>
    <tableColumn id="79" xr3:uid="{00000000-0010-0000-0000-00004F000000}" name="%_x42"/>
    <tableColumn id="80" xr3:uid="{00000000-0010-0000-0000-000050000000}" name="FAIRWAYS HIT_y"/>
    <tableColumn id="81" xr3:uid="{00000000-0010-0000-0000-000051000000}" name="POSSIBLE FAIRWAYS_y"/>
    <tableColumn id="82" xr3:uid="{00000000-0010-0000-0000-000052000000}" name="RELATIVE TO PAR_x"/>
    <tableColumn id="86" xr3:uid="{00000000-0010-0000-0000-000056000000}" name="ALL DRIVES AVG DISTANCE"/>
    <tableColumn id="87" xr3:uid="{00000000-0010-0000-0000-000057000000}" name="TOTAL DISTANCE Yards"/>
    <tableColumn id="88" xr3:uid="{00000000-0010-0000-0000-000058000000}" name="# OF DRIVES"/>
    <tableColumn id="92" xr3:uid="{00000000-0010-0000-0000-00005C000000}" name="Total Left Rough to Possible FWYS %"/>
    <tableColumn id="93" xr3:uid="{00000000-0010-0000-0000-00005D000000}" name="TOTAL LEFT ROUGH"/>
    <tableColumn id="94" xr3:uid="{00000000-0010-0000-0000-00005E000000}" name="POSSIBLE FWYS_x"/>
    <tableColumn id="95" xr3:uid="{00000000-0010-0000-0000-00005F000000}" name="RELATIVE TO PAR Left Rough"/>
    <tableColumn id="99" xr3:uid="{00000000-0010-0000-0000-000063000000}" name="Total Right Rough to Possible FWYS %"/>
    <tableColumn id="100" xr3:uid="{00000000-0010-0000-0000-000064000000}" name="TOTAL RIGHT ROUGH"/>
    <tableColumn id="101" xr3:uid="{00000000-0010-0000-0000-000065000000}" name="POSSIBLE FWYS Right Rough"/>
    <tableColumn id="102" xr3:uid="{00000000-0010-0000-0000-000066000000}" name="RELATIVE TO PAR_x54"/>
    <tableColumn id="106" xr3:uid="{00000000-0010-0000-0000-00006A000000}" name="%_y58"/>
    <tableColumn id="107" xr3:uid="{00000000-0010-0000-0000-00006B000000}" name="TOTAL FAIRWAY BUNKERS"/>
    <tableColumn id="108" xr3:uid="{00000000-0010-0000-0000-00006C000000}" name="POSSIBLE FWYS_x59"/>
    <tableColumn id="109" xr3:uid="{00000000-0010-0000-0000-00006D000000}" name="RELATIVE TO PAR_y60"/>
    <tableColumn id="113" xr3:uid="{00000000-0010-0000-0000-000071000000}" name="ROUGHS to POSSIBLE FWYS %"/>
    <tableColumn id="114" xr3:uid="{00000000-0010-0000-0000-000072000000}" name="TOTAL ROUGH"/>
    <tableColumn id="115" xr3:uid="{00000000-0010-0000-0000-000073000000}" name="POSSIBLE FWYS_y65"/>
    <tableColumn id="116" xr3:uid="{00000000-0010-0000-0000-000074000000}" name="RELATIVE TO PAR"/>
    <tableColumn id="120" xr3:uid="{00000000-0010-0000-0000-000078000000}" name="AVERAGE_x69"/>
    <tableColumn id="121" xr3:uid="{00000000-0010-0000-0000-000079000000}" name="TOTAL SG:OTT"/>
    <tableColumn id="126" xr3:uid="{00000000-0010-0000-0000-00007E000000}" name="AVG_x"/>
    <tableColumn id="127" xr3:uid="{00000000-0010-0000-0000-00007F000000}" name="GIR PUTTS"/>
    <tableColumn id="128" xr3:uid="{00000000-0010-0000-0000-000080000000}" name="GREENS HIT_y"/>
    <tableColumn id="129" xr3:uid="{00000000-0010-0000-0000-000081000000}" name="BIRDIE CONVERSION"/>
    <tableColumn id="134" xr3:uid="{00000000-0010-0000-0000-000086000000}" name="AVG_y"/>
    <tableColumn id="135" xr3:uid="{00000000-0010-0000-0000-000087000000}" name="TOTAL PUTTS"/>
    <tableColumn id="136" xr3:uid="{00000000-0010-0000-0000-000088000000}" name="TOTAL ROUNDS"/>
    <tableColumn id="137" xr3:uid="{00000000-0010-0000-0000-000089000000}" name="LOW TOTAL PUTTS"/>
    <tableColumn id="142" xr3:uid="{00000000-0010-0000-0000-00008E000000}" name="# OF PUTTS"/>
    <tableColumn id="143" xr3:uid="{00000000-0010-0000-0000-00008F000000}" name="# OF HOLES_x"/>
    <tableColumn id="1" xr3:uid="{3474A7FA-F6A4-4072-8E36-1DE027F94302}" name="Putts Per Hole" dataDxfId="5">
      <calculatedColumnFormula>PGA_STATS[[#This Row],['# OF PUTTS]]/PGA_STATS[[#This Row],['# OF HOLES_x]]</calculatedColumnFormula>
    </tableColumn>
    <tableColumn id="147" xr3:uid="{00000000-0010-0000-0000-000093000000}" name="# of 1 Putt %"/>
    <tableColumn id="148" xr3:uid="{00000000-0010-0000-0000-000094000000}" name="# OF 1 PUTTS"/>
    <tableColumn id="149" xr3:uid="{00000000-0010-0000-0000-000095000000}" name="# OF HOLES_y"/>
    <tableColumn id="153" xr3:uid="{00000000-0010-0000-0000-000099000000}" name="AVERAGE_y87"/>
    <tableColumn id="154" xr3:uid="{00000000-0010-0000-0000-00009A000000}" name="TOTAL SG:PUTTING"/>
    <tableColumn id="158" xr3:uid="{00000000-0010-0000-0000-00009E000000}" name="BEST STREAK without 3 putt"/>
    <tableColumn id="159" xr3:uid="{00000000-0010-0000-0000-00009F000000}" name="CURRENT STREAK without 3 putt"/>
    <tableColumn id="162" xr3:uid="{00000000-0010-0000-0000-0000A2000000}" name="STREAK"/>
    <tableColumn id="163" xr3:uid="{00000000-0010-0000-0000-0000A3000000}" name="CURRENT STREAK_y"/>
    <tableColumn id="164" xr3:uid="{00000000-0010-0000-0000-0000A4000000}" name="ROUND"/>
    <tableColumn id="165" xr3:uid="{00000000-0010-0000-0000-0000A5000000}" name="HOLE"/>
    <tableColumn id="169" xr3:uid="{00000000-0010-0000-0000-0000A9000000}" name="TOTAL"/>
    <tableColumn id="173" xr3:uid="{00000000-0010-0000-0000-0000AD000000}" name="VALUE"/>
    <tableColumn id="177" xr3:uid="{00000000-0010-0000-0000-0000B1000000}" name="FAIRWAY BIRDIES %"/>
    <tableColumn id="178" xr3:uid="{00000000-0010-0000-0000-0000B2000000}" name="TOTAL FAIRWAY BIRDIES"/>
    <tableColumn id="179" xr3:uid="{00000000-0010-0000-0000-0000B3000000}" name="TOTAL HOLES_x"/>
    <tableColumn id="183" xr3:uid="{00000000-0010-0000-0000-0000B7000000}" name="LEFT ROUGH BIRDIES %"/>
    <tableColumn id="184" xr3:uid="{00000000-0010-0000-0000-0000B8000000}" name="TOTAL LEFT ROUGH BIRDIES"/>
    <tableColumn id="185" xr3:uid="{00000000-0010-0000-0000-0000B9000000}" name="TOTAL HOLES_y"/>
    <tableColumn id="189" xr3:uid="{00000000-0010-0000-0000-0000BD000000}" name="RIGHT ROUGH Birdies %"/>
    <tableColumn id="190" xr3:uid="{00000000-0010-0000-0000-0000BE000000}" name="TOTAL RIGHT ROUGH BIRDIES"/>
    <tableColumn id="191" xr3:uid="{00000000-0010-0000-0000-0000BF000000}" name="TOTAL HOLES"/>
    <tableColumn id="195" xr3:uid="{00000000-0010-0000-0000-0000C3000000}" name="BUNKER SAVE %"/>
    <tableColumn id="196" xr3:uid="{00000000-0010-0000-0000-0000C4000000}" name="# SAVES"/>
    <tableColumn id="197" xr3:uid="{00000000-0010-0000-0000-0000C5000000}" name="# BUNKERS"/>
    <tableColumn id="198" xr3:uid="{00000000-0010-0000-0000-0000C6000000}" name="TOTAL O/U PAR"/>
    <tableColumn id="202" xr3:uid="{00000000-0010-0000-0000-0000CA000000}" name="PAR OR BETTER MISSED GRN %"/>
    <tableColumn id="203" xr3:uid="{00000000-0010-0000-0000-0000CB000000}" name="PAR OR BETTER"/>
    <tableColumn id="204" xr3:uid="{00000000-0010-0000-0000-0000CC000000}" name="MISSED GIR"/>
    <tableColumn id="207" xr3:uid="{00000000-0010-0000-0000-0000CF000000}" name="EVENTS_x"/>
    <tableColumn id="208" xr3:uid="{00000000-0010-0000-0000-0000D0000000}" name="RATING_x"/>
    <tableColumn id="211" xr3:uid="{00000000-0010-0000-0000-0000D3000000}" name="EVENTS_y"/>
    <tableColumn id="212" xr3:uid="{00000000-0010-0000-0000-0000D4000000}" name="RATING_y"/>
    <tableColumn id="215" xr3:uid="{00000000-0010-0000-0000-0000D7000000}" name="EVENTS"/>
    <tableColumn id="216" xr3:uid="{00000000-0010-0000-0000-0000D8000000}" name="RAT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A2C16-EFBC-49FC-A4DD-C36FC5C0C8EE}" name="PGA_with_Salaries" displayName="PGA_with_Salaries" ref="A1:DK135" totalsRowShown="0">
  <autoFilter ref="A1:DK135" xr:uid="{0200DCDA-3621-450F-903B-DC72B1F88EF1}">
    <filterColumn colId="34">
      <customFilters>
        <customFilter operator="greaterThanOrEqual" val="300"/>
      </customFilters>
    </filterColumn>
  </autoFilter>
  <sortState xmlns:xlrd2="http://schemas.microsoft.com/office/spreadsheetml/2017/richdata2" ref="A2:DK135">
    <sortCondition descending="1" ref="AL1:AL135"/>
  </sortState>
  <tableColumns count="115">
    <tableColumn id="1" xr3:uid="{5308C597-1F64-49C1-8F5C-26A1E7106B57}" name="PLAYER NAME"/>
    <tableColumn id="2" xr3:uid="{FABFD8CE-FE41-4F89-B7F1-35D0FF9404DC}" name="Golfer Rate" dataCellStyle="Currency"/>
    <tableColumn id="3" xr3:uid="{E1053941-72BA-49F8-9E0B-BAEF9740CAA1}" name="ROUNDS"/>
    <tableColumn id="4" xr3:uid="{594D6C28-7669-45F4-9E75-F422E58737A3}" name="Green Hit to Total Holes %"/>
    <tableColumn id="5" xr3:uid="{D9C40AA1-0595-4F0A-AD8F-547831571FCD}" name="GREENS HIT"/>
    <tableColumn id="6" xr3:uid="{1D1C3F1B-36C9-41C7-8D22-046D7D30E338}" name="# HOLES"/>
    <tableColumn id="7" xr3:uid="{35CE08C9-280C-4281-A365-FDBE66243FBA}" name="RELATIVE/PAR"/>
    <tableColumn id="8" xr3:uid="{6077EEF5-8D1C-4C0B-AD2A-3AAFE66D0F35}" name="# OF BIRDIE OR BETTER to ATTEMPTS %"/>
    <tableColumn id="9" xr3:uid="{4EC69D4A-CF05-488C-BF11-C8AD5D9E996C}" name="# OF BIRDIE OR BETTER"/>
    <tableColumn id="10" xr3:uid="{D92F3723-73DA-4872-AEBE-3B3103B4DD96}" name="ATTEMPTS"/>
    <tableColumn id="11" xr3:uid="{F4724AEE-E683-471E-95C5-379323EE8DAC}" name="RTP-SUCCESSES"/>
    <tableColumn id="12" xr3:uid="{D1A587A0-6DBD-4CF8-93DC-AAF557E16925}" name="RTP-NOT GOING FOR THE GRN"/>
    <tableColumn id="13" xr3:uid="{57A7E1C1-39CA-46E2-86DA-BAA8BD412C00}" name="Total Hit to Total Attempts"/>
    <tableColumn id="14" xr3:uid="{3384D456-8E7E-433B-B303-C5AD1E2FB76B}" name="TOTAL HIT"/>
    <tableColumn id="15" xr3:uid="{D3AD40AF-6D31-479C-950C-D4769643EDD3}" name="TOTAL ATTEMPTS"/>
    <tableColumn id="16" xr3:uid="{AC7C1B1A-2BBA-4A24-B89C-63A60F1ADED8}" name="RTP SCORE"/>
    <tableColumn id="17" xr3:uid="{387EBF35-4C6E-4D84-859A-CF4A00D67997}" name="TOTAL SG: APP AVERAGE"/>
    <tableColumn id="18" xr3:uid="{9B8E87F4-9516-4E61-9CEA-C97ED29FC514}" name="TOTAL SG:APP"/>
    <tableColumn id="19" xr3:uid="{F3059A72-4C23-4008-A819-3911996CCCAD}" name="MEASURED ROUNDS_x"/>
    <tableColumn id="20" xr3:uid="{0E43030D-AA0F-4662-9B3C-AB4E6A4EBB3C}" name="TOTAL SG:ARG AVERAGE"/>
    <tableColumn id="21" xr3:uid="{2229E8F8-1708-4D8C-BBD7-84A53DCBB26A}" name="TOTAL SG:ARG"/>
    <tableColumn id="22" xr3:uid="{5F09B57F-F3D8-40A7-B8CA-109A834F6852}" name="AVG DISTANCE TO PUTT OVERALL"/>
    <tableColumn id="23" xr3:uid="{C3F23D24-8272-4755-B3C1-B1910EC589A2}" name="TOTAL DISTANCE (FEET)_x"/>
    <tableColumn id="24" xr3:uid="{574951C6-E8E4-452D-9457-B9164CA96BEB}" name="# OF SHOTS_x"/>
    <tableColumn id="25" xr3:uid="{A75D9E60-9616-4730-9BAB-8CA2F17C4553}" name="SCRAMBLING RANK OVERALL"/>
    <tableColumn id="26" xr3:uid="{EA018D3E-228C-4C22-8544-8E76DE520F55}" name="AVG DISTANCE TO PUTT FROM SAND"/>
    <tableColumn id="27" xr3:uid="{99CBA4FE-AB07-4CE0-851D-95DB5B752C78}" name="TOTAL DISTANCE (FEET) FROM SAND"/>
    <tableColumn id="28" xr3:uid="{A04DA29E-2D5D-4714-8784-2F3635113E75}" name="# OF SHOTS_y"/>
    <tableColumn id="29" xr3:uid="{9F714821-F32D-4C4F-9A9C-59E5F20F5400}" name="AVG DISTANCE TO PUTT FROM ROUGH"/>
    <tableColumn id="30" xr3:uid="{15867470-C6B9-4EDE-96D9-5365915B512D}" name="TOTAL DISTANCE FROM ROUGH"/>
    <tableColumn id="31" xr3:uid="{D6E59762-7BED-426B-A1AE-F06AF1C61150}" name="# OF SHOTS_x23"/>
    <tableColumn id="32" xr3:uid="{5666E0C5-C036-4A86-975E-B31B29567575}" name="AVG DISTANCE TO PUTT FROM FRINGE"/>
    <tableColumn id="33" xr3:uid="{8D160AFF-C9FB-41D7-8F71-371E6F68464A}" name="TOTAL DISTANCE (FEET) FROM FRINGE"/>
    <tableColumn id="34" xr3:uid="{F0EB496D-624E-4374-A609-D9AFD2018031}" name="# OF SHOTS_y30"/>
    <tableColumn id="35" xr3:uid="{0752955F-8870-47FB-B310-BAA678D6519B}" name="AVG DRIVE DISTANCE THIS SEASON"/>
    <tableColumn id="36" xr3:uid="{BF54CFB8-E8C0-4D16-B948-ECE119F1D17C}" name="TOTAL DISTANCE_x"/>
    <tableColumn id="37" xr3:uid="{0F220510-6ECD-4468-9647-9C6E17DEB980}" name="TOTAL DRIVES"/>
    <tableColumn id="38" xr3:uid="{81A6C82E-DF04-424C-AA75-B8A2E5C47018}" name="FAIRWAYS HIT %"/>
    <tableColumn id="39" xr3:uid="{BF4B40FF-36EE-45B6-935D-43BE902D6311}" name="FAIRWAYS HIT_x"/>
    <tableColumn id="40" xr3:uid="{4C0695D5-74FB-4581-9F6A-09DB14E77CA0}" name="POSSIBLE FAIRWAYS_x"/>
    <tableColumn id="41" xr3:uid="{155D8A1D-B949-403C-8BF1-D6C50C56DF9C}" name="%_x42"/>
    <tableColumn id="42" xr3:uid="{CE5A9739-7259-4864-9698-C75C35B26C61}" name="FAIRWAYS HIT_y"/>
    <tableColumn id="43" xr3:uid="{AA2063DB-FC38-4D10-BE71-5F95A0097C37}" name="POSSIBLE FAIRWAYS_y"/>
    <tableColumn id="44" xr3:uid="{E7BFB5E0-0DD0-4D64-A14A-53092AF75EAC}" name="RELATIVE TO PAR_x"/>
    <tableColumn id="45" xr3:uid="{9206D34C-B2C8-4A6C-A7B5-D1CE07946453}" name="ALL DRIVES AVG DISTANCE"/>
    <tableColumn id="46" xr3:uid="{577EBE7A-9E91-4155-A89F-A593D2DF60F0}" name="TOTAL DISTANCE Yards"/>
    <tableColumn id="47" xr3:uid="{8A1A5CA3-EFED-4826-84E9-EDCE7F11A67C}" name="# OF DRIVES"/>
    <tableColumn id="48" xr3:uid="{6104CBEE-F6A5-4249-91CA-6B88A9FA8174}" name="Total Left Rough to Possible FWYS %"/>
    <tableColumn id="49" xr3:uid="{853A8108-26A0-46BA-A99E-95DC92C37F32}" name="TOTAL LEFT ROUGH"/>
    <tableColumn id="115" xr3:uid="{8D205C66-E4D2-4F02-9120-1F7C1008258E}" name="Pct of Total Left Rough" dataDxfId="1">
      <calculatedColumnFormula>PGA_with_Salaries[[#This Row],[TOTAL LEFT ROUGH]]/(SUM(PGA_with_Salaries[TOTAL LEFT ROUGH]))</calculatedColumnFormula>
    </tableColumn>
    <tableColumn id="114" xr3:uid="{6D4DE944-A8DF-4710-9A27-448630C14790}" name="Left Tendencies" dataDxfId="0">
      <calculatedColumnFormula>IF(_xlfn.PERCENTRANK.EXC(PGA_with_Salaries[Pct of Total Left Rough],PGA_with_Salaries[[#This Row],[Pct of Total Left Rough]],10)&gt;0.5,"Left Tendencies","")</calculatedColumnFormula>
    </tableColumn>
    <tableColumn id="50" xr3:uid="{62E9D1BE-A929-48CF-AFC4-B2510693A713}" name="POSSIBLE FWYS_x"/>
    <tableColumn id="51" xr3:uid="{338B19AA-4D0F-473E-8B16-706EA670E6DB}" name="RELATIVE TO PAR Left Rough"/>
    <tableColumn id="52" xr3:uid="{2BE9E2E7-141E-4487-99FE-E00377F49C2F}" name="Total Right Rough to Possible FWYS %"/>
    <tableColumn id="53" xr3:uid="{68EBA21D-32F6-4A19-AD20-7EEE472407EB}" name="TOTAL RIGHT ROUGH"/>
    <tableColumn id="112" xr3:uid="{126D1183-93DC-40CE-A136-4355F7BD3C2C}" name="Pct of Total Right Rough" dataDxfId="3">
      <calculatedColumnFormula>PGA_with_Salaries[[#This Row],[TOTAL RIGHT ROUGH]]/(SUM(PGA_with_Salaries[TOTAL RIGHT ROUGH]))</calculatedColumnFormula>
    </tableColumn>
    <tableColumn id="113" xr3:uid="{D9D53D0A-3720-4C75-8B24-7FE287AB5B80}" name="Right Tendencies" dataDxfId="2">
      <calculatedColumnFormula>IF(_xlfn.PERCENTRANK.EXC(PGA_with_Salaries[Pct of Total Right Rough],PGA_with_Salaries[[#This Row],[Pct of Total Right Rough]],10)&gt;0.5,"Right Tendencies","")</calculatedColumnFormula>
    </tableColumn>
    <tableColumn id="54" xr3:uid="{F6D7D345-F642-49A0-9660-54B834D07BAA}" name="POSSIBLE FWYS Right Rough"/>
    <tableColumn id="55" xr3:uid="{518B92C4-0F8D-4A18-AC95-8318EE1B0802}" name="RELATIVE TO PAR_x54"/>
    <tableColumn id="56" xr3:uid="{3CCBD52C-D6E1-4450-881C-D7C521AA6431}" name="%_y58"/>
    <tableColumn id="57" xr3:uid="{9B5D0C2B-ADD3-4485-A433-3B2F3D2EEA6D}" name="TOTAL FAIRWAY BUNKERS"/>
    <tableColumn id="58" xr3:uid="{0BB7CCED-5F5B-47ED-B8B7-4F8F521E07E6}" name="POSSIBLE FWYS_x59"/>
    <tableColumn id="59" xr3:uid="{3A361A55-78D1-4573-97CD-6179717D3F78}" name="RELATIVE TO PAR_y60"/>
    <tableColumn id="60" xr3:uid="{B63A301D-F47E-45D6-9758-0F6BF8D5DC29}" name="ROUGHS to POSSIBLE FWYS %"/>
    <tableColumn id="61" xr3:uid="{80E06D8D-6066-41A8-9357-F852C8C5BC04}" name="TOTAL ROUGH"/>
    <tableColumn id="62" xr3:uid="{050C87AE-FB61-49D9-87A7-4EAD26B5CDAF}" name="POSSIBLE FWYS_y65"/>
    <tableColumn id="63" xr3:uid="{CD266986-9E9F-407E-89AF-537A91D4CB43}" name="RELATIVE TO PAR"/>
    <tableColumn id="64" xr3:uid="{A6999DAE-0AF2-411F-9A0F-EC464AF69139}" name="AVERAGE_x69"/>
    <tableColumn id="65" xr3:uid="{FA2E8AC4-23BE-4D9D-9E8C-A09BAAEE596F}" name="TOTAL SG:OTT"/>
    <tableColumn id="66" xr3:uid="{2AD4F492-DA05-4728-872C-977DC31D7354}" name="AVG_x"/>
    <tableColumn id="67" xr3:uid="{570D9D4B-6D2E-4779-ACCB-59BA02869A78}" name="GIR PUTTS"/>
    <tableColumn id="68" xr3:uid="{49FCB7C5-70F6-4B12-9A86-73ECBC42E22A}" name="GREENS HIT_y"/>
    <tableColumn id="69" xr3:uid="{652F786F-F528-43F3-A743-EC5617326B38}" name="BIRDIE CONVERSION"/>
    <tableColumn id="70" xr3:uid="{2A66996D-2C76-49DB-A5A0-CA91884F309D}" name="AVG_y"/>
    <tableColumn id="71" xr3:uid="{32A348F4-5E4C-4037-92E4-E09FA498B56C}" name="TOTAL PUTTS"/>
    <tableColumn id="72" xr3:uid="{83C105B8-2438-4894-A597-E73518160E4F}" name="TOTAL ROUNDS"/>
    <tableColumn id="73" xr3:uid="{B14ED175-1C38-40F9-BBC2-DE8BF0978B2C}" name="LOW TOTAL PUTTS"/>
    <tableColumn id="74" xr3:uid="{10E5B943-249E-49D1-BB46-8C9C00AFEA96}" name="# OF PUTTS"/>
    <tableColumn id="75" xr3:uid="{BFCC41B6-4A6E-4CFA-836E-C21A1D9910A9}" name="# OF HOLES_x"/>
    <tableColumn id="76" xr3:uid="{B6339052-0006-4B0D-816A-1C5520892DCE}" name="Putts Per Hole"/>
    <tableColumn id="77" xr3:uid="{7CCF16A7-6761-4181-9F05-91B43FCF9DBB}" name="# of 1 Putt %"/>
    <tableColumn id="78" xr3:uid="{5DCF0AE2-AAE8-4F07-9E56-4E51130AE198}" name="# OF 1 PUTTS"/>
    <tableColumn id="79" xr3:uid="{EC04C417-A493-4938-A72F-EF02259BF72B}" name="# OF HOLES_y"/>
    <tableColumn id="80" xr3:uid="{1831A547-5AEE-49FD-82E2-29F512372D05}" name="AVERAGE_y87"/>
    <tableColumn id="81" xr3:uid="{3A76EF06-7495-4526-9349-B5D900811ACD}" name="TOTAL SG:PUTTING"/>
    <tableColumn id="82" xr3:uid="{B8288E7B-E7F7-4F5C-B838-F576A1DBC02D}" name="BEST STREAK without 3 putt"/>
    <tableColumn id="83" xr3:uid="{94FE5969-0851-4302-A731-C5049B1C0CC9}" name="CURRENT STREAK without 3 putt"/>
    <tableColumn id="84" xr3:uid="{FF3BF791-A0DE-4362-A49F-ABAA08DE4E72}" name="STREAK"/>
    <tableColumn id="85" xr3:uid="{28AC6115-60AC-406A-9E27-3B0B29814E9E}" name="CURRENT STREAK_y"/>
    <tableColumn id="86" xr3:uid="{3761E14A-D562-4879-BF94-68DDA18FAF09}" name="ROUND"/>
    <tableColumn id="87" xr3:uid="{89D5CBA0-BDD9-410C-85F6-DFDD5D16F37B}" name="HOLE"/>
    <tableColumn id="88" xr3:uid="{8468487A-95D4-401D-94C0-D2023DF67540}" name="TOTAL"/>
    <tableColumn id="89" xr3:uid="{3D57CC3D-7C54-4BD2-9EC1-EB6478D6B2FD}" name="VALUE"/>
    <tableColumn id="90" xr3:uid="{19C059B4-A243-4418-9F9A-E116F2719A44}" name="FAIRWAY BIRDIES %"/>
    <tableColumn id="91" xr3:uid="{9C01ABA9-416F-4DD5-B90F-3202EC49E550}" name="TOTAL FAIRWAY BIRDIES"/>
    <tableColumn id="92" xr3:uid="{6D64CE18-B6DE-4892-8F4B-636E72231116}" name="TOTAL HOLES_x"/>
    <tableColumn id="93" xr3:uid="{905A7CD3-1E94-461A-8906-8A03FEFB179F}" name="LEFT ROUGH BIRDIES %"/>
    <tableColumn id="94" xr3:uid="{7DB91EC8-AA25-49DB-A313-FD12DCE60E10}" name="TOTAL LEFT ROUGH BIRDIES"/>
    <tableColumn id="95" xr3:uid="{AF5E4982-467A-409E-BE9B-5B2CB36DD53F}" name="TOTAL HOLES_y"/>
    <tableColumn id="96" xr3:uid="{DA81A129-1FA7-4CAE-835D-B3CDBBB9031A}" name="RIGHT ROUGH Birdies %"/>
    <tableColumn id="97" xr3:uid="{F096B18D-6BC4-42D0-AEC8-E84D70822112}" name="TOTAL RIGHT ROUGH BIRDIES"/>
    <tableColumn id="98" xr3:uid="{58D7C8C8-7842-4435-A438-9C93FE6BD489}" name="TOTAL HOLES"/>
    <tableColumn id="99" xr3:uid="{C5175267-B130-41F7-A3A4-093AAAF8BD9D}" name="BUNKER SAVE %"/>
    <tableColumn id="100" xr3:uid="{6D115980-DDE6-4F8A-BDC7-F3ECA4E2EC99}" name="# SAVES"/>
    <tableColumn id="101" xr3:uid="{EF393C32-CA95-40A7-8741-ADABEBFBC28C}" name="# BUNKERS"/>
    <tableColumn id="102" xr3:uid="{21116FD3-7CBE-47D9-AE80-D27D659FF636}" name="TOTAL O/U PAR"/>
    <tableColumn id="103" xr3:uid="{7C425CE3-9EC2-4163-86C3-B0139B6875FB}" name="PAR OR BETTER MISSED GRN %"/>
    <tableColumn id="104" xr3:uid="{D751FCDC-A411-4904-8C21-18D122157F65}" name="PAR OR BETTER"/>
    <tableColumn id="105" xr3:uid="{013638F4-7FD5-4A93-9DB6-55BA17542CC4}" name="MISSED GIR"/>
    <tableColumn id="106" xr3:uid="{3D328F70-A336-41AA-B88F-0B10BBB6CDF1}" name="EVENTS_x"/>
    <tableColumn id="107" xr3:uid="{67E896B4-3237-49D6-80DD-C20C2ABB3D14}" name="RATING_x"/>
    <tableColumn id="108" xr3:uid="{B7590AD4-BB40-4715-92E0-941E88D8EAB5}" name="EVENTS_y"/>
    <tableColumn id="109" xr3:uid="{AB060D6B-FA7D-4B1C-A2F6-7212723B6E95}" name="RATING_y"/>
    <tableColumn id="110" xr3:uid="{B391BD2D-FB90-4D74-AFA6-92C7BBDBBCE6}" name="EVENTS"/>
    <tableColumn id="111" xr3:uid="{77941B1A-2098-49C5-B968-4619D961E368}" name="RAT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1333AC-9DE8-47A9-91AD-435E4FBAFDF2}" name="Table3" displayName="Table3" ref="A1:L135" totalsRowShown="0">
  <autoFilter ref="A1:L135" xr:uid="{D5227544-9D94-4158-A3C7-E66016CE9569}">
    <filterColumn colId="1">
      <customFilters>
        <customFilter operator="lessThanOrEqual" val="8700"/>
      </customFilters>
    </filterColumn>
  </autoFilter>
  <sortState xmlns:xlrd2="http://schemas.microsoft.com/office/spreadsheetml/2017/richdata2" ref="A2:L135">
    <sortCondition descending="1" ref="H1:H135"/>
  </sortState>
  <tableColumns count="12">
    <tableColumn id="1" xr3:uid="{C5A1D5B6-7C72-4D67-9005-7B0F63F32A5F}" name="PLAYER NAME"/>
    <tableColumn id="2" xr3:uid="{65E606E3-DDBB-4717-B0AC-D4F86FAFE3B2}" name="Golfer Rate"/>
    <tableColumn id="12" xr3:uid="{95AA1C59-60AE-4E66-A711-53E560D3051E}" name="DRIVE DISTANCE" dataDxfId="4" dataCellStyle="Currency"/>
    <tableColumn id="3" xr3:uid="{6B8E67DB-C9A8-4AF9-93DC-2BA254D601C4}" name="BIRDIE OR BETTER to ATTEMPTS %"/>
    <tableColumn id="4" xr3:uid="{916DC55C-376E-463E-8BBA-2B9FAC3F1FE6}" name="Sum of # OF BIRDIE OR BETTER"/>
    <tableColumn id="5" xr3:uid="{845A0353-D6D6-4F38-9512-EE99214D1A89}" name="Sum of RELATIVE/PAR"/>
    <tableColumn id="6" xr3:uid="{90B7C7FE-02BF-4906-BB96-B55978AB6DCA}" name="Sum of Green Hit to Total Holes %"/>
    <tableColumn id="7" xr3:uid="{B724AD7D-FA12-4A82-A0BE-B773DA6F0169}" name="Sum of GREENS HIT"/>
    <tableColumn id="8" xr3:uid="{E0F6B771-6D41-4C38-A817-1D326953F743}" name="Sum of # HOLES"/>
    <tableColumn id="9" xr3:uid="{62761A30-F839-4A68-B1CD-C6D1B2B89008}" name="Sum of TOTAL SG:APP"/>
    <tableColumn id="10" xr3:uid="{304621F4-07F4-4AE4-A0C7-67BF11A92A19}" name="Sum of TOTAL SG:ARG"/>
    <tableColumn id="11" xr3:uid="{93599BF5-F7C9-4854-B3A6-765C34CCD931}" name="Sum of TOTAL SG:OT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490"/>
  <sheetViews>
    <sheetView topLeftCell="CT167" workbookViewId="0">
      <selection sqref="A1:DG231"/>
    </sheetView>
  </sheetViews>
  <sheetFormatPr defaultRowHeight="15" x14ac:dyDescent="0.25"/>
  <cols>
    <col min="1" max="1" width="27" bestFit="1" customWidth="1"/>
    <col min="2" max="2" width="27" customWidth="1"/>
    <col min="3" max="3" width="15.140625" customWidth="1"/>
    <col min="4" max="4" width="28.5703125" bestFit="1" customWidth="1"/>
    <col min="5" max="5" width="15.7109375" bestFit="1" customWidth="1"/>
    <col min="6" max="6" width="15.42578125" customWidth="1"/>
    <col min="7" max="7" width="16" bestFit="1" customWidth="1"/>
    <col min="8" max="8" width="37.85546875" bestFit="1" customWidth="1"/>
    <col min="9" max="9" width="23.28515625" bestFit="1" customWidth="1"/>
    <col min="10" max="10" width="12.5703125" bestFit="1" customWidth="1"/>
    <col min="11" max="11" width="17.140625" bestFit="1" customWidth="1"/>
    <col min="12" max="12" width="30.5703125" bestFit="1" customWidth="1"/>
    <col min="13" max="13" width="27" bestFit="1" customWidth="1"/>
    <col min="14" max="14" width="12.140625" bestFit="1" customWidth="1"/>
    <col min="15" max="15" width="18.7109375" bestFit="1" customWidth="1"/>
    <col min="16" max="16" width="18.42578125" customWidth="1"/>
    <col min="17" max="17" width="25.5703125" bestFit="1" customWidth="1"/>
    <col min="18" max="18" width="16" bestFit="1" customWidth="1"/>
    <col min="19" max="19" width="23.85546875" bestFit="1" customWidth="1"/>
    <col min="20" max="20" width="25.42578125" bestFit="1" customWidth="1"/>
    <col min="21" max="21" width="16.28515625" bestFit="1" customWidth="1"/>
    <col min="22" max="22" width="24.7109375" bestFit="1" customWidth="1"/>
    <col min="23" max="23" width="26.28515625" bestFit="1" customWidth="1"/>
    <col min="24" max="24" width="15.42578125" bestFit="1" customWidth="1"/>
    <col min="25" max="25" width="29.42578125" bestFit="1" customWidth="1"/>
    <col min="26" max="26" width="36.42578125" bestFit="1" customWidth="1"/>
    <col min="27" max="27" width="35.85546875" bestFit="1" customWidth="1"/>
    <col min="28" max="28" width="25.7109375" customWidth="1"/>
    <col min="29" max="29" width="38.140625" bestFit="1" customWidth="1"/>
    <col min="30" max="30" width="31.5703125" bestFit="1" customWidth="1"/>
    <col min="31" max="31" width="27.7109375" customWidth="1"/>
    <col min="32" max="32" width="38" bestFit="1" customWidth="1"/>
    <col min="33" max="33" width="37.5703125" bestFit="1" customWidth="1"/>
    <col min="34" max="34" width="27.7109375" customWidth="1"/>
    <col min="35" max="35" width="22.42578125" bestFit="1" customWidth="1"/>
    <col min="36" max="36" width="20.28515625" bestFit="1" customWidth="1"/>
    <col min="37" max="37" width="19.85546875" customWidth="1"/>
    <col min="38" max="39" width="18.140625" bestFit="1" customWidth="1"/>
    <col min="40" max="40" width="23.7109375" bestFit="1" customWidth="1"/>
    <col min="41" max="41" width="14.85546875" customWidth="1"/>
    <col min="42" max="42" width="18.140625" bestFit="1" customWidth="1"/>
    <col min="43" max="43" width="17.85546875" customWidth="1"/>
    <col min="44" max="44" width="23.140625" customWidth="1"/>
    <col min="45" max="45" width="27" bestFit="1" customWidth="1"/>
    <col min="46" max="46" width="20.28515625" bestFit="1" customWidth="1"/>
    <col min="47" max="47" width="19.85546875" customWidth="1"/>
    <col min="48" max="48" width="36.140625" bestFit="1" customWidth="1"/>
    <col min="49" max="49" width="20.5703125" bestFit="1" customWidth="1"/>
    <col min="50" max="50" width="20.140625" customWidth="1"/>
    <col min="51" max="51" width="28.7109375" bestFit="1" customWidth="1"/>
    <col min="52" max="52" width="37.28515625" bestFit="1" customWidth="1"/>
    <col min="53" max="53" width="22.140625" bestFit="1" customWidth="1"/>
    <col min="54" max="54" width="28.5703125" bestFit="1" customWidth="1"/>
    <col min="55" max="55" width="18.85546875" customWidth="1"/>
    <col min="56" max="56" width="14.85546875" customWidth="1"/>
    <col min="57" max="57" width="26.85546875" bestFit="1" customWidth="1"/>
    <col min="58" max="58" width="26.28515625" customWidth="1"/>
    <col min="59" max="59" width="22.42578125" customWidth="1"/>
    <col min="60" max="60" width="30" bestFit="1" customWidth="1"/>
    <col min="61" max="61" width="16.140625" bestFit="1" customWidth="1"/>
    <col min="62" max="62" width="21.28515625" bestFit="1" customWidth="1"/>
    <col min="63" max="63" width="20.85546875" customWidth="1"/>
    <col min="64" max="64" width="14.85546875" customWidth="1"/>
    <col min="65" max="65" width="15.85546875" bestFit="1" customWidth="1"/>
    <col min="66" max="66" width="14.85546875" customWidth="1"/>
    <col min="67" max="67" width="12.42578125" bestFit="1" customWidth="1"/>
    <col min="68" max="68" width="15.7109375" bestFit="1" customWidth="1"/>
    <col min="69" max="69" width="21.5703125" bestFit="1" customWidth="1"/>
    <col min="70" max="70" width="13.85546875" customWidth="1"/>
    <col min="71" max="71" width="14.85546875" bestFit="1" customWidth="1"/>
    <col min="72" max="72" width="17.140625" bestFit="1" customWidth="1"/>
    <col min="73" max="73" width="19.85546875" bestFit="1" customWidth="1"/>
    <col min="74" max="74" width="13.140625" bestFit="1" customWidth="1"/>
    <col min="75" max="75" width="15.140625" bestFit="1" customWidth="1"/>
    <col min="76" max="76" width="16" bestFit="1" customWidth="1"/>
    <col min="77" max="77" width="14.85546875" customWidth="1"/>
    <col min="78" max="78" width="14.5703125" bestFit="1" customWidth="1"/>
    <col min="79" max="79" width="15.140625" bestFit="1" customWidth="1"/>
    <col min="80" max="80" width="15.85546875" bestFit="1" customWidth="1"/>
    <col min="81" max="81" width="20.5703125" bestFit="1" customWidth="1"/>
    <col min="82" max="82" width="22.28515625" customWidth="1"/>
    <col min="83" max="83" width="14.28515625" customWidth="1"/>
    <col min="84" max="84" width="22.28515625" customWidth="1"/>
    <col min="85" max="85" width="20.85546875" bestFit="1" customWidth="1"/>
    <col min="86" max="86" width="20.42578125" customWidth="1"/>
    <col min="87" max="87" width="9.85546875" customWidth="1"/>
    <col min="88" max="89" width="22.28515625" customWidth="1"/>
    <col min="90" max="91" width="18.140625" bestFit="1" customWidth="1"/>
    <col min="92" max="92" width="17.85546875" customWidth="1"/>
    <col min="93" max="93" width="15.85546875" customWidth="1"/>
    <col min="94" max="94" width="28" bestFit="1" customWidth="1"/>
    <col min="95" max="95" width="17.85546875" customWidth="1"/>
    <col min="96" max="96" width="29.42578125" bestFit="1" customWidth="1"/>
    <col min="97" max="97" width="29.5703125" bestFit="1" customWidth="1"/>
    <col min="98" max="98" width="15.85546875" customWidth="1"/>
    <col min="99" max="99" width="23.28515625" bestFit="1" customWidth="1"/>
    <col min="100" max="100" width="10.28515625" bestFit="1" customWidth="1"/>
    <col min="101" max="101" width="13" bestFit="1" customWidth="1"/>
    <col min="102" max="102" width="17.140625" bestFit="1" customWidth="1"/>
    <col min="103" max="103" width="30.7109375" bestFit="1" customWidth="1"/>
    <col min="104" max="104" width="16.7109375" bestFit="1" customWidth="1"/>
    <col min="105" max="105" width="16.42578125" customWidth="1"/>
    <col min="106" max="106" width="23.28515625" customWidth="1"/>
    <col min="107" max="107" width="12.140625" bestFit="1" customWidth="1"/>
    <col min="108" max="108" width="23.28515625" customWidth="1"/>
    <col min="109" max="109" width="11.85546875" customWidth="1"/>
    <col min="110" max="110" width="18.28515625" customWidth="1"/>
    <col min="111" max="111" width="9.85546875" customWidth="1"/>
    <col min="112" max="112" width="10" customWidth="1"/>
  </cols>
  <sheetData>
    <row r="1" spans="1:111" x14ac:dyDescent="0.25">
      <c r="A1" t="s">
        <v>0</v>
      </c>
      <c r="B1" t="s">
        <v>616</v>
      </c>
      <c r="C1" t="s">
        <v>593</v>
      </c>
      <c r="D1" t="s">
        <v>590</v>
      </c>
      <c r="E1" t="s">
        <v>592</v>
      </c>
      <c r="F1" t="s">
        <v>1</v>
      </c>
      <c r="G1" t="s">
        <v>2</v>
      </c>
      <c r="H1" t="s">
        <v>591</v>
      </c>
      <c r="I1" t="s">
        <v>3</v>
      </c>
      <c r="J1" t="s">
        <v>4</v>
      </c>
      <c r="K1" t="s">
        <v>5</v>
      </c>
      <c r="L1" t="s">
        <v>6</v>
      </c>
      <c r="M1" t="s">
        <v>594</v>
      </c>
      <c r="N1" t="s">
        <v>7</v>
      </c>
      <c r="O1" t="s">
        <v>8</v>
      </c>
      <c r="P1" t="s">
        <v>9</v>
      </c>
      <c r="Q1" t="s">
        <v>595</v>
      </c>
      <c r="R1" t="s">
        <v>10</v>
      </c>
      <c r="S1" t="s">
        <v>11</v>
      </c>
      <c r="T1" t="s">
        <v>596</v>
      </c>
      <c r="U1" t="s">
        <v>12</v>
      </c>
      <c r="V1" t="s">
        <v>602</v>
      </c>
      <c r="W1" t="s">
        <v>13</v>
      </c>
      <c r="X1" t="s">
        <v>14</v>
      </c>
      <c r="Y1" t="s">
        <v>603</v>
      </c>
      <c r="Z1" t="s">
        <v>597</v>
      </c>
      <c r="AA1" t="s">
        <v>604</v>
      </c>
      <c r="AB1" t="s">
        <v>15</v>
      </c>
      <c r="AC1" t="s">
        <v>598</v>
      </c>
      <c r="AD1" t="s">
        <v>600</v>
      </c>
      <c r="AE1" t="s">
        <v>567</v>
      </c>
      <c r="AF1" t="s">
        <v>599</v>
      </c>
      <c r="AG1" t="s">
        <v>601</v>
      </c>
      <c r="AH1" t="s">
        <v>568</v>
      </c>
      <c r="AI1" t="s">
        <v>606</v>
      </c>
      <c r="AJ1" t="s">
        <v>16</v>
      </c>
      <c r="AK1" t="s">
        <v>17</v>
      </c>
      <c r="AL1" t="s">
        <v>605</v>
      </c>
      <c r="AM1" t="s">
        <v>18</v>
      </c>
      <c r="AN1" t="s">
        <v>19</v>
      </c>
      <c r="AO1" t="s">
        <v>569</v>
      </c>
      <c r="AP1" t="s">
        <v>20</v>
      </c>
      <c r="AQ1" t="s">
        <v>21</v>
      </c>
      <c r="AR1" t="s">
        <v>22</v>
      </c>
      <c r="AS1" t="s">
        <v>607</v>
      </c>
      <c r="AT1" t="s">
        <v>585</v>
      </c>
      <c r="AU1" t="s">
        <v>23</v>
      </c>
      <c r="AV1" t="s">
        <v>586</v>
      </c>
      <c r="AW1" t="s">
        <v>24</v>
      </c>
      <c r="AX1" t="s">
        <v>25</v>
      </c>
      <c r="AY1" t="s">
        <v>588</v>
      </c>
      <c r="AZ1" t="s">
        <v>587</v>
      </c>
      <c r="BA1" t="s">
        <v>26</v>
      </c>
      <c r="BB1" t="s">
        <v>589</v>
      </c>
      <c r="BC1" t="s">
        <v>570</v>
      </c>
      <c r="BD1" t="s">
        <v>571</v>
      </c>
      <c r="BE1" t="s">
        <v>27</v>
      </c>
      <c r="BF1" t="s">
        <v>572</v>
      </c>
      <c r="BG1" t="s">
        <v>573</v>
      </c>
      <c r="BH1" t="s">
        <v>584</v>
      </c>
      <c r="BI1" t="s">
        <v>28</v>
      </c>
      <c r="BJ1" t="s">
        <v>574</v>
      </c>
      <c r="BK1" t="s">
        <v>29</v>
      </c>
      <c r="BL1" t="s">
        <v>575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R1" t="s">
        <v>35</v>
      </c>
      <c r="BS1" t="s">
        <v>36</v>
      </c>
      <c r="BT1" t="s">
        <v>37</v>
      </c>
      <c r="BU1" t="s">
        <v>38</v>
      </c>
      <c r="BV1" t="s">
        <v>39</v>
      </c>
      <c r="BW1" t="s">
        <v>40</v>
      </c>
      <c r="BX1" t="s">
        <v>583</v>
      </c>
      <c r="BY1" t="s">
        <v>582</v>
      </c>
      <c r="BZ1" t="s">
        <v>41</v>
      </c>
      <c r="CA1" t="s">
        <v>42</v>
      </c>
      <c r="CB1" t="s">
        <v>576</v>
      </c>
      <c r="CC1" t="s">
        <v>43</v>
      </c>
      <c r="CD1" t="s">
        <v>580</v>
      </c>
      <c r="CE1" t="s">
        <v>581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609</v>
      </c>
      <c r="CM1" t="s">
        <v>610</v>
      </c>
      <c r="CN1" t="s">
        <v>50</v>
      </c>
      <c r="CO1" t="s">
        <v>608</v>
      </c>
      <c r="CP1" t="s">
        <v>611</v>
      </c>
      <c r="CQ1" t="s">
        <v>51</v>
      </c>
      <c r="CR1" t="s">
        <v>612</v>
      </c>
      <c r="CS1" t="s">
        <v>613</v>
      </c>
      <c r="CT1" t="s">
        <v>52</v>
      </c>
      <c r="CU1" t="s">
        <v>614</v>
      </c>
      <c r="CV1" t="s">
        <v>53</v>
      </c>
      <c r="CW1" t="s">
        <v>54</v>
      </c>
      <c r="CX1" t="s">
        <v>55</v>
      </c>
      <c r="CY1" t="s">
        <v>615</v>
      </c>
      <c r="CZ1" t="s">
        <v>56</v>
      </c>
      <c r="DA1" t="s">
        <v>57</v>
      </c>
      <c r="DB1" t="s">
        <v>58</v>
      </c>
      <c r="DC1" t="s">
        <v>59</v>
      </c>
      <c r="DD1" t="s">
        <v>60</v>
      </c>
      <c r="DE1" t="s">
        <v>61</v>
      </c>
      <c r="DF1" t="s">
        <v>62</v>
      </c>
      <c r="DG1" t="s">
        <v>63</v>
      </c>
    </row>
    <row r="2" spans="1:111" x14ac:dyDescent="0.25">
      <c r="A2" t="s">
        <v>474</v>
      </c>
      <c r="B2" s="4">
        <v>6000</v>
      </c>
      <c r="C2">
        <v>33</v>
      </c>
      <c r="D2">
        <v>65.150000000000006</v>
      </c>
      <c r="E2">
        <v>387</v>
      </c>
      <c r="F2">
        <v>594</v>
      </c>
      <c r="G2">
        <v>-0.3</v>
      </c>
      <c r="H2">
        <v>60.42</v>
      </c>
      <c r="I2">
        <v>29</v>
      </c>
      <c r="J2">
        <v>48</v>
      </c>
      <c r="K2">
        <v>-30</v>
      </c>
      <c r="L2">
        <v>-7</v>
      </c>
      <c r="M2">
        <v>69.81</v>
      </c>
      <c r="N2">
        <v>289</v>
      </c>
      <c r="O2">
        <v>414</v>
      </c>
      <c r="P2">
        <v>-87</v>
      </c>
      <c r="Q2">
        <v>-9.8000000000000004E-2</v>
      </c>
      <c r="R2">
        <v>-2.262</v>
      </c>
      <c r="S2">
        <v>23</v>
      </c>
      <c r="T2">
        <v>0.82199999999999995</v>
      </c>
      <c r="U2">
        <v>18.905000000000001</v>
      </c>
      <c r="V2" t="s">
        <v>79</v>
      </c>
      <c r="W2">
        <v>1089</v>
      </c>
      <c r="X2">
        <v>156</v>
      </c>
      <c r="Y2">
        <v>42</v>
      </c>
      <c r="Z2" t="s">
        <v>79</v>
      </c>
      <c r="AA2">
        <v>322.082999999999</v>
      </c>
      <c r="AB2">
        <v>46</v>
      </c>
      <c r="AC2" t="s">
        <v>378</v>
      </c>
      <c r="AD2">
        <v>384.16699999999997</v>
      </c>
      <c r="AE2">
        <v>47</v>
      </c>
      <c r="AF2" t="s">
        <v>299</v>
      </c>
      <c r="AG2">
        <v>9.5830000000000002</v>
      </c>
      <c r="AH2">
        <v>4</v>
      </c>
      <c r="AI2">
        <v>286.8</v>
      </c>
      <c r="AJ2">
        <v>18931</v>
      </c>
      <c r="AK2">
        <v>66</v>
      </c>
      <c r="AL2">
        <v>61.39</v>
      </c>
      <c r="AM2">
        <v>283</v>
      </c>
      <c r="AN2">
        <v>461</v>
      </c>
      <c r="AO2">
        <v>59.69</v>
      </c>
      <c r="AP2">
        <v>191</v>
      </c>
      <c r="AQ2">
        <v>320</v>
      </c>
      <c r="AR2">
        <v>-0.2</v>
      </c>
      <c r="AS2">
        <v>281.2</v>
      </c>
      <c r="AT2">
        <v>90558</v>
      </c>
      <c r="AU2">
        <v>322</v>
      </c>
      <c r="AV2">
        <v>11.25</v>
      </c>
      <c r="AW2">
        <v>36</v>
      </c>
      <c r="AX2">
        <v>320</v>
      </c>
      <c r="AY2">
        <v>-0.08</v>
      </c>
      <c r="AZ2">
        <v>17.190000000000001</v>
      </c>
      <c r="BA2">
        <v>55</v>
      </c>
      <c r="BB2">
        <v>320</v>
      </c>
      <c r="BC2">
        <v>-0.02</v>
      </c>
      <c r="BD2">
        <v>9.4</v>
      </c>
      <c r="BE2">
        <v>30</v>
      </c>
      <c r="BF2">
        <v>127</v>
      </c>
      <c r="BG2">
        <v>0.26700000000000002</v>
      </c>
      <c r="BH2">
        <v>28.44</v>
      </c>
      <c r="BI2">
        <v>91</v>
      </c>
      <c r="BJ2">
        <v>320</v>
      </c>
      <c r="BK2">
        <v>-0.44</v>
      </c>
      <c r="BL2">
        <v>-0.52300000000000002</v>
      </c>
      <c r="BM2">
        <v>-12.032</v>
      </c>
      <c r="BN2">
        <v>1.7390000000000001</v>
      </c>
      <c r="BO2">
        <v>673</v>
      </c>
      <c r="BP2">
        <v>387</v>
      </c>
      <c r="BQ2">
        <v>32.56</v>
      </c>
      <c r="BR2">
        <v>28.39</v>
      </c>
      <c r="BS2">
        <v>937</v>
      </c>
      <c r="BT2">
        <v>33</v>
      </c>
      <c r="BU2">
        <v>25</v>
      </c>
      <c r="BV2">
        <v>937</v>
      </c>
      <c r="BW2">
        <v>594</v>
      </c>
      <c r="BX2" s="3">
        <f>PGA_STATS[[#This Row],['# OF PUTTS]]/PGA_STATS[[#This Row],['# OF HOLES_x]]</f>
        <v>1.5774410774410774</v>
      </c>
      <c r="BY2">
        <v>41.41</v>
      </c>
      <c r="BZ2">
        <v>246</v>
      </c>
      <c r="CA2">
        <v>594</v>
      </c>
      <c r="CB2">
        <v>9.2999999999999999E-2</v>
      </c>
      <c r="CC2">
        <v>2.1440000000000001</v>
      </c>
      <c r="CD2">
        <v>14</v>
      </c>
      <c r="CE2">
        <v>0</v>
      </c>
      <c r="CF2">
        <v>14</v>
      </c>
      <c r="CG2">
        <v>3</v>
      </c>
      <c r="CH2">
        <v>4</v>
      </c>
      <c r="CI2">
        <v>15</v>
      </c>
      <c r="CL2">
        <v>20.91</v>
      </c>
      <c r="CM2">
        <v>60</v>
      </c>
      <c r="CN2">
        <v>287</v>
      </c>
      <c r="CO2">
        <v>20.51</v>
      </c>
      <c r="CP2">
        <v>8</v>
      </c>
      <c r="CQ2">
        <v>39</v>
      </c>
      <c r="CR2">
        <v>18</v>
      </c>
      <c r="CS2">
        <v>9</v>
      </c>
      <c r="CT2">
        <v>50</v>
      </c>
      <c r="CU2">
        <v>60</v>
      </c>
      <c r="CV2">
        <v>36</v>
      </c>
      <c r="CW2">
        <v>60</v>
      </c>
      <c r="CX2">
        <v>12</v>
      </c>
      <c r="CY2">
        <v>63.77</v>
      </c>
      <c r="CZ2">
        <v>132</v>
      </c>
      <c r="DA2">
        <v>207</v>
      </c>
      <c r="DB2">
        <v>5</v>
      </c>
      <c r="DC2">
        <v>5.9</v>
      </c>
      <c r="DD2">
        <v>5</v>
      </c>
      <c r="DE2">
        <v>7.6</v>
      </c>
      <c r="DF2">
        <v>5</v>
      </c>
      <c r="DG2">
        <v>3.2</v>
      </c>
    </row>
    <row r="3" spans="1:111" x14ac:dyDescent="0.25">
      <c r="A3" t="s">
        <v>166</v>
      </c>
      <c r="B3" s="4">
        <v>7000</v>
      </c>
      <c r="C3">
        <v>31</v>
      </c>
      <c r="D3">
        <v>71.86</v>
      </c>
      <c r="E3">
        <v>401</v>
      </c>
      <c r="F3">
        <v>558</v>
      </c>
      <c r="G3">
        <v>-0.22</v>
      </c>
      <c r="H3">
        <v>50</v>
      </c>
      <c r="I3">
        <v>25</v>
      </c>
      <c r="J3">
        <v>50</v>
      </c>
      <c r="K3">
        <v>-25</v>
      </c>
      <c r="L3">
        <v>-6</v>
      </c>
      <c r="M3">
        <v>75.56</v>
      </c>
      <c r="N3">
        <v>272</v>
      </c>
      <c r="O3">
        <v>360</v>
      </c>
      <c r="P3">
        <v>-53</v>
      </c>
      <c r="Q3">
        <v>0.17299999999999999</v>
      </c>
      <c r="R3">
        <v>3.4589999999999899</v>
      </c>
      <c r="S3">
        <v>20</v>
      </c>
      <c r="T3">
        <v>-0.113</v>
      </c>
      <c r="U3">
        <v>-2.2530000000000001</v>
      </c>
      <c r="V3" t="s">
        <v>167</v>
      </c>
      <c r="W3">
        <v>1036.1669999999999</v>
      </c>
      <c r="X3">
        <v>119</v>
      </c>
      <c r="Y3">
        <v>172</v>
      </c>
      <c r="Z3" t="s">
        <v>168</v>
      </c>
      <c r="AA3">
        <v>273.082999999999</v>
      </c>
      <c r="AB3">
        <v>28</v>
      </c>
      <c r="AC3" t="s">
        <v>169</v>
      </c>
      <c r="AD3">
        <v>508</v>
      </c>
      <c r="AE3">
        <v>49</v>
      </c>
      <c r="AF3" t="s">
        <v>171</v>
      </c>
      <c r="AG3">
        <v>34.25</v>
      </c>
      <c r="AH3">
        <v>9</v>
      </c>
      <c r="AI3">
        <v>301.7</v>
      </c>
      <c r="AJ3">
        <v>18703</v>
      </c>
      <c r="AK3">
        <v>62</v>
      </c>
      <c r="AL3">
        <v>59.82</v>
      </c>
      <c r="AM3">
        <v>259</v>
      </c>
      <c r="AN3">
        <v>433</v>
      </c>
      <c r="AO3">
        <v>57.91</v>
      </c>
      <c r="AP3">
        <v>161</v>
      </c>
      <c r="AQ3">
        <v>278</v>
      </c>
      <c r="AR3">
        <v>-7.0000000000000007E-2</v>
      </c>
      <c r="AS3">
        <v>288.2</v>
      </c>
      <c r="AT3">
        <v>80699</v>
      </c>
      <c r="AU3">
        <v>280</v>
      </c>
      <c r="AV3">
        <v>11.15</v>
      </c>
      <c r="AW3">
        <v>31</v>
      </c>
      <c r="AX3">
        <v>278</v>
      </c>
      <c r="AY3" t="s">
        <v>82</v>
      </c>
      <c r="AZ3">
        <v>19.78</v>
      </c>
      <c r="BA3">
        <v>55</v>
      </c>
      <c r="BB3">
        <v>278</v>
      </c>
      <c r="BC3">
        <v>0.18</v>
      </c>
      <c r="BD3">
        <v>7.6</v>
      </c>
      <c r="BE3">
        <v>21</v>
      </c>
      <c r="BF3">
        <v>90</v>
      </c>
      <c r="BG3">
        <v>-9.5000000000000001E-2</v>
      </c>
      <c r="BH3">
        <v>30.94</v>
      </c>
      <c r="BI3">
        <v>86</v>
      </c>
      <c r="BJ3">
        <v>278</v>
      </c>
      <c r="BK3">
        <v>1.1599999999999999</v>
      </c>
      <c r="BL3">
        <v>7.2999999999999995E-2</v>
      </c>
      <c r="BM3">
        <v>1.47</v>
      </c>
      <c r="BN3">
        <v>1.81</v>
      </c>
      <c r="BO3">
        <v>726</v>
      </c>
      <c r="BP3">
        <v>401</v>
      </c>
      <c r="BQ3">
        <v>28.5</v>
      </c>
      <c r="BR3">
        <v>30.26</v>
      </c>
      <c r="BS3">
        <v>938</v>
      </c>
      <c r="BT3">
        <v>31</v>
      </c>
      <c r="BU3">
        <v>27</v>
      </c>
      <c r="BV3">
        <v>938</v>
      </c>
      <c r="BW3">
        <v>558</v>
      </c>
      <c r="BX3" s="3">
        <f>PGA_STATS[[#This Row],['# OF PUTTS]]/PGA_STATS[[#This Row],['# OF HOLES_x]]</f>
        <v>1.6810035842293907</v>
      </c>
      <c r="BY3">
        <v>33.869999999999997</v>
      </c>
      <c r="BZ3">
        <v>189</v>
      </c>
      <c r="CA3">
        <v>558</v>
      </c>
      <c r="CB3">
        <v>-0.66500000000000004</v>
      </c>
      <c r="CC3">
        <v>-13.294</v>
      </c>
      <c r="CD3">
        <v>9</v>
      </c>
      <c r="CE3">
        <v>0</v>
      </c>
      <c r="CF3">
        <v>17</v>
      </c>
      <c r="CG3">
        <v>1</v>
      </c>
      <c r="CH3">
        <v>3</v>
      </c>
      <c r="CI3">
        <v>13</v>
      </c>
      <c r="CK3">
        <v>8</v>
      </c>
      <c r="CL3">
        <v>21.65</v>
      </c>
      <c r="CM3">
        <v>55</v>
      </c>
      <c r="CN3">
        <v>254</v>
      </c>
      <c r="CO3">
        <v>11.11</v>
      </c>
      <c r="CP3">
        <v>3</v>
      </c>
      <c r="CQ3">
        <v>27</v>
      </c>
      <c r="CR3">
        <v>6.12</v>
      </c>
      <c r="CS3">
        <v>3</v>
      </c>
      <c r="CT3">
        <v>49</v>
      </c>
      <c r="CU3">
        <v>51.16</v>
      </c>
      <c r="CV3">
        <v>22</v>
      </c>
      <c r="CW3">
        <v>43</v>
      </c>
      <c r="CX3">
        <v>6</v>
      </c>
      <c r="CY3">
        <v>56.69</v>
      </c>
      <c r="CZ3">
        <v>89</v>
      </c>
      <c r="DA3">
        <v>157</v>
      </c>
      <c r="DB3">
        <v>3</v>
      </c>
      <c r="DC3">
        <v>7.6</v>
      </c>
      <c r="DD3">
        <v>3</v>
      </c>
      <c r="DE3">
        <v>6</v>
      </c>
      <c r="DF3">
        <v>3</v>
      </c>
      <c r="DG3">
        <v>6.8</v>
      </c>
    </row>
    <row r="4" spans="1:111" x14ac:dyDescent="0.25">
      <c r="A4" t="s">
        <v>410</v>
      </c>
      <c r="B4" s="4">
        <v>7200</v>
      </c>
      <c r="C4">
        <v>40</v>
      </c>
      <c r="D4">
        <v>67.08</v>
      </c>
      <c r="E4">
        <v>483</v>
      </c>
      <c r="F4">
        <v>720</v>
      </c>
      <c r="G4">
        <v>-0.28999999999999998</v>
      </c>
      <c r="H4">
        <v>57.38</v>
      </c>
      <c r="I4">
        <v>35</v>
      </c>
      <c r="J4">
        <v>61</v>
      </c>
      <c r="K4">
        <v>-37</v>
      </c>
      <c r="L4" t="s">
        <v>82</v>
      </c>
      <c r="M4">
        <v>70.709999999999994</v>
      </c>
      <c r="N4">
        <v>280</v>
      </c>
      <c r="O4">
        <v>396</v>
      </c>
      <c r="P4">
        <v>-87</v>
      </c>
      <c r="Q4">
        <v>0.28699999999999998</v>
      </c>
      <c r="R4">
        <v>6.31</v>
      </c>
      <c r="S4">
        <v>22</v>
      </c>
      <c r="T4">
        <v>0.17100000000000001</v>
      </c>
      <c r="U4">
        <v>3.7530000000000001</v>
      </c>
      <c r="V4" t="s">
        <v>254</v>
      </c>
      <c r="W4">
        <v>1179.1669999999999</v>
      </c>
      <c r="X4">
        <v>165</v>
      </c>
      <c r="Y4">
        <v>7</v>
      </c>
      <c r="Z4" t="s">
        <v>99</v>
      </c>
      <c r="AA4">
        <v>375.41699999999997</v>
      </c>
      <c r="AB4">
        <v>37</v>
      </c>
      <c r="AC4" t="s">
        <v>158</v>
      </c>
      <c r="AD4">
        <v>376.58300000000003</v>
      </c>
      <c r="AE4">
        <v>49</v>
      </c>
      <c r="AF4" t="s">
        <v>181</v>
      </c>
      <c r="AG4">
        <v>45.667000000000002</v>
      </c>
      <c r="AH4">
        <v>18</v>
      </c>
      <c r="AI4">
        <v>300.5</v>
      </c>
      <c r="AJ4">
        <v>16828</v>
      </c>
      <c r="AK4">
        <v>56</v>
      </c>
      <c r="AL4">
        <v>63.13</v>
      </c>
      <c r="AM4">
        <v>351</v>
      </c>
      <c r="AN4">
        <v>556</v>
      </c>
      <c r="AO4">
        <v>58.96</v>
      </c>
      <c r="AP4">
        <v>181</v>
      </c>
      <c r="AQ4">
        <v>307</v>
      </c>
      <c r="AR4">
        <v>-0.17</v>
      </c>
      <c r="AS4">
        <v>292.60000000000002</v>
      </c>
      <c r="AT4">
        <v>90134</v>
      </c>
      <c r="AU4">
        <v>308</v>
      </c>
      <c r="AV4">
        <v>14.01</v>
      </c>
      <c r="AW4">
        <v>43</v>
      </c>
      <c r="AX4">
        <v>307</v>
      </c>
      <c r="AY4" t="s">
        <v>82</v>
      </c>
      <c r="AZ4">
        <v>18.89</v>
      </c>
      <c r="BA4">
        <v>58</v>
      </c>
      <c r="BB4">
        <v>307</v>
      </c>
      <c r="BC4">
        <v>0.09</v>
      </c>
      <c r="BD4">
        <v>6.2</v>
      </c>
      <c r="BE4">
        <v>19</v>
      </c>
      <c r="BF4">
        <v>77</v>
      </c>
      <c r="BG4">
        <v>0.21099999999999999</v>
      </c>
      <c r="BH4">
        <v>32.9</v>
      </c>
      <c r="BI4">
        <v>101</v>
      </c>
      <c r="BJ4">
        <v>307</v>
      </c>
      <c r="BK4">
        <v>0.5</v>
      </c>
      <c r="BL4">
        <v>0.28000000000000003</v>
      </c>
      <c r="BM4">
        <v>6.16</v>
      </c>
      <c r="BN4">
        <v>1.754</v>
      </c>
      <c r="BO4">
        <v>847</v>
      </c>
      <c r="BP4">
        <v>483</v>
      </c>
      <c r="BQ4">
        <v>31.33</v>
      </c>
      <c r="BR4">
        <v>28.68</v>
      </c>
      <c r="BS4">
        <v>1147</v>
      </c>
      <c r="BT4">
        <v>40</v>
      </c>
      <c r="BU4">
        <v>22</v>
      </c>
      <c r="BV4">
        <v>1147</v>
      </c>
      <c r="BW4">
        <v>720</v>
      </c>
      <c r="BX4" s="3">
        <f>PGA_STATS[[#This Row],['# OF PUTTS]]/PGA_STATS[[#This Row],['# OF HOLES_x]]</f>
        <v>1.5930555555555554</v>
      </c>
      <c r="BY4">
        <v>41.67</v>
      </c>
      <c r="BZ4">
        <v>300</v>
      </c>
      <c r="CA4">
        <v>720</v>
      </c>
      <c r="CB4">
        <v>0.19800000000000001</v>
      </c>
      <c r="CC4">
        <v>4.3499999999999996</v>
      </c>
      <c r="CD4">
        <v>11</v>
      </c>
      <c r="CE4">
        <v>2</v>
      </c>
      <c r="CF4">
        <v>18</v>
      </c>
      <c r="CG4">
        <v>3</v>
      </c>
      <c r="CH4">
        <v>3</v>
      </c>
      <c r="CI4">
        <v>5</v>
      </c>
      <c r="CJ4">
        <v>9</v>
      </c>
      <c r="CK4">
        <v>43</v>
      </c>
      <c r="CL4">
        <v>21.03</v>
      </c>
      <c r="CM4">
        <v>57</v>
      </c>
      <c r="CN4">
        <v>271</v>
      </c>
      <c r="CO4">
        <v>24.32</v>
      </c>
      <c r="CP4">
        <v>9</v>
      </c>
      <c r="CQ4">
        <v>37</v>
      </c>
      <c r="CR4">
        <v>19.23</v>
      </c>
      <c r="CS4">
        <v>10</v>
      </c>
      <c r="CT4">
        <v>52</v>
      </c>
      <c r="CU4">
        <v>54.84</v>
      </c>
      <c r="CV4">
        <v>34</v>
      </c>
      <c r="CW4">
        <v>62</v>
      </c>
      <c r="CX4">
        <v>10</v>
      </c>
      <c r="CY4">
        <v>67.510000000000005</v>
      </c>
      <c r="CZ4">
        <v>160</v>
      </c>
      <c r="DA4">
        <v>237</v>
      </c>
      <c r="DB4">
        <v>5</v>
      </c>
      <c r="DC4">
        <v>6.9</v>
      </c>
      <c r="DD4">
        <v>4</v>
      </c>
      <c r="DE4">
        <v>5.9</v>
      </c>
      <c r="DF4">
        <v>5</v>
      </c>
      <c r="DG4">
        <v>7</v>
      </c>
    </row>
    <row r="5" spans="1:111" x14ac:dyDescent="0.25">
      <c r="A5" t="s">
        <v>282</v>
      </c>
      <c r="B5" s="4">
        <v>7000</v>
      </c>
      <c r="C5">
        <v>31</v>
      </c>
      <c r="D5">
        <v>69.709999999999994</v>
      </c>
      <c r="E5">
        <v>389</v>
      </c>
      <c r="F5">
        <v>558</v>
      </c>
      <c r="G5">
        <v>-0.28999999999999998</v>
      </c>
      <c r="H5">
        <v>57.69</v>
      </c>
      <c r="I5">
        <v>30</v>
      </c>
      <c r="J5">
        <v>52</v>
      </c>
      <c r="K5">
        <v>-31</v>
      </c>
      <c r="L5" t="s">
        <v>82</v>
      </c>
      <c r="M5">
        <v>79.72</v>
      </c>
      <c r="N5">
        <v>287</v>
      </c>
      <c r="O5">
        <v>360</v>
      </c>
      <c r="P5">
        <v>-88</v>
      </c>
      <c r="Q5">
        <v>0.49299999999999999</v>
      </c>
      <c r="R5">
        <v>9.8629999999999995</v>
      </c>
      <c r="S5">
        <v>20</v>
      </c>
      <c r="T5">
        <v>0.248</v>
      </c>
      <c r="U5">
        <v>4.9639999999999898</v>
      </c>
      <c r="V5" t="s">
        <v>146</v>
      </c>
      <c r="W5">
        <v>906</v>
      </c>
      <c r="X5">
        <v>116</v>
      </c>
      <c r="Y5">
        <v>67</v>
      </c>
      <c r="Z5" t="s">
        <v>76</v>
      </c>
      <c r="AA5">
        <v>215.333</v>
      </c>
      <c r="AB5">
        <v>31</v>
      </c>
      <c r="AC5" t="s">
        <v>283</v>
      </c>
      <c r="AD5">
        <v>402.75</v>
      </c>
      <c r="AE5">
        <v>30</v>
      </c>
      <c r="AF5" t="s">
        <v>284</v>
      </c>
      <c r="AG5">
        <v>21.5</v>
      </c>
      <c r="AH5">
        <v>7</v>
      </c>
      <c r="AI5">
        <v>296.3</v>
      </c>
      <c r="AJ5">
        <v>13630</v>
      </c>
      <c r="AK5">
        <v>46</v>
      </c>
      <c r="AL5">
        <v>67.13</v>
      </c>
      <c r="AM5">
        <v>288</v>
      </c>
      <c r="AN5">
        <v>429</v>
      </c>
      <c r="AO5">
        <v>68.099999999999994</v>
      </c>
      <c r="AP5">
        <v>190</v>
      </c>
      <c r="AQ5">
        <v>279</v>
      </c>
      <c r="AR5">
        <v>-0.26</v>
      </c>
      <c r="AS5">
        <v>288.89999999999998</v>
      </c>
      <c r="AT5">
        <v>80906</v>
      </c>
      <c r="AU5">
        <v>280</v>
      </c>
      <c r="AV5">
        <v>11.11</v>
      </c>
      <c r="AW5">
        <v>31</v>
      </c>
      <c r="AX5">
        <v>279</v>
      </c>
      <c r="AY5">
        <v>0.03</v>
      </c>
      <c r="AZ5">
        <v>12.54</v>
      </c>
      <c r="BA5">
        <v>35</v>
      </c>
      <c r="BB5">
        <v>279</v>
      </c>
      <c r="BC5">
        <v>0.06</v>
      </c>
      <c r="BD5">
        <v>6.8</v>
      </c>
      <c r="BE5">
        <v>19</v>
      </c>
      <c r="BF5">
        <v>81</v>
      </c>
      <c r="BG5" t="s">
        <v>82</v>
      </c>
      <c r="BH5">
        <v>23.66</v>
      </c>
      <c r="BI5">
        <v>66</v>
      </c>
      <c r="BJ5">
        <v>279</v>
      </c>
      <c r="BK5">
        <v>0.45</v>
      </c>
      <c r="BL5">
        <v>0.183</v>
      </c>
      <c r="BM5">
        <v>3.66</v>
      </c>
      <c r="BN5">
        <v>1.7509999999999999</v>
      </c>
      <c r="BO5">
        <v>681</v>
      </c>
      <c r="BP5">
        <v>389</v>
      </c>
      <c r="BQ5">
        <v>30.41</v>
      </c>
      <c r="BR5">
        <v>28.9</v>
      </c>
      <c r="BS5">
        <v>896</v>
      </c>
      <c r="BT5">
        <v>31</v>
      </c>
      <c r="BU5">
        <v>23</v>
      </c>
      <c r="BV5">
        <v>896</v>
      </c>
      <c r="BW5">
        <v>558</v>
      </c>
      <c r="BX5" s="3">
        <f>PGA_STATS[[#This Row],['# OF PUTTS]]/PGA_STATS[[#This Row],['# OF HOLES_x]]</f>
        <v>1.6057347670250897</v>
      </c>
      <c r="BY5">
        <v>39.07</v>
      </c>
      <c r="BZ5">
        <v>218</v>
      </c>
      <c r="CA5">
        <v>558</v>
      </c>
      <c r="CB5">
        <v>0.505</v>
      </c>
      <c r="CC5">
        <v>10.107999999999899</v>
      </c>
      <c r="CD5">
        <v>17</v>
      </c>
      <c r="CE5">
        <v>1</v>
      </c>
      <c r="CF5">
        <v>27</v>
      </c>
      <c r="CG5">
        <v>0</v>
      </c>
      <c r="CH5">
        <v>1</v>
      </c>
      <c r="CI5">
        <v>14</v>
      </c>
      <c r="CK5">
        <v>65</v>
      </c>
      <c r="CL5">
        <v>26.47</v>
      </c>
      <c r="CM5">
        <v>72</v>
      </c>
      <c r="CN5">
        <v>272</v>
      </c>
      <c r="CO5">
        <v>15.38</v>
      </c>
      <c r="CP5">
        <v>4</v>
      </c>
      <c r="CQ5">
        <v>26</v>
      </c>
      <c r="CR5">
        <v>11.76</v>
      </c>
      <c r="CS5">
        <v>4</v>
      </c>
      <c r="CT5">
        <v>34</v>
      </c>
      <c r="CU5">
        <v>69.39</v>
      </c>
      <c r="CV5">
        <v>34</v>
      </c>
      <c r="CW5">
        <v>49</v>
      </c>
      <c r="CX5">
        <v>5</v>
      </c>
      <c r="CY5">
        <v>62.13</v>
      </c>
      <c r="CZ5">
        <v>105</v>
      </c>
      <c r="DA5">
        <v>169</v>
      </c>
      <c r="DB5">
        <v>5</v>
      </c>
      <c r="DC5">
        <v>7.1</v>
      </c>
      <c r="DD5">
        <v>4</v>
      </c>
      <c r="DE5">
        <v>7.2</v>
      </c>
      <c r="DF5">
        <v>5</v>
      </c>
      <c r="DG5">
        <v>5</v>
      </c>
    </row>
    <row r="6" spans="1:111" x14ac:dyDescent="0.25">
      <c r="A6" t="s">
        <v>330</v>
      </c>
      <c r="B6" s="4">
        <v>6100</v>
      </c>
      <c r="C6">
        <v>54</v>
      </c>
      <c r="D6">
        <v>68.62</v>
      </c>
      <c r="E6">
        <v>667</v>
      </c>
      <c r="F6">
        <v>972</v>
      </c>
      <c r="G6">
        <v>-0.28999999999999998</v>
      </c>
      <c r="H6">
        <v>56.94</v>
      </c>
      <c r="I6">
        <v>41</v>
      </c>
      <c r="J6">
        <v>72</v>
      </c>
      <c r="K6">
        <v>-44</v>
      </c>
      <c r="L6">
        <v>-8</v>
      </c>
      <c r="M6">
        <v>74.02</v>
      </c>
      <c r="N6">
        <v>493</v>
      </c>
      <c r="O6">
        <v>666</v>
      </c>
      <c r="P6">
        <v>-138</v>
      </c>
      <c r="Q6">
        <v>0.45700000000000002</v>
      </c>
      <c r="R6">
        <v>16.923999999999999</v>
      </c>
      <c r="S6">
        <v>37</v>
      </c>
      <c r="T6">
        <v>-1.2999999999999999E-2</v>
      </c>
      <c r="U6">
        <v>-0.48699999999999999</v>
      </c>
      <c r="V6" t="s">
        <v>140</v>
      </c>
      <c r="W6">
        <v>1769.0829999999901</v>
      </c>
      <c r="X6">
        <v>220</v>
      </c>
      <c r="Y6">
        <v>106</v>
      </c>
      <c r="Z6" t="s">
        <v>331</v>
      </c>
      <c r="AA6">
        <v>552.16699999999901</v>
      </c>
      <c r="AB6">
        <v>42</v>
      </c>
      <c r="AC6" t="s">
        <v>67</v>
      </c>
      <c r="AD6">
        <v>557.91699999999901</v>
      </c>
      <c r="AE6">
        <v>62</v>
      </c>
      <c r="AF6" t="s">
        <v>317</v>
      </c>
      <c r="AG6">
        <v>74.75</v>
      </c>
      <c r="AH6">
        <v>22</v>
      </c>
      <c r="AI6">
        <v>289.39999999999998</v>
      </c>
      <c r="AJ6">
        <v>26629</v>
      </c>
      <c r="AK6">
        <v>92</v>
      </c>
      <c r="AL6">
        <v>66.62</v>
      </c>
      <c r="AM6">
        <v>503</v>
      </c>
      <c r="AN6">
        <v>755</v>
      </c>
      <c r="AO6">
        <v>64.599999999999994</v>
      </c>
      <c r="AP6">
        <v>334</v>
      </c>
      <c r="AQ6">
        <v>517</v>
      </c>
      <c r="AR6">
        <v>-0.21</v>
      </c>
      <c r="AS6">
        <v>284.60000000000002</v>
      </c>
      <c r="AT6">
        <v>148540</v>
      </c>
      <c r="AU6">
        <v>522</v>
      </c>
      <c r="AV6">
        <v>13.54</v>
      </c>
      <c r="AW6">
        <v>70</v>
      </c>
      <c r="AX6">
        <v>517</v>
      </c>
      <c r="AY6" t="s">
        <v>82</v>
      </c>
      <c r="AZ6">
        <v>12.96</v>
      </c>
      <c r="BA6">
        <v>67</v>
      </c>
      <c r="BB6">
        <v>517</v>
      </c>
      <c r="BC6">
        <v>0.01</v>
      </c>
      <c r="BD6">
        <v>5.2</v>
      </c>
      <c r="BE6">
        <v>27</v>
      </c>
      <c r="BF6">
        <v>113</v>
      </c>
      <c r="BG6">
        <v>0.185</v>
      </c>
      <c r="BH6">
        <v>26.5</v>
      </c>
      <c r="BI6">
        <v>137</v>
      </c>
      <c r="BJ6">
        <v>517</v>
      </c>
      <c r="BK6">
        <v>7.0000000000000007E-2</v>
      </c>
      <c r="BL6">
        <v>7.6999999999999999E-2</v>
      </c>
      <c r="BM6">
        <v>2.831</v>
      </c>
      <c r="BN6">
        <v>1.7529999999999999</v>
      </c>
      <c r="BO6">
        <v>1169</v>
      </c>
      <c r="BP6">
        <v>667</v>
      </c>
      <c r="BQ6">
        <v>31.43</v>
      </c>
      <c r="BR6">
        <v>28.91</v>
      </c>
      <c r="BS6">
        <v>1561</v>
      </c>
      <c r="BT6">
        <v>54</v>
      </c>
      <c r="BU6">
        <v>24</v>
      </c>
      <c r="BV6">
        <v>1561</v>
      </c>
      <c r="BW6">
        <v>972</v>
      </c>
      <c r="BX6" s="3">
        <f>PGA_STATS[[#This Row],['# OF PUTTS]]/PGA_STATS[[#This Row],['# OF HOLES_x]]</f>
        <v>1.6059670781893005</v>
      </c>
      <c r="BY6">
        <v>40.020000000000003</v>
      </c>
      <c r="BZ6">
        <v>389</v>
      </c>
      <c r="CA6">
        <v>972</v>
      </c>
      <c r="CB6">
        <v>0.14399999999999999</v>
      </c>
      <c r="CC6">
        <v>5.3109999999999999</v>
      </c>
      <c r="CD6">
        <v>27</v>
      </c>
      <c r="CE6">
        <v>1</v>
      </c>
      <c r="CF6">
        <v>26</v>
      </c>
      <c r="CG6">
        <v>0</v>
      </c>
      <c r="CH6">
        <v>2</v>
      </c>
      <c r="CI6">
        <v>2</v>
      </c>
      <c r="CJ6">
        <v>2</v>
      </c>
      <c r="CK6">
        <v>29</v>
      </c>
      <c r="CL6">
        <v>23.31</v>
      </c>
      <c r="CM6">
        <v>117</v>
      </c>
      <c r="CN6">
        <v>502</v>
      </c>
      <c r="CO6">
        <v>15.25</v>
      </c>
      <c r="CP6">
        <v>9</v>
      </c>
      <c r="CQ6">
        <v>59</v>
      </c>
      <c r="CR6">
        <v>11.48</v>
      </c>
      <c r="CS6">
        <v>7</v>
      </c>
      <c r="CT6">
        <v>61</v>
      </c>
      <c r="CU6">
        <v>44.19</v>
      </c>
      <c r="CV6">
        <v>38</v>
      </c>
      <c r="CW6">
        <v>86</v>
      </c>
      <c r="CX6">
        <v>37</v>
      </c>
      <c r="CY6">
        <v>59.67</v>
      </c>
      <c r="CZ6">
        <v>182</v>
      </c>
      <c r="DA6">
        <v>305</v>
      </c>
      <c r="DB6">
        <v>8</v>
      </c>
      <c r="DC6">
        <v>7.3</v>
      </c>
      <c r="DD6">
        <v>8</v>
      </c>
      <c r="DE6">
        <v>5.5</v>
      </c>
      <c r="DF6">
        <v>8</v>
      </c>
      <c r="DG6">
        <v>5.5</v>
      </c>
    </row>
    <row r="7" spans="1:111" x14ac:dyDescent="0.25">
      <c r="A7" t="s">
        <v>348</v>
      </c>
      <c r="B7" s="4">
        <v>6000</v>
      </c>
      <c r="C7">
        <v>46</v>
      </c>
      <c r="D7">
        <v>68.36</v>
      </c>
      <c r="E7">
        <v>566</v>
      </c>
      <c r="F7">
        <v>828</v>
      </c>
      <c r="G7">
        <v>-0.25</v>
      </c>
      <c r="H7">
        <v>54.24</v>
      </c>
      <c r="I7">
        <v>32</v>
      </c>
      <c r="J7">
        <v>59</v>
      </c>
      <c r="K7">
        <v>-33</v>
      </c>
      <c r="L7">
        <v>-4</v>
      </c>
      <c r="M7">
        <v>73.87</v>
      </c>
      <c r="N7">
        <v>359</v>
      </c>
      <c r="O7">
        <v>486</v>
      </c>
      <c r="P7">
        <v>-100</v>
      </c>
      <c r="Q7">
        <v>1.6E-2</v>
      </c>
      <c r="R7">
        <v>0.44400000000000001</v>
      </c>
      <c r="S7">
        <v>27</v>
      </c>
      <c r="T7">
        <v>-5.7999999999999899E-2</v>
      </c>
      <c r="U7">
        <v>-1.57</v>
      </c>
      <c r="V7" t="s">
        <v>214</v>
      </c>
      <c r="W7">
        <v>1238.6669999999999</v>
      </c>
      <c r="X7">
        <v>169</v>
      </c>
      <c r="Y7">
        <v>4</v>
      </c>
      <c r="Z7" t="s">
        <v>302</v>
      </c>
      <c r="AA7">
        <v>273.16699999999997</v>
      </c>
      <c r="AB7">
        <v>27</v>
      </c>
      <c r="AC7" t="s">
        <v>167</v>
      </c>
      <c r="AD7">
        <v>467.83300000000003</v>
      </c>
      <c r="AE7">
        <v>54</v>
      </c>
      <c r="AF7" t="s">
        <v>81</v>
      </c>
      <c r="AG7">
        <v>45.167000000000002</v>
      </c>
      <c r="AH7">
        <v>16</v>
      </c>
      <c r="AI7">
        <v>302.60000000000002</v>
      </c>
      <c r="AJ7">
        <v>22996</v>
      </c>
      <c r="AK7">
        <v>76</v>
      </c>
      <c r="AL7">
        <v>59</v>
      </c>
      <c r="AM7">
        <v>377</v>
      </c>
      <c r="AN7">
        <v>639</v>
      </c>
      <c r="AO7">
        <v>57.45</v>
      </c>
      <c r="AP7">
        <v>216</v>
      </c>
      <c r="AQ7">
        <v>376</v>
      </c>
      <c r="AR7">
        <v>-0.24</v>
      </c>
      <c r="AS7">
        <v>293.39999999999998</v>
      </c>
      <c r="AT7">
        <v>110901</v>
      </c>
      <c r="AU7">
        <v>378</v>
      </c>
      <c r="AV7">
        <v>15.69</v>
      </c>
      <c r="AW7">
        <v>59</v>
      </c>
      <c r="AX7">
        <v>376</v>
      </c>
      <c r="AY7">
        <v>-0.03</v>
      </c>
      <c r="AZ7">
        <v>13.83</v>
      </c>
      <c r="BA7">
        <v>52</v>
      </c>
      <c r="BB7">
        <v>376</v>
      </c>
      <c r="BC7">
        <v>0.08</v>
      </c>
      <c r="BD7">
        <v>8</v>
      </c>
      <c r="BE7">
        <v>30</v>
      </c>
      <c r="BF7">
        <v>131</v>
      </c>
      <c r="BG7">
        <v>0.3</v>
      </c>
      <c r="BH7">
        <v>29.52</v>
      </c>
      <c r="BI7">
        <v>111</v>
      </c>
      <c r="BJ7">
        <v>376</v>
      </c>
      <c r="BK7">
        <v>0.18</v>
      </c>
      <c r="BL7">
        <v>0.23100000000000001</v>
      </c>
      <c r="BM7">
        <v>6.242</v>
      </c>
      <c r="BN7">
        <v>1.7969999999999999</v>
      </c>
      <c r="BO7">
        <v>1017</v>
      </c>
      <c r="BP7">
        <v>566</v>
      </c>
      <c r="BQ7">
        <v>28.72</v>
      </c>
      <c r="BR7">
        <v>29</v>
      </c>
      <c r="BS7">
        <v>1334</v>
      </c>
      <c r="BT7">
        <v>46</v>
      </c>
      <c r="BU7">
        <v>21</v>
      </c>
      <c r="BV7">
        <v>1334</v>
      </c>
      <c r="BW7">
        <v>828</v>
      </c>
      <c r="BX7" s="3">
        <f>PGA_STATS[[#This Row],['# OF PUTTS]]/PGA_STATS[[#This Row],['# OF HOLES_x]]</f>
        <v>1.6111111111111112</v>
      </c>
      <c r="BY7">
        <v>39.979999999999997</v>
      </c>
      <c r="BZ7">
        <v>331</v>
      </c>
      <c r="CA7">
        <v>828</v>
      </c>
      <c r="CB7">
        <v>0.23399999999999899</v>
      </c>
      <c r="CC7">
        <v>6.3150000000000004</v>
      </c>
      <c r="CD7">
        <v>16</v>
      </c>
      <c r="CE7">
        <v>4</v>
      </c>
      <c r="CF7">
        <v>16</v>
      </c>
      <c r="CG7">
        <v>0</v>
      </c>
      <c r="CH7">
        <v>1</v>
      </c>
      <c r="CI7">
        <v>10</v>
      </c>
      <c r="CK7">
        <v>61</v>
      </c>
      <c r="CL7">
        <v>24.7</v>
      </c>
      <c r="CM7">
        <v>83</v>
      </c>
      <c r="CN7">
        <v>336</v>
      </c>
      <c r="CO7">
        <v>13.79</v>
      </c>
      <c r="CP7">
        <v>8</v>
      </c>
      <c r="CQ7">
        <v>58</v>
      </c>
      <c r="CR7">
        <v>15.91</v>
      </c>
      <c r="CS7">
        <v>7</v>
      </c>
      <c r="CT7">
        <v>44</v>
      </c>
      <c r="CU7">
        <v>45.45</v>
      </c>
      <c r="CV7">
        <v>30</v>
      </c>
      <c r="CW7">
        <v>66</v>
      </c>
      <c r="CX7">
        <v>18</v>
      </c>
      <c r="CY7">
        <v>67.94</v>
      </c>
      <c r="CZ7">
        <v>178</v>
      </c>
      <c r="DA7">
        <v>262</v>
      </c>
      <c r="DB7">
        <v>5</v>
      </c>
      <c r="DC7">
        <v>6.6</v>
      </c>
      <c r="DD7">
        <v>4</v>
      </c>
      <c r="DE7">
        <v>6.2</v>
      </c>
      <c r="DF7">
        <v>5</v>
      </c>
      <c r="DG7">
        <v>7.7</v>
      </c>
    </row>
    <row r="8" spans="1:111" x14ac:dyDescent="0.25">
      <c r="A8" t="s">
        <v>309</v>
      </c>
      <c r="B8" s="4">
        <v>9600</v>
      </c>
      <c r="C8">
        <v>26</v>
      </c>
      <c r="D8">
        <v>69.23</v>
      </c>
      <c r="E8">
        <v>324</v>
      </c>
      <c r="F8">
        <v>468</v>
      </c>
      <c r="G8">
        <v>-0.34</v>
      </c>
      <c r="H8">
        <v>53.23</v>
      </c>
      <c r="I8">
        <v>33</v>
      </c>
      <c r="J8">
        <v>62</v>
      </c>
      <c r="K8">
        <v>-36</v>
      </c>
      <c r="L8">
        <v>-5</v>
      </c>
      <c r="M8">
        <v>74.069999999999993</v>
      </c>
      <c r="N8">
        <v>240</v>
      </c>
      <c r="O8">
        <v>324</v>
      </c>
      <c r="P8">
        <v>-88</v>
      </c>
      <c r="Q8">
        <v>0.35699999999999998</v>
      </c>
      <c r="R8">
        <v>6.4239999999999897</v>
      </c>
      <c r="S8">
        <v>18</v>
      </c>
      <c r="T8">
        <v>0.56599999999999995</v>
      </c>
      <c r="U8">
        <v>10.1939999999999</v>
      </c>
      <c r="V8" t="s">
        <v>236</v>
      </c>
      <c r="W8">
        <v>880.16699999999901</v>
      </c>
      <c r="X8">
        <v>131</v>
      </c>
      <c r="Y8">
        <v>105</v>
      </c>
      <c r="Z8" t="s">
        <v>270</v>
      </c>
      <c r="AA8">
        <v>210.25</v>
      </c>
      <c r="AB8">
        <v>27</v>
      </c>
      <c r="AC8" t="s">
        <v>158</v>
      </c>
      <c r="AD8">
        <v>398.41699999999997</v>
      </c>
      <c r="AE8">
        <v>52</v>
      </c>
      <c r="AF8" t="s">
        <v>245</v>
      </c>
      <c r="AG8">
        <v>36</v>
      </c>
      <c r="AH8">
        <v>11</v>
      </c>
      <c r="AI8">
        <v>310.3</v>
      </c>
      <c r="AJ8">
        <v>11172</v>
      </c>
      <c r="AK8">
        <v>36</v>
      </c>
      <c r="AL8">
        <v>54.44</v>
      </c>
      <c r="AM8">
        <v>196</v>
      </c>
      <c r="AN8">
        <v>360</v>
      </c>
      <c r="AO8">
        <v>52.23</v>
      </c>
      <c r="AP8">
        <v>129</v>
      </c>
      <c r="AQ8">
        <v>247</v>
      </c>
      <c r="AR8">
        <v>-0.26</v>
      </c>
      <c r="AS8">
        <v>300.60000000000002</v>
      </c>
      <c r="AT8">
        <v>75742</v>
      </c>
      <c r="AU8">
        <v>252</v>
      </c>
      <c r="AV8">
        <v>23.08</v>
      </c>
      <c r="AW8">
        <v>57</v>
      </c>
      <c r="AX8">
        <v>247</v>
      </c>
      <c r="AY8">
        <v>7.0000000000000007E-2</v>
      </c>
      <c r="AZ8">
        <v>17</v>
      </c>
      <c r="BA8">
        <v>42</v>
      </c>
      <c r="BB8">
        <v>247</v>
      </c>
      <c r="BC8">
        <v>-0.21</v>
      </c>
      <c r="BD8">
        <v>3.2</v>
      </c>
      <c r="BE8">
        <v>8</v>
      </c>
      <c r="BF8">
        <v>32</v>
      </c>
      <c r="BG8">
        <v>0.625</v>
      </c>
      <c r="BH8">
        <v>40.08</v>
      </c>
      <c r="BI8">
        <v>99</v>
      </c>
      <c r="BJ8">
        <v>247</v>
      </c>
      <c r="BK8">
        <v>-0.51</v>
      </c>
      <c r="BL8">
        <v>-2.8999999999999901E-2</v>
      </c>
      <c r="BM8">
        <v>-0.51900000000000002</v>
      </c>
      <c r="BN8">
        <v>1.716</v>
      </c>
      <c r="BO8">
        <v>556</v>
      </c>
      <c r="BP8">
        <v>324</v>
      </c>
      <c r="BQ8">
        <v>33.75</v>
      </c>
      <c r="BR8">
        <v>28.46</v>
      </c>
      <c r="BS8">
        <v>740</v>
      </c>
      <c r="BT8">
        <v>26</v>
      </c>
      <c r="BU8">
        <v>26</v>
      </c>
      <c r="BV8">
        <v>740</v>
      </c>
      <c r="BW8">
        <v>468</v>
      </c>
      <c r="BX8" s="3">
        <f>PGA_STATS[[#This Row],['# OF PUTTS]]/PGA_STATS[[#This Row],['# OF HOLES_x]]</f>
        <v>1.5811965811965811</v>
      </c>
      <c r="BY8">
        <v>40.81</v>
      </c>
      <c r="BZ8">
        <v>191</v>
      </c>
      <c r="CA8">
        <v>468</v>
      </c>
      <c r="CB8">
        <v>0.23100000000000001</v>
      </c>
      <c r="CC8">
        <v>4.1550000000000002</v>
      </c>
      <c r="CD8">
        <v>8</v>
      </c>
      <c r="CE8">
        <v>0</v>
      </c>
      <c r="CF8">
        <v>16</v>
      </c>
      <c r="CG8">
        <v>0</v>
      </c>
      <c r="CH8">
        <v>3</v>
      </c>
      <c r="CI8">
        <v>11</v>
      </c>
      <c r="CK8">
        <v>41</v>
      </c>
      <c r="CL8">
        <v>23.08</v>
      </c>
      <c r="CM8">
        <v>48</v>
      </c>
      <c r="CN8">
        <v>208</v>
      </c>
      <c r="CO8">
        <v>19.61</v>
      </c>
      <c r="CP8">
        <v>10</v>
      </c>
      <c r="CQ8">
        <v>51</v>
      </c>
      <c r="CR8">
        <v>29.41</v>
      </c>
      <c r="CS8">
        <v>10</v>
      </c>
      <c r="CT8">
        <v>34</v>
      </c>
      <c r="CU8">
        <v>61.11</v>
      </c>
      <c r="CV8">
        <v>22</v>
      </c>
      <c r="CW8">
        <v>36</v>
      </c>
      <c r="CX8">
        <v>6</v>
      </c>
      <c r="CY8">
        <v>59.72</v>
      </c>
      <c r="CZ8">
        <v>86</v>
      </c>
      <c r="DA8">
        <v>144</v>
      </c>
      <c r="DB8">
        <v>4</v>
      </c>
      <c r="DC8">
        <v>6.6</v>
      </c>
      <c r="DD8">
        <v>4</v>
      </c>
      <c r="DE8">
        <v>6.8</v>
      </c>
      <c r="DF8">
        <v>4</v>
      </c>
      <c r="DG8">
        <v>7.4</v>
      </c>
    </row>
    <row r="9" spans="1:111" hidden="1" x14ac:dyDescent="0.25">
      <c r="A9" t="s">
        <v>435</v>
      </c>
      <c r="B9" s="4"/>
      <c r="C9">
        <v>23</v>
      </c>
      <c r="D9">
        <v>66.430000000000007</v>
      </c>
      <c r="E9">
        <v>275</v>
      </c>
      <c r="F9">
        <v>414</v>
      </c>
      <c r="G9">
        <v>-0.2</v>
      </c>
      <c r="H9">
        <v>55.56</v>
      </c>
      <c r="I9">
        <v>10</v>
      </c>
      <c r="J9">
        <v>18</v>
      </c>
      <c r="K9">
        <v>-11</v>
      </c>
      <c r="L9">
        <v>-3</v>
      </c>
      <c r="M9">
        <v>75.459999999999994</v>
      </c>
      <c r="N9">
        <v>163</v>
      </c>
      <c r="O9">
        <v>216</v>
      </c>
      <c r="P9">
        <v>-34</v>
      </c>
      <c r="Q9">
        <v>0.28999999999999998</v>
      </c>
      <c r="R9">
        <v>3.476</v>
      </c>
      <c r="S9">
        <v>12</v>
      </c>
      <c r="T9">
        <v>0.51600000000000001</v>
      </c>
      <c r="U9">
        <v>6.1970000000000001</v>
      </c>
      <c r="V9" t="s">
        <v>436</v>
      </c>
      <c r="W9">
        <v>387.5</v>
      </c>
      <c r="X9">
        <v>68</v>
      </c>
      <c r="Y9">
        <v>3</v>
      </c>
      <c r="Z9" t="s">
        <v>437</v>
      </c>
      <c r="AA9">
        <v>169.25</v>
      </c>
      <c r="AB9">
        <v>16</v>
      </c>
      <c r="AC9" t="s">
        <v>153</v>
      </c>
      <c r="AD9">
        <v>86.667000000000002</v>
      </c>
      <c r="AE9">
        <v>22</v>
      </c>
      <c r="AF9" t="s">
        <v>275</v>
      </c>
      <c r="AG9">
        <v>22.666999999999899</v>
      </c>
      <c r="AH9">
        <v>12</v>
      </c>
      <c r="AI9">
        <v>282.60000000000002</v>
      </c>
      <c r="AJ9">
        <v>12999</v>
      </c>
      <c r="AK9">
        <v>46</v>
      </c>
      <c r="AL9">
        <v>68.540000000000006</v>
      </c>
      <c r="AM9">
        <v>220</v>
      </c>
      <c r="AN9">
        <v>321</v>
      </c>
      <c r="AO9">
        <v>70.66</v>
      </c>
      <c r="AP9">
        <v>118</v>
      </c>
      <c r="AQ9">
        <v>167</v>
      </c>
      <c r="AR9">
        <v>-0.08</v>
      </c>
      <c r="AS9">
        <v>272.39999999999998</v>
      </c>
      <c r="AT9">
        <v>45764</v>
      </c>
      <c r="AU9">
        <v>168</v>
      </c>
      <c r="AV9">
        <v>10.78</v>
      </c>
      <c r="AW9">
        <v>18</v>
      </c>
      <c r="AX9">
        <v>167</v>
      </c>
      <c r="AY9">
        <v>-0.06</v>
      </c>
      <c r="AZ9">
        <v>9.58</v>
      </c>
      <c r="BA9">
        <v>16</v>
      </c>
      <c r="BB9">
        <v>167</v>
      </c>
      <c r="BC9" t="s">
        <v>82</v>
      </c>
      <c r="BD9">
        <v>4.2</v>
      </c>
      <c r="BE9">
        <v>7</v>
      </c>
      <c r="BF9">
        <v>29</v>
      </c>
      <c r="BG9">
        <v>0.28599999999999998</v>
      </c>
      <c r="BH9">
        <v>20.36</v>
      </c>
      <c r="BI9">
        <v>34</v>
      </c>
      <c r="BJ9">
        <v>167</v>
      </c>
      <c r="BK9">
        <v>-0.28999999999999998</v>
      </c>
      <c r="BL9">
        <v>-0.27899999999999903</v>
      </c>
      <c r="BM9">
        <v>-3.34899999999999</v>
      </c>
      <c r="BN9">
        <v>1.825</v>
      </c>
      <c r="BO9">
        <v>502</v>
      </c>
      <c r="BP9">
        <v>275</v>
      </c>
      <c r="BQ9">
        <v>23.27</v>
      </c>
      <c r="BR9">
        <v>29.17</v>
      </c>
      <c r="BS9">
        <v>671</v>
      </c>
      <c r="BT9">
        <v>23</v>
      </c>
      <c r="BU9">
        <v>24</v>
      </c>
      <c r="BV9">
        <v>671</v>
      </c>
      <c r="BW9">
        <v>414</v>
      </c>
      <c r="BX9" s="3">
        <f>PGA_STATS[[#This Row],['# OF PUTTS]]/PGA_STATS[[#This Row],['# OF HOLES_x]]</f>
        <v>1.6207729468599035</v>
      </c>
      <c r="BY9">
        <v>37.200000000000003</v>
      </c>
      <c r="BZ9">
        <v>154</v>
      </c>
      <c r="CA9">
        <v>414</v>
      </c>
      <c r="CB9">
        <v>-0.93799999999999994</v>
      </c>
      <c r="CC9">
        <v>-11.260999999999999</v>
      </c>
      <c r="CD9">
        <v>13</v>
      </c>
      <c r="CE9">
        <v>7</v>
      </c>
      <c r="CF9">
        <v>13</v>
      </c>
      <c r="CG9">
        <v>2</v>
      </c>
      <c r="CH9">
        <v>2</v>
      </c>
      <c r="CI9">
        <v>4</v>
      </c>
      <c r="CJ9">
        <v>4</v>
      </c>
      <c r="CK9">
        <v>103</v>
      </c>
      <c r="CL9">
        <v>17.16</v>
      </c>
      <c r="CM9">
        <v>29</v>
      </c>
      <c r="CN9">
        <v>169</v>
      </c>
      <c r="CO9">
        <v>5.88</v>
      </c>
      <c r="CP9">
        <v>1</v>
      </c>
      <c r="CQ9">
        <v>17</v>
      </c>
      <c r="CR9">
        <v>23.53</v>
      </c>
      <c r="CS9">
        <v>4</v>
      </c>
      <c r="CT9">
        <v>17</v>
      </c>
      <c r="CU9">
        <v>50</v>
      </c>
      <c r="CV9">
        <v>19</v>
      </c>
      <c r="CW9">
        <v>38</v>
      </c>
      <c r="CX9">
        <v>10</v>
      </c>
      <c r="CY9">
        <v>68.349999999999994</v>
      </c>
      <c r="CZ9">
        <v>95</v>
      </c>
      <c r="DA9">
        <v>139</v>
      </c>
      <c r="DB9">
        <v>3</v>
      </c>
      <c r="DC9">
        <v>7.1</v>
      </c>
      <c r="DD9">
        <v>3</v>
      </c>
      <c r="DE9">
        <v>5.6</v>
      </c>
      <c r="DF9">
        <v>3</v>
      </c>
      <c r="DG9">
        <v>2.7</v>
      </c>
    </row>
    <row r="10" spans="1:111" hidden="1" x14ac:dyDescent="0.25">
      <c r="A10" t="s">
        <v>517</v>
      </c>
      <c r="B10" s="4"/>
      <c r="C10">
        <v>28</v>
      </c>
      <c r="D10">
        <v>63.49</v>
      </c>
      <c r="E10">
        <v>320</v>
      </c>
      <c r="F10">
        <v>504</v>
      </c>
      <c r="G10">
        <v>-0.31</v>
      </c>
      <c r="H10">
        <v>69.7</v>
      </c>
      <c r="I10">
        <v>23</v>
      </c>
      <c r="J10">
        <v>33</v>
      </c>
      <c r="K10">
        <v>-27</v>
      </c>
      <c r="L10" t="s">
        <v>82</v>
      </c>
      <c r="M10">
        <v>67.650000000000006</v>
      </c>
      <c r="N10">
        <v>207</v>
      </c>
      <c r="O10">
        <v>306</v>
      </c>
      <c r="P10">
        <v>-68</v>
      </c>
      <c r="Q10">
        <v>0.31900000000000001</v>
      </c>
      <c r="R10">
        <v>5.4160000000000004</v>
      </c>
      <c r="S10">
        <v>17</v>
      </c>
      <c r="T10">
        <v>0.54400000000000004</v>
      </c>
      <c r="U10">
        <v>9.2560000000000002</v>
      </c>
      <c r="V10" t="s">
        <v>254</v>
      </c>
      <c r="W10">
        <v>918.25</v>
      </c>
      <c r="X10">
        <v>128</v>
      </c>
      <c r="Y10">
        <v>20</v>
      </c>
      <c r="Z10" t="s">
        <v>67</v>
      </c>
      <c r="AA10">
        <v>270.91699999999997</v>
      </c>
      <c r="AB10">
        <v>30</v>
      </c>
      <c r="AC10" t="s">
        <v>265</v>
      </c>
      <c r="AD10">
        <v>358.33300000000003</v>
      </c>
      <c r="AE10">
        <v>41</v>
      </c>
      <c r="AF10" t="s">
        <v>104</v>
      </c>
      <c r="AG10">
        <v>28.5</v>
      </c>
      <c r="AH10">
        <v>8</v>
      </c>
      <c r="AI10">
        <v>294.39999999999998</v>
      </c>
      <c r="AJ10">
        <v>16485</v>
      </c>
      <c r="AK10">
        <v>56</v>
      </c>
      <c r="AL10">
        <v>64.19</v>
      </c>
      <c r="AM10">
        <v>251</v>
      </c>
      <c r="AN10">
        <v>391</v>
      </c>
      <c r="AO10">
        <v>65.959999999999994</v>
      </c>
      <c r="AP10">
        <v>155</v>
      </c>
      <c r="AQ10">
        <v>235</v>
      </c>
      <c r="AR10">
        <v>-0.23</v>
      </c>
      <c r="AS10">
        <v>279.60000000000002</v>
      </c>
      <c r="AT10">
        <v>66539</v>
      </c>
      <c r="AU10">
        <v>238</v>
      </c>
      <c r="AV10">
        <v>7.23</v>
      </c>
      <c r="AW10">
        <v>17</v>
      </c>
      <c r="AX10">
        <v>235</v>
      </c>
      <c r="AY10">
        <v>-0.12</v>
      </c>
      <c r="AZ10">
        <v>15.32</v>
      </c>
      <c r="BA10">
        <v>36</v>
      </c>
      <c r="BB10">
        <v>235</v>
      </c>
      <c r="BC10">
        <v>0.14000000000000001</v>
      </c>
      <c r="BD10">
        <v>6.8</v>
      </c>
      <c r="BE10">
        <v>16</v>
      </c>
      <c r="BF10">
        <v>69</v>
      </c>
      <c r="BG10">
        <v>0.125</v>
      </c>
      <c r="BH10">
        <v>22.55</v>
      </c>
      <c r="BI10">
        <v>53</v>
      </c>
      <c r="BJ10">
        <v>235</v>
      </c>
      <c r="BK10">
        <v>0.56999999999999995</v>
      </c>
      <c r="BL10">
        <v>-0.24299999999999999</v>
      </c>
      <c r="BM10">
        <v>-4.125</v>
      </c>
      <c r="BN10">
        <v>1.756</v>
      </c>
      <c r="BO10">
        <v>562</v>
      </c>
      <c r="BP10">
        <v>320</v>
      </c>
      <c r="BQ10">
        <v>32.6</v>
      </c>
      <c r="BR10">
        <v>28.29</v>
      </c>
      <c r="BS10">
        <v>792</v>
      </c>
      <c r="BT10">
        <v>28</v>
      </c>
      <c r="BU10">
        <v>25</v>
      </c>
      <c r="BV10">
        <v>792</v>
      </c>
      <c r="BW10">
        <v>504</v>
      </c>
      <c r="BX10" s="3">
        <f>PGA_STATS[[#This Row],['# OF PUTTS]]/PGA_STATS[[#This Row],['# OF HOLES_x]]</f>
        <v>1.5714285714285714</v>
      </c>
      <c r="BY10">
        <v>40.28</v>
      </c>
      <c r="BZ10">
        <v>203</v>
      </c>
      <c r="CA10">
        <v>504</v>
      </c>
      <c r="CB10">
        <v>-6.9999999999999897E-3</v>
      </c>
      <c r="CC10">
        <v>-0.127</v>
      </c>
      <c r="CD10">
        <v>12</v>
      </c>
      <c r="CE10">
        <v>0</v>
      </c>
      <c r="CF10">
        <v>16</v>
      </c>
      <c r="CG10">
        <v>0</v>
      </c>
      <c r="CH10">
        <v>1</v>
      </c>
      <c r="CI10">
        <v>17</v>
      </c>
      <c r="CK10">
        <v>3</v>
      </c>
      <c r="CL10">
        <v>22.75</v>
      </c>
      <c r="CM10">
        <v>53</v>
      </c>
      <c r="CN10">
        <v>233</v>
      </c>
      <c r="CO10">
        <v>27.78</v>
      </c>
      <c r="CP10">
        <v>5</v>
      </c>
      <c r="CQ10">
        <v>18</v>
      </c>
      <c r="CR10">
        <v>7.89</v>
      </c>
      <c r="CS10">
        <v>3</v>
      </c>
      <c r="CT10">
        <v>38</v>
      </c>
      <c r="CU10">
        <v>59.62</v>
      </c>
      <c r="CV10">
        <v>31</v>
      </c>
      <c r="CW10">
        <v>52</v>
      </c>
      <c r="CX10">
        <v>14</v>
      </c>
      <c r="CY10">
        <v>65.760000000000005</v>
      </c>
      <c r="CZ10">
        <v>121</v>
      </c>
      <c r="DA10">
        <v>184</v>
      </c>
      <c r="DB10">
        <v>5</v>
      </c>
      <c r="DC10">
        <v>6.9</v>
      </c>
      <c r="DD10">
        <v>3</v>
      </c>
      <c r="DE10">
        <v>6.3</v>
      </c>
      <c r="DF10">
        <v>5</v>
      </c>
      <c r="DG10">
        <v>6.1</v>
      </c>
    </row>
    <row r="11" spans="1:111" x14ac:dyDescent="0.25">
      <c r="A11" t="s">
        <v>465</v>
      </c>
      <c r="B11" s="4">
        <v>6700</v>
      </c>
      <c r="C11">
        <v>33</v>
      </c>
      <c r="D11">
        <v>65.66</v>
      </c>
      <c r="E11">
        <v>390</v>
      </c>
      <c r="F11">
        <v>594</v>
      </c>
      <c r="G11">
        <v>-0.28000000000000003</v>
      </c>
      <c r="H11">
        <v>48.39</v>
      </c>
      <c r="I11">
        <v>30</v>
      </c>
      <c r="J11">
        <v>62</v>
      </c>
      <c r="K11">
        <v>-31</v>
      </c>
      <c r="L11">
        <v>-3</v>
      </c>
      <c r="M11">
        <v>73.5</v>
      </c>
      <c r="N11">
        <v>344</v>
      </c>
      <c r="O11">
        <v>468</v>
      </c>
      <c r="P11">
        <v>-90</v>
      </c>
      <c r="Q11">
        <v>-4.0000000000000001E-3</v>
      </c>
      <c r="R11">
        <v>-9.0999999999999998E-2</v>
      </c>
      <c r="S11">
        <v>26</v>
      </c>
      <c r="T11">
        <v>-0.23100000000000001</v>
      </c>
      <c r="U11">
        <v>-6.0079999999999902</v>
      </c>
      <c r="V11" t="s">
        <v>146</v>
      </c>
      <c r="W11">
        <v>1372.6669999999999</v>
      </c>
      <c r="X11">
        <v>176</v>
      </c>
      <c r="Y11">
        <v>94</v>
      </c>
      <c r="Z11" t="s">
        <v>68</v>
      </c>
      <c r="AA11">
        <v>413.08300000000003</v>
      </c>
      <c r="AB11">
        <v>31</v>
      </c>
      <c r="AC11" t="s">
        <v>140</v>
      </c>
      <c r="AD11">
        <v>407.08300000000003</v>
      </c>
      <c r="AE11">
        <v>51</v>
      </c>
      <c r="AF11" t="s">
        <v>266</v>
      </c>
      <c r="AG11">
        <v>62.832999999999998</v>
      </c>
      <c r="AH11">
        <v>21</v>
      </c>
      <c r="AI11">
        <v>289</v>
      </c>
      <c r="AJ11">
        <v>19071</v>
      </c>
      <c r="AK11">
        <v>66</v>
      </c>
      <c r="AL11">
        <v>65.94</v>
      </c>
      <c r="AM11">
        <v>304</v>
      </c>
      <c r="AN11">
        <v>461</v>
      </c>
      <c r="AO11">
        <v>64.92</v>
      </c>
      <c r="AP11">
        <v>235</v>
      </c>
      <c r="AQ11">
        <v>362</v>
      </c>
      <c r="AR11">
        <v>-0.13</v>
      </c>
      <c r="AS11">
        <v>286.5</v>
      </c>
      <c r="AT11">
        <v>104289</v>
      </c>
      <c r="AU11">
        <v>364</v>
      </c>
      <c r="AV11">
        <v>11.05</v>
      </c>
      <c r="AW11">
        <v>40</v>
      </c>
      <c r="AX11">
        <v>362</v>
      </c>
      <c r="AY11">
        <v>0.1</v>
      </c>
      <c r="AZ11">
        <v>17.96</v>
      </c>
      <c r="BA11">
        <v>65</v>
      </c>
      <c r="BB11">
        <v>362</v>
      </c>
      <c r="BC11">
        <v>0.06</v>
      </c>
      <c r="BD11">
        <v>3.9</v>
      </c>
      <c r="BE11">
        <v>14</v>
      </c>
      <c r="BF11">
        <v>60</v>
      </c>
      <c r="BG11">
        <v>0.14299999999999999</v>
      </c>
      <c r="BH11">
        <v>29.01</v>
      </c>
      <c r="BI11">
        <v>105</v>
      </c>
      <c r="BJ11">
        <v>362</v>
      </c>
      <c r="BK11">
        <v>0.76</v>
      </c>
      <c r="BL11">
        <v>0.34499999999999997</v>
      </c>
      <c r="BM11">
        <v>8.9809999999999999</v>
      </c>
      <c r="BN11">
        <v>1.7589999999999999</v>
      </c>
      <c r="BO11">
        <v>686</v>
      </c>
      <c r="BP11">
        <v>390</v>
      </c>
      <c r="BQ11">
        <v>31.36</v>
      </c>
      <c r="BR11">
        <v>28.76</v>
      </c>
      <c r="BS11">
        <v>949</v>
      </c>
      <c r="BT11">
        <v>33</v>
      </c>
      <c r="BU11">
        <v>21</v>
      </c>
      <c r="BV11">
        <v>949</v>
      </c>
      <c r="BW11">
        <v>594</v>
      </c>
      <c r="BX11" s="3">
        <f>PGA_STATS[[#This Row],['# OF PUTTS]]/PGA_STATS[[#This Row],['# OF HOLES_x]]</f>
        <v>1.5976430976430978</v>
      </c>
      <c r="BY11">
        <v>39.06</v>
      </c>
      <c r="BZ11">
        <v>232</v>
      </c>
      <c r="CA11">
        <v>594</v>
      </c>
      <c r="CB11">
        <v>-0.38200000000000001</v>
      </c>
      <c r="CC11">
        <v>-9.9429999999999996</v>
      </c>
      <c r="CD11">
        <v>13</v>
      </c>
      <c r="CE11">
        <v>3</v>
      </c>
      <c r="CF11">
        <v>15</v>
      </c>
      <c r="CG11">
        <v>0</v>
      </c>
      <c r="CH11">
        <v>2</v>
      </c>
      <c r="CI11">
        <v>9</v>
      </c>
      <c r="CK11">
        <v>8</v>
      </c>
      <c r="CL11">
        <v>20.99</v>
      </c>
      <c r="CM11">
        <v>72</v>
      </c>
      <c r="CN11">
        <v>343</v>
      </c>
      <c r="CO11">
        <v>18.18</v>
      </c>
      <c r="CP11">
        <v>6</v>
      </c>
      <c r="CQ11">
        <v>33</v>
      </c>
      <c r="CR11">
        <v>12.7</v>
      </c>
      <c r="CS11">
        <v>8</v>
      </c>
      <c r="CT11">
        <v>63</v>
      </c>
      <c r="CU11">
        <v>31.11</v>
      </c>
      <c r="CV11">
        <v>14</v>
      </c>
      <c r="CW11">
        <v>45</v>
      </c>
      <c r="CX11">
        <v>22</v>
      </c>
      <c r="CY11">
        <v>60.29</v>
      </c>
      <c r="CZ11">
        <v>123</v>
      </c>
      <c r="DA11">
        <v>204</v>
      </c>
      <c r="DB11">
        <v>4</v>
      </c>
      <c r="DC11">
        <v>7.1</v>
      </c>
      <c r="DD11">
        <v>2</v>
      </c>
      <c r="DE11">
        <v>5.3</v>
      </c>
      <c r="DF11">
        <v>4</v>
      </c>
      <c r="DG11">
        <v>4.7</v>
      </c>
    </row>
    <row r="12" spans="1:111" x14ac:dyDescent="0.25">
      <c r="A12" t="s">
        <v>390</v>
      </c>
      <c r="B12" s="4">
        <v>6500</v>
      </c>
      <c r="C12">
        <v>30</v>
      </c>
      <c r="D12">
        <v>67.59</v>
      </c>
      <c r="E12">
        <v>365</v>
      </c>
      <c r="F12">
        <v>540</v>
      </c>
      <c r="G12">
        <v>-0.27</v>
      </c>
      <c r="H12">
        <v>47.22</v>
      </c>
      <c r="I12">
        <v>17</v>
      </c>
      <c r="J12">
        <v>36</v>
      </c>
      <c r="K12">
        <v>-18</v>
      </c>
      <c r="L12">
        <v>-1</v>
      </c>
      <c r="M12">
        <v>70.489999999999995</v>
      </c>
      <c r="N12">
        <v>203</v>
      </c>
      <c r="O12">
        <v>288</v>
      </c>
      <c r="P12">
        <v>-54</v>
      </c>
      <c r="Q12">
        <v>-1E-3</v>
      </c>
      <c r="R12">
        <v>-1.7000000000000001E-2</v>
      </c>
      <c r="S12">
        <v>16</v>
      </c>
      <c r="T12">
        <v>-8.8999999999999996E-2</v>
      </c>
      <c r="U12">
        <v>-1.431</v>
      </c>
      <c r="V12" t="s">
        <v>101</v>
      </c>
      <c r="W12">
        <v>910.83299999999997</v>
      </c>
      <c r="X12">
        <v>109</v>
      </c>
      <c r="Y12">
        <v>29</v>
      </c>
      <c r="Z12" t="s">
        <v>289</v>
      </c>
      <c r="AA12">
        <v>238</v>
      </c>
      <c r="AB12">
        <v>26</v>
      </c>
      <c r="AC12" t="s">
        <v>391</v>
      </c>
      <c r="AD12">
        <v>316</v>
      </c>
      <c r="AE12">
        <v>26</v>
      </c>
      <c r="AF12" t="s">
        <v>181</v>
      </c>
      <c r="AG12">
        <v>25.332999999999998</v>
      </c>
      <c r="AH12">
        <v>10</v>
      </c>
      <c r="AI12">
        <v>285.2</v>
      </c>
      <c r="AJ12">
        <v>10267</v>
      </c>
      <c r="AK12">
        <v>36</v>
      </c>
      <c r="AL12">
        <v>61.54</v>
      </c>
      <c r="AM12">
        <v>256</v>
      </c>
      <c r="AN12">
        <v>416</v>
      </c>
      <c r="AO12">
        <v>62.16</v>
      </c>
      <c r="AP12">
        <v>138</v>
      </c>
      <c r="AQ12">
        <v>222</v>
      </c>
      <c r="AR12">
        <v>-0.16</v>
      </c>
      <c r="AS12">
        <v>276.89999999999998</v>
      </c>
      <c r="AT12">
        <v>62028</v>
      </c>
      <c r="AU12">
        <v>224</v>
      </c>
      <c r="AV12">
        <v>12.61</v>
      </c>
      <c r="AW12">
        <v>28</v>
      </c>
      <c r="AX12">
        <v>222</v>
      </c>
      <c r="AY12">
        <v>0.18</v>
      </c>
      <c r="AZ12">
        <v>17.12</v>
      </c>
      <c r="BA12">
        <v>38</v>
      </c>
      <c r="BB12">
        <v>222</v>
      </c>
      <c r="BC12" t="s">
        <v>82</v>
      </c>
      <c r="BD12">
        <v>5.4</v>
      </c>
      <c r="BE12">
        <v>12</v>
      </c>
      <c r="BF12">
        <v>52</v>
      </c>
      <c r="BG12">
        <v>-0.16700000000000001</v>
      </c>
      <c r="BH12">
        <v>29.73</v>
      </c>
      <c r="BI12">
        <v>66</v>
      </c>
      <c r="BJ12">
        <v>222</v>
      </c>
      <c r="BK12">
        <v>0.76</v>
      </c>
      <c r="BL12">
        <v>-0.71399999999999997</v>
      </c>
      <c r="BM12">
        <v>-11.4279999999999</v>
      </c>
      <c r="BN12">
        <v>1.7589999999999999</v>
      </c>
      <c r="BO12">
        <v>642</v>
      </c>
      <c r="BP12">
        <v>365</v>
      </c>
      <c r="BQ12">
        <v>29.59</v>
      </c>
      <c r="BR12">
        <v>28.8</v>
      </c>
      <c r="BS12">
        <v>864</v>
      </c>
      <c r="BT12">
        <v>30</v>
      </c>
      <c r="BU12">
        <v>23</v>
      </c>
      <c r="BV12">
        <v>864</v>
      </c>
      <c r="BW12">
        <v>540</v>
      </c>
      <c r="BX12" s="3">
        <f>PGA_STATS[[#This Row],['# OF PUTTS]]/PGA_STATS[[#This Row],['# OF HOLES_x]]</f>
        <v>1.6</v>
      </c>
      <c r="BY12">
        <v>41.11</v>
      </c>
      <c r="BZ12">
        <v>222</v>
      </c>
      <c r="CA12">
        <v>540</v>
      </c>
      <c r="CB12">
        <v>0.95299999999999996</v>
      </c>
      <c r="CC12">
        <v>15.245999999999899</v>
      </c>
      <c r="CD12">
        <v>16</v>
      </c>
      <c r="CE12">
        <v>0</v>
      </c>
      <c r="CF12">
        <v>14</v>
      </c>
      <c r="CG12">
        <v>0</v>
      </c>
      <c r="CH12">
        <v>3</v>
      </c>
      <c r="CI12">
        <v>15</v>
      </c>
      <c r="CK12">
        <v>4</v>
      </c>
      <c r="CL12">
        <v>23.08</v>
      </c>
      <c r="CM12">
        <v>48</v>
      </c>
      <c r="CN12">
        <v>208</v>
      </c>
      <c r="CO12">
        <v>4.17</v>
      </c>
      <c r="CP12">
        <v>1</v>
      </c>
      <c r="CQ12">
        <v>24</v>
      </c>
      <c r="CR12">
        <v>9.3800000000000008</v>
      </c>
      <c r="CS12">
        <v>3</v>
      </c>
      <c r="CT12">
        <v>32</v>
      </c>
      <c r="CU12">
        <v>52</v>
      </c>
      <c r="CV12">
        <v>26</v>
      </c>
      <c r="CW12">
        <v>50</v>
      </c>
      <c r="CX12">
        <v>23</v>
      </c>
      <c r="CY12">
        <v>64.569999999999993</v>
      </c>
      <c r="CZ12">
        <v>113</v>
      </c>
      <c r="DA12">
        <v>175</v>
      </c>
      <c r="DB12">
        <v>3</v>
      </c>
      <c r="DC12">
        <v>5.9</v>
      </c>
      <c r="DD12">
        <v>3</v>
      </c>
      <c r="DE12">
        <v>7.8</v>
      </c>
      <c r="DF12">
        <v>3</v>
      </c>
      <c r="DG12">
        <v>3.1</v>
      </c>
    </row>
    <row r="13" spans="1:111" hidden="1" x14ac:dyDescent="0.25">
      <c r="A13" t="s">
        <v>393</v>
      </c>
      <c r="B13" s="4"/>
      <c r="C13">
        <v>33</v>
      </c>
      <c r="D13">
        <v>67.510000000000005</v>
      </c>
      <c r="E13">
        <v>401</v>
      </c>
      <c r="F13">
        <v>594</v>
      </c>
      <c r="G13">
        <v>-0.28999999999999998</v>
      </c>
      <c r="H13">
        <v>56.52</v>
      </c>
      <c r="I13">
        <v>26</v>
      </c>
      <c r="J13">
        <v>46</v>
      </c>
      <c r="K13">
        <v>-27</v>
      </c>
      <c r="L13">
        <v>-3</v>
      </c>
      <c r="M13">
        <v>70.11</v>
      </c>
      <c r="N13">
        <v>265</v>
      </c>
      <c r="O13">
        <v>378</v>
      </c>
      <c r="P13">
        <v>-73</v>
      </c>
      <c r="Q13">
        <v>-0.63900000000000001</v>
      </c>
      <c r="R13">
        <v>-13.409000000000001</v>
      </c>
      <c r="S13">
        <v>21</v>
      </c>
      <c r="T13">
        <v>2.5000000000000001E-2</v>
      </c>
      <c r="U13">
        <v>0.53500000000000003</v>
      </c>
      <c r="V13" t="s">
        <v>223</v>
      </c>
      <c r="W13">
        <v>1065</v>
      </c>
      <c r="X13">
        <v>135</v>
      </c>
      <c r="Y13">
        <v>166</v>
      </c>
      <c r="Z13" t="s">
        <v>99</v>
      </c>
      <c r="AA13">
        <v>397.5</v>
      </c>
      <c r="AB13">
        <v>39</v>
      </c>
      <c r="AC13" t="s">
        <v>260</v>
      </c>
      <c r="AD13">
        <v>406.66699999999997</v>
      </c>
      <c r="AE13">
        <v>41</v>
      </c>
      <c r="AF13" t="s">
        <v>394</v>
      </c>
      <c r="AG13">
        <v>11.5</v>
      </c>
      <c r="AH13">
        <v>7</v>
      </c>
      <c r="AI13">
        <v>294.39999999999998</v>
      </c>
      <c r="AJ13">
        <v>19433</v>
      </c>
      <c r="AK13">
        <v>66</v>
      </c>
      <c r="AL13">
        <v>60.52</v>
      </c>
      <c r="AM13">
        <v>279</v>
      </c>
      <c r="AN13">
        <v>461</v>
      </c>
      <c r="AO13">
        <v>59.39</v>
      </c>
      <c r="AP13">
        <v>174</v>
      </c>
      <c r="AQ13">
        <v>293</v>
      </c>
      <c r="AR13">
        <v>-0.14000000000000001</v>
      </c>
      <c r="AS13">
        <v>286.8</v>
      </c>
      <c r="AT13">
        <v>84333</v>
      </c>
      <c r="AU13">
        <v>294</v>
      </c>
      <c r="AV13">
        <v>14.33</v>
      </c>
      <c r="AW13">
        <v>42</v>
      </c>
      <c r="AX13">
        <v>293</v>
      </c>
      <c r="AY13">
        <v>0.12</v>
      </c>
      <c r="AZ13">
        <v>15.7</v>
      </c>
      <c r="BA13">
        <v>46</v>
      </c>
      <c r="BB13">
        <v>293</v>
      </c>
      <c r="BC13">
        <v>-0.04</v>
      </c>
      <c r="BD13">
        <v>6.5</v>
      </c>
      <c r="BE13">
        <v>19</v>
      </c>
      <c r="BF13">
        <v>82</v>
      </c>
      <c r="BG13">
        <v>5.2999999999999999E-2</v>
      </c>
      <c r="BH13">
        <v>30.03</v>
      </c>
      <c r="BI13">
        <v>88</v>
      </c>
      <c r="BJ13">
        <v>293</v>
      </c>
      <c r="BK13">
        <v>0.34</v>
      </c>
      <c r="BL13">
        <v>2.8999999999999901E-2</v>
      </c>
      <c r="BM13">
        <v>0.61799999999999999</v>
      </c>
      <c r="BN13">
        <v>1.748</v>
      </c>
      <c r="BO13">
        <v>701</v>
      </c>
      <c r="BP13">
        <v>401</v>
      </c>
      <c r="BQ13">
        <v>33.08</v>
      </c>
      <c r="BR13">
        <v>28.88</v>
      </c>
      <c r="BS13">
        <v>953</v>
      </c>
      <c r="BT13">
        <v>33</v>
      </c>
      <c r="BU13">
        <v>24</v>
      </c>
      <c r="BV13">
        <v>953</v>
      </c>
      <c r="BW13">
        <v>594</v>
      </c>
      <c r="BX13" s="3">
        <f>PGA_STATS[[#This Row],['# OF PUTTS]]/PGA_STATS[[#This Row],['# OF HOLES_x]]</f>
        <v>1.6043771043771045</v>
      </c>
      <c r="BY13">
        <v>38.72</v>
      </c>
      <c r="BZ13">
        <v>230</v>
      </c>
      <c r="CA13">
        <v>594</v>
      </c>
      <c r="CB13">
        <v>-6.0999999999999999E-2</v>
      </c>
      <c r="CC13">
        <v>-1.286</v>
      </c>
      <c r="CD13">
        <v>13</v>
      </c>
      <c r="CE13">
        <v>1</v>
      </c>
      <c r="CF13">
        <v>11</v>
      </c>
      <c r="CG13">
        <v>1</v>
      </c>
      <c r="CH13">
        <v>1</v>
      </c>
      <c r="CI13">
        <v>9</v>
      </c>
      <c r="CK13">
        <v>13</v>
      </c>
      <c r="CL13">
        <v>22.47</v>
      </c>
      <c r="CM13">
        <v>60</v>
      </c>
      <c r="CN13">
        <v>267</v>
      </c>
      <c r="CO13">
        <v>17.95</v>
      </c>
      <c r="CP13">
        <v>7</v>
      </c>
      <c r="CQ13">
        <v>39</v>
      </c>
      <c r="CR13">
        <v>29.55</v>
      </c>
      <c r="CS13">
        <v>13</v>
      </c>
      <c r="CT13">
        <v>44</v>
      </c>
      <c r="CU13">
        <v>51.67</v>
      </c>
      <c r="CV13">
        <v>31</v>
      </c>
      <c r="CW13">
        <v>60</v>
      </c>
      <c r="CX13">
        <v>14</v>
      </c>
      <c r="CY13">
        <v>56.99</v>
      </c>
      <c r="CZ13">
        <v>110</v>
      </c>
      <c r="DA13">
        <v>193</v>
      </c>
      <c r="DB13">
        <v>3</v>
      </c>
      <c r="DC13">
        <v>6.8</v>
      </c>
      <c r="DD13">
        <v>3</v>
      </c>
      <c r="DE13">
        <v>6.1</v>
      </c>
      <c r="DF13">
        <v>3</v>
      </c>
      <c r="DG13">
        <v>6.2</v>
      </c>
    </row>
    <row r="14" spans="1:111" hidden="1" x14ac:dyDescent="0.25">
      <c r="A14" t="s">
        <v>492</v>
      </c>
      <c r="B14" s="4"/>
      <c r="C14">
        <v>21</v>
      </c>
      <c r="D14">
        <v>64.55</v>
      </c>
      <c r="E14">
        <v>244</v>
      </c>
      <c r="F14">
        <v>378</v>
      </c>
      <c r="G14">
        <v>-0.21</v>
      </c>
      <c r="H14">
        <v>41.67</v>
      </c>
      <c r="I14">
        <v>5</v>
      </c>
      <c r="J14">
        <v>12</v>
      </c>
      <c r="K14">
        <v>-6</v>
      </c>
      <c r="L14">
        <v>1</v>
      </c>
      <c r="M14">
        <v>68.89</v>
      </c>
      <c r="N14">
        <v>124</v>
      </c>
      <c r="O14">
        <v>180</v>
      </c>
      <c r="P14">
        <v>-13</v>
      </c>
      <c r="Q14">
        <v>-0.495</v>
      </c>
      <c r="R14">
        <v>-4.9470000000000001</v>
      </c>
      <c r="S14">
        <v>10</v>
      </c>
      <c r="T14">
        <v>7.9000000000000001E-2</v>
      </c>
      <c r="U14">
        <v>0.79099999999999904</v>
      </c>
      <c r="V14" t="s">
        <v>192</v>
      </c>
      <c r="W14">
        <v>506.08300000000003</v>
      </c>
      <c r="X14">
        <v>60</v>
      </c>
      <c r="Y14">
        <v>171</v>
      </c>
      <c r="Z14" t="s">
        <v>289</v>
      </c>
      <c r="AA14">
        <v>146.333</v>
      </c>
      <c r="AB14">
        <v>16</v>
      </c>
      <c r="AC14" t="s">
        <v>79</v>
      </c>
      <c r="AD14">
        <v>125.333</v>
      </c>
      <c r="AE14">
        <v>18</v>
      </c>
      <c r="AF14" t="s">
        <v>493</v>
      </c>
      <c r="AG14">
        <v>23.832999999999998</v>
      </c>
      <c r="AH14">
        <v>5</v>
      </c>
      <c r="AI14">
        <v>285.3</v>
      </c>
      <c r="AJ14">
        <v>11984</v>
      </c>
      <c r="AK14">
        <v>42</v>
      </c>
      <c r="AL14">
        <v>64.510000000000005</v>
      </c>
      <c r="AM14">
        <v>189</v>
      </c>
      <c r="AN14">
        <v>293</v>
      </c>
      <c r="AO14">
        <v>58.99</v>
      </c>
      <c r="AP14">
        <v>82</v>
      </c>
      <c r="AQ14">
        <v>139</v>
      </c>
      <c r="AR14">
        <v>0.04</v>
      </c>
      <c r="AS14">
        <v>276.60000000000002</v>
      </c>
      <c r="AT14">
        <v>38718</v>
      </c>
      <c r="AU14">
        <v>140</v>
      </c>
      <c r="AV14">
        <v>17.27</v>
      </c>
      <c r="AW14">
        <v>24</v>
      </c>
      <c r="AX14">
        <v>139</v>
      </c>
      <c r="AY14">
        <v>-0.13</v>
      </c>
      <c r="AZ14">
        <v>15.11</v>
      </c>
      <c r="BA14">
        <v>21</v>
      </c>
      <c r="BB14">
        <v>139</v>
      </c>
      <c r="BC14">
        <v>0.19</v>
      </c>
      <c r="BD14">
        <v>5.8</v>
      </c>
      <c r="BE14">
        <v>8</v>
      </c>
      <c r="BF14">
        <v>35</v>
      </c>
      <c r="BG14">
        <v>0.125</v>
      </c>
      <c r="BH14">
        <v>32.369999999999997</v>
      </c>
      <c r="BI14">
        <v>45</v>
      </c>
      <c r="BJ14">
        <v>139</v>
      </c>
      <c r="BK14">
        <v>0.22</v>
      </c>
      <c r="BL14">
        <v>-0.45500000000000002</v>
      </c>
      <c r="BM14">
        <v>-4.5519999999999996</v>
      </c>
      <c r="BN14">
        <v>1.8319999999999901</v>
      </c>
      <c r="BO14">
        <v>447</v>
      </c>
      <c r="BP14">
        <v>244</v>
      </c>
      <c r="BQ14">
        <v>26.34</v>
      </c>
      <c r="BR14">
        <v>29.76</v>
      </c>
      <c r="BS14">
        <v>625</v>
      </c>
      <c r="BT14">
        <v>21</v>
      </c>
      <c r="BU14">
        <v>26</v>
      </c>
      <c r="BV14">
        <v>625</v>
      </c>
      <c r="BW14">
        <v>378</v>
      </c>
      <c r="BX14" s="3">
        <f>PGA_STATS[[#This Row],['# OF PUTTS]]/PGA_STATS[[#This Row],['# OF HOLES_x]]</f>
        <v>1.6534391534391535</v>
      </c>
      <c r="BY14">
        <v>35.979999999999997</v>
      </c>
      <c r="BZ14">
        <v>136</v>
      </c>
      <c r="CA14">
        <v>378</v>
      </c>
      <c r="CB14">
        <v>-1.47</v>
      </c>
      <c r="CC14">
        <v>-14.696</v>
      </c>
      <c r="CD14">
        <v>15</v>
      </c>
      <c r="CE14">
        <v>0</v>
      </c>
      <c r="CF14">
        <v>12</v>
      </c>
      <c r="CG14">
        <v>2</v>
      </c>
      <c r="CH14">
        <v>2</v>
      </c>
      <c r="CI14">
        <v>9</v>
      </c>
      <c r="CL14">
        <v>12.8</v>
      </c>
      <c r="CM14">
        <v>16</v>
      </c>
      <c r="CN14">
        <v>125</v>
      </c>
      <c r="CO14">
        <v>20</v>
      </c>
      <c r="CP14">
        <v>5</v>
      </c>
      <c r="CQ14">
        <v>25</v>
      </c>
      <c r="CR14">
        <v>0</v>
      </c>
      <c r="CS14">
        <v>0</v>
      </c>
      <c r="CT14">
        <v>17</v>
      </c>
      <c r="CU14">
        <v>42.86</v>
      </c>
      <c r="CV14">
        <v>15</v>
      </c>
      <c r="CW14">
        <v>35</v>
      </c>
      <c r="CX14">
        <v>13</v>
      </c>
      <c r="CY14">
        <v>56.72</v>
      </c>
      <c r="CZ14">
        <v>76</v>
      </c>
      <c r="DA14">
        <v>134</v>
      </c>
    </row>
    <row r="15" spans="1:111" hidden="1" x14ac:dyDescent="0.25">
      <c r="A15" t="s">
        <v>385</v>
      </c>
      <c r="B15" s="4"/>
      <c r="C15">
        <v>38</v>
      </c>
      <c r="D15">
        <v>67.69</v>
      </c>
      <c r="E15">
        <v>463</v>
      </c>
      <c r="F15">
        <v>684</v>
      </c>
      <c r="G15">
        <v>-0.24</v>
      </c>
      <c r="H15">
        <v>43.4</v>
      </c>
      <c r="I15">
        <v>23</v>
      </c>
      <c r="J15">
        <v>53</v>
      </c>
      <c r="K15">
        <v>-24</v>
      </c>
      <c r="L15">
        <v>-1</v>
      </c>
      <c r="M15">
        <v>73.290000000000006</v>
      </c>
      <c r="N15">
        <v>343</v>
      </c>
      <c r="O15">
        <v>468</v>
      </c>
      <c r="P15">
        <v>-88</v>
      </c>
      <c r="Q15">
        <v>-0.311</v>
      </c>
      <c r="R15">
        <v>-8.08</v>
      </c>
      <c r="S15">
        <v>26</v>
      </c>
      <c r="T15">
        <v>2.7E-2</v>
      </c>
      <c r="U15">
        <v>0.70699999999999996</v>
      </c>
      <c r="V15" t="s">
        <v>192</v>
      </c>
      <c r="W15">
        <v>1217.9169999999999</v>
      </c>
      <c r="X15">
        <v>145</v>
      </c>
      <c r="Y15">
        <v>165</v>
      </c>
      <c r="Z15" t="s">
        <v>386</v>
      </c>
      <c r="AA15">
        <v>378.91699999999997</v>
      </c>
      <c r="AB15">
        <v>30</v>
      </c>
      <c r="AC15" t="s">
        <v>114</v>
      </c>
      <c r="AD15">
        <v>404</v>
      </c>
      <c r="AE15">
        <v>54</v>
      </c>
      <c r="AF15" t="s">
        <v>271</v>
      </c>
      <c r="AG15">
        <v>20.25</v>
      </c>
      <c r="AH15">
        <v>10</v>
      </c>
      <c r="AI15">
        <v>293.60000000000002</v>
      </c>
      <c r="AJ15">
        <v>22316</v>
      </c>
      <c r="AK15">
        <v>76</v>
      </c>
      <c r="AL15">
        <v>64.22</v>
      </c>
      <c r="AM15">
        <v>341</v>
      </c>
      <c r="AN15">
        <v>531</v>
      </c>
      <c r="AO15">
        <v>65.37</v>
      </c>
      <c r="AP15">
        <v>236</v>
      </c>
      <c r="AQ15">
        <v>361</v>
      </c>
      <c r="AR15">
        <v>-0.19</v>
      </c>
      <c r="AS15">
        <v>286</v>
      </c>
      <c r="AT15">
        <v>104089</v>
      </c>
      <c r="AU15">
        <v>364</v>
      </c>
      <c r="AV15">
        <v>13.85</v>
      </c>
      <c r="AW15">
        <v>50</v>
      </c>
      <c r="AX15">
        <v>361</v>
      </c>
      <c r="AY15">
        <v>0.08</v>
      </c>
      <c r="AZ15">
        <v>11.91</v>
      </c>
      <c r="BA15">
        <v>43</v>
      </c>
      <c r="BB15">
        <v>361</v>
      </c>
      <c r="BC15">
        <v>0.16</v>
      </c>
      <c r="BD15">
        <v>5.8</v>
      </c>
      <c r="BE15">
        <v>21</v>
      </c>
      <c r="BF15">
        <v>89</v>
      </c>
      <c r="BG15">
        <v>0.42899999999999999</v>
      </c>
      <c r="BH15">
        <v>25.76</v>
      </c>
      <c r="BI15">
        <v>93</v>
      </c>
      <c r="BJ15">
        <v>361</v>
      </c>
      <c r="BK15">
        <v>1.18</v>
      </c>
      <c r="BL15">
        <v>0.372</v>
      </c>
      <c r="BM15">
        <v>9.6690000000000005</v>
      </c>
      <c r="BN15">
        <v>1.8080000000000001</v>
      </c>
      <c r="BO15">
        <v>837</v>
      </c>
      <c r="BP15">
        <v>463</v>
      </c>
      <c r="BQ15">
        <v>27.43</v>
      </c>
      <c r="BR15">
        <v>29.55</v>
      </c>
      <c r="BS15">
        <v>1123</v>
      </c>
      <c r="BT15">
        <v>38</v>
      </c>
      <c r="BU15">
        <v>23</v>
      </c>
      <c r="BV15">
        <v>1123</v>
      </c>
      <c r="BW15">
        <v>684</v>
      </c>
      <c r="BX15" s="3">
        <f>PGA_STATS[[#This Row],['# OF PUTTS]]/PGA_STATS[[#This Row],['# OF HOLES_x]]</f>
        <v>1.6418128654970761</v>
      </c>
      <c r="BY15">
        <v>36.840000000000003</v>
      </c>
      <c r="BZ15">
        <v>252</v>
      </c>
      <c r="CA15">
        <v>684</v>
      </c>
      <c r="CB15">
        <v>-5.0999999999999997E-2</v>
      </c>
      <c r="CC15">
        <v>-1.319</v>
      </c>
      <c r="CD15">
        <v>12</v>
      </c>
      <c r="CE15">
        <v>0</v>
      </c>
      <c r="CF15">
        <v>22</v>
      </c>
      <c r="CG15">
        <v>0</v>
      </c>
      <c r="CH15">
        <v>1</v>
      </c>
      <c r="CI15">
        <v>1</v>
      </c>
      <c r="CJ15">
        <v>2</v>
      </c>
      <c r="CK15">
        <v>1</v>
      </c>
      <c r="CL15">
        <v>21.67</v>
      </c>
      <c r="CM15">
        <v>78</v>
      </c>
      <c r="CN15">
        <v>360</v>
      </c>
      <c r="CO15">
        <v>15.22</v>
      </c>
      <c r="CP15">
        <v>7</v>
      </c>
      <c r="CQ15">
        <v>46</v>
      </c>
      <c r="CR15">
        <v>5.26</v>
      </c>
      <c r="CS15">
        <v>2</v>
      </c>
      <c r="CT15">
        <v>38</v>
      </c>
      <c r="CU15">
        <v>41.18</v>
      </c>
      <c r="CV15">
        <v>21</v>
      </c>
      <c r="CW15">
        <v>51</v>
      </c>
      <c r="CX15">
        <v>22</v>
      </c>
      <c r="CY15">
        <v>57.01</v>
      </c>
      <c r="CZ15">
        <v>126</v>
      </c>
      <c r="DA15">
        <v>221</v>
      </c>
      <c r="DB15">
        <v>4</v>
      </c>
      <c r="DC15">
        <v>6.7</v>
      </c>
      <c r="DD15">
        <v>4</v>
      </c>
      <c r="DE15">
        <v>6.6</v>
      </c>
      <c r="DF15">
        <v>4</v>
      </c>
      <c r="DG15">
        <v>6.6</v>
      </c>
    </row>
    <row r="16" spans="1:111" hidden="1" x14ac:dyDescent="0.25">
      <c r="A16" t="s">
        <v>457</v>
      </c>
      <c r="B16" s="4"/>
      <c r="C16">
        <v>51</v>
      </c>
      <c r="D16">
        <v>65.900000000000006</v>
      </c>
      <c r="E16">
        <v>605</v>
      </c>
      <c r="F16">
        <v>918</v>
      </c>
      <c r="G16">
        <v>-0.3</v>
      </c>
      <c r="H16">
        <v>52</v>
      </c>
      <c r="I16">
        <v>39</v>
      </c>
      <c r="J16">
        <v>75</v>
      </c>
      <c r="K16">
        <v>-43</v>
      </c>
      <c r="L16">
        <v>4</v>
      </c>
      <c r="M16">
        <v>70.37</v>
      </c>
      <c r="N16">
        <v>418</v>
      </c>
      <c r="O16">
        <v>594</v>
      </c>
      <c r="P16">
        <v>-121</v>
      </c>
      <c r="Q16">
        <v>-0.36399999999999999</v>
      </c>
      <c r="R16">
        <v>-12.02</v>
      </c>
      <c r="S16">
        <v>33</v>
      </c>
      <c r="T16">
        <v>-0.14399999999999999</v>
      </c>
      <c r="U16">
        <v>-4.7389999999999999</v>
      </c>
      <c r="V16" t="s">
        <v>138</v>
      </c>
      <c r="W16">
        <v>1770.5829999999901</v>
      </c>
      <c r="X16">
        <v>215</v>
      </c>
      <c r="Y16">
        <v>127</v>
      </c>
      <c r="Z16" t="s">
        <v>185</v>
      </c>
      <c r="AA16">
        <v>481.58300000000003</v>
      </c>
      <c r="AB16">
        <v>52</v>
      </c>
      <c r="AC16" t="s">
        <v>260</v>
      </c>
      <c r="AD16">
        <v>686.75</v>
      </c>
      <c r="AE16">
        <v>69</v>
      </c>
      <c r="AF16" t="s">
        <v>194</v>
      </c>
      <c r="AG16">
        <v>42.167000000000002</v>
      </c>
      <c r="AH16">
        <v>18</v>
      </c>
      <c r="AI16">
        <v>305.7</v>
      </c>
      <c r="AJ16">
        <v>31178</v>
      </c>
      <c r="AK16">
        <v>102</v>
      </c>
      <c r="AL16">
        <v>52.73</v>
      </c>
      <c r="AM16">
        <v>376</v>
      </c>
      <c r="AN16">
        <v>713</v>
      </c>
      <c r="AO16">
        <v>52.95</v>
      </c>
      <c r="AP16">
        <v>242</v>
      </c>
      <c r="AQ16">
        <v>457</v>
      </c>
      <c r="AR16">
        <v>-0.19</v>
      </c>
      <c r="AS16">
        <v>295.60000000000002</v>
      </c>
      <c r="AT16">
        <v>136556</v>
      </c>
      <c r="AU16">
        <v>462</v>
      </c>
      <c r="AV16">
        <v>13.57</v>
      </c>
      <c r="AW16">
        <v>62</v>
      </c>
      <c r="AX16">
        <v>457</v>
      </c>
      <c r="AY16">
        <v>0.08</v>
      </c>
      <c r="AZ16">
        <v>18.82</v>
      </c>
      <c r="BA16">
        <v>86</v>
      </c>
      <c r="BB16">
        <v>457</v>
      </c>
      <c r="BC16">
        <v>0.09</v>
      </c>
      <c r="BD16">
        <v>8.8000000000000007</v>
      </c>
      <c r="BE16">
        <v>40</v>
      </c>
      <c r="BF16">
        <v>171</v>
      </c>
      <c r="BG16">
        <v>7.4999999999999997E-2</v>
      </c>
      <c r="BH16">
        <v>32.39</v>
      </c>
      <c r="BI16">
        <v>148</v>
      </c>
      <c r="BJ16">
        <v>457</v>
      </c>
      <c r="BK16">
        <v>0.88</v>
      </c>
      <c r="BL16">
        <v>-0.20499999999999999</v>
      </c>
      <c r="BM16">
        <v>-6.7519999999999998</v>
      </c>
      <c r="BN16">
        <v>1.744</v>
      </c>
      <c r="BO16">
        <v>1055</v>
      </c>
      <c r="BP16">
        <v>605</v>
      </c>
      <c r="BQ16">
        <v>30.4</v>
      </c>
      <c r="BR16">
        <v>28.57</v>
      </c>
      <c r="BS16">
        <v>1457</v>
      </c>
      <c r="BT16">
        <v>51</v>
      </c>
      <c r="BU16">
        <v>22</v>
      </c>
      <c r="BV16">
        <v>1457</v>
      </c>
      <c r="BW16">
        <v>918</v>
      </c>
      <c r="BX16" s="3">
        <f>PGA_STATS[[#This Row],['# OF PUTTS]]/PGA_STATS[[#This Row],['# OF HOLES_x]]</f>
        <v>1.5871459694989107</v>
      </c>
      <c r="BY16">
        <v>40.630000000000003</v>
      </c>
      <c r="BZ16">
        <v>373</v>
      </c>
      <c r="CA16">
        <v>918</v>
      </c>
      <c r="CB16">
        <v>0.752</v>
      </c>
      <c r="CC16">
        <v>24.805999999999901</v>
      </c>
      <c r="CD16">
        <v>11</v>
      </c>
      <c r="CE16">
        <v>1</v>
      </c>
      <c r="CF16">
        <v>14</v>
      </c>
      <c r="CG16">
        <v>1</v>
      </c>
      <c r="CH16">
        <v>4</v>
      </c>
      <c r="CI16">
        <v>16</v>
      </c>
      <c r="CJ16">
        <v>6</v>
      </c>
      <c r="CL16">
        <v>22.03</v>
      </c>
      <c r="CM16">
        <v>87</v>
      </c>
      <c r="CN16">
        <v>395</v>
      </c>
      <c r="CO16">
        <v>7.58</v>
      </c>
      <c r="CP16">
        <v>5</v>
      </c>
      <c r="CQ16">
        <v>66</v>
      </c>
      <c r="CR16">
        <v>16.670000000000002</v>
      </c>
      <c r="CS16">
        <v>13</v>
      </c>
      <c r="CT16">
        <v>78</v>
      </c>
      <c r="CU16">
        <v>54.22</v>
      </c>
      <c r="CV16">
        <v>45</v>
      </c>
      <c r="CW16">
        <v>83</v>
      </c>
      <c r="CX16">
        <v>27</v>
      </c>
      <c r="CY16">
        <v>58.47</v>
      </c>
      <c r="CZ16">
        <v>183</v>
      </c>
      <c r="DA16">
        <v>313</v>
      </c>
      <c r="DB16">
        <v>8</v>
      </c>
      <c r="DC16">
        <v>5.9</v>
      </c>
      <c r="DD16">
        <v>8</v>
      </c>
      <c r="DE16">
        <v>6.7</v>
      </c>
      <c r="DF16">
        <v>8</v>
      </c>
      <c r="DG16">
        <v>8.1</v>
      </c>
    </row>
    <row r="17" spans="1:111" hidden="1" x14ac:dyDescent="0.25">
      <c r="A17" t="s">
        <v>219</v>
      </c>
      <c r="B17" s="4"/>
      <c r="C17">
        <v>17</v>
      </c>
      <c r="D17">
        <v>70.92</v>
      </c>
      <c r="E17">
        <v>217</v>
      </c>
      <c r="F17">
        <v>306</v>
      </c>
      <c r="G17">
        <v>-0.24</v>
      </c>
      <c r="H17">
        <v>45.45</v>
      </c>
      <c r="I17">
        <v>5</v>
      </c>
      <c r="J17">
        <v>11</v>
      </c>
      <c r="K17">
        <v>-5</v>
      </c>
      <c r="L17">
        <v>-8</v>
      </c>
      <c r="M17">
        <v>72.69</v>
      </c>
      <c r="N17">
        <v>157</v>
      </c>
      <c r="O17">
        <v>216</v>
      </c>
      <c r="P17">
        <v>-31</v>
      </c>
      <c r="Q17">
        <v>0.14199999999999999</v>
      </c>
      <c r="R17">
        <v>1.7050000000000001</v>
      </c>
      <c r="S17">
        <v>12</v>
      </c>
      <c r="T17">
        <v>-0.23300000000000001</v>
      </c>
      <c r="U17">
        <v>-2.8010000000000002</v>
      </c>
      <c r="V17" t="s">
        <v>214</v>
      </c>
      <c r="W17">
        <v>478.83300000000003</v>
      </c>
      <c r="X17">
        <v>65</v>
      </c>
      <c r="Y17">
        <v>70</v>
      </c>
      <c r="Z17" t="s">
        <v>220</v>
      </c>
      <c r="AA17">
        <v>113.5</v>
      </c>
      <c r="AB17">
        <v>12</v>
      </c>
      <c r="AC17" t="s">
        <v>192</v>
      </c>
      <c r="AD17">
        <v>159.667</v>
      </c>
      <c r="AE17">
        <v>19</v>
      </c>
      <c r="AF17" t="s">
        <v>104</v>
      </c>
      <c r="AG17">
        <v>21.416999999999899</v>
      </c>
      <c r="AH17">
        <v>6</v>
      </c>
      <c r="AI17">
        <v>284.8</v>
      </c>
      <c r="AJ17">
        <v>9682</v>
      </c>
      <c r="AK17">
        <v>34</v>
      </c>
      <c r="AL17">
        <v>68.489999999999995</v>
      </c>
      <c r="AM17">
        <v>163</v>
      </c>
      <c r="AN17">
        <v>238</v>
      </c>
      <c r="AO17">
        <v>68.45</v>
      </c>
      <c r="AP17">
        <v>115</v>
      </c>
      <c r="AQ17">
        <v>168</v>
      </c>
      <c r="AR17">
        <v>-0.11</v>
      </c>
      <c r="AS17">
        <v>272.89999999999998</v>
      </c>
      <c r="AT17">
        <v>45855</v>
      </c>
      <c r="AU17">
        <v>168</v>
      </c>
      <c r="AV17">
        <v>12.5</v>
      </c>
      <c r="AW17">
        <v>21</v>
      </c>
      <c r="AX17">
        <v>168</v>
      </c>
      <c r="AY17" t="s">
        <v>82</v>
      </c>
      <c r="AZ17">
        <v>11.31</v>
      </c>
      <c r="BA17">
        <v>19</v>
      </c>
      <c r="BB17">
        <v>168</v>
      </c>
      <c r="BC17">
        <v>0.16</v>
      </c>
      <c r="BD17">
        <v>4.8</v>
      </c>
      <c r="BE17">
        <v>8</v>
      </c>
      <c r="BF17">
        <v>32</v>
      </c>
      <c r="BG17">
        <v>0.375</v>
      </c>
      <c r="BH17">
        <v>23.81</v>
      </c>
      <c r="BI17">
        <v>40</v>
      </c>
      <c r="BJ17">
        <v>168</v>
      </c>
      <c r="BK17">
        <v>0.75</v>
      </c>
      <c r="BL17">
        <v>-0.315</v>
      </c>
      <c r="BM17">
        <v>-3.7829999999999999</v>
      </c>
      <c r="BN17">
        <v>1.77</v>
      </c>
      <c r="BO17">
        <v>384</v>
      </c>
      <c r="BP17">
        <v>217</v>
      </c>
      <c r="BQ17">
        <v>25.81</v>
      </c>
      <c r="BR17">
        <v>29.35</v>
      </c>
      <c r="BS17">
        <v>499</v>
      </c>
      <c r="BT17">
        <v>17</v>
      </c>
      <c r="BU17">
        <v>25</v>
      </c>
      <c r="BV17">
        <v>499</v>
      </c>
      <c r="BW17">
        <v>306</v>
      </c>
      <c r="BX17" s="3">
        <f>PGA_STATS[[#This Row],['# OF PUTTS]]/PGA_STATS[[#This Row],['# OF HOLES_x]]</f>
        <v>1.630718954248366</v>
      </c>
      <c r="BY17">
        <v>37.58</v>
      </c>
      <c r="BZ17">
        <v>115</v>
      </c>
      <c r="CA17">
        <v>306</v>
      </c>
      <c r="CB17">
        <v>-0.28999999999999998</v>
      </c>
      <c r="CC17">
        <v>-3.48199999999999</v>
      </c>
      <c r="CD17">
        <v>15</v>
      </c>
      <c r="CE17">
        <v>3</v>
      </c>
      <c r="CF17">
        <v>17</v>
      </c>
      <c r="CG17">
        <v>1</v>
      </c>
      <c r="CH17">
        <v>1</v>
      </c>
      <c r="CI17">
        <v>12</v>
      </c>
      <c r="CK17">
        <v>112</v>
      </c>
      <c r="CL17">
        <v>18.18</v>
      </c>
      <c r="CM17">
        <v>30</v>
      </c>
      <c r="CN17">
        <v>165</v>
      </c>
      <c r="CO17">
        <v>0</v>
      </c>
      <c r="CP17">
        <v>0</v>
      </c>
      <c r="CQ17">
        <v>17</v>
      </c>
      <c r="CR17">
        <v>8.6999999999999993</v>
      </c>
      <c r="CS17">
        <v>2</v>
      </c>
      <c r="CT17">
        <v>23</v>
      </c>
      <c r="CU17">
        <v>38.1</v>
      </c>
      <c r="CV17">
        <v>8</v>
      </c>
      <c r="CW17">
        <v>21</v>
      </c>
      <c r="CX17">
        <v>11</v>
      </c>
      <c r="CY17">
        <v>61.8</v>
      </c>
      <c r="CZ17">
        <v>55</v>
      </c>
      <c r="DA17">
        <v>89</v>
      </c>
      <c r="DB17">
        <v>2</v>
      </c>
      <c r="DC17">
        <v>6.7</v>
      </c>
      <c r="DD17">
        <v>2</v>
      </c>
      <c r="DE17">
        <v>5.8</v>
      </c>
      <c r="DF17">
        <v>2</v>
      </c>
      <c r="DG17">
        <v>1.8</v>
      </c>
    </row>
    <row r="18" spans="1:111" hidden="1" x14ac:dyDescent="0.25">
      <c r="A18" t="s">
        <v>458</v>
      </c>
      <c r="B18" s="4"/>
      <c r="C18">
        <v>28</v>
      </c>
      <c r="D18">
        <v>65.87</v>
      </c>
      <c r="E18">
        <v>332</v>
      </c>
      <c r="F18">
        <v>504</v>
      </c>
      <c r="G18">
        <v>-0.28999999999999998</v>
      </c>
      <c r="H18">
        <v>52.17</v>
      </c>
      <c r="I18">
        <v>12</v>
      </c>
      <c r="J18">
        <v>23</v>
      </c>
      <c r="K18">
        <v>-13</v>
      </c>
      <c r="L18">
        <v>-1</v>
      </c>
      <c r="M18">
        <v>70.239999999999995</v>
      </c>
      <c r="N18">
        <v>177</v>
      </c>
      <c r="O18">
        <v>252</v>
      </c>
      <c r="P18">
        <v>-50</v>
      </c>
      <c r="Q18">
        <v>2.1999999999999999E-2</v>
      </c>
      <c r="R18">
        <v>0.308</v>
      </c>
      <c r="S18">
        <v>14</v>
      </c>
      <c r="T18">
        <v>-0.129</v>
      </c>
      <c r="U18">
        <v>-1.8029999999999999</v>
      </c>
      <c r="V18" t="s">
        <v>138</v>
      </c>
      <c r="W18">
        <v>782.75</v>
      </c>
      <c r="X18">
        <v>95</v>
      </c>
      <c r="Y18">
        <v>56</v>
      </c>
      <c r="Z18" t="s">
        <v>92</v>
      </c>
      <c r="AA18">
        <v>317</v>
      </c>
      <c r="AB18">
        <v>24</v>
      </c>
      <c r="AC18" t="s">
        <v>274</v>
      </c>
      <c r="AD18">
        <v>254</v>
      </c>
      <c r="AE18">
        <v>39</v>
      </c>
      <c r="AF18" t="s">
        <v>299</v>
      </c>
      <c r="AG18">
        <v>26.666999999999899</v>
      </c>
      <c r="AH18">
        <v>11</v>
      </c>
      <c r="AI18">
        <v>279.89999999999998</v>
      </c>
      <c r="AJ18">
        <v>15675</v>
      </c>
      <c r="AK18">
        <v>56</v>
      </c>
      <c r="AL18">
        <v>63.94</v>
      </c>
      <c r="AM18">
        <v>250</v>
      </c>
      <c r="AN18">
        <v>391</v>
      </c>
      <c r="AO18">
        <v>67.180000000000007</v>
      </c>
      <c r="AP18">
        <v>131</v>
      </c>
      <c r="AQ18">
        <v>195</v>
      </c>
      <c r="AR18">
        <v>-0.16</v>
      </c>
      <c r="AS18">
        <v>275.89999999999998</v>
      </c>
      <c r="AT18">
        <v>54080</v>
      </c>
      <c r="AU18">
        <v>196</v>
      </c>
      <c r="AV18">
        <v>8.2100000000000009</v>
      </c>
      <c r="AW18">
        <v>16</v>
      </c>
      <c r="AX18">
        <v>195</v>
      </c>
      <c r="AY18">
        <v>-0.06</v>
      </c>
      <c r="AZ18">
        <v>16.41</v>
      </c>
      <c r="BA18">
        <v>32</v>
      </c>
      <c r="BB18">
        <v>195</v>
      </c>
      <c r="BC18">
        <v>0.22</v>
      </c>
      <c r="BD18">
        <v>6.2</v>
      </c>
      <c r="BE18">
        <v>12</v>
      </c>
      <c r="BF18">
        <v>52</v>
      </c>
      <c r="BG18">
        <v>0.66700000000000004</v>
      </c>
      <c r="BH18">
        <v>24.62</v>
      </c>
      <c r="BI18">
        <v>48</v>
      </c>
      <c r="BJ18">
        <v>195</v>
      </c>
      <c r="BK18">
        <v>1.25</v>
      </c>
      <c r="BL18">
        <v>-9.6999999999999906E-2</v>
      </c>
      <c r="BM18">
        <v>-1.359</v>
      </c>
      <c r="BN18">
        <v>1.75</v>
      </c>
      <c r="BO18">
        <v>581</v>
      </c>
      <c r="BP18">
        <v>332</v>
      </c>
      <c r="BQ18">
        <v>30.12</v>
      </c>
      <c r="BR18">
        <v>28.64</v>
      </c>
      <c r="BS18">
        <v>802</v>
      </c>
      <c r="BT18">
        <v>28</v>
      </c>
      <c r="BU18">
        <v>24</v>
      </c>
      <c r="BV18">
        <v>802</v>
      </c>
      <c r="BW18">
        <v>504</v>
      </c>
      <c r="BX18" s="3">
        <f>PGA_STATS[[#This Row],['# OF PUTTS]]/PGA_STATS[[#This Row],['# OF HOLES_x]]</f>
        <v>1.5912698412698412</v>
      </c>
      <c r="BY18">
        <v>40.28</v>
      </c>
      <c r="BZ18">
        <v>203</v>
      </c>
      <c r="CA18">
        <v>504</v>
      </c>
      <c r="CB18">
        <v>8.5999999999999993E-2</v>
      </c>
      <c r="CC18">
        <v>1.2090000000000001</v>
      </c>
      <c r="CD18">
        <v>12</v>
      </c>
      <c r="CE18">
        <v>1</v>
      </c>
      <c r="CF18">
        <v>14</v>
      </c>
      <c r="CG18">
        <v>0</v>
      </c>
      <c r="CH18">
        <v>2</v>
      </c>
      <c r="CI18">
        <v>10</v>
      </c>
      <c r="CJ18">
        <v>2</v>
      </c>
      <c r="CK18">
        <v>49</v>
      </c>
      <c r="CL18">
        <v>20.81</v>
      </c>
      <c r="CM18">
        <v>41</v>
      </c>
      <c r="CN18">
        <v>197</v>
      </c>
      <c r="CO18">
        <v>16.670000000000002</v>
      </c>
      <c r="CP18">
        <v>3</v>
      </c>
      <c r="CQ18">
        <v>18</v>
      </c>
      <c r="CR18">
        <v>11.54</v>
      </c>
      <c r="CS18">
        <v>3</v>
      </c>
      <c r="CT18">
        <v>26</v>
      </c>
      <c r="CU18">
        <v>46</v>
      </c>
      <c r="CV18">
        <v>23</v>
      </c>
      <c r="CW18">
        <v>50</v>
      </c>
      <c r="CX18">
        <v>22</v>
      </c>
      <c r="CY18">
        <v>62.79</v>
      </c>
      <c r="CZ18">
        <v>108</v>
      </c>
      <c r="DA18">
        <v>172</v>
      </c>
      <c r="DB18">
        <v>3</v>
      </c>
      <c r="DC18">
        <v>7.4</v>
      </c>
      <c r="DD18">
        <v>2</v>
      </c>
      <c r="DE18">
        <v>7.4</v>
      </c>
      <c r="DF18">
        <v>3</v>
      </c>
      <c r="DG18">
        <v>4.5999999999999996</v>
      </c>
    </row>
    <row r="19" spans="1:111" hidden="1" x14ac:dyDescent="0.25">
      <c r="A19" t="s">
        <v>278</v>
      </c>
      <c r="B19" s="4"/>
      <c r="C19">
        <v>36</v>
      </c>
      <c r="D19">
        <v>69.91</v>
      </c>
      <c r="E19">
        <v>453</v>
      </c>
      <c r="F19">
        <v>648</v>
      </c>
      <c r="G19">
        <v>-0.24</v>
      </c>
      <c r="H19">
        <v>54.84</v>
      </c>
      <c r="I19">
        <v>17</v>
      </c>
      <c r="J19">
        <v>31</v>
      </c>
      <c r="K19">
        <v>-17</v>
      </c>
      <c r="L19">
        <v>-6</v>
      </c>
      <c r="M19">
        <v>75</v>
      </c>
      <c r="N19">
        <v>297</v>
      </c>
      <c r="O19">
        <v>396</v>
      </c>
      <c r="P19">
        <v>-75</v>
      </c>
      <c r="Q19">
        <v>0.13100000000000001</v>
      </c>
      <c r="R19">
        <v>2.8809999999999998</v>
      </c>
      <c r="S19">
        <v>22</v>
      </c>
      <c r="T19">
        <v>-0.15</v>
      </c>
      <c r="U19">
        <v>-3.3079999999999998</v>
      </c>
      <c r="V19" t="s">
        <v>114</v>
      </c>
      <c r="W19">
        <v>843.91699999999901</v>
      </c>
      <c r="X19">
        <v>112</v>
      </c>
      <c r="Y19">
        <v>140</v>
      </c>
      <c r="Z19" t="s">
        <v>265</v>
      </c>
      <c r="AA19">
        <v>280.082999999999</v>
      </c>
      <c r="AB19">
        <v>32</v>
      </c>
      <c r="AC19" t="s">
        <v>146</v>
      </c>
      <c r="AD19">
        <v>298.75</v>
      </c>
      <c r="AE19">
        <v>38</v>
      </c>
      <c r="AF19" t="s">
        <v>154</v>
      </c>
      <c r="AG19">
        <v>29</v>
      </c>
      <c r="AH19">
        <v>10</v>
      </c>
      <c r="AI19">
        <v>293.60000000000002</v>
      </c>
      <c r="AJ19">
        <v>21142</v>
      </c>
      <c r="AK19">
        <v>72</v>
      </c>
      <c r="AL19">
        <v>58.85</v>
      </c>
      <c r="AM19">
        <v>296</v>
      </c>
      <c r="AN19">
        <v>503</v>
      </c>
      <c r="AO19">
        <v>57.33</v>
      </c>
      <c r="AP19">
        <v>176</v>
      </c>
      <c r="AQ19">
        <v>307</v>
      </c>
      <c r="AR19">
        <v>-0.16</v>
      </c>
      <c r="AS19">
        <v>285.2</v>
      </c>
      <c r="AT19">
        <v>87844</v>
      </c>
      <c r="AU19">
        <v>308</v>
      </c>
      <c r="AV19">
        <v>15.96</v>
      </c>
      <c r="AW19">
        <v>49</v>
      </c>
      <c r="AX19">
        <v>307</v>
      </c>
      <c r="AY19">
        <v>0.16</v>
      </c>
      <c r="AZ19">
        <v>14.66</v>
      </c>
      <c r="BA19">
        <v>45</v>
      </c>
      <c r="BB19">
        <v>307</v>
      </c>
      <c r="BC19">
        <v>0.04</v>
      </c>
      <c r="BD19">
        <v>9.8000000000000007</v>
      </c>
      <c r="BE19">
        <v>30</v>
      </c>
      <c r="BF19">
        <v>133</v>
      </c>
      <c r="BG19">
        <v>6.7000000000000004E-2</v>
      </c>
      <c r="BH19">
        <v>30.62</v>
      </c>
      <c r="BI19">
        <v>94</v>
      </c>
      <c r="BJ19">
        <v>307</v>
      </c>
      <c r="BK19">
        <v>1.06</v>
      </c>
      <c r="BL19">
        <v>-0.28999999999999998</v>
      </c>
      <c r="BM19">
        <v>-6.3839999999999897</v>
      </c>
      <c r="BN19">
        <v>1.806</v>
      </c>
      <c r="BO19">
        <v>818</v>
      </c>
      <c r="BP19">
        <v>453</v>
      </c>
      <c r="BQ19">
        <v>27.65</v>
      </c>
      <c r="BR19">
        <v>29.72</v>
      </c>
      <c r="BS19">
        <v>1070</v>
      </c>
      <c r="BT19">
        <v>36</v>
      </c>
      <c r="BU19">
        <v>26</v>
      </c>
      <c r="BV19">
        <v>1070</v>
      </c>
      <c r="BW19">
        <v>648</v>
      </c>
      <c r="BX19" s="3">
        <f>PGA_STATS[[#This Row],['# OF PUTTS]]/PGA_STATS[[#This Row],['# OF HOLES_x]]</f>
        <v>1.6512345679012346</v>
      </c>
      <c r="BY19">
        <v>36.42</v>
      </c>
      <c r="BZ19">
        <v>236</v>
      </c>
      <c r="CA19">
        <v>648</v>
      </c>
      <c r="CB19">
        <v>4.9000000000000002E-2</v>
      </c>
      <c r="CC19">
        <v>1.087</v>
      </c>
      <c r="CD19">
        <v>11</v>
      </c>
      <c r="CE19">
        <v>1</v>
      </c>
      <c r="CF19">
        <v>14</v>
      </c>
      <c r="CG19">
        <v>1</v>
      </c>
      <c r="CH19">
        <v>4</v>
      </c>
      <c r="CI19">
        <v>11</v>
      </c>
      <c r="CK19">
        <v>14</v>
      </c>
      <c r="CL19">
        <v>21.6</v>
      </c>
      <c r="CM19">
        <v>62</v>
      </c>
      <c r="CN19">
        <v>287</v>
      </c>
      <c r="CO19">
        <v>12.77</v>
      </c>
      <c r="CP19">
        <v>6</v>
      </c>
      <c r="CQ19">
        <v>47</v>
      </c>
      <c r="CR19">
        <v>12.5</v>
      </c>
      <c r="CS19">
        <v>5</v>
      </c>
      <c r="CT19">
        <v>40</v>
      </c>
      <c r="CU19">
        <v>49.09</v>
      </c>
      <c r="CV19">
        <v>27</v>
      </c>
      <c r="CW19">
        <v>55</v>
      </c>
      <c r="CX19">
        <v>23</v>
      </c>
      <c r="CY19">
        <v>57.95</v>
      </c>
      <c r="CZ19">
        <v>113</v>
      </c>
      <c r="DA19">
        <v>195</v>
      </c>
      <c r="DB19">
        <v>3</v>
      </c>
      <c r="DC19">
        <v>7.1</v>
      </c>
      <c r="DD19">
        <v>3</v>
      </c>
      <c r="DE19">
        <v>6.9</v>
      </c>
      <c r="DF19">
        <v>3</v>
      </c>
      <c r="DG19">
        <v>5</v>
      </c>
    </row>
    <row r="20" spans="1:111" hidden="1" x14ac:dyDescent="0.25">
      <c r="A20" t="s">
        <v>351</v>
      </c>
      <c r="B20" s="4"/>
      <c r="C20">
        <v>30</v>
      </c>
      <c r="D20">
        <v>68.150000000000006</v>
      </c>
      <c r="E20">
        <v>368</v>
      </c>
      <c r="F20">
        <v>540</v>
      </c>
      <c r="G20">
        <v>-0.23</v>
      </c>
      <c r="H20">
        <v>54.29</v>
      </c>
      <c r="I20">
        <v>19</v>
      </c>
      <c r="J20">
        <v>35</v>
      </c>
      <c r="K20">
        <v>-19</v>
      </c>
      <c r="L20">
        <v>-10</v>
      </c>
      <c r="M20">
        <v>74.17</v>
      </c>
      <c r="N20">
        <v>267</v>
      </c>
      <c r="O20">
        <v>360</v>
      </c>
      <c r="P20">
        <v>-60</v>
      </c>
      <c r="Q20">
        <v>-0.27600000000000002</v>
      </c>
      <c r="R20">
        <v>-5.5209999999999999</v>
      </c>
      <c r="S20">
        <v>20</v>
      </c>
      <c r="T20">
        <v>0.27399999999999902</v>
      </c>
      <c r="U20">
        <v>5.476</v>
      </c>
      <c r="V20" t="s">
        <v>146</v>
      </c>
      <c r="W20">
        <v>928.5</v>
      </c>
      <c r="X20">
        <v>118</v>
      </c>
      <c r="Y20">
        <v>149</v>
      </c>
      <c r="Z20" t="s">
        <v>254</v>
      </c>
      <c r="AA20">
        <v>201.167</v>
      </c>
      <c r="AB20">
        <v>28</v>
      </c>
      <c r="AC20" t="s">
        <v>138</v>
      </c>
      <c r="AD20">
        <v>288.41699999999997</v>
      </c>
      <c r="AE20">
        <v>35</v>
      </c>
      <c r="AF20" t="s">
        <v>352</v>
      </c>
      <c r="AG20">
        <v>8.5</v>
      </c>
      <c r="AH20">
        <v>7</v>
      </c>
      <c r="AI20">
        <v>293.10000000000002</v>
      </c>
      <c r="AJ20">
        <v>17586</v>
      </c>
      <c r="AK20">
        <v>60</v>
      </c>
      <c r="AL20">
        <v>61.34</v>
      </c>
      <c r="AM20">
        <v>257</v>
      </c>
      <c r="AN20">
        <v>419</v>
      </c>
      <c r="AO20">
        <v>58.06</v>
      </c>
      <c r="AP20">
        <v>162</v>
      </c>
      <c r="AQ20">
        <v>279</v>
      </c>
      <c r="AR20">
        <v>-0.1</v>
      </c>
      <c r="AS20">
        <v>285</v>
      </c>
      <c r="AT20">
        <v>79790</v>
      </c>
      <c r="AU20">
        <v>280</v>
      </c>
      <c r="AV20">
        <v>10.039999999999999</v>
      </c>
      <c r="AW20">
        <v>28</v>
      </c>
      <c r="AX20">
        <v>279</v>
      </c>
      <c r="AY20">
        <v>0.28999999999999998</v>
      </c>
      <c r="AZ20">
        <v>17.920000000000002</v>
      </c>
      <c r="BA20">
        <v>50</v>
      </c>
      <c r="BB20">
        <v>279</v>
      </c>
      <c r="BC20">
        <v>0.12</v>
      </c>
      <c r="BD20">
        <v>10.4</v>
      </c>
      <c r="BE20">
        <v>29</v>
      </c>
      <c r="BF20">
        <v>124</v>
      </c>
      <c r="BG20">
        <v>0.10299999999999999</v>
      </c>
      <c r="BH20">
        <v>27.96</v>
      </c>
      <c r="BI20">
        <v>78</v>
      </c>
      <c r="BJ20">
        <v>279</v>
      </c>
      <c r="BK20">
        <v>1.79</v>
      </c>
      <c r="BL20">
        <v>-0.28599999999999998</v>
      </c>
      <c r="BM20">
        <v>-5.7240000000000002</v>
      </c>
      <c r="BN20">
        <v>1.8069999999999999</v>
      </c>
      <c r="BO20">
        <v>665</v>
      </c>
      <c r="BP20">
        <v>368</v>
      </c>
      <c r="BQ20">
        <v>28.53</v>
      </c>
      <c r="BR20">
        <v>29.93</v>
      </c>
      <c r="BS20">
        <v>898</v>
      </c>
      <c r="BT20">
        <v>30</v>
      </c>
      <c r="BU20">
        <v>25</v>
      </c>
      <c r="BV20">
        <v>898</v>
      </c>
      <c r="BW20">
        <v>540</v>
      </c>
      <c r="BX20" s="3">
        <f>PGA_STATS[[#This Row],['# OF PUTTS]]/PGA_STATS[[#This Row],['# OF HOLES_x]]</f>
        <v>1.662962962962963</v>
      </c>
      <c r="BY20">
        <v>36.67</v>
      </c>
      <c r="BZ20">
        <v>198</v>
      </c>
      <c r="CA20">
        <v>540</v>
      </c>
      <c r="CB20">
        <v>-1.1079999999999901</v>
      </c>
      <c r="CC20">
        <v>-22.163</v>
      </c>
      <c r="CD20">
        <v>9</v>
      </c>
      <c r="CE20">
        <v>0</v>
      </c>
      <c r="CF20">
        <v>12</v>
      </c>
      <c r="CG20">
        <v>1</v>
      </c>
      <c r="CH20">
        <v>2</v>
      </c>
      <c r="CI20">
        <v>16</v>
      </c>
      <c r="CK20">
        <v>34</v>
      </c>
      <c r="CL20">
        <v>22.53</v>
      </c>
      <c r="CM20">
        <v>57</v>
      </c>
      <c r="CN20">
        <v>253</v>
      </c>
      <c r="CO20">
        <v>3.7</v>
      </c>
      <c r="CP20">
        <v>1</v>
      </c>
      <c r="CQ20">
        <v>27</v>
      </c>
      <c r="CR20">
        <v>14.58</v>
      </c>
      <c r="CS20">
        <v>7</v>
      </c>
      <c r="CT20">
        <v>48</v>
      </c>
      <c r="CU20">
        <v>55.56</v>
      </c>
      <c r="CV20">
        <v>25</v>
      </c>
      <c r="CW20">
        <v>45</v>
      </c>
      <c r="CX20">
        <v>11</v>
      </c>
      <c r="CY20">
        <v>57.56</v>
      </c>
      <c r="CZ20">
        <v>99</v>
      </c>
      <c r="DA20">
        <v>172</v>
      </c>
      <c r="DB20">
        <v>4</v>
      </c>
      <c r="DC20">
        <v>5.4</v>
      </c>
      <c r="DD20">
        <v>4</v>
      </c>
      <c r="DE20">
        <v>5.7</v>
      </c>
      <c r="DF20">
        <v>4</v>
      </c>
      <c r="DG20">
        <v>5.4</v>
      </c>
    </row>
    <row r="21" spans="1:111" x14ac:dyDescent="0.25">
      <c r="A21" t="s">
        <v>364</v>
      </c>
      <c r="B21" s="4">
        <v>7500</v>
      </c>
      <c r="C21">
        <v>41</v>
      </c>
      <c r="D21">
        <v>68.02</v>
      </c>
      <c r="E21">
        <v>502</v>
      </c>
      <c r="F21">
        <v>738</v>
      </c>
      <c r="G21">
        <v>-0.28999999999999998</v>
      </c>
      <c r="H21">
        <v>48.89</v>
      </c>
      <c r="I21">
        <v>22</v>
      </c>
      <c r="J21">
        <v>45</v>
      </c>
      <c r="K21">
        <v>-26</v>
      </c>
      <c r="L21">
        <v>-4</v>
      </c>
      <c r="M21">
        <v>69.84</v>
      </c>
      <c r="N21">
        <v>264</v>
      </c>
      <c r="O21">
        <v>378</v>
      </c>
      <c r="P21">
        <v>-81</v>
      </c>
      <c r="Q21">
        <v>-4.4999999999999998E-2</v>
      </c>
      <c r="R21">
        <v>-0.93899999999999995</v>
      </c>
      <c r="S21">
        <v>21</v>
      </c>
      <c r="T21">
        <v>0.14199999999999999</v>
      </c>
      <c r="U21">
        <v>2.9780000000000002</v>
      </c>
      <c r="V21" t="s">
        <v>128</v>
      </c>
      <c r="W21">
        <v>1029.5</v>
      </c>
      <c r="X21">
        <v>136</v>
      </c>
      <c r="Y21">
        <v>170</v>
      </c>
      <c r="Z21" t="s">
        <v>205</v>
      </c>
      <c r="AA21">
        <v>308.41699999999997</v>
      </c>
      <c r="AB21">
        <v>34</v>
      </c>
      <c r="AC21" t="s">
        <v>138</v>
      </c>
      <c r="AD21">
        <v>345.5</v>
      </c>
      <c r="AE21">
        <v>42</v>
      </c>
      <c r="AF21" t="s">
        <v>365</v>
      </c>
      <c r="AG21">
        <v>57.082999999999998</v>
      </c>
      <c r="AH21">
        <v>11</v>
      </c>
      <c r="AI21">
        <v>298.7</v>
      </c>
      <c r="AJ21">
        <v>17325</v>
      </c>
      <c r="AK21">
        <v>58</v>
      </c>
      <c r="AL21">
        <v>65.61</v>
      </c>
      <c r="AM21">
        <v>374</v>
      </c>
      <c r="AN21">
        <v>570</v>
      </c>
      <c r="AO21">
        <v>65.86</v>
      </c>
      <c r="AP21">
        <v>191</v>
      </c>
      <c r="AQ21">
        <v>290</v>
      </c>
      <c r="AR21">
        <v>-0.2</v>
      </c>
      <c r="AS21">
        <v>290.7</v>
      </c>
      <c r="AT21">
        <v>85454</v>
      </c>
      <c r="AU21">
        <v>294</v>
      </c>
      <c r="AV21">
        <v>10.69</v>
      </c>
      <c r="AW21">
        <v>31</v>
      </c>
      <c r="AX21">
        <v>290</v>
      </c>
      <c r="AY21" t="s">
        <v>82</v>
      </c>
      <c r="AZ21">
        <v>12.76</v>
      </c>
      <c r="BA21">
        <v>37</v>
      </c>
      <c r="BB21">
        <v>290</v>
      </c>
      <c r="BC21">
        <v>0.14000000000000001</v>
      </c>
      <c r="BD21">
        <v>6.2</v>
      </c>
      <c r="BE21">
        <v>18</v>
      </c>
      <c r="BF21">
        <v>77</v>
      </c>
      <c r="BG21" t="s">
        <v>82</v>
      </c>
      <c r="BH21">
        <v>23.45</v>
      </c>
      <c r="BI21">
        <v>68</v>
      </c>
      <c r="BJ21">
        <v>290</v>
      </c>
      <c r="BK21">
        <v>0.74</v>
      </c>
      <c r="BL21">
        <v>0.37</v>
      </c>
      <c r="BM21">
        <v>7.7679999999999998</v>
      </c>
      <c r="BN21">
        <v>1.7490000000000001</v>
      </c>
      <c r="BO21">
        <v>878</v>
      </c>
      <c r="BP21">
        <v>502</v>
      </c>
      <c r="BQ21">
        <v>30.54</v>
      </c>
      <c r="BR21">
        <v>28.98</v>
      </c>
      <c r="BS21">
        <v>1188</v>
      </c>
      <c r="BT21">
        <v>41</v>
      </c>
      <c r="BU21">
        <v>23</v>
      </c>
      <c r="BV21">
        <v>1188</v>
      </c>
      <c r="BW21">
        <v>738</v>
      </c>
      <c r="BX21" s="3">
        <f>PGA_STATS[[#This Row],['# OF PUTTS]]/PGA_STATS[[#This Row],['# OF HOLES_x]]</f>
        <v>1.6097560975609757</v>
      </c>
      <c r="BY21">
        <v>39.43</v>
      </c>
      <c r="BZ21">
        <v>291</v>
      </c>
      <c r="CA21">
        <v>738</v>
      </c>
      <c r="CB21">
        <v>0.40500000000000003</v>
      </c>
      <c r="CC21">
        <v>8.4969999999999999</v>
      </c>
      <c r="CD21">
        <v>19</v>
      </c>
      <c r="CE21">
        <v>0</v>
      </c>
      <c r="CF21">
        <v>25</v>
      </c>
      <c r="CG21">
        <v>0</v>
      </c>
      <c r="CH21">
        <v>2</v>
      </c>
      <c r="CI21">
        <v>17</v>
      </c>
      <c r="CJ21">
        <v>5</v>
      </c>
      <c r="CK21">
        <v>25</v>
      </c>
      <c r="CL21">
        <v>21.28</v>
      </c>
      <c r="CM21">
        <v>60</v>
      </c>
      <c r="CN21">
        <v>282</v>
      </c>
      <c r="CO21">
        <v>12.5</v>
      </c>
      <c r="CP21">
        <v>3</v>
      </c>
      <c r="CQ21">
        <v>24</v>
      </c>
      <c r="CR21">
        <v>17.14</v>
      </c>
      <c r="CS21">
        <v>6</v>
      </c>
      <c r="CT21">
        <v>35</v>
      </c>
      <c r="CU21">
        <v>47.76</v>
      </c>
      <c r="CV21">
        <v>32</v>
      </c>
      <c r="CW21">
        <v>67</v>
      </c>
      <c r="CX21">
        <v>30</v>
      </c>
      <c r="CY21">
        <v>56.78</v>
      </c>
      <c r="CZ21">
        <v>134</v>
      </c>
      <c r="DA21">
        <v>236</v>
      </c>
      <c r="DB21">
        <v>5</v>
      </c>
      <c r="DC21">
        <v>7.1</v>
      </c>
      <c r="DD21">
        <v>4</v>
      </c>
      <c r="DE21">
        <v>5.2</v>
      </c>
      <c r="DF21">
        <v>5</v>
      </c>
      <c r="DG21">
        <v>6.1</v>
      </c>
    </row>
    <row r="22" spans="1:111" hidden="1" x14ac:dyDescent="0.25">
      <c r="A22" t="s">
        <v>222</v>
      </c>
      <c r="B22" s="4"/>
      <c r="C22">
        <v>47</v>
      </c>
      <c r="D22">
        <v>70.92</v>
      </c>
      <c r="E22">
        <v>600</v>
      </c>
      <c r="F22">
        <v>846</v>
      </c>
      <c r="G22">
        <v>-0.25</v>
      </c>
      <c r="H22">
        <v>56.86</v>
      </c>
      <c r="I22">
        <v>29</v>
      </c>
      <c r="J22">
        <v>51</v>
      </c>
      <c r="K22">
        <v>-29</v>
      </c>
      <c r="L22">
        <v>2</v>
      </c>
      <c r="M22">
        <v>75.86</v>
      </c>
      <c r="N22">
        <v>396</v>
      </c>
      <c r="O22">
        <v>522</v>
      </c>
      <c r="P22">
        <v>-81</v>
      </c>
      <c r="Q22">
        <v>-1.0999999999999999E-2</v>
      </c>
      <c r="R22">
        <v>-0.33299999999999902</v>
      </c>
      <c r="S22">
        <v>29</v>
      </c>
      <c r="T22">
        <v>-6.0999999999999999E-2</v>
      </c>
      <c r="U22">
        <v>-1.756</v>
      </c>
      <c r="V22" t="s">
        <v>223</v>
      </c>
      <c r="W22">
        <v>1295.1669999999999</v>
      </c>
      <c r="X22">
        <v>163</v>
      </c>
      <c r="Y22">
        <v>104</v>
      </c>
      <c r="Z22" t="s">
        <v>223</v>
      </c>
      <c r="AA22">
        <v>325.16699999999997</v>
      </c>
      <c r="AB22">
        <v>41</v>
      </c>
      <c r="AC22" t="s">
        <v>98</v>
      </c>
      <c r="AD22">
        <v>424.58300000000003</v>
      </c>
      <c r="AE22">
        <v>50</v>
      </c>
      <c r="AF22" t="s">
        <v>81</v>
      </c>
      <c r="AG22">
        <v>36.917000000000002</v>
      </c>
      <c r="AH22">
        <v>13</v>
      </c>
      <c r="AI22">
        <v>293.8</v>
      </c>
      <c r="AJ22">
        <v>27616</v>
      </c>
      <c r="AK22">
        <v>94</v>
      </c>
      <c r="AL22">
        <v>62.71</v>
      </c>
      <c r="AM22">
        <v>412</v>
      </c>
      <c r="AN22">
        <v>657</v>
      </c>
      <c r="AO22">
        <v>61.88</v>
      </c>
      <c r="AP22">
        <v>250</v>
      </c>
      <c r="AQ22">
        <v>404</v>
      </c>
      <c r="AR22">
        <v>-0.09</v>
      </c>
      <c r="AS22">
        <v>282.89999999999998</v>
      </c>
      <c r="AT22">
        <v>114866</v>
      </c>
      <c r="AU22">
        <v>406</v>
      </c>
      <c r="AV22">
        <v>13.12</v>
      </c>
      <c r="AW22">
        <v>53</v>
      </c>
      <c r="AX22">
        <v>404</v>
      </c>
      <c r="AY22">
        <v>0.06</v>
      </c>
      <c r="AZ22">
        <v>13.86</v>
      </c>
      <c r="BA22">
        <v>56</v>
      </c>
      <c r="BB22">
        <v>404</v>
      </c>
      <c r="BC22">
        <v>-0.02</v>
      </c>
      <c r="BD22">
        <v>7.4</v>
      </c>
      <c r="BE22">
        <v>30</v>
      </c>
      <c r="BF22">
        <v>129</v>
      </c>
      <c r="BG22">
        <v>0.26700000000000002</v>
      </c>
      <c r="BH22">
        <v>26.98</v>
      </c>
      <c r="BI22">
        <v>109</v>
      </c>
      <c r="BJ22">
        <v>404</v>
      </c>
      <c r="BK22">
        <v>0.18</v>
      </c>
      <c r="BL22">
        <v>-0.217</v>
      </c>
      <c r="BM22">
        <v>-6.2929999999999904</v>
      </c>
      <c r="BN22">
        <v>1.778</v>
      </c>
      <c r="BO22">
        <v>1067</v>
      </c>
      <c r="BP22">
        <v>600</v>
      </c>
      <c r="BQ22">
        <v>27.55</v>
      </c>
      <c r="BR22">
        <v>29.57</v>
      </c>
      <c r="BS22">
        <v>1390</v>
      </c>
      <c r="BT22">
        <v>47</v>
      </c>
      <c r="BU22">
        <v>25</v>
      </c>
      <c r="BV22">
        <v>1390</v>
      </c>
      <c r="BW22">
        <v>846</v>
      </c>
      <c r="BX22" s="3">
        <f>PGA_STATS[[#This Row],['# OF PUTTS]]/PGA_STATS[[#This Row],['# OF HOLES_x]]</f>
        <v>1.6430260047281324</v>
      </c>
      <c r="BY22">
        <v>36.64</v>
      </c>
      <c r="BZ22">
        <v>310</v>
      </c>
      <c r="CA22">
        <v>846</v>
      </c>
      <c r="CB22">
        <v>2.5000000000000001E-2</v>
      </c>
      <c r="CC22">
        <v>0.73699999999999999</v>
      </c>
      <c r="CD22">
        <v>14</v>
      </c>
      <c r="CE22">
        <v>6</v>
      </c>
      <c r="CF22">
        <v>20</v>
      </c>
      <c r="CG22">
        <v>0</v>
      </c>
      <c r="CH22">
        <v>1</v>
      </c>
      <c r="CI22">
        <v>17</v>
      </c>
      <c r="CK22">
        <v>50</v>
      </c>
      <c r="CL22">
        <v>18.86</v>
      </c>
      <c r="CM22">
        <v>73</v>
      </c>
      <c r="CN22">
        <v>387</v>
      </c>
      <c r="CO22">
        <v>16</v>
      </c>
      <c r="CP22">
        <v>8</v>
      </c>
      <c r="CQ22">
        <v>50</v>
      </c>
      <c r="CR22">
        <v>13.73</v>
      </c>
      <c r="CS22">
        <v>7</v>
      </c>
      <c r="CT22">
        <v>51</v>
      </c>
      <c r="CU22">
        <v>43.28</v>
      </c>
      <c r="CV22">
        <v>29</v>
      </c>
      <c r="CW22">
        <v>67</v>
      </c>
      <c r="CX22">
        <v>28</v>
      </c>
      <c r="CY22">
        <v>59.76</v>
      </c>
      <c r="CZ22">
        <v>147</v>
      </c>
      <c r="DA22">
        <v>246</v>
      </c>
      <c r="DB22">
        <v>6</v>
      </c>
      <c r="DC22">
        <v>6.3</v>
      </c>
      <c r="DD22">
        <v>6</v>
      </c>
      <c r="DE22">
        <v>5.8</v>
      </c>
      <c r="DF22">
        <v>6</v>
      </c>
      <c r="DG22">
        <v>5</v>
      </c>
    </row>
    <row r="23" spans="1:111" hidden="1" x14ac:dyDescent="0.25">
      <c r="A23" t="s">
        <v>524</v>
      </c>
      <c r="B23" s="4"/>
      <c r="C23">
        <v>28</v>
      </c>
      <c r="D23">
        <v>63.29</v>
      </c>
      <c r="E23">
        <v>319</v>
      </c>
      <c r="F23">
        <v>504</v>
      </c>
      <c r="G23">
        <v>-0.22</v>
      </c>
      <c r="H23">
        <v>51.61</v>
      </c>
      <c r="I23">
        <v>16</v>
      </c>
      <c r="J23">
        <v>31</v>
      </c>
      <c r="K23">
        <v>-16</v>
      </c>
      <c r="L23">
        <v>4</v>
      </c>
      <c r="M23">
        <v>62.5</v>
      </c>
      <c r="N23">
        <v>180</v>
      </c>
      <c r="O23">
        <v>288</v>
      </c>
      <c r="P23">
        <v>-44</v>
      </c>
      <c r="Q23">
        <v>-1.121</v>
      </c>
      <c r="R23">
        <v>-17.940000000000001</v>
      </c>
      <c r="S23">
        <v>16</v>
      </c>
      <c r="T23">
        <v>-0.13300000000000001</v>
      </c>
      <c r="U23">
        <v>-2.1219999999999999</v>
      </c>
      <c r="V23" t="s">
        <v>138</v>
      </c>
      <c r="W23">
        <v>929.75</v>
      </c>
      <c r="X23">
        <v>113</v>
      </c>
      <c r="Y23">
        <v>227</v>
      </c>
      <c r="Z23" t="s">
        <v>503</v>
      </c>
      <c r="AA23">
        <v>311.75</v>
      </c>
      <c r="AB23">
        <v>24</v>
      </c>
      <c r="AC23" t="s">
        <v>101</v>
      </c>
      <c r="AD23">
        <v>358.25</v>
      </c>
      <c r="AE23">
        <v>43</v>
      </c>
      <c r="AF23" t="s">
        <v>365</v>
      </c>
      <c r="AG23">
        <v>46.75</v>
      </c>
      <c r="AH23">
        <v>9</v>
      </c>
      <c r="AI23">
        <v>290.7</v>
      </c>
      <c r="AJ23">
        <v>16279</v>
      </c>
      <c r="AK23">
        <v>56</v>
      </c>
      <c r="AL23">
        <v>53.96</v>
      </c>
      <c r="AM23">
        <v>211</v>
      </c>
      <c r="AN23">
        <v>391</v>
      </c>
      <c r="AO23">
        <v>52.25</v>
      </c>
      <c r="AP23">
        <v>116</v>
      </c>
      <c r="AQ23">
        <v>222</v>
      </c>
      <c r="AR23">
        <v>-0.1</v>
      </c>
      <c r="AS23">
        <v>282.2</v>
      </c>
      <c r="AT23">
        <v>63202</v>
      </c>
      <c r="AU23">
        <v>224</v>
      </c>
      <c r="AV23">
        <v>15.77</v>
      </c>
      <c r="AW23">
        <v>35</v>
      </c>
      <c r="AX23">
        <v>222</v>
      </c>
      <c r="AY23">
        <v>0.11</v>
      </c>
      <c r="AZ23">
        <v>19.82</v>
      </c>
      <c r="BA23">
        <v>44</v>
      </c>
      <c r="BB23">
        <v>222</v>
      </c>
      <c r="BC23">
        <v>0.23</v>
      </c>
      <c r="BD23">
        <v>5.4</v>
      </c>
      <c r="BE23">
        <v>12</v>
      </c>
      <c r="BF23">
        <v>52</v>
      </c>
      <c r="BG23">
        <v>0.58299999999999996</v>
      </c>
      <c r="BH23">
        <v>35.590000000000003</v>
      </c>
      <c r="BI23">
        <v>79</v>
      </c>
      <c r="BJ23">
        <v>222</v>
      </c>
      <c r="BK23">
        <v>1.77</v>
      </c>
      <c r="BL23">
        <v>-0.85899999999999999</v>
      </c>
      <c r="BM23">
        <v>-13.750999999999999</v>
      </c>
      <c r="BN23">
        <v>1.8280000000000001</v>
      </c>
      <c r="BO23">
        <v>583</v>
      </c>
      <c r="BP23">
        <v>319</v>
      </c>
      <c r="BQ23">
        <v>26.65</v>
      </c>
      <c r="BR23">
        <v>30.07</v>
      </c>
      <c r="BS23">
        <v>842</v>
      </c>
      <c r="BT23">
        <v>28</v>
      </c>
      <c r="BU23">
        <v>24</v>
      </c>
      <c r="BV23">
        <v>842</v>
      </c>
      <c r="BW23">
        <v>504</v>
      </c>
      <c r="BX23" s="3">
        <f>PGA_STATS[[#This Row],['# OF PUTTS]]/PGA_STATS[[#This Row],['# OF HOLES_x]]</f>
        <v>1.6706349206349207</v>
      </c>
      <c r="BY23">
        <v>36.11</v>
      </c>
      <c r="BZ23">
        <v>182</v>
      </c>
      <c r="CA23">
        <v>504</v>
      </c>
      <c r="CB23">
        <v>-0.46</v>
      </c>
      <c r="CC23">
        <v>-7.3620000000000001</v>
      </c>
      <c r="CD23">
        <v>14</v>
      </c>
      <c r="CE23">
        <v>0</v>
      </c>
      <c r="CF23">
        <v>12</v>
      </c>
      <c r="CG23">
        <v>2</v>
      </c>
      <c r="CH23">
        <v>1</v>
      </c>
      <c r="CI23">
        <v>11</v>
      </c>
      <c r="CK23">
        <v>29</v>
      </c>
      <c r="CL23">
        <v>20.100000000000001</v>
      </c>
      <c r="CM23">
        <v>40</v>
      </c>
      <c r="CN23">
        <v>199</v>
      </c>
      <c r="CO23">
        <v>15.63</v>
      </c>
      <c r="CP23">
        <v>5</v>
      </c>
      <c r="CQ23">
        <v>32</v>
      </c>
      <c r="CR23">
        <v>12.5</v>
      </c>
      <c r="CS23">
        <v>5</v>
      </c>
      <c r="CT23">
        <v>40</v>
      </c>
      <c r="CU23">
        <v>25</v>
      </c>
      <c r="CV23">
        <v>10</v>
      </c>
      <c r="CW23">
        <v>40</v>
      </c>
      <c r="CX23">
        <v>29</v>
      </c>
      <c r="CY23">
        <v>49.73</v>
      </c>
      <c r="CZ23">
        <v>92</v>
      </c>
      <c r="DA23">
        <v>185</v>
      </c>
      <c r="DB23">
        <v>1</v>
      </c>
      <c r="DC23">
        <v>5.6</v>
      </c>
      <c r="DD23">
        <v>1</v>
      </c>
      <c r="DE23">
        <v>6</v>
      </c>
      <c r="DF23">
        <v>1</v>
      </c>
      <c r="DG23">
        <v>5.3</v>
      </c>
    </row>
    <row r="24" spans="1:111" hidden="1" x14ac:dyDescent="0.25">
      <c r="A24" t="s">
        <v>75</v>
      </c>
      <c r="B24" s="4"/>
      <c r="C24">
        <v>14</v>
      </c>
      <c r="D24">
        <v>75</v>
      </c>
      <c r="E24">
        <v>189</v>
      </c>
      <c r="F24">
        <v>252</v>
      </c>
      <c r="G24">
        <v>-0.24</v>
      </c>
      <c r="H24">
        <v>72.73</v>
      </c>
      <c r="I24">
        <v>8</v>
      </c>
      <c r="J24">
        <v>11</v>
      </c>
      <c r="K24">
        <v>-8</v>
      </c>
      <c r="L24">
        <v>-6</v>
      </c>
      <c r="M24">
        <v>85.19</v>
      </c>
      <c r="N24">
        <v>138</v>
      </c>
      <c r="O24">
        <v>162</v>
      </c>
      <c r="P24">
        <v>-24</v>
      </c>
      <c r="Q24">
        <v>1.294</v>
      </c>
      <c r="R24">
        <v>11.644</v>
      </c>
      <c r="S24">
        <v>9</v>
      </c>
      <c r="T24">
        <v>-0.161</v>
      </c>
      <c r="U24">
        <v>-1.4490000000000001</v>
      </c>
      <c r="V24" t="s">
        <v>76</v>
      </c>
      <c r="W24">
        <v>277.582999999999</v>
      </c>
      <c r="X24">
        <v>40</v>
      </c>
      <c r="Y24">
        <v>24</v>
      </c>
      <c r="Z24" t="s">
        <v>77</v>
      </c>
      <c r="AA24">
        <v>26.416999999999899</v>
      </c>
      <c r="AB24">
        <v>5</v>
      </c>
      <c r="AC24" t="s">
        <v>79</v>
      </c>
      <c r="AD24">
        <v>105.5</v>
      </c>
      <c r="AE24">
        <v>15</v>
      </c>
      <c r="AF24" t="s">
        <v>81</v>
      </c>
      <c r="AG24">
        <v>25.166999999999899</v>
      </c>
      <c r="AH24">
        <v>9</v>
      </c>
      <c r="AI24">
        <v>293.39999999999998</v>
      </c>
      <c r="AJ24">
        <v>8215</v>
      </c>
      <c r="AK24">
        <v>28</v>
      </c>
      <c r="AL24">
        <v>70.92</v>
      </c>
      <c r="AM24">
        <v>139</v>
      </c>
      <c r="AN24">
        <v>196</v>
      </c>
      <c r="AO24">
        <v>74.599999999999994</v>
      </c>
      <c r="AP24">
        <v>94</v>
      </c>
      <c r="AQ24">
        <v>126</v>
      </c>
      <c r="AR24">
        <v>-0.2</v>
      </c>
      <c r="AS24">
        <v>282.7</v>
      </c>
      <c r="AT24">
        <v>35618</v>
      </c>
      <c r="AU24">
        <v>126</v>
      </c>
      <c r="AV24">
        <v>10.32</v>
      </c>
      <c r="AW24">
        <v>13</v>
      </c>
      <c r="AX24">
        <v>126</v>
      </c>
      <c r="AY24">
        <v>0.08</v>
      </c>
      <c r="AZ24">
        <v>9.52</v>
      </c>
      <c r="BA24">
        <v>12</v>
      </c>
      <c r="BB24">
        <v>126</v>
      </c>
      <c r="BC24">
        <v>0.5</v>
      </c>
      <c r="BD24">
        <v>4</v>
      </c>
      <c r="BE24">
        <v>5</v>
      </c>
      <c r="BF24">
        <v>22</v>
      </c>
      <c r="BG24" t="s">
        <v>82</v>
      </c>
      <c r="BH24">
        <v>19.84</v>
      </c>
      <c r="BI24">
        <v>25</v>
      </c>
      <c r="BJ24">
        <v>126</v>
      </c>
      <c r="BK24">
        <v>2.8</v>
      </c>
      <c r="BL24">
        <v>0.65500000000000003</v>
      </c>
      <c r="BM24">
        <v>5.899</v>
      </c>
      <c r="BN24">
        <v>1.804</v>
      </c>
      <c r="BO24">
        <v>341</v>
      </c>
      <c r="BP24">
        <v>189</v>
      </c>
      <c r="BQ24">
        <v>25.93</v>
      </c>
      <c r="BR24">
        <v>29.93</v>
      </c>
      <c r="BS24">
        <v>419</v>
      </c>
      <c r="BT24">
        <v>14</v>
      </c>
      <c r="BU24">
        <v>26</v>
      </c>
      <c r="BV24">
        <v>419</v>
      </c>
      <c r="BW24">
        <v>252</v>
      </c>
      <c r="BX24" s="3">
        <f>PGA_STATS[[#This Row],['# OF PUTTS]]/PGA_STATS[[#This Row],['# OF HOLES_x]]</f>
        <v>1.6626984126984128</v>
      </c>
      <c r="BY24">
        <v>32.94</v>
      </c>
      <c r="BZ24">
        <v>83</v>
      </c>
      <c r="CA24">
        <v>252</v>
      </c>
      <c r="CB24">
        <v>-1.2450000000000001</v>
      </c>
      <c r="CC24">
        <v>-11.205</v>
      </c>
      <c r="CD24">
        <v>14</v>
      </c>
      <c r="CE24">
        <v>1</v>
      </c>
      <c r="CF24">
        <v>15</v>
      </c>
      <c r="CG24">
        <v>0</v>
      </c>
      <c r="CH24">
        <v>1</v>
      </c>
      <c r="CI24">
        <v>14</v>
      </c>
      <c r="CK24">
        <v>159</v>
      </c>
      <c r="CL24">
        <v>21.8</v>
      </c>
      <c r="CM24">
        <v>29</v>
      </c>
      <c r="CN24">
        <v>133</v>
      </c>
      <c r="CO24">
        <v>0</v>
      </c>
      <c r="CP24">
        <v>0</v>
      </c>
      <c r="CQ24">
        <v>15</v>
      </c>
      <c r="CR24">
        <v>0</v>
      </c>
      <c r="CS24">
        <v>0</v>
      </c>
      <c r="CT24">
        <v>10</v>
      </c>
      <c r="CU24">
        <v>75</v>
      </c>
      <c r="CV24">
        <v>9</v>
      </c>
      <c r="CW24">
        <v>12</v>
      </c>
      <c r="CX24">
        <v>1</v>
      </c>
      <c r="CY24">
        <v>65.08</v>
      </c>
      <c r="CZ24">
        <v>41</v>
      </c>
      <c r="DA24">
        <v>63</v>
      </c>
      <c r="DB24">
        <v>1</v>
      </c>
      <c r="DC24">
        <v>8.6999999999999993</v>
      </c>
      <c r="DD24">
        <v>1</v>
      </c>
      <c r="DE24">
        <v>7.5</v>
      </c>
      <c r="DF24">
        <v>1</v>
      </c>
      <c r="DG24">
        <v>3.7</v>
      </c>
    </row>
    <row r="25" spans="1:111" x14ac:dyDescent="0.25">
      <c r="A25" t="s">
        <v>301</v>
      </c>
      <c r="B25" s="4">
        <v>6700</v>
      </c>
      <c r="C25">
        <v>23</v>
      </c>
      <c r="D25">
        <v>69.319999999999993</v>
      </c>
      <c r="E25">
        <v>287</v>
      </c>
      <c r="F25">
        <v>414</v>
      </c>
      <c r="G25">
        <v>-0.24</v>
      </c>
      <c r="H25">
        <v>54.76</v>
      </c>
      <c r="I25">
        <v>23</v>
      </c>
      <c r="J25">
        <v>42</v>
      </c>
      <c r="K25">
        <v>-23</v>
      </c>
      <c r="L25">
        <v>-2</v>
      </c>
      <c r="M25">
        <v>77.040000000000006</v>
      </c>
      <c r="N25">
        <v>208</v>
      </c>
      <c r="O25">
        <v>270</v>
      </c>
      <c r="P25">
        <v>-60</v>
      </c>
      <c r="Q25">
        <v>0.42199999999999999</v>
      </c>
      <c r="R25">
        <v>6.327</v>
      </c>
      <c r="S25">
        <v>15</v>
      </c>
      <c r="T25">
        <v>0.14799999999999999</v>
      </c>
      <c r="U25">
        <v>2.2240000000000002</v>
      </c>
      <c r="V25" t="s">
        <v>146</v>
      </c>
      <c r="W25">
        <v>755.5</v>
      </c>
      <c r="X25">
        <v>96</v>
      </c>
      <c r="Y25">
        <v>172</v>
      </c>
      <c r="Z25" t="s">
        <v>302</v>
      </c>
      <c r="AA25">
        <v>262.082999999999</v>
      </c>
      <c r="AB25">
        <v>26</v>
      </c>
      <c r="AC25" t="s">
        <v>115</v>
      </c>
      <c r="AD25">
        <v>282</v>
      </c>
      <c r="AE25">
        <v>33</v>
      </c>
      <c r="AF25" t="s">
        <v>104</v>
      </c>
      <c r="AG25">
        <v>39.832999999999998</v>
      </c>
      <c r="AH25">
        <v>11</v>
      </c>
      <c r="AI25">
        <v>306.3</v>
      </c>
      <c r="AJ25">
        <v>11641</v>
      </c>
      <c r="AK25">
        <v>38</v>
      </c>
      <c r="AL25">
        <v>56.7</v>
      </c>
      <c r="AM25">
        <v>182</v>
      </c>
      <c r="AN25">
        <v>321</v>
      </c>
      <c r="AO25">
        <v>49.28</v>
      </c>
      <c r="AP25">
        <v>103</v>
      </c>
      <c r="AQ25">
        <v>209</v>
      </c>
      <c r="AR25">
        <v>-0.19</v>
      </c>
      <c r="AS25">
        <v>300.89999999999998</v>
      </c>
      <c r="AT25">
        <v>63183</v>
      </c>
      <c r="AU25">
        <v>210</v>
      </c>
      <c r="AV25">
        <v>11.96</v>
      </c>
      <c r="AW25">
        <v>25</v>
      </c>
      <c r="AX25">
        <v>209</v>
      </c>
      <c r="AY25">
        <v>0.32</v>
      </c>
      <c r="AZ25">
        <v>29.19</v>
      </c>
      <c r="BA25">
        <v>61</v>
      </c>
      <c r="BB25">
        <v>209</v>
      </c>
      <c r="BC25" t="s">
        <v>82</v>
      </c>
      <c r="BD25">
        <v>6.2</v>
      </c>
      <c r="BE25">
        <v>13</v>
      </c>
      <c r="BF25">
        <v>56</v>
      </c>
      <c r="BG25">
        <v>7.6999999999999999E-2</v>
      </c>
      <c r="BH25">
        <v>41.15</v>
      </c>
      <c r="BI25">
        <v>86</v>
      </c>
      <c r="BJ25">
        <v>209</v>
      </c>
      <c r="BK25">
        <v>0.93</v>
      </c>
      <c r="BL25">
        <v>-7.5999999999999998E-2</v>
      </c>
      <c r="BM25">
        <v>-1.139</v>
      </c>
      <c r="BN25">
        <v>1.8009999999999999</v>
      </c>
      <c r="BO25">
        <v>517</v>
      </c>
      <c r="BP25">
        <v>287</v>
      </c>
      <c r="BQ25">
        <v>28.22</v>
      </c>
      <c r="BR25">
        <v>29.96</v>
      </c>
      <c r="BS25">
        <v>689</v>
      </c>
      <c r="BT25">
        <v>23</v>
      </c>
      <c r="BU25">
        <v>23</v>
      </c>
      <c r="BV25">
        <v>689</v>
      </c>
      <c r="BW25">
        <v>414</v>
      </c>
      <c r="BX25" s="3">
        <f>PGA_STATS[[#This Row],['# OF PUTTS]]/PGA_STATS[[#This Row],['# OF HOLES_x]]</f>
        <v>1.6642512077294687</v>
      </c>
      <c r="BY25">
        <v>36.47</v>
      </c>
      <c r="BZ25">
        <v>151</v>
      </c>
      <c r="CA25">
        <v>414</v>
      </c>
      <c r="CB25">
        <v>-0.53500000000000003</v>
      </c>
      <c r="CC25">
        <v>-8.032</v>
      </c>
      <c r="CD25">
        <v>8</v>
      </c>
      <c r="CE25">
        <v>1</v>
      </c>
      <c r="CF25">
        <v>12</v>
      </c>
      <c r="CG25">
        <v>1</v>
      </c>
      <c r="CH25">
        <v>2</v>
      </c>
      <c r="CI25">
        <v>16</v>
      </c>
      <c r="CK25">
        <v>25</v>
      </c>
      <c r="CL25">
        <v>21.95</v>
      </c>
      <c r="CM25">
        <v>36</v>
      </c>
      <c r="CN25">
        <v>164</v>
      </c>
      <c r="CO25">
        <v>11.54</v>
      </c>
      <c r="CP25">
        <v>3</v>
      </c>
      <c r="CQ25">
        <v>26</v>
      </c>
      <c r="CR25">
        <v>25.49</v>
      </c>
      <c r="CS25">
        <v>13</v>
      </c>
      <c r="CT25">
        <v>51</v>
      </c>
      <c r="CU25">
        <v>48.84</v>
      </c>
      <c r="CV25">
        <v>21</v>
      </c>
      <c r="CW25">
        <v>43</v>
      </c>
      <c r="CX25">
        <v>12</v>
      </c>
      <c r="CY25">
        <v>56.69</v>
      </c>
      <c r="CZ25">
        <v>72</v>
      </c>
      <c r="DA25">
        <v>127</v>
      </c>
      <c r="DB25">
        <v>2</v>
      </c>
      <c r="DC25">
        <v>7</v>
      </c>
      <c r="DD25">
        <v>2</v>
      </c>
      <c r="DE25">
        <v>6.4</v>
      </c>
      <c r="DF25">
        <v>2</v>
      </c>
      <c r="DG25">
        <v>6.6</v>
      </c>
    </row>
    <row r="26" spans="1:111" hidden="1" x14ac:dyDescent="0.25">
      <c r="A26" t="s">
        <v>401</v>
      </c>
      <c r="B26" s="4"/>
      <c r="C26">
        <v>36</v>
      </c>
      <c r="D26">
        <v>67.28</v>
      </c>
      <c r="E26">
        <v>436</v>
      </c>
      <c r="F26">
        <v>648</v>
      </c>
      <c r="G26">
        <v>-0.27</v>
      </c>
      <c r="H26">
        <v>53.03</v>
      </c>
      <c r="I26">
        <v>35</v>
      </c>
      <c r="J26">
        <v>66</v>
      </c>
      <c r="K26">
        <v>-39</v>
      </c>
      <c r="L26">
        <v>9</v>
      </c>
      <c r="M26">
        <v>72.22</v>
      </c>
      <c r="N26">
        <v>338</v>
      </c>
      <c r="O26">
        <v>468</v>
      </c>
      <c r="P26">
        <v>-92</v>
      </c>
      <c r="Q26">
        <v>-0.48799999999999999</v>
      </c>
      <c r="R26">
        <v>-12.690999999999899</v>
      </c>
      <c r="S26">
        <v>26</v>
      </c>
      <c r="T26">
        <v>-1.6E-2</v>
      </c>
      <c r="U26">
        <v>-0.42099999999999999</v>
      </c>
      <c r="V26" t="s">
        <v>220</v>
      </c>
      <c r="W26">
        <v>1409.6669999999999</v>
      </c>
      <c r="X26">
        <v>149</v>
      </c>
      <c r="Y26">
        <v>186</v>
      </c>
      <c r="Z26" t="s">
        <v>293</v>
      </c>
      <c r="AA26">
        <v>471.25</v>
      </c>
      <c r="AB26">
        <v>45</v>
      </c>
      <c r="AC26" t="s">
        <v>260</v>
      </c>
      <c r="AD26">
        <v>517.16699999999901</v>
      </c>
      <c r="AE26">
        <v>52</v>
      </c>
      <c r="AF26" t="s">
        <v>118</v>
      </c>
      <c r="AG26">
        <v>40.25</v>
      </c>
      <c r="AH26">
        <v>10</v>
      </c>
      <c r="AI26">
        <v>311.7</v>
      </c>
      <c r="AJ26">
        <v>22440</v>
      </c>
      <c r="AK26">
        <v>72</v>
      </c>
      <c r="AL26">
        <v>51.69</v>
      </c>
      <c r="AM26">
        <v>260</v>
      </c>
      <c r="AN26">
        <v>503</v>
      </c>
      <c r="AO26">
        <v>49.16</v>
      </c>
      <c r="AP26">
        <v>176</v>
      </c>
      <c r="AQ26">
        <v>358</v>
      </c>
      <c r="AR26">
        <v>-0.16</v>
      </c>
      <c r="AS26">
        <v>298.5</v>
      </c>
      <c r="AT26">
        <v>108657</v>
      </c>
      <c r="AU26">
        <v>364</v>
      </c>
      <c r="AV26">
        <v>19.55</v>
      </c>
      <c r="AW26">
        <v>70</v>
      </c>
      <c r="AX26">
        <v>358</v>
      </c>
      <c r="AY26">
        <v>0.01</v>
      </c>
      <c r="AZ26">
        <v>17.32</v>
      </c>
      <c r="BA26">
        <v>62</v>
      </c>
      <c r="BB26">
        <v>358</v>
      </c>
      <c r="BC26" t="s">
        <v>82</v>
      </c>
      <c r="BD26">
        <v>4.7</v>
      </c>
      <c r="BE26">
        <v>17</v>
      </c>
      <c r="BF26">
        <v>73</v>
      </c>
      <c r="BG26">
        <v>0.23499999999999999</v>
      </c>
      <c r="BH26">
        <v>36.869999999999997</v>
      </c>
      <c r="BI26">
        <v>132</v>
      </c>
      <c r="BJ26">
        <v>358</v>
      </c>
      <c r="BK26">
        <v>0.08</v>
      </c>
      <c r="BL26">
        <v>-0.152</v>
      </c>
      <c r="BM26">
        <v>-3.9430000000000001</v>
      </c>
      <c r="BN26">
        <v>1.7869999999999999</v>
      </c>
      <c r="BO26">
        <v>779</v>
      </c>
      <c r="BP26">
        <v>436</v>
      </c>
      <c r="BQ26">
        <v>30.57</v>
      </c>
      <c r="BR26">
        <v>29.31</v>
      </c>
      <c r="BS26">
        <v>1055</v>
      </c>
      <c r="BT26">
        <v>36</v>
      </c>
      <c r="BU26">
        <v>23</v>
      </c>
      <c r="BV26">
        <v>1055</v>
      </c>
      <c r="BW26">
        <v>648</v>
      </c>
      <c r="BX26" s="3">
        <f>PGA_STATS[[#This Row],['# OF PUTTS]]/PGA_STATS[[#This Row],['# OF HOLES_x]]</f>
        <v>1.6280864197530864</v>
      </c>
      <c r="BY26">
        <v>37.35</v>
      </c>
      <c r="BZ26">
        <v>242</v>
      </c>
      <c r="CA26">
        <v>648</v>
      </c>
      <c r="CB26">
        <v>5.7000000000000002E-2</v>
      </c>
      <c r="CC26">
        <v>1.484</v>
      </c>
      <c r="CD26">
        <v>11</v>
      </c>
      <c r="CE26">
        <v>0</v>
      </c>
      <c r="CF26">
        <v>13</v>
      </c>
      <c r="CG26">
        <v>3</v>
      </c>
      <c r="CH26">
        <v>2</v>
      </c>
      <c r="CI26">
        <v>11</v>
      </c>
      <c r="CJ26">
        <v>2</v>
      </c>
      <c r="CK26">
        <v>25</v>
      </c>
      <c r="CL26">
        <v>22.34</v>
      </c>
      <c r="CM26">
        <v>65</v>
      </c>
      <c r="CN26">
        <v>291</v>
      </c>
      <c r="CO26">
        <v>17.14</v>
      </c>
      <c r="CP26">
        <v>12</v>
      </c>
      <c r="CQ26">
        <v>70</v>
      </c>
      <c r="CR26">
        <v>21.43</v>
      </c>
      <c r="CS26">
        <v>12</v>
      </c>
      <c r="CT26">
        <v>56</v>
      </c>
      <c r="CU26">
        <v>55.56</v>
      </c>
      <c r="CV26">
        <v>35</v>
      </c>
      <c r="CW26">
        <v>63</v>
      </c>
      <c r="CX26">
        <v>14</v>
      </c>
      <c r="CY26">
        <v>55.66</v>
      </c>
      <c r="CZ26">
        <v>118</v>
      </c>
      <c r="DA26">
        <v>212</v>
      </c>
      <c r="DB26">
        <v>4</v>
      </c>
      <c r="DC26">
        <v>6.6</v>
      </c>
      <c r="DD26">
        <v>3</v>
      </c>
      <c r="DE26">
        <v>5.9</v>
      </c>
      <c r="DF26">
        <v>4</v>
      </c>
      <c r="DG26">
        <v>9</v>
      </c>
    </row>
    <row r="27" spans="1:111" hidden="1" x14ac:dyDescent="0.25">
      <c r="A27" t="s">
        <v>411</v>
      </c>
      <c r="B27" s="4"/>
      <c r="C27">
        <v>16</v>
      </c>
      <c r="D27">
        <v>67.010000000000005</v>
      </c>
      <c r="E27">
        <v>193</v>
      </c>
      <c r="F27">
        <v>288</v>
      </c>
      <c r="G27">
        <v>-0.27</v>
      </c>
      <c r="H27">
        <v>44.44</v>
      </c>
      <c r="I27">
        <v>8</v>
      </c>
      <c r="J27">
        <v>18</v>
      </c>
      <c r="K27">
        <v>-9</v>
      </c>
      <c r="L27">
        <v>5</v>
      </c>
      <c r="M27">
        <v>72.22</v>
      </c>
      <c r="N27">
        <v>117</v>
      </c>
      <c r="O27">
        <v>162</v>
      </c>
      <c r="P27">
        <v>-28</v>
      </c>
      <c r="Q27">
        <v>-0.1</v>
      </c>
      <c r="R27">
        <v>-0.89599999999999902</v>
      </c>
      <c r="S27">
        <v>9</v>
      </c>
      <c r="T27">
        <v>-0.51800000000000002</v>
      </c>
      <c r="U27">
        <v>-4.66</v>
      </c>
      <c r="V27" t="s">
        <v>167</v>
      </c>
      <c r="W27">
        <v>400.08300000000003</v>
      </c>
      <c r="X27">
        <v>46</v>
      </c>
      <c r="Y27">
        <v>81</v>
      </c>
      <c r="Z27" t="s">
        <v>356</v>
      </c>
      <c r="AA27">
        <v>140.25</v>
      </c>
      <c r="AB27">
        <v>11</v>
      </c>
      <c r="AC27" t="s">
        <v>216</v>
      </c>
      <c r="AD27">
        <v>205.75</v>
      </c>
      <c r="AE27">
        <v>23</v>
      </c>
      <c r="AF27" t="s">
        <v>245</v>
      </c>
      <c r="AG27">
        <v>13.083</v>
      </c>
      <c r="AH27">
        <v>4</v>
      </c>
      <c r="AI27">
        <v>289.39999999999998</v>
      </c>
      <c r="AJ27">
        <v>9261</v>
      </c>
      <c r="AK27">
        <v>32</v>
      </c>
      <c r="AL27">
        <v>68.16</v>
      </c>
      <c r="AM27">
        <v>152</v>
      </c>
      <c r="AN27">
        <v>223</v>
      </c>
      <c r="AO27">
        <v>65.87</v>
      </c>
      <c r="AP27">
        <v>83</v>
      </c>
      <c r="AQ27">
        <v>126</v>
      </c>
      <c r="AR27">
        <v>-0.14000000000000001</v>
      </c>
      <c r="AS27">
        <v>281.2</v>
      </c>
      <c r="AT27">
        <v>35433</v>
      </c>
      <c r="AU27">
        <v>126</v>
      </c>
      <c r="AV27">
        <v>7.94</v>
      </c>
      <c r="AW27">
        <v>10</v>
      </c>
      <c r="AX27">
        <v>126</v>
      </c>
      <c r="AY27">
        <v>0.1</v>
      </c>
      <c r="AZ27">
        <v>13.49</v>
      </c>
      <c r="BA27">
        <v>17</v>
      </c>
      <c r="BB27">
        <v>126</v>
      </c>
      <c r="BC27">
        <v>0.41</v>
      </c>
      <c r="BD27">
        <v>11.1</v>
      </c>
      <c r="BE27">
        <v>14</v>
      </c>
      <c r="BF27">
        <v>60</v>
      </c>
      <c r="BG27">
        <v>0.35699999999999998</v>
      </c>
      <c r="BH27">
        <v>21.43</v>
      </c>
      <c r="BI27">
        <v>27</v>
      </c>
      <c r="BJ27">
        <v>126</v>
      </c>
      <c r="BK27">
        <v>2.96</v>
      </c>
      <c r="BL27">
        <v>0.28799999999999998</v>
      </c>
      <c r="BM27">
        <v>2.5910000000000002</v>
      </c>
      <c r="BN27">
        <v>1.7769999999999999</v>
      </c>
      <c r="BO27">
        <v>343</v>
      </c>
      <c r="BP27">
        <v>193</v>
      </c>
      <c r="BQ27">
        <v>29.53</v>
      </c>
      <c r="BR27">
        <v>29.06</v>
      </c>
      <c r="BS27">
        <v>465</v>
      </c>
      <c r="BT27">
        <v>16</v>
      </c>
      <c r="BU27">
        <v>23</v>
      </c>
      <c r="BV27">
        <v>465</v>
      </c>
      <c r="BW27">
        <v>288</v>
      </c>
      <c r="BX27" s="3">
        <f>PGA_STATS[[#This Row],['# OF PUTTS]]/PGA_STATS[[#This Row],['# OF HOLES_x]]</f>
        <v>1.6145833333333333</v>
      </c>
      <c r="BY27">
        <v>36.81</v>
      </c>
      <c r="BZ27">
        <v>106</v>
      </c>
      <c r="CA27">
        <v>288</v>
      </c>
      <c r="CB27">
        <v>0.47699999999999998</v>
      </c>
      <c r="CC27">
        <v>4.2969999999999997</v>
      </c>
      <c r="CD27">
        <v>9</v>
      </c>
      <c r="CE27">
        <v>7</v>
      </c>
      <c r="CF27">
        <v>11</v>
      </c>
      <c r="CG27">
        <v>0</v>
      </c>
      <c r="CH27">
        <v>3</v>
      </c>
      <c r="CI27">
        <v>3</v>
      </c>
      <c r="CJ27">
        <v>4</v>
      </c>
      <c r="CK27">
        <v>72</v>
      </c>
      <c r="CL27">
        <v>23.14</v>
      </c>
      <c r="CM27">
        <v>28</v>
      </c>
      <c r="CN27">
        <v>121</v>
      </c>
      <c r="CO27">
        <v>10</v>
      </c>
      <c r="CP27">
        <v>1</v>
      </c>
      <c r="CQ27">
        <v>10</v>
      </c>
      <c r="CR27">
        <v>0</v>
      </c>
      <c r="CS27">
        <v>0</v>
      </c>
      <c r="CT27">
        <v>18</v>
      </c>
      <c r="CU27">
        <v>33.33</v>
      </c>
      <c r="CV27">
        <v>7</v>
      </c>
      <c r="CW27">
        <v>21</v>
      </c>
      <c r="CX27">
        <v>11</v>
      </c>
      <c r="CY27">
        <v>61.05</v>
      </c>
      <c r="CZ27">
        <v>58</v>
      </c>
      <c r="DA27">
        <v>95</v>
      </c>
      <c r="DB27">
        <v>3</v>
      </c>
      <c r="DC27">
        <v>6.6</v>
      </c>
      <c r="DD27">
        <v>3</v>
      </c>
      <c r="DE27">
        <v>5.3</v>
      </c>
      <c r="DF27">
        <v>3</v>
      </c>
      <c r="DG27">
        <v>5.3</v>
      </c>
    </row>
    <row r="28" spans="1:111" x14ac:dyDescent="0.25">
      <c r="A28" t="s">
        <v>405</v>
      </c>
      <c r="B28" s="4">
        <v>7200</v>
      </c>
      <c r="C28">
        <v>29</v>
      </c>
      <c r="D28">
        <v>67.239999999999995</v>
      </c>
      <c r="E28">
        <v>351</v>
      </c>
      <c r="F28">
        <v>522</v>
      </c>
      <c r="G28">
        <v>-0.3</v>
      </c>
      <c r="H28">
        <v>42.19</v>
      </c>
      <c r="I28">
        <v>27</v>
      </c>
      <c r="J28">
        <v>64</v>
      </c>
      <c r="K28">
        <v>-28</v>
      </c>
      <c r="L28">
        <v>-12</v>
      </c>
      <c r="M28">
        <v>73.72</v>
      </c>
      <c r="N28">
        <v>345</v>
      </c>
      <c r="O28">
        <v>468</v>
      </c>
      <c r="P28">
        <v>-114</v>
      </c>
      <c r="Q28">
        <v>-8.0000000000000002E-3</v>
      </c>
      <c r="R28">
        <v>-0.216</v>
      </c>
      <c r="S28">
        <v>26</v>
      </c>
      <c r="T28">
        <v>0.70599999999999996</v>
      </c>
      <c r="U28">
        <v>18.359000000000002</v>
      </c>
      <c r="V28" t="s">
        <v>127</v>
      </c>
      <c r="W28">
        <v>1262.1669999999999</v>
      </c>
      <c r="X28">
        <v>178</v>
      </c>
      <c r="Y28">
        <v>62</v>
      </c>
      <c r="Z28" t="s">
        <v>254</v>
      </c>
      <c r="AA28">
        <v>327.83300000000003</v>
      </c>
      <c r="AB28">
        <v>46</v>
      </c>
      <c r="AC28" t="s">
        <v>235</v>
      </c>
      <c r="AD28">
        <v>484.41699999999997</v>
      </c>
      <c r="AE28">
        <v>52</v>
      </c>
      <c r="AF28" t="s">
        <v>194</v>
      </c>
      <c r="AG28">
        <v>35.167000000000002</v>
      </c>
      <c r="AH28">
        <v>15</v>
      </c>
      <c r="AI28">
        <v>290.3</v>
      </c>
      <c r="AJ28">
        <v>16835</v>
      </c>
      <c r="AK28">
        <v>58</v>
      </c>
      <c r="AL28">
        <v>60.49</v>
      </c>
      <c r="AM28">
        <v>245</v>
      </c>
      <c r="AN28">
        <v>405</v>
      </c>
      <c r="AO28">
        <v>59.83</v>
      </c>
      <c r="AP28">
        <v>216</v>
      </c>
      <c r="AQ28">
        <v>361</v>
      </c>
      <c r="AR28">
        <v>-0.24</v>
      </c>
      <c r="AS28">
        <v>286.2</v>
      </c>
      <c r="AT28">
        <v>104167</v>
      </c>
      <c r="AU28">
        <v>364</v>
      </c>
      <c r="AV28">
        <v>14.68</v>
      </c>
      <c r="AW28">
        <v>53</v>
      </c>
      <c r="AX28">
        <v>361</v>
      </c>
      <c r="AY28">
        <v>-0.09</v>
      </c>
      <c r="AZ28">
        <v>16.62</v>
      </c>
      <c r="BA28">
        <v>60</v>
      </c>
      <c r="BB28">
        <v>361</v>
      </c>
      <c r="BC28">
        <v>-0.02</v>
      </c>
      <c r="BD28">
        <v>5.3</v>
      </c>
      <c r="BE28">
        <v>19</v>
      </c>
      <c r="BF28">
        <v>83</v>
      </c>
      <c r="BG28">
        <v>-5.2999999999999999E-2</v>
      </c>
      <c r="BH28">
        <v>31.3</v>
      </c>
      <c r="BI28">
        <v>113</v>
      </c>
      <c r="BJ28">
        <v>361</v>
      </c>
      <c r="BK28">
        <v>-0.53</v>
      </c>
      <c r="BL28">
        <v>-0.38200000000000001</v>
      </c>
      <c r="BM28">
        <v>-9.923</v>
      </c>
      <c r="BN28">
        <v>1.7290000000000001</v>
      </c>
      <c r="BO28">
        <v>607</v>
      </c>
      <c r="BP28">
        <v>351</v>
      </c>
      <c r="BQ28">
        <v>31.62</v>
      </c>
      <c r="BR28">
        <v>28.14</v>
      </c>
      <c r="BS28">
        <v>816</v>
      </c>
      <c r="BT28">
        <v>29</v>
      </c>
      <c r="BU28">
        <v>25</v>
      </c>
      <c r="BV28">
        <v>816</v>
      </c>
      <c r="BW28">
        <v>522</v>
      </c>
      <c r="BX28" s="3">
        <f>PGA_STATS[[#This Row],['# OF PUTTS]]/PGA_STATS[[#This Row],['# OF HOLES_x]]</f>
        <v>1.5632183908045978</v>
      </c>
      <c r="BY28">
        <v>39.85</v>
      </c>
      <c r="BZ28">
        <v>208</v>
      </c>
      <c r="CA28">
        <v>522</v>
      </c>
      <c r="CB28">
        <v>0.56399999999999995</v>
      </c>
      <c r="CC28">
        <v>14.661</v>
      </c>
      <c r="CD28">
        <v>11</v>
      </c>
      <c r="CE28">
        <v>3</v>
      </c>
      <c r="CF28">
        <v>12</v>
      </c>
      <c r="CG28">
        <v>2</v>
      </c>
      <c r="CH28">
        <v>3</v>
      </c>
      <c r="CI28">
        <v>8</v>
      </c>
      <c r="CK28">
        <v>1</v>
      </c>
      <c r="CL28">
        <v>24.62</v>
      </c>
      <c r="CM28">
        <v>81</v>
      </c>
      <c r="CN28">
        <v>329</v>
      </c>
      <c r="CO28">
        <v>21.57</v>
      </c>
      <c r="CP28">
        <v>11</v>
      </c>
      <c r="CQ28">
        <v>51</v>
      </c>
      <c r="CR28">
        <v>19.61</v>
      </c>
      <c r="CS28">
        <v>10</v>
      </c>
      <c r="CT28">
        <v>51</v>
      </c>
      <c r="CU28">
        <v>54.72</v>
      </c>
      <c r="CV28">
        <v>29</v>
      </c>
      <c r="CW28">
        <v>53</v>
      </c>
      <c r="CX28">
        <v>12</v>
      </c>
      <c r="CY28">
        <v>62.57</v>
      </c>
      <c r="CZ28">
        <v>107</v>
      </c>
      <c r="DA28">
        <v>171</v>
      </c>
      <c r="DB28">
        <v>6</v>
      </c>
      <c r="DC28">
        <v>6</v>
      </c>
      <c r="DD28">
        <v>6</v>
      </c>
      <c r="DE28">
        <v>6.9</v>
      </c>
      <c r="DF28">
        <v>6</v>
      </c>
      <c r="DG28">
        <v>4.0999999999999996</v>
      </c>
    </row>
    <row r="29" spans="1:111" hidden="1" x14ac:dyDescent="0.25">
      <c r="A29" t="s">
        <v>272</v>
      </c>
      <c r="B29" s="4"/>
      <c r="C29">
        <v>38</v>
      </c>
      <c r="D29">
        <v>70.180000000000007</v>
      </c>
      <c r="E29">
        <v>480</v>
      </c>
      <c r="F29">
        <v>684</v>
      </c>
      <c r="G29">
        <v>-0.28000000000000003</v>
      </c>
      <c r="H29">
        <v>51.85</v>
      </c>
      <c r="I29">
        <v>28</v>
      </c>
      <c r="J29">
        <v>54</v>
      </c>
      <c r="K29">
        <v>-30</v>
      </c>
      <c r="L29" t="s">
        <v>82</v>
      </c>
      <c r="M29">
        <v>73.7</v>
      </c>
      <c r="N29">
        <v>398</v>
      </c>
      <c r="O29">
        <v>540</v>
      </c>
      <c r="P29">
        <v>-117</v>
      </c>
      <c r="Q29">
        <v>0.38500000000000001</v>
      </c>
      <c r="R29">
        <v>11.537000000000001</v>
      </c>
      <c r="S29">
        <v>30</v>
      </c>
      <c r="T29">
        <v>-1.2E-2</v>
      </c>
      <c r="U29">
        <v>-0.35399999999999998</v>
      </c>
      <c r="V29" t="s">
        <v>273</v>
      </c>
      <c r="W29">
        <v>944.08299999999997</v>
      </c>
      <c r="X29">
        <v>147</v>
      </c>
      <c r="Y29">
        <v>121</v>
      </c>
      <c r="Z29" t="s">
        <v>254</v>
      </c>
      <c r="AA29">
        <v>244.417</v>
      </c>
      <c r="AB29">
        <v>34</v>
      </c>
      <c r="AC29" t="s">
        <v>274</v>
      </c>
      <c r="AD29">
        <v>299.91699999999997</v>
      </c>
      <c r="AE29">
        <v>46</v>
      </c>
      <c r="AF29" t="s">
        <v>275</v>
      </c>
      <c r="AG29">
        <v>11.667</v>
      </c>
      <c r="AH29">
        <v>6</v>
      </c>
      <c r="AI29">
        <v>302.60000000000002</v>
      </c>
      <c r="AJ29">
        <v>23000</v>
      </c>
      <c r="AK29">
        <v>76</v>
      </c>
      <c r="AL29">
        <v>63.35</v>
      </c>
      <c r="AM29">
        <v>337</v>
      </c>
      <c r="AN29">
        <v>532</v>
      </c>
      <c r="AO29">
        <v>62.74</v>
      </c>
      <c r="AP29">
        <v>261</v>
      </c>
      <c r="AQ29">
        <v>416</v>
      </c>
      <c r="AR29">
        <v>-0.21</v>
      </c>
      <c r="AS29">
        <v>290.39999999999998</v>
      </c>
      <c r="AT29">
        <v>121978</v>
      </c>
      <c r="AU29">
        <v>420</v>
      </c>
      <c r="AV29">
        <v>10.82</v>
      </c>
      <c r="AW29">
        <v>45</v>
      </c>
      <c r="AX29">
        <v>416</v>
      </c>
      <c r="AY29" t="s">
        <v>82</v>
      </c>
      <c r="AZ29">
        <v>16.11</v>
      </c>
      <c r="BA29">
        <v>67</v>
      </c>
      <c r="BB29">
        <v>416</v>
      </c>
      <c r="BC29">
        <v>0.06</v>
      </c>
      <c r="BD29">
        <v>8.9</v>
      </c>
      <c r="BE29">
        <v>37</v>
      </c>
      <c r="BF29">
        <v>156</v>
      </c>
      <c r="BG29">
        <v>0.27</v>
      </c>
      <c r="BH29">
        <v>26.92</v>
      </c>
      <c r="BI29">
        <v>112</v>
      </c>
      <c r="BJ29">
        <v>416</v>
      </c>
      <c r="BK29">
        <v>0.36</v>
      </c>
      <c r="BL29">
        <v>0.223</v>
      </c>
      <c r="BM29">
        <v>6.6859999999999999</v>
      </c>
      <c r="BN29">
        <v>1.7709999999999999</v>
      </c>
      <c r="BO29">
        <v>850</v>
      </c>
      <c r="BP29">
        <v>480</v>
      </c>
      <c r="BQ29">
        <v>31.25</v>
      </c>
      <c r="BR29">
        <v>29.34</v>
      </c>
      <c r="BS29">
        <v>1115</v>
      </c>
      <c r="BT29">
        <v>38</v>
      </c>
      <c r="BU29">
        <v>23</v>
      </c>
      <c r="BV29">
        <v>1115</v>
      </c>
      <c r="BW29">
        <v>684</v>
      </c>
      <c r="BX29" s="3">
        <f>PGA_STATS[[#This Row],['# OF PUTTS]]/PGA_STATS[[#This Row],['# OF HOLES_x]]</f>
        <v>1.6301169590643274</v>
      </c>
      <c r="BY29">
        <v>38.6</v>
      </c>
      <c r="BZ29">
        <v>264</v>
      </c>
      <c r="CA29">
        <v>684</v>
      </c>
      <c r="CB29">
        <v>2.4E-2</v>
      </c>
      <c r="CC29">
        <v>0.72499999999999998</v>
      </c>
      <c r="CD29">
        <v>10</v>
      </c>
      <c r="CE29">
        <v>0</v>
      </c>
      <c r="CF29">
        <v>16</v>
      </c>
      <c r="CG29">
        <v>0</v>
      </c>
      <c r="CH29">
        <v>2</v>
      </c>
      <c r="CI29">
        <v>4</v>
      </c>
      <c r="CK29">
        <v>35</v>
      </c>
      <c r="CL29">
        <v>24.68</v>
      </c>
      <c r="CM29">
        <v>97</v>
      </c>
      <c r="CN29">
        <v>393</v>
      </c>
      <c r="CO29">
        <v>13.33</v>
      </c>
      <c r="CP29">
        <v>6</v>
      </c>
      <c r="CQ29">
        <v>45</v>
      </c>
      <c r="CR29">
        <v>12.73</v>
      </c>
      <c r="CS29">
        <v>7</v>
      </c>
      <c r="CT29">
        <v>55</v>
      </c>
      <c r="CU29">
        <v>56.86</v>
      </c>
      <c r="CV29">
        <v>29</v>
      </c>
      <c r="CW29">
        <v>51</v>
      </c>
      <c r="CX29">
        <v>20</v>
      </c>
      <c r="CY29">
        <v>58.82</v>
      </c>
      <c r="CZ29">
        <v>120</v>
      </c>
      <c r="DA29">
        <v>204</v>
      </c>
      <c r="DB29">
        <v>6</v>
      </c>
      <c r="DC29">
        <v>7.8</v>
      </c>
      <c r="DD29">
        <v>6</v>
      </c>
      <c r="DE29">
        <v>6.4</v>
      </c>
      <c r="DF29">
        <v>6</v>
      </c>
      <c r="DG29">
        <v>6.9</v>
      </c>
    </row>
    <row r="30" spans="1:111" x14ac:dyDescent="0.25">
      <c r="A30" t="s">
        <v>446</v>
      </c>
      <c r="B30" s="4">
        <v>7100</v>
      </c>
      <c r="C30">
        <v>48</v>
      </c>
      <c r="D30">
        <v>66.2</v>
      </c>
      <c r="E30">
        <v>572</v>
      </c>
      <c r="F30">
        <v>864</v>
      </c>
      <c r="G30">
        <v>-0.28999999999999998</v>
      </c>
      <c r="H30">
        <v>54.39</v>
      </c>
      <c r="I30">
        <v>31</v>
      </c>
      <c r="J30">
        <v>57</v>
      </c>
      <c r="K30">
        <v>-33</v>
      </c>
      <c r="L30">
        <v>-9</v>
      </c>
      <c r="M30">
        <v>68.319999999999993</v>
      </c>
      <c r="N30">
        <v>455</v>
      </c>
      <c r="O30">
        <v>666</v>
      </c>
      <c r="P30">
        <v>-111</v>
      </c>
      <c r="Q30">
        <v>-0.13800000000000001</v>
      </c>
      <c r="R30">
        <v>-5.1210000000000004</v>
      </c>
      <c r="S30">
        <v>37</v>
      </c>
      <c r="T30">
        <v>5.8999999999999997E-2</v>
      </c>
      <c r="U30">
        <v>2.1680000000000001</v>
      </c>
      <c r="V30" t="s">
        <v>137</v>
      </c>
      <c r="W30">
        <v>1747.3329999999901</v>
      </c>
      <c r="X30">
        <v>242</v>
      </c>
      <c r="Y30">
        <v>2</v>
      </c>
      <c r="Z30" t="s">
        <v>404</v>
      </c>
      <c r="AA30">
        <v>468.25</v>
      </c>
      <c r="AB30">
        <v>49</v>
      </c>
      <c r="AC30" t="s">
        <v>139</v>
      </c>
      <c r="AD30">
        <v>666.08299999999997</v>
      </c>
      <c r="AE30">
        <v>82</v>
      </c>
      <c r="AF30" t="s">
        <v>447</v>
      </c>
      <c r="AG30">
        <v>96.082999999999998</v>
      </c>
      <c r="AH30">
        <v>22</v>
      </c>
      <c r="AI30">
        <v>279.8</v>
      </c>
      <c r="AJ30">
        <v>26860</v>
      </c>
      <c r="AK30">
        <v>96</v>
      </c>
      <c r="AL30">
        <v>72.34</v>
      </c>
      <c r="AM30">
        <v>489</v>
      </c>
      <c r="AN30">
        <v>676</v>
      </c>
      <c r="AO30">
        <v>73.650000000000006</v>
      </c>
      <c r="AP30">
        <v>383</v>
      </c>
      <c r="AQ30">
        <v>520</v>
      </c>
      <c r="AR30">
        <v>-0.11</v>
      </c>
      <c r="AS30">
        <v>274.5</v>
      </c>
      <c r="AT30">
        <v>143314</v>
      </c>
      <c r="AU30">
        <v>522</v>
      </c>
      <c r="AV30">
        <v>10.38</v>
      </c>
      <c r="AW30">
        <v>54</v>
      </c>
      <c r="AX30">
        <v>520</v>
      </c>
      <c r="AY30">
        <v>0.11</v>
      </c>
      <c r="AZ30">
        <v>11.15</v>
      </c>
      <c r="BA30">
        <v>58</v>
      </c>
      <c r="BB30">
        <v>520</v>
      </c>
      <c r="BC30">
        <v>0.05</v>
      </c>
      <c r="BD30">
        <v>3.1</v>
      </c>
      <c r="BE30">
        <v>16</v>
      </c>
      <c r="BF30">
        <v>68</v>
      </c>
      <c r="BG30">
        <v>0.188</v>
      </c>
      <c r="BH30">
        <v>21.54</v>
      </c>
      <c r="BI30">
        <v>112</v>
      </c>
      <c r="BJ30">
        <v>520</v>
      </c>
      <c r="BK30">
        <v>0.8</v>
      </c>
      <c r="BL30">
        <v>-0.13900000000000001</v>
      </c>
      <c r="BM30">
        <v>-5.16</v>
      </c>
      <c r="BN30">
        <v>1.7309999999999901</v>
      </c>
      <c r="BO30">
        <v>990</v>
      </c>
      <c r="BP30">
        <v>572</v>
      </c>
      <c r="BQ30">
        <v>31.7</v>
      </c>
      <c r="BR30">
        <v>27.98</v>
      </c>
      <c r="BS30">
        <v>1343</v>
      </c>
      <c r="BT30">
        <v>48</v>
      </c>
      <c r="BU30">
        <v>23</v>
      </c>
      <c r="BV30">
        <v>1343</v>
      </c>
      <c r="BW30">
        <v>864</v>
      </c>
      <c r="BX30" s="3">
        <f>PGA_STATS[[#This Row],['# OF PUTTS]]/PGA_STATS[[#This Row],['# OF HOLES_x]]</f>
        <v>1.5543981481481481</v>
      </c>
      <c r="BY30">
        <v>44.44</v>
      </c>
      <c r="BZ30">
        <v>384</v>
      </c>
      <c r="CA30">
        <v>864</v>
      </c>
      <c r="CB30">
        <v>0.38700000000000001</v>
      </c>
      <c r="CC30">
        <v>14.319000000000001</v>
      </c>
      <c r="CD30">
        <v>30</v>
      </c>
      <c r="CE30">
        <v>1</v>
      </c>
      <c r="CF30">
        <v>16</v>
      </c>
      <c r="CG30">
        <v>0</v>
      </c>
      <c r="CH30">
        <v>3</v>
      </c>
      <c r="CI30">
        <v>7</v>
      </c>
      <c r="CJ30">
        <v>10</v>
      </c>
      <c r="CK30">
        <v>5</v>
      </c>
      <c r="CL30">
        <v>19.55</v>
      </c>
      <c r="CM30">
        <v>104</v>
      </c>
      <c r="CN30">
        <v>532</v>
      </c>
      <c r="CO30">
        <v>20.83</v>
      </c>
      <c r="CP30">
        <v>10</v>
      </c>
      <c r="CQ30">
        <v>48</v>
      </c>
      <c r="CR30">
        <v>8.93</v>
      </c>
      <c r="CS30">
        <v>5</v>
      </c>
      <c r="CT30">
        <v>56</v>
      </c>
      <c r="CU30">
        <v>68.06</v>
      </c>
      <c r="CV30">
        <v>49</v>
      </c>
      <c r="CW30">
        <v>72</v>
      </c>
      <c r="CX30">
        <v>5</v>
      </c>
      <c r="CY30">
        <v>69.52</v>
      </c>
      <c r="CZ30">
        <v>203</v>
      </c>
      <c r="DA30">
        <v>292</v>
      </c>
      <c r="DB30">
        <v>8</v>
      </c>
      <c r="DC30">
        <v>7.3</v>
      </c>
      <c r="DD30">
        <v>8</v>
      </c>
      <c r="DE30">
        <v>7.1</v>
      </c>
      <c r="DF30">
        <v>8</v>
      </c>
      <c r="DG30">
        <v>2.7</v>
      </c>
    </row>
    <row r="31" spans="1:111" x14ac:dyDescent="0.25">
      <c r="A31" t="s">
        <v>485</v>
      </c>
      <c r="B31" s="4">
        <v>6000</v>
      </c>
      <c r="C31">
        <v>45</v>
      </c>
      <c r="D31">
        <v>64.69</v>
      </c>
      <c r="E31">
        <v>524</v>
      </c>
      <c r="F31">
        <v>810</v>
      </c>
      <c r="G31">
        <v>-0.31</v>
      </c>
      <c r="H31">
        <v>57.45</v>
      </c>
      <c r="I31">
        <v>27</v>
      </c>
      <c r="J31">
        <v>47</v>
      </c>
      <c r="K31">
        <v>-28</v>
      </c>
      <c r="L31">
        <v>-7</v>
      </c>
      <c r="M31">
        <v>67.010000000000005</v>
      </c>
      <c r="N31">
        <v>386</v>
      </c>
      <c r="O31">
        <v>576</v>
      </c>
      <c r="P31">
        <v>-110</v>
      </c>
      <c r="Q31">
        <v>3.1E-2</v>
      </c>
      <c r="R31">
        <v>0.98799999999999999</v>
      </c>
      <c r="S31">
        <v>32</v>
      </c>
      <c r="T31">
        <v>-8.5000000000000006E-2</v>
      </c>
      <c r="U31">
        <v>-2.7170000000000001</v>
      </c>
      <c r="V31" t="s">
        <v>270</v>
      </c>
      <c r="W31">
        <v>1695.75</v>
      </c>
      <c r="X31">
        <v>218</v>
      </c>
      <c r="Y31">
        <v>117</v>
      </c>
      <c r="Z31" t="s">
        <v>370</v>
      </c>
      <c r="AA31">
        <v>598.08299999999997</v>
      </c>
      <c r="AB31">
        <v>55</v>
      </c>
      <c r="AC31" t="s">
        <v>270</v>
      </c>
      <c r="AD31">
        <v>542.25</v>
      </c>
      <c r="AE31">
        <v>70</v>
      </c>
      <c r="AF31" t="s">
        <v>255</v>
      </c>
      <c r="AG31">
        <v>55.832999999999998</v>
      </c>
      <c r="AH31">
        <v>21</v>
      </c>
      <c r="AI31">
        <v>288</v>
      </c>
      <c r="AJ31">
        <v>25920</v>
      </c>
      <c r="AK31">
        <v>90</v>
      </c>
      <c r="AL31">
        <v>58.19</v>
      </c>
      <c r="AM31">
        <v>366</v>
      </c>
      <c r="AN31">
        <v>629</v>
      </c>
      <c r="AO31">
        <v>56.73</v>
      </c>
      <c r="AP31">
        <v>253</v>
      </c>
      <c r="AQ31">
        <v>446</v>
      </c>
      <c r="AR31">
        <v>-0.21</v>
      </c>
      <c r="AS31">
        <v>282.2</v>
      </c>
      <c r="AT31">
        <v>126422</v>
      </c>
      <c r="AU31">
        <v>448</v>
      </c>
      <c r="AV31">
        <v>13.9</v>
      </c>
      <c r="AW31">
        <v>62</v>
      </c>
      <c r="AX31">
        <v>446</v>
      </c>
      <c r="AY31">
        <v>0.13</v>
      </c>
      <c r="AZ31">
        <v>15.92</v>
      </c>
      <c r="BA31">
        <v>71</v>
      </c>
      <c r="BB31">
        <v>446</v>
      </c>
      <c r="BC31">
        <v>0.25</v>
      </c>
      <c r="BD31">
        <v>9</v>
      </c>
      <c r="BE31">
        <v>40</v>
      </c>
      <c r="BF31">
        <v>172</v>
      </c>
      <c r="BG31">
        <v>0.15</v>
      </c>
      <c r="BH31">
        <v>29.82</v>
      </c>
      <c r="BI31">
        <v>133</v>
      </c>
      <c r="BJ31">
        <v>446</v>
      </c>
      <c r="BK31">
        <v>1.95</v>
      </c>
      <c r="BL31">
        <v>-0.44600000000000001</v>
      </c>
      <c r="BM31">
        <v>-14.277999999999899</v>
      </c>
      <c r="BN31">
        <v>1.708</v>
      </c>
      <c r="BO31">
        <v>895</v>
      </c>
      <c r="BP31">
        <v>524</v>
      </c>
      <c r="BQ31">
        <v>33.21</v>
      </c>
      <c r="BR31">
        <v>28.2</v>
      </c>
      <c r="BS31">
        <v>1269</v>
      </c>
      <c r="BT31">
        <v>45</v>
      </c>
      <c r="BU31">
        <v>23</v>
      </c>
      <c r="BV31">
        <v>1269</v>
      </c>
      <c r="BW31">
        <v>810</v>
      </c>
      <c r="BX31" s="3">
        <f>PGA_STATS[[#This Row],['# OF PUTTS]]/PGA_STATS[[#This Row],['# OF HOLES_x]]</f>
        <v>1.5666666666666667</v>
      </c>
      <c r="BY31">
        <v>42.35</v>
      </c>
      <c r="BZ31">
        <v>343</v>
      </c>
      <c r="CA31">
        <v>810</v>
      </c>
      <c r="CB31">
        <v>0.26100000000000001</v>
      </c>
      <c r="CC31">
        <v>8.3379999999999992</v>
      </c>
      <c r="CD31">
        <v>10</v>
      </c>
      <c r="CE31">
        <v>0</v>
      </c>
      <c r="CF31">
        <v>18</v>
      </c>
      <c r="CG31">
        <v>0</v>
      </c>
      <c r="CH31">
        <v>3</v>
      </c>
      <c r="CI31">
        <v>4</v>
      </c>
      <c r="CK31">
        <v>8</v>
      </c>
      <c r="CL31">
        <v>21.59</v>
      </c>
      <c r="CM31">
        <v>87</v>
      </c>
      <c r="CN31">
        <v>403</v>
      </c>
      <c r="CO31">
        <v>19.3</v>
      </c>
      <c r="CP31">
        <v>11</v>
      </c>
      <c r="CQ31">
        <v>57</v>
      </c>
      <c r="CR31">
        <v>14.52</v>
      </c>
      <c r="CS31">
        <v>9</v>
      </c>
      <c r="CT31">
        <v>62</v>
      </c>
      <c r="CU31">
        <v>40</v>
      </c>
      <c r="CV31">
        <v>32</v>
      </c>
      <c r="CW31">
        <v>80</v>
      </c>
      <c r="CX31">
        <v>39</v>
      </c>
      <c r="CY31">
        <v>59.09</v>
      </c>
      <c r="CZ31">
        <v>169</v>
      </c>
      <c r="DA31">
        <v>286</v>
      </c>
      <c r="DB31">
        <v>6</v>
      </c>
      <c r="DC31">
        <v>7.1</v>
      </c>
      <c r="DD31">
        <v>6</v>
      </c>
      <c r="DE31">
        <v>6.6</v>
      </c>
      <c r="DF31">
        <v>6</v>
      </c>
      <c r="DG31">
        <v>5.2</v>
      </c>
    </row>
    <row r="32" spans="1:111" x14ac:dyDescent="0.25">
      <c r="A32" t="s">
        <v>470</v>
      </c>
      <c r="B32" s="4">
        <v>6400</v>
      </c>
      <c r="C32">
        <v>44</v>
      </c>
      <c r="D32">
        <v>65.53</v>
      </c>
      <c r="E32">
        <v>519</v>
      </c>
      <c r="F32">
        <v>792</v>
      </c>
      <c r="G32">
        <v>-0.3</v>
      </c>
      <c r="H32">
        <v>56.96</v>
      </c>
      <c r="I32">
        <v>45</v>
      </c>
      <c r="J32">
        <v>79</v>
      </c>
      <c r="K32">
        <v>-47</v>
      </c>
      <c r="L32">
        <v>-3</v>
      </c>
      <c r="M32">
        <v>71.02</v>
      </c>
      <c r="N32">
        <v>473</v>
      </c>
      <c r="O32">
        <v>666</v>
      </c>
      <c r="P32">
        <v>-149</v>
      </c>
      <c r="Q32">
        <v>0.152</v>
      </c>
      <c r="R32">
        <v>5.609</v>
      </c>
      <c r="S32">
        <v>37</v>
      </c>
      <c r="T32">
        <v>2.1000000000000001E-2</v>
      </c>
      <c r="U32">
        <v>0.78799999999999903</v>
      </c>
      <c r="V32" t="s">
        <v>236</v>
      </c>
      <c r="W32">
        <v>1630.75</v>
      </c>
      <c r="X32">
        <v>241</v>
      </c>
      <c r="Y32">
        <v>30</v>
      </c>
      <c r="Z32" t="s">
        <v>235</v>
      </c>
      <c r="AA32">
        <v>494.91699999999997</v>
      </c>
      <c r="AB32">
        <v>53</v>
      </c>
      <c r="AC32" t="s">
        <v>137</v>
      </c>
      <c r="AD32">
        <v>516.08299999999997</v>
      </c>
      <c r="AE32">
        <v>71</v>
      </c>
      <c r="AF32" t="s">
        <v>194</v>
      </c>
      <c r="AG32">
        <v>59.332999999999998</v>
      </c>
      <c r="AH32">
        <v>25</v>
      </c>
      <c r="AI32">
        <v>294.2</v>
      </c>
      <c r="AJ32">
        <v>25893</v>
      </c>
      <c r="AK32">
        <v>88</v>
      </c>
      <c r="AL32">
        <v>64.77</v>
      </c>
      <c r="AM32">
        <v>399</v>
      </c>
      <c r="AN32">
        <v>616</v>
      </c>
      <c r="AO32">
        <v>65.89</v>
      </c>
      <c r="AP32">
        <v>340</v>
      </c>
      <c r="AQ32">
        <v>516</v>
      </c>
      <c r="AR32">
        <v>-0.2</v>
      </c>
      <c r="AS32">
        <v>287.89999999999998</v>
      </c>
      <c r="AT32">
        <v>149114</v>
      </c>
      <c r="AU32">
        <v>518</v>
      </c>
      <c r="AV32">
        <v>13.57</v>
      </c>
      <c r="AW32">
        <v>70</v>
      </c>
      <c r="AX32">
        <v>516</v>
      </c>
      <c r="AY32">
        <v>0.06</v>
      </c>
      <c r="AZ32">
        <v>13.18</v>
      </c>
      <c r="BA32">
        <v>68</v>
      </c>
      <c r="BB32">
        <v>516</v>
      </c>
      <c r="BC32" t="s">
        <v>82</v>
      </c>
      <c r="BD32">
        <v>4.3</v>
      </c>
      <c r="BE32">
        <v>22</v>
      </c>
      <c r="BF32">
        <v>91</v>
      </c>
      <c r="BG32">
        <v>0.40899999999999997</v>
      </c>
      <c r="BH32">
        <v>26.74</v>
      </c>
      <c r="BI32">
        <v>138</v>
      </c>
      <c r="BJ32">
        <v>516</v>
      </c>
      <c r="BK32">
        <v>0.28999999999999998</v>
      </c>
      <c r="BL32">
        <v>0.28499999999999998</v>
      </c>
      <c r="BM32">
        <v>10.561</v>
      </c>
      <c r="BN32">
        <v>1.728</v>
      </c>
      <c r="BO32">
        <v>897</v>
      </c>
      <c r="BP32">
        <v>519</v>
      </c>
      <c r="BQ32">
        <v>32.82</v>
      </c>
      <c r="BR32">
        <v>28.25</v>
      </c>
      <c r="BS32">
        <v>1243</v>
      </c>
      <c r="BT32">
        <v>44</v>
      </c>
      <c r="BU32">
        <v>24</v>
      </c>
      <c r="BV32">
        <v>1243</v>
      </c>
      <c r="BW32">
        <v>792</v>
      </c>
      <c r="BX32" s="3">
        <f>PGA_STATS[[#This Row],['# OF PUTTS]]/PGA_STATS[[#This Row],['# OF HOLES_x]]</f>
        <v>1.5694444444444444</v>
      </c>
      <c r="BY32">
        <v>43.06</v>
      </c>
      <c r="BZ32">
        <v>341</v>
      </c>
      <c r="CA32">
        <v>792</v>
      </c>
      <c r="CB32">
        <v>0.313</v>
      </c>
      <c r="CC32">
        <v>11.581</v>
      </c>
      <c r="CD32">
        <v>12</v>
      </c>
      <c r="CE32">
        <v>4</v>
      </c>
      <c r="CF32">
        <v>38</v>
      </c>
      <c r="CG32">
        <v>1</v>
      </c>
      <c r="CH32">
        <v>1</v>
      </c>
      <c r="CI32">
        <v>7</v>
      </c>
      <c r="CK32">
        <v>38</v>
      </c>
      <c r="CL32">
        <v>24.95</v>
      </c>
      <c r="CM32">
        <v>125</v>
      </c>
      <c r="CN32">
        <v>501</v>
      </c>
      <c r="CO32">
        <v>14.29</v>
      </c>
      <c r="CP32">
        <v>8</v>
      </c>
      <c r="CQ32">
        <v>56</v>
      </c>
      <c r="CR32">
        <v>12.31</v>
      </c>
      <c r="CS32">
        <v>8</v>
      </c>
      <c r="CT32">
        <v>65</v>
      </c>
      <c r="CU32">
        <v>56.16</v>
      </c>
      <c r="CV32">
        <v>41</v>
      </c>
      <c r="CW32">
        <v>73</v>
      </c>
      <c r="CX32">
        <v>23</v>
      </c>
      <c r="CY32">
        <v>64.47</v>
      </c>
      <c r="CZ32">
        <v>176</v>
      </c>
      <c r="DA32">
        <v>273</v>
      </c>
      <c r="DB32">
        <v>9</v>
      </c>
      <c r="DC32">
        <v>7.3</v>
      </c>
      <c r="DD32">
        <v>6</v>
      </c>
      <c r="DE32">
        <v>6.3</v>
      </c>
      <c r="DF32">
        <v>9</v>
      </c>
      <c r="DG32">
        <v>5.7</v>
      </c>
    </row>
    <row r="33" spans="1:111" x14ac:dyDescent="0.25">
      <c r="A33" t="s">
        <v>500</v>
      </c>
      <c r="B33" s="4">
        <v>6200</v>
      </c>
      <c r="C33">
        <v>53</v>
      </c>
      <c r="D33">
        <v>64.260000000000005</v>
      </c>
      <c r="E33">
        <v>613</v>
      </c>
      <c r="F33">
        <v>954</v>
      </c>
      <c r="G33">
        <v>-0.28000000000000003</v>
      </c>
      <c r="H33">
        <v>59.26</v>
      </c>
      <c r="I33">
        <v>32</v>
      </c>
      <c r="J33">
        <v>54</v>
      </c>
      <c r="K33">
        <v>-33</v>
      </c>
      <c r="L33">
        <v>-9</v>
      </c>
      <c r="M33">
        <v>68.67</v>
      </c>
      <c r="N33">
        <v>445</v>
      </c>
      <c r="O33">
        <v>648</v>
      </c>
      <c r="P33">
        <v>-124</v>
      </c>
      <c r="Q33">
        <v>-9.2999999999999999E-2</v>
      </c>
      <c r="R33">
        <v>-3.3439999999999999</v>
      </c>
      <c r="S33">
        <v>36</v>
      </c>
      <c r="T33">
        <v>0.41299999999999998</v>
      </c>
      <c r="U33">
        <v>14.8509999999999</v>
      </c>
      <c r="V33" t="s">
        <v>236</v>
      </c>
      <c r="W33">
        <v>1689.3329999999901</v>
      </c>
      <c r="X33">
        <v>250</v>
      </c>
      <c r="Y33">
        <v>51</v>
      </c>
      <c r="Z33" t="s">
        <v>67</v>
      </c>
      <c r="AA33">
        <v>475.25</v>
      </c>
      <c r="AB33">
        <v>53</v>
      </c>
      <c r="AC33" t="s">
        <v>236</v>
      </c>
      <c r="AD33">
        <v>556.91699999999901</v>
      </c>
      <c r="AE33">
        <v>83</v>
      </c>
      <c r="AF33" t="s">
        <v>171</v>
      </c>
      <c r="AG33">
        <v>88.667000000000002</v>
      </c>
      <c r="AH33">
        <v>23</v>
      </c>
      <c r="AI33">
        <v>281.60000000000002</v>
      </c>
      <c r="AJ33">
        <v>27598</v>
      </c>
      <c r="AK33">
        <v>98</v>
      </c>
      <c r="AL33">
        <v>72.33</v>
      </c>
      <c r="AM33">
        <v>536</v>
      </c>
      <c r="AN33">
        <v>741</v>
      </c>
      <c r="AO33">
        <v>69.64</v>
      </c>
      <c r="AP33">
        <v>351</v>
      </c>
      <c r="AQ33">
        <v>504</v>
      </c>
      <c r="AR33">
        <v>-0.15</v>
      </c>
      <c r="AS33">
        <v>275.10000000000002</v>
      </c>
      <c r="AT33">
        <v>138652</v>
      </c>
      <c r="AU33">
        <v>504</v>
      </c>
      <c r="AV33">
        <v>10.91</v>
      </c>
      <c r="AW33">
        <v>55</v>
      </c>
      <c r="AX33">
        <v>504</v>
      </c>
      <c r="AY33">
        <v>0.09</v>
      </c>
      <c r="AZ33">
        <v>12.3</v>
      </c>
      <c r="BA33">
        <v>62</v>
      </c>
      <c r="BB33">
        <v>504</v>
      </c>
      <c r="BC33">
        <v>0.16</v>
      </c>
      <c r="BD33">
        <v>5.6</v>
      </c>
      <c r="BE33">
        <v>28</v>
      </c>
      <c r="BF33">
        <v>120</v>
      </c>
      <c r="BG33">
        <v>7.0999999999999994E-2</v>
      </c>
      <c r="BH33">
        <v>23.21</v>
      </c>
      <c r="BI33">
        <v>117</v>
      </c>
      <c r="BJ33">
        <v>504</v>
      </c>
      <c r="BK33">
        <v>1.28</v>
      </c>
      <c r="BL33">
        <v>-0.14099999999999999</v>
      </c>
      <c r="BM33">
        <v>-5.0590000000000002</v>
      </c>
      <c r="BN33">
        <v>1.7469999999999899</v>
      </c>
      <c r="BO33">
        <v>1071</v>
      </c>
      <c r="BP33">
        <v>613</v>
      </c>
      <c r="BQ33">
        <v>30.23</v>
      </c>
      <c r="BR33">
        <v>28.47</v>
      </c>
      <c r="BS33">
        <v>1509</v>
      </c>
      <c r="BT33">
        <v>53</v>
      </c>
      <c r="BU33">
        <v>23</v>
      </c>
      <c r="BV33">
        <v>1509</v>
      </c>
      <c r="BW33">
        <v>954</v>
      </c>
      <c r="BX33" s="3">
        <f>PGA_STATS[[#This Row],['# OF PUTTS]]/PGA_STATS[[#This Row],['# OF HOLES_x]]</f>
        <v>1.5817610062893082</v>
      </c>
      <c r="BY33">
        <v>41.3</v>
      </c>
      <c r="BZ33">
        <v>394</v>
      </c>
      <c r="CA33">
        <v>954</v>
      </c>
      <c r="CB33">
        <v>0.20399999999999999</v>
      </c>
      <c r="CC33">
        <v>7.3289999999999997</v>
      </c>
      <c r="CD33">
        <v>29</v>
      </c>
      <c r="CE33">
        <v>0</v>
      </c>
      <c r="CF33">
        <v>14</v>
      </c>
      <c r="CG33">
        <v>1</v>
      </c>
      <c r="CH33">
        <v>3</v>
      </c>
      <c r="CI33">
        <v>9</v>
      </c>
      <c r="CK33">
        <v>30</v>
      </c>
      <c r="CL33">
        <v>21.92</v>
      </c>
      <c r="CM33">
        <v>112</v>
      </c>
      <c r="CN33">
        <v>511</v>
      </c>
      <c r="CO33">
        <v>14.89</v>
      </c>
      <c r="CP33">
        <v>7</v>
      </c>
      <c r="CQ33">
        <v>47</v>
      </c>
      <c r="CR33">
        <v>5.56</v>
      </c>
      <c r="CS33">
        <v>3</v>
      </c>
      <c r="CT33">
        <v>54</v>
      </c>
      <c r="CU33">
        <v>50</v>
      </c>
      <c r="CV33">
        <v>43</v>
      </c>
      <c r="CW33">
        <v>86</v>
      </c>
      <c r="CX33">
        <v>27</v>
      </c>
      <c r="CY33">
        <v>63.05</v>
      </c>
      <c r="CZ33">
        <v>215</v>
      </c>
      <c r="DA33">
        <v>341</v>
      </c>
      <c r="DB33">
        <v>8</v>
      </c>
      <c r="DC33">
        <v>7.3</v>
      </c>
      <c r="DD33">
        <v>6</v>
      </c>
      <c r="DE33">
        <v>6</v>
      </c>
      <c r="DF33">
        <v>8</v>
      </c>
      <c r="DG33">
        <v>2.6</v>
      </c>
    </row>
    <row r="34" spans="1:111" x14ac:dyDescent="0.25">
      <c r="A34" t="s">
        <v>318</v>
      </c>
      <c r="B34" s="4">
        <v>6200</v>
      </c>
      <c r="C34">
        <v>40</v>
      </c>
      <c r="D34">
        <v>68.89</v>
      </c>
      <c r="E34">
        <v>496</v>
      </c>
      <c r="F34">
        <v>720</v>
      </c>
      <c r="G34">
        <v>-0.25</v>
      </c>
      <c r="H34">
        <v>48.89</v>
      </c>
      <c r="I34">
        <v>22</v>
      </c>
      <c r="J34">
        <v>45</v>
      </c>
      <c r="K34">
        <v>-23</v>
      </c>
      <c r="L34">
        <v>-3</v>
      </c>
      <c r="M34">
        <v>75.930000000000007</v>
      </c>
      <c r="N34">
        <v>369</v>
      </c>
      <c r="O34">
        <v>486</v>
      </c>
      <c r="P34">
        <v>-84</v>
      </c>
      <c r="Q34">
        <v>-0.25600000000000001</v>
      </c>
      <c r="R34">
        <v>-6.9229999999999903</v>
      </c>
      <c r="S34">
        <v>27</v>
      </c>
      <c r="T34">
        <v>0.111999999999999</v>
      </c>
      <c r="U34">
        <v>3.0219999999999998</v>
      </c>
      <c r="V34" t="s">
        <v>192</v>
      </c>
      <c r="W34">
        <v>1367.6669999999999</v>
      </c>
      <c r="X34">
        <v>163</v>
      </c>
      <c r="Y34">
        <v>33</v>
      </c>
      <c r="Z34" t="s">
        <v>167</v>
      </c>
      <c r="AA34">
        <v>381.91699999999997</v>
      </c>
      <c r="AB34">
        <v>44</v>
      </c>
      <c r="AC34" t="s">
        <v>99</v>
      </c>
      <c r="AD34">
        <v>519.91699999999901</v>
      </c>
      <c r="AE34">
        <v>51</v>
      </c>
      <c r="AF34" t="s">
        <v>266</v>
      </c>
      <c r="AG34">
        <v>54.417000000000002</v>
      </c>
      <c r="AH34">
        <v>18</v>
      </c>
      <c r="AI34">
        <v>290.7</v>
      </c>
      <c r="AJ34">
        <v>23255</v>
      </c>
      <c r="AK34">
        <v>80</v>
      </c>
      <c r="AL34">
        <v>64.760000000000005</v>
      </c>
      <c r="AM34">
        <v>362</v>
      </c>
      <c r="AN34">
        <v>559</v>
      </c>
      <c r="AO34">
        <v>62.77</v>
      </c>
      <c r="AP34">
        <v>236</v>
      </c>
      <c r="AQ34">
        <v>376</v>
      </c>
      <c r="AR34">
        <v>-0.17</v>
      </c>
      <c r="AS34">
        <v>283.89999999999998</v>
      </c>
      <c r="AT34">
        <v>107319</v>
      </c>
      <c r="AU34">
        <v>378</v>
      </c>
      <c r="AV34">
        <v>14.1</v>
      </c>
      <c r="AW34">
        <v>53</v>
      </c>
      <c r="AX34">
        <v>376</v>
      </c>
      <c r="AY34">
        <v>-0.13</v>
      </c>
      <c r="AZ34">
        <v>14.89</v>
      </c>
      <c r="BA34">
        <v>56</v>
      </c>
      <c r="BB34">
        <v>376</v>
      </c>
      <c r="BC34">
        <v>0.11</v>
      </c>
      <c r="BD34">
        <v>4</v>
      </c>
      <c r="BE34">
        <v>15</v>
      </c>
      <c r="BF34">
        <v>64</v>
      </c>
      <c r="BG34">
        <v>0.46700000000000003</v>
      </c>
      <c r="BH34">
        <v>28.99</v>
      </c>
      <c r="BI34">
        <v>109</v>
      </c>
      <c r="BJ34">
        <v>376</v>
      </c>
      <c r="BK34">
        <v>-0.09</v>
      </c>
      <c r="BL34">
        <v>0.17</v>
      </c>
      <c r="BM34">
        <v>4.585</v>
      </c>
      <c r="BN34">
        <v>1.78</v>
      </c>
      <c r="BO34">
        <v>883</v>
      </c>
      <c r="BP34">
        <v>496</v>
      </c>
      <c r="BQ34">
        <v>27.62</v>
      </c>
      <c r="BR34">
        <v>29.05</v>
      </c>
      <c r="BS34">
        <v>1162</v>
      </c>
      <c r="BT34">
        <v>40</v>
      </c>
      <c r="BU34">
        <v>23</v>
      </c>
      <c r="BV34">
        <v>1162</v>
      </c>
      <c r="BW34">
        <v>720</v>
      </c>
      <c r="BX34" s="3">
        <f>PGA_STATS[[#This Row],['# OF PUTTS]]/PGA_STATS[[#This Row],['# OF HOLES_x]]</f>
        <v>1.6138888888888889</v>
      </c>
      <c r="BY34">
        <v>37.78</v>
      </c>
      <c r="BZ34">
        <v>272</v>
      </c>
      <c r="CA34">
        <v>720</v>
      </c>
      <c r="CB34">
        <v>0.35699999999999998</v>
      </c>
      <c r="CC34">
        <v>9.6329999999999991</v>
      </c>
      <c r="CD34">
        <v>13</v>
      </c>
      <c r="CE34">
        <v>3</v>
      </c>
      <c r="CF34">
        <v>26</v>
      </c>
      <c r="CG34">
        <v>0</v>
      </c>
      <c r="CH34">
        <v>1</v>
      </c>
      <c r="CI34">
        <v>14</v>
      </c>
      <c r="CJ34">
        <v>2</v>
      </c>
      <c r="CK34">
        <v>56</v>
      </c>
      <c r="CL34">
        <v>18.260000000000002</v>
      </c>
      <c r="CM34">
        <v>65</v>
      </c>
      <c r="CN34">
        <v>356</v>
      </c>
      <c r="CO34">
        <v>19.61</v>
      </c>
      <c r="CP34">
        <v>10</v>
      </c>
      <c r="CQ34">
        <v>51</v>
      </c>
      <c r="CR34">
        <v>14.29</v>
      </c>
      <c r="CS34">
        <v>8</v>
      </c>
      <c r="CT34">
        <v>56</v>
      </c>
      <c r="CU34">
        <v>51.52</v>
      </c>
      <c r="CV34">
        <v>34</v>
      </c>
      <c r="CW34">
        <v>66</v>
      </c>
      <c r="CX34">
        <v>19</v>
      </c>
      <c r="CY34">
        <v>64.290000000000006</v>
      </c>
      <c r="CZ34">
        <v>144</v>
      </c>
      <c r="DA34">
        <v>224</v>
      </c>
      <c r="DB34">
        <v>5</v>
      </c>
      <c r="DC34">
        <v>6.7</v>
      </c>
      <c r="DD34">
        <v>3</v>
      </c>
      <c r="DE34">
        <v>7</v>
      </c>
      <c r="DF34">
        <v>5</v>
      </c>
      <c r="DG34">
        <v>4.4000000000000004</v>
      </c>
    </row>
    <row r="35" spans="1:111" x14ac:dyDescent="0.25">
      <c r="A35" t="s">
        <v>400</v>
      </c>
      <c r="B35" s="4">
        <v>6100</v>
      </c>
      <c r="C35">
        <v>33</v>
      </c>
      <c r="D35">
        <v>67.34</v>
      </c>
      <c r="E35">
        <v>400</v>
      </c>
      <c r="F35">
        <v>594</v>
      </c>
      <c r="G35">
        <v>-0.33</v>
      </c>
      <c r="H35">
        <v>61.54</v>
      </c>
      <c r="I35">
        <v>32</v>
      </c>
      <c r="J35">
        <v>52</v>
      </c>
      <c r="K35">
        <v>-34</v>
      </c>
      <c r="L35">
        <v>-7</v>
      </c>
      <c r="M35">
        <v>71.78</v>
      </c>
      <c r="N35">
        <v>323</v>
      </c>
      <c r="O35">
        <v>450</v>
      </c>
      <c r="P35">
        <v>-100</v>
      </c>
      <c r="Q35">
        <v>0.27200000000000002</v>
      </c>
      <c r="R35">
        <v>6.7939999999999996</v>
      </c>
      <c r="S35">
        <v>25</v>
      </c>
      <c r="T35">
        <v>0.125</v>
      </c>
      <c r="U35">
        <v>3.121</v>
      </c>
      <c r="V35" t="s">
        <v>127</v>
      </c>
      <c r="W35">
        <v>1181.9169999999999</v>
      </c>
      <c r="X35">
        <v>166</v>
      </c>
      <c r="Y35">
        <v>86</v>
      </c>
      <c r="Z35" t="s">
        <v>167</v>
      </c>
      <c r="AA35">
        <v>217.333</v>
      </c>
      <c r="AB35">
        <v>25</v>
      </c>
      <c r="AC35" t="s">
        <v>137</v>
      </c>
      <c r="AD35">
        <v>490.5</v>
      </c>
      <c r="AE35">
        <v>68</v>
      </c>
      <c r="AF35" t="s">
        <v>187</v>
      </c>
      <c r="AG35">
        <v>48.75</v>
      </c>
      <c r="AH35">
        <v>18</v>
      </c>
      <c r="AI35">
        <v>294.10000000000002</v>
      </c>
      <c r="AJ35">
        <v>19410</v>
      </c>
      <c r="AK35">
        <v>66</v>
      </c>
      <c r="AL35">
        <v>59.52</v>
      </c>
      <c r="AM35">
        <v>275</v>
      </c>
      <c r="AN35">
        <v>462</v>
      </c>
      <c r="AO35">
        <v>57.59</v>
      </c>
      <c r="AP35">
        <v>201</v>
      </c>
      <c r="AQ35">
        <v>349</v>
      </c>
      <c r="AR35">
        <v>-0.21</v>
      </c>
      <c r="AS35">
        <v>288.3</v>
      </c>
      <c r="AT35">
        <v>100902</v>
      </c>
      <c r="AU35">
        <v>350</v>
      </c>
      <c r="AV35">
        <v>8.8800000000000008</v>
      </c>
      <c r="AW35">
        <v>31</v>
      </c>
      <c r="AX35">
        <v>349</v>
      </c>
      <c r="AY35">
        <v>-0.1</v>
      </c>
      <c r="AZ35">
        <v>22.35</v>
      </c>
      <c r="BA35">
        <v>78</v>
      </c>
      <c r="BB35">
        <v>349</v>
      </c>
      <c r="BC35">
        <v>0.01</v>
      </c>
      <c r="BD35">
        <v>7.4</v>
      </c>
      <c r="BE35">
        <v>26</v>
      </c>
      <c r="BF35">
        <v>111</v>
      </c>
      <c r="BG35" t="s">
        <v>82</v>
      </c>
      <c r="BH35">
        <v>31.23</v>
      </c>
      <c r="BI35">
        <v>109</v>
      </c>
      <c r="BJ35">
        <v>349</v>
      </c>
      <c r="BK35">
        <v>-0.18</v>
      </c>
      <c r="BL35">
        <v>-6.9000000000000006E-2</v>
      </c>
      <c r="BM35">
        <v>-1.7130000000000001</v>
      </c>
      <c r="BN35">
        <v>1.7030000000000001</v>
      </c>
      <c r="BO35">
        <v>681</v>
      </c>
      <c r="BP35">
        <v>400</v>
      </c>
      <c r="BQ35">
        <v>35.5</v>
      </c>
      <c r="BR35">
        <v>28.18</v>
      </c>
      <c r="BS35">
        <v>930</v>
      </c>
      <c r="BT35">
        <v>33</v>
      </c>
      <c r="BU35">
        <v>24</v>
      </c>
      <c r="BV35">
        <v>930</v>
      </c>
      <c r="BW35">
        <v>594</v>
      </c>
      <c r="BX35" s="3">
        <f>PGA_STATS[[#This Row],['# OF PUTTS]]/PGA_STATS[[#This Row],['# OF HOLES_x]]</f>
        <v>1.5656565656565657</v>
      </c>
      <c r="BY35">
        <v>43.1</v>
      </c>
      <c r="BZ35">
        <v>256</v>
      </c>
      <c r="CA35">
        <v>594</v>
      </c>
      <c r="CB35">
        <v>0.46799999999999897</v>
      </c>
      <c r="CC35">
        <v>11.689</v>
      </c>
      <c r="CD35">
        <v>12</v>
      </c>
      <c r="CE35">
        <v>6</v>
      </c>
      <c r="CF35">
        <v>18</v>
      </c>
      <c r="CG35">
        <v>1</v>
      </c>
      <c r="CH35">
        <v>3</v>
      </c>
      <c r="CI35">
        <v>18</v>
      </c>
      <c r="CK35">
        <v>40</v>
      </c>
      <c r="CL35">
        <v>24.45</v>
      </c>
      <c r="CM35">
        <v>78</v>
      </c>
      <c r="CN35">
        <v>319</v>
      </c>
      <c r="CO35">
        <v>19.23</v>
      </c>
      <c r="CP35">
        <v>5</v>
      </c>
      <c r="CQ35">
        <v>26</v>
      </c>
      <c r="CR35">
        <v>15.28</v>
      </c>
      <c r="CS35">
        <v>11</v>
      </c>
      <c r="CT35">
        <v>72</v>
      </c>
      <c r="CU35">
        <v>58.97</v>
      </c>
      <c r="CV35">
        <v>23</v>
      </c>
      <c r="CW35">
        <v>39</v>
      </c>
      <c r="CX35">
        <v>7</v>
      </c>
      <c r="CY35">
        <v>60.82</v>
      </c>
      <c r="CZ35">
        <v>118</v>
      </c>
      <c r="DA35">
        <v>194</v>
      </c>
      <c r="DB35">
        <v>5</v>
      </c>
      <c r="DC35">
        <v>7.2</v>
      </c>
      <c r="DD35">
        <v>4</v>
      </c>
      <c r="DE35">
        <v>8.1</v>
      </c>
      <c r="DF35">
        <v>5</v>
      </c>
      <c r="DG35">
        <v>6</v>
      </c>
    </row>
    <row r="36" spans="1:111" x14ac:dyDescent="0.25">
      <c r="A36" t="s">
        <v>541</v>
      </c>
      <c r="B36" s="4">
        <v>10200</v>
      </c>
      <c r="C36">
        <v>14</v>
      </c>
      <c r="D36">
        <v>61.9</v>
      </c>
      <c r="E36">
        <v>156</v>
      </c>
      <c r="F36">
        <v>252</v>
      </c>
      <c r="G36">
        <v>-0.23</v>
      </c>
      <c r="H36">
        <v>50</v>
      </c>
      <c r="I36">
        <v>16</v>
      </c>
      <c r="J36">
        <v>32</v>
      </c>
      <c r="K36">
        <v>-16</v>
      </c>
      <c r="L36">
        <v>-2</v>
      </c>
      <c r="M36">
        <v>68.52</v>
      </c>
      <c r="N36">
        <v>148</v>
      </c>
      <c r="O36">
        <v>216</v>
      </c>
      <c r="P36">
        <v>-37</v>
      </c>
      <c r="Q36">
        <v>-3.2000000000000001E-2</v>
      </c>
      <c r="R36">
        <v>-0.38600000000000001</v>
      </c>
      <c r="S36">
        <v>12</v>
      </c>
      <c r="T36">
        <v>0.13300000000000001</v>
      </c>
      <c r="U36">
        <v>1.599</v>
      </c>
      <c r="V36" t="s">
        <v>146</v>
      </c>
      <c r="W36">
        <v>688.58299999999997</v>
      </c>
      <c r="X36">
        <v>88</v>
      </c>
      <c r="Y36">
        <v>219</v>
      </c>
      <c r="Z36" t="s">
        <v>101</v>
      </c>
      <c r="AA36">
        <v>208.833</v>
      </c>
      <c r="AB36">
        <v>25</v>
      </c>
      <c r="AC36" t="s">
        <v>263</v>
      </c>
      <c r="AD36">
        <v>258.332999999999</v>
      </c>
      <c r="AE36">
        <v>24</v>
      </c>
      <c r="AF36" t="s">
        <v>317</v>
      </c>
      <c r="AG36">
        <v>31.082999999999998</v>
      </c>
      <c r="AH36">
        <v>9</v>
      </c>
      <c r="AI36">
        <v>307.10000000000002</v>
      </c>
      <c r="AJ36">
        <v>7370</v>
      </c>
      <c r="AK36">
        <v>24</v>
      </c>
      <c r="AL36">
        <v>52.04</v>
      </c>
      <c r="AM36">
        <v>102</v>
      </c>
      <c r="AN36">
        <v>196</v>
      </c>
      <c r="AO36">
        <v>48.8</v>
      </c>
      <c r="AP36">
        <v>81</v>
      </c>
      <c r="AQ36">
        <v>166</v>
      </c>
      <c r="AR36">
        <v>-0.14000000000000001</v>
      </c>
      <c r="AS36">
        <v>293.60000000000002</v>
      </c>
      <c r="AT36">
        <v>49332</v>
      </c>
      <c r="AU36">
        <v>168</v>
      </c>
      <c r="AV36">
        <v>15.06</v>
      </c>
      <c r="AW36">
        <v>25</v>
      </c>
      <c r="AX36">
        <v>166</v>
      </c>
      <c r="AY36">
        <v>0.04</v>
      </c>
      <c r="AZ36">
        <v>18.670000000000002</v>
      </c>
      <c r="BA36">
        <v>31</v>
      </c>
      <c r="BB36">
        <v>166</v>
      </c>
      <c r="BC36">
        <v>-0.03</v>
      </c>
      <c r="BD36">
        <v>10.199999999999999</v>
      </c>
      <c r="BE36">
        <v>17</v>
      </c>
      <c r="BF36">
        <v>76</v>
      </c>
      <c r="BG36">
        <v>0.17599999999999999</v>
      </c>
      <c r="BH36">
        <v>33.729999999999997</v>
      </c>
      <c r="BI36">
        <v>56</v>
      </c>
      <c r="BJ36">
        <v>166</v>
      </c>
      <c r="BK36" t="s">
        <v>82</v>
      </c>
      <c r="BL36">
        <v>0.18099999999999999</v>
      </c>
      <c r="BM36">
        <v>2.169</v>
      </c>
      <c r="BN36">
        <v>1.8009999999999999</v>
      </c>
      <c r="BO36">
        <v>281</v>
      </c>
      <c r="BP36">
        <v>156</v>
      </c>
      <c r="BQ36">
        <v>27.56</v>
      </c>
      <c r="BR36">
        <v>29.64</v>
      </c>
      <c r="BS36">
        <v>415</v>
      </c>
      <c r="BT36">
        <v>14</v>
      </c>
      <c r="BU36">
        <v>27</v>
      </c>
      <c r="BV36">
        <v>415</v>
      </c>
      <c r="BW36">
        <v>252</v>
      </c>
      <c r="BX36" s="3">
        <f>PGA_STATS[[#This Row],['# OF PUTTS]]/PGA_STATS[[#This Row],['# OF HOLES_x]]</f>
        <v>1.6468253968253967</v>
      </c>
      <c r="BY36">
        <v>36.9</v>
      </c>
      <c r="BZ36">
        <v>93</v>
      </c>
      <c r="CA36">
        <v>252</v>
      </c>
      <c r="CB36">
        <v>-0.71399999999999997</v>
      </c>
      <c r="CC36">
        <v>-8.5709999999999997</v>
      </c>
      <c r="CD36">
        <v>8</v>
      </c>
      <c r="CE36">
        <v>0</v>
      </c>
      <c r="CF36">
        <v>8</v>
      </c>
      <c r="CG36">
        <v>0</v>
      </c>
      <c r="CH36">
        <v>1</v>
      </c>
      <c r="CI36">
        <v>10</v>
      </c>
      <c r="CK36">
        <v>17</v>
      </c>
      <c r="CL36">
        <v>17.91</v>
      </c>
      <c r="CM36">
        <v>24</v>
      </c>
      <c r="CN36">
        <v>134</v>
      </c>
      <c r="CO36">
        <v>13.64</v>
      </c>
      <c r="CP36">
        <v>3</v>
      </c>
      <c r="CQ36">
        <v>22</v>
      </c>
      <c r="CR36">
        <v>28.13</v>
      </c>
      <c r="CS36">
        <v>9</v>
      </c>
      <c r="CT36">
        <v>32</v>
      </c>
      <c r="CU36">
        <v>50</v>
      </c>
      <c r="CV36">
        <v>18</v>
      </c>
      <c r="CW36">
        <v>36</v>
      </c>
      <c r="CX36">
        <v>8</v>
      </c>
      <c r="CY36">
        <v>52.08</v>
      </c>
      <c r="CZ36">
        <v>50</v>
      </c>
      <c r="DA36">
        <v>96</v>
      </c>
      <c r="DB36">
        <v>2</v>
      </c>
      <c r="DC36">
        <v>6.1</v>
      </c>
      <c r="DD36">
        <v>2</v>
      </c>
      <c r="DE36">
        <v>4.9000000000000004</v>
      </c>
      <c r="DF36">
        <v>2</v>
      </c>
      <c r="DG36">
        <v>8.1999999999999993</v>
      </c>
    </row>
    <row r="37" spans="1:111" x14ac:dyDescent="0.25">
      <c r="A37" t="s">
        <v>312</v>
      </c>
      <c r="B37" s="4">
        <v>9100</v>
      </c>
      <c r="C37">
        <v>26</v>
      </c>
      <c r="D37">
        <v>69.02</v>
      </c>
      <c r="E37">
        <v>323</v>
      </c>
      <c r="F37">
        <v>468</v>
      </c>
      <c r="G37">
        <v>-0.33</v>
      </c>
      <c r="H37">
        <v>55.56</v>
      </c>
      <c r="I37">
        <v>50</v>
      </c>
      <c r="J37">
        <v>90</v>
      </c>
      <c r="K37">
        <v>-54</v>
      </c>
      <c r="L37">
        <v>-2</v>
      </c>
      <c r="M37">
        <v>76.5</v>
      </c>
      <c r="N37">
        <v>358</v>
      </c>
      <c r="O37">
        <v>468</v>
      </c>
      <c r="P37">
        <v>-131</v>
      </c>
      <c r="Q37">
        <v>0.27500000000000002</v>
      </c>
      <c r="R37">
        <v>7.1459999999999999</v>
      </c>
      <c r="S37">
        <v>26</v>
      </c>
      <c r="T37">
        <v>0.14000000000000001</v>
      </c>
      <c r="U37">
        <v>3.6439999999999899</v>
      </c>
      <c r="V37" t="s">
        <v>139</v>
      </c>
      <c r="W37">
        <v>1454.3329999999901</v>
      </c>
      <c r="X37">
        <v>180</v>
      </c>
      <c r="Y37">
        <v>15</v>
      </c>
      <c r="Z37" t="s">
        <v>216</v>
      </c>
      <c r="AA37">
        <v>358.25</v>
      </c>
      <c r="AB37">
        <v>40</v>
      </c>
      <c r="AC37" t="s">
        <v>192</v>
      </c>
      <c r="AD37">
        <v>521.08299999999997</v>
      </c>
      <c r="AE37">
        <v>62</v>
      </c>
      <c r="AF37" t="s">
        <v>153</v>
      </c>
      <c r="AG37">
        <v>27.25</v>
      </c>
      <c r="AH37">
        <v>7</v>
      </c>
      <c r="AI37">
        <v>321.3</v>
      </c>
      <c r="AJ37">
        <v>16706</v>
      </c>
      <c r="AK37">
        <v>52</v>
      </c>
      <c r="AL37">
        <v>60.44</v>
      </c>
      <c r="AM37">
        <v>220</v>
      </c>
      <c r="AN37">
        <v>364</v>
      </c>
      <c r="AO37">
        <v>60.94</v>
      </c>
      <c r="AP37">
        <v>220</v>
      </c>
      <c r="AQ37">
        <v>361</v>
      </c>
      <c r="AR37">
        <v>-0.25</v>
      </c>
      <c r="AS37">
        <v>306.60000000000002</v>
      </c>
      <c r="AT37">
        <v>111595</v>
      </c>
      <c r="AU37">
        <v>364</v>
      </c>
      <c r="AV37">
        <v>12.74</v>
      </c>
      <c r="AW37">
        <v>46</v>
      </c>
      <c r="AX37">
        <v>361</v>
      </c>
      <c r="AY37">
        <v>-7.0000000000000007E-2</v>
      </c>
      <c r="AZ37">
        <v>18.28</v>
      </c>
      <c r="BA37">
        <v>66</v>
      </c>
      <c r="BB37">
        <v>361</v>
      </c>
      <c r="BC37">
        <v>-0.08</v>
      </c>
      <c r="BD37">
        <v>4.4000000000000004</v>
      </c>
      <c r="BE37">
        <v>16</v>
      </c>
      <c r="BF37">
        <v>66</v>
      </c>
      <c r="BG37">
        <v>0.25</v>
      </c>
      <c r="BH37">
        <v>31.02</v>
      </c>
      <c r="BI37">
        <v>112</v>
      </c>
      <c r="BJ37">
        <v>361</v>
      </c>
      <c r="BK37">
        <v>-0.71</v>
      </c>
      <c r="BL37">
        <v>1.0089999999999999</v>
      </c>
      <c r="BM37">
        <v>26.242999999999999</v>
      </c>
      <c r="BN37">
        <v>1.746</v>
      </c>
      <c r="BO37">
        <v>564</v>
      </c>
      <c r="BP37">
        <v>323</v>
      </c>
      <c r="BQ37">
        <v>34.159999999999997</v>
      </c>
      <c r="BR37">
        <v>28.58</v>
      </c>
      <c r="BS37">
        <v>743</v>
      </c>
      <c r="BT37">
        <v>26</v>
      </c>
      <c r="BU37">
        <v>25</v>
      </c>
      <c r="BV37">
        <v>743</v>
      </c>
      <c r="BW37">
        <v>468</v>
      </c>
      <c r="BX37" s="3">
        <f>PGA_STATS[[#This Row],['# OF PUTTS]]/PGA_STATS[[#This Row],['# OF HOLES_x]]</f>
        <v>1.5876068376068375</v>
      </c>
      <c r="BY37">
        <v>41.03</v>
      </c>
      <c r="BZ37">
        <v>192</v>
      </c>
      <c r="CA37">
        <v>468</v>
      </c>
      <c r="CB37">
        <v>0.53500000000000003</v>
      </c>
      <c r="CC37">
        <v>13.917999999999999</v>
      </c>
      <c r="CD37">
        <v>13</v>
      </c>
      <c r="CE37">
        <v>0</v>
      </c>
      <c r="CF37">
        <v>20</v>
      </c>
      <c r="CG37">
        <v>1</v>
      </c>
      <c r="CH37">
        <v>4</v>
      </c>
      <c r="CI37">
        <v>2</v>
      </c>
      <c r="CJ37">
        <v>6</v>
      </c>
      <c r="CK37">
        <v>15</v>
      </c>
      <c r="CL37">
        <v>25.24</v>
      </c>
      <c r="CM37">
        <v>80</v>
      </c>
      <c r="CN37">
        <v>317</v>
      </c>
      <c r="CO37">
        <v>20</v>
      </c>
      <c r="CP37">
        <v>8</v>
      </c>
      <c r="CQ37">
        <v>40</v>
      </c>
      <c r="CR37">
        <v>23.21</v>
      </c>
      <c r="CS37">
        <v>13</v>
      </c>
      <c r="CT37">
        <v>56</v>
      </c>
      <c r="CU37">
        <v>63.83</v>
      </c>
      <c r="CV37">
        <v>30</v>
      </c>
      <c r="CW37">
        <v>47</v>
      </c>
      <c r="CX37">
        <v>5</v>
      </c>
      <c r="CY37">
        <v>66.209999999999994</v>
      </c>
      <c r="CZ37">
        <v>96</v>
      </c>
      <c r="DA37">
        <v>145</v>
      </c>
      <c r="DB37">
        <v>6</v>
      </c>
      <c r="DC37">
        <v>7.2</v>
      </c>
      <c r="DD37">
        <v>6</v>
      </c>
      <c r="DE37">
        <v>7</v>
      </c>
      <c r="DF37">
        <v>6</v>
      </c>
      <c r="DG37">
        <v>8.6999999999999993</v>
      </c>
    </row>
    <row r="38" spans="1:111" x14ac:dyDescent="0.25">
      <c r="A38" t="s">
        <v>464</v>
      </c>
      <c r="B38" s="4">
        <v>7300</v>
      </c>
      <c r="C38">
        <v>30</v>
      </c>
      <c r="D38">
        <v>65.739999999999995</v>
      </c>
      <c r="E38">
        <v>355</v>
      </c>
      <c r="F38">
        <v>540</v>
      </c>
      <c r="G38">
        <v>-0.3</v>
      </c>
      <c r="H38">
        <v>55.56</v>
      </c>
      <c r="I38">
        <v>35</v>
      </c>
      <c r="J38">
        <v>63</v>
      </c>
      <c r="K38">
        <v>-37</v>
      </c>
      <c r="L38">
        <v>-1</v>
      </c>
      <c r="M38">
        <v>75.13</v>
      </c>
      <c r="N38">
        <v>284</v>
      </c>
      <c r="O38">
        <v>378</v>
      </c>
      <c r="P38">
        <v>-102</v>
      </c>
      <c r="Q38">
        <v>-7.1999999999999995E-2</v>
      </c>
      <c r="R38">
        <v>-1.508</v>
      </c>
      <c r="S38">
        <v>21</v>
      </c>
      <c r="T38">
        <v>-0.18</v>
      </c>
      <c r="U38">
        <v>-3.7719999999999998</v>
      </c>
      <c r="V38" t="s">
        <v>265</v>
      </c>
      <c r="W38">
        <v>1184.9169999999999</v>
      </c>
      <c r="X38">
        <v>136</v>
      </c>
      <c r="Y38">
        <v>89</v>
      </c>
      <c r="Z38" t="s">
        <v>391</v>
      </c>
      <c r="AA38">
        <v>305.16699999999997</v>
      </c>
      <c r="AB38">
        <v>25</v>
      </c>
      <c r="AC38" t="s">
        <v>215</v>
      </c>
      <c r="AD38">
        <v>452.58300000000003</v>
      </c>
      <c r="AE38">
        <v>48</v>
      </c>
      <c r="AF38" t="s">
        <v>284</v>
      </c>
      <c r="AG38">
        <v>42.75</v>
      </c>
      <c r="AH38">
        <v>14</v>
      </c>
      <c r="AI38">
        <v>318.60000000000002</v>
      </c>
      <c r="AJ38">
        <v>14018</v>
      </c>
      <c r="AK38">
        <v>44</v>
      </c>
      <c r="AL38">
        <v>56.49</v>
      </c>
      <c r="AM38">
        <v>235</v>
      </c>
      <c r="AN38">
        <v>416</v>
      </c>
      <c r="AO38">
        <v>54.64</v>
      </c>
      <c r="AP38">
        <v>159</v>
      </c>
      <c r="AQ38">
        <v>291</v>
      </c>
      <c r="AR38">
        <v>-0.26</v>
      </c>
      <c r="AS38">
        <v>311.10000000000002</v>
      </c>
      <c r="AT38">
        <v>91458</v>
      </c>
      <c r="AU38">
        <v>294</v>
      </c>
      <c r="AV38">
        <v>20.62</v>
      </c>
      <c r="AW38">
        <v>60</v>
      </c>
      <c r="AX38">
        <v>291</v>
      </c>
      <c r="AY38">
        <v>-0.02</v>
      </c>
      <c r="AZ38">
        <v>13.06</v>
      </c>
      <c r="BA38">
        <v>38</v>
      </c>
      <c r="BB38">
        <v>291</v>
      </c>
      <c r="BC38" t="s">
        <v>82</v>
      </c>
      <c r="BD38">
        <v>8.9</v>
      </c>
      <c r="BE38">
        <v>26</v>
      </c>
      <c r="BF38">
        <v>109</v>
      </c>
      <c r="BG38">
        <v>3.7999999999999999E-2</v>
      </c>
      <c r="BH38">
        <v>33.68</v>
      </c>
      <c r="BI38">
        <v>98</v>
      </c>
      <c r="BJ38">
        <v>291</v>
      </c>
      <c r="BK38">
        <v>-0.1</v>
      </c>
      <c r="BL38">
        <v>0.66900000000000004</v>
      </c>
      <c r="BM38">
        <v>14.058999999999999</v>
      </c>
      <c r="BN38">
        <v>1.77199999999999</v>
      </c>
      <c r="BO38">
        <v>629</v>
      </c>
      <c r="BP38">
        <v>355</v>
      </c>
      <c r="BQ38">
        <v>29.46</v>
      </c>
      <c r="BR38">
        <v>28.97</v>
      </c>
      <c r="BS38">
        <v>869</v>
      </c>
      <c r="BT38">
        <v>30</v>
      </c>
      <c r="BU38">
        <v>21</v>
      </c>
      <c r="BV38">
        <v>869</v>
      </c>
      <c r="BW38">
        <v>540</v>
      </c>
      <c r="BX38" s="3">
        <f>PGA_STATS[[#This Row],['# OF PUTTS]]/PGA_STATS[[#This Row],['# OF HOLES_x]]</f>
        <v>1.6092592592592592</v>
      </c>
      <c r="BY38">
        <v>36.479999999999997</v>
      </c>
      <c r="BZ38">
        <v>197</v>
      </c>
      <c r="CA38">
        <v>540</v>
      </c>
      <c r="CB38">
        <v>0.67900000000000005</v>
      </c>
      <c r="CC38">
        <v>14.255999999999901</v>
      </c>
      <c r="CD38">
        <v>9</v>
      </c>
      <c r="CE38">
        <v>0</v>
      </c>
      <c r="CF38">
        <v>15</v>
      </c>
      <c r="CG38">
        <v>0</v>
      </c>
      <c r="CH38">
        <v>3</v>
      </c>
      <c r="CI38">
        <v>13</v>
      </c>
      <c r="CK38">
        <v>85</v>
      </c>
      <c r="CL38">
        <v>23.58</v>
      </c>
      <c r="CM38">
        <v>58</v>
      </c>
      <c r="CN38">
        <v>246</v>
      </c>
      <c r="CO38">
        <v>22.45</v>
      </c>
      <c r="CP38">
        <v>11</v>
      </c>
      <c r="CQ38">
        <v>49</v>
      </c>
      <c r="CR38">
        <v>12.9</v>
      </c>
      <c r="CS38">
        <v>4</v>
      </c>
      <c r="CT38">
        <v>31</v>
      </c>
      <c r="CU38">
        <v>51.28</v>
      </c>
      <c r="CV38">
        <v>20</v>
      </c>
      <c r="CW38">
        <v>39</v>
      </c>
      <c r="CX38">
        <v>9</v>
      </c>
      <c r="CY38">
        <v>60.54</v>
      </c>
      <c r="CZ38">
        <v>112</v>
      </c>
      <c r="DA38">
        <v>185</v>
      </c>
      <c r="DB38">
        <v>4</v>
      </c>
      <c r="DC38">
        <v>6.6</v>
      </c>
      <c r="DD38">
        <v>4</v>
      </c>
      <c r="DE38">
        <v>5.7</v>
      </c>
      <c r="DF38">
        <v>4</v>
      </c>
      <c r="DG38">
        <v>9</v>
      </c>
    </row>
    <row r="39" spans="1:111" x14ac:dyDescent="0.25">
      <c r="A39" t="s">
        <v>466</v>
      </c>
      <c r="B39" s="4">
        <v>6200</v>
      </c>
      <c r="C39">
        <v>38</v>
      </c>
      <c r="D39">
        <v>65.64</v>
      </c>
      <c r="E39">
        <v>449</v>
      </c>
      <c r="F39">
        <v>684</v>
      </c>
      <c r="G39">
        <v>-0.27</v>
      </c>
      <c r="H39">
        <v>56.52</v>
      </c>
      <c r="I39">
        <v>39</v>
      </c>
      <c r="J39">
        <v>69</v>
      </c>
      <c r="K39">
        <v>-41</v>
      </c>
      <c r="L39">
        <v>-8</v>
      </c>
      <c r="M39">
        <v>69.52</v>
      </c>
      <c r="N39">
        <v>438</v>
      </c>
      <c r="O39">
        <v>630</v>
      </c>
      <c r="P39">
        <v>-116</v>
      </c>
      <c r="Q39">
        <v>0.52200000000000002</v>
      </c>
      <c r="R39">
        <v>18.282</v>
      </c>
      <c r="S39">
        <v>35</v>
      </c>
      <c r="T39">
        <v>0.29399999999999998</v>
      </c>
      <c r="U39">
        <v>10.292</v>
      </c>
      <c r="V39" t="s">
        <v>76</v>
      </c>
      <c r="W39">
        <v>1552.5829999999901</v>
      </c>
      <c r="X39">
        <v>225</v>
      </c>
      <c r="Y39">
        <v>13</v>
      </c>
      <c r="Z39" t="s">
        <v>79</v>
      </c>
      <c r="AA39">
        <v>403.83300000000003</v>
      </c>
      <c r="AB39">
        <v>58</v>
      </c>
      <c r="AC39" t="s">
        <v>210</v>
      </c>
      <c r="AD39">
        <v>575.83299999999997</v>
      </c>
      <c r="AE39">
        <v>84</v>
      </c>
      <c r="AF39" t="s">
        <v>154</v>
      </c>
      <c r="AG39">
        <v>48.917000000000002</v>
      </c>
      <c r="AH39">
        <v>17</v>
      </c>
      <c r="AI39">
        <v>292</v>
      </c>
      <c r="AJ39">
        <v>22190</v>
      </c>
      <c r="AK39">
        <v>76</v>
      </c>
      <c r="AL39">
        <v>58.27</v>
      </c>
      <c r="AM39">
        <v>310</v>
      </c>
      <c r="AN39">
        <v>532</v>
      </c>
      <c r="AO39">
        <v>56.88</v>
      </c>
      <c r="AP39">
        <v>277</v>
      </c>
      <c r="AQ39">
        <v>487</v>
      </c>
      <c r="AR39">
        <v>-0.18</v>
      </c>
      <c r="AS39">
        <v>284</v>
      </c>
      <c r="AT39">
        <v>139150</v>
      </c>
      <c r="AU39">
        <v>490</v>
      </c>
      <c r="AV39">
        <v>14.37</v>
      </c>
      <c r="AW39">
        <v>70</v>
      </c>
      <c r="AX39">
        <v>487</v>
      </c>
      <c r="AY39">
        <v>0.04</v>
      </c>
      <c r="AZ39">
        <v>16.22</v>
      </c>
      <c r="BA39">
        <v>79</v>
      </c>
      <c r="BB39">
        <v>487</v>
      </c>
      <c r="BC39">
        <v>0.11</v>
      </c>
      <c r="BD39">
        <v>8.4</v>
      </c>
      <c r="BE39">
        <v>41</v>
      </c>
      <c r="BF39">
        <v>169</v>
      </c>
      <c r="BG39">
        <v>0.122</v>
      </c>
      <c r="BH39">
        <v>30.6</v>
      </c>
      <c r="BI39">
        <v>149</v>
      </c>
      <c r="BJ39">
        <v>487</v>
      </c>
      <c r="BK39">
        <v>0.81</v>
      </c>
      <c r="BL39">
        <v>-0.223</v>
      </c>
      <c r="BM39">
        <v>-7.7969999999999997</v>
      </c>
      <c r="BN39">
        <v>1.7589999999999999</v>
      </c>
      <c r="BO39">
        <v>790</v>
      </c>
      <c r="BP39">
        <v>449</v>
      </c>
      <c r="BQ39">
        <v>27.8</v>
      </c>
      <c r="BR39">
        <v>28.53</v>
      </c>
      <c r="BS39">
        <v>1084</v>
      </c>
      <c r="BT39">
        <v>38</v>
      </c>
      <c r="BU39">
        <v>23</v>
      </c>
      <c r="BV39">
        <v>1084</v>
      </c>
      <c r="BW39">
        <v>684</v>
      </c>
      <c r="BX39" s="3">
        <f>PGA_STATS[[#This Row],['# OF PUTTS]]/PGA_STATS[[#This Row],['# OF HOLES_x]]</f>
        <v>1.5847953216374269</v>
      </c>
      <c r="BY39">
        <v>40.79</v>
      </c>
      <c r="BZ39">
        <v>279</v>
      </c>
      <c r="CA39">
        <v>684</v>
      </c>
      <c r="CB39">
        <v>0.20599999999999999</v>
      </c>
      <c r="CC39">
        <v>7.194</v>
      </c>
      <c r="CD39">
        <v>13</v>
      </c>
      <c r="CE39">
        <v>1</v>
      </c>
      <c r="CF39">
        <v>13</v>
      </c>
      <c r="CG39">
        <v>0</v>
      </c>
      <c r="CH39">
        <v>2</v>
      </c>
      <c r="CI39">
        <v>7</v>
      </c>
      <c r="CJ39">
        <v>4</v>
      </c>
      <c r="CK39">
        <v>123</v>
      </c>
      <c r="CL39">
        <v>20.56</v>
      </c>
      <c r="CM39">
        <v>88</v>
      </c>
      <c r="CN39">
        <v>428</v>
      </c>
      <c r="CO39">
        <v>18.84</v>
      </c>
      <c r="CP39">
        <v>13</v>
      </c>
      <c r="CQ39">
        <v>69</v>
      </c>
      <c r="CR39">
        <v>7.14</v>
      </c>
      <c r="CS39">
        <v>5</v>
      </c>
      <c r="CT39">
        <v>70</v>
      </c>
      <c r="CU39">
        <v>62.69</v>
      </c>
      <c r="CV39">
        <v>42</v>
      </c>
      <c r="CW39">
        <v>67</v>
      </c>
      <c r="CX39">
        <v>15</v>
      </c>
      <c r="CY39">
        <v>66.38</v>
      </c>
      <c r="CZ39">
        <v>156</v>
      </c>
      <c r="DA39">
        <v>235</v>
      </c>
      <c r="DB39">
        <v>8</v>
      </c>
      <c r="DC39">
        <v>6.7</v>
      </c>
      <c r="DD39">
        <v>8</v>
      </c>
      <c r="DE39">
        <v>6.9</v>
      </c>
      <c r="DF39">
        <v>8</v>
      </c>
      <c r="DG39">
        <v>4.5999999999999996</v>
      </c>
    </row>
    <row r="40" spans="1:111" x14ac:dyDescent="0.25">
      <c r="A40" t="s">
        <v>399</v>
      </c>
      <c r="B40" s="4">
        <v>7800</v>
      </c>
      <c r="C40">
        <v>47</v>
      </c>
      <c r="D40">
        <v>67.38</v>
      </c>
      <c r="E40">
        <v>570</v>
      </c>
      <c r="F40">
        <v>846</v>
      </c>
      <c r="G40">
        <v>-0.28000000000000003</v>
      </c>
      <c r="H40">
        <v>46.99</v>
      </c>
      <c r="I40">
        <v>39</v>
      </c>
      <c r="J40">
        <v>83</v>
      </c>
      <c r="K40">
        <v>-42</v>
      </c>
      <c r="L40">
        <v>2</v>
      </c>
      <c r="M40">
        <v>72.400000000000006</v>
      </c>
      <c r="N40">
        <v>417</v>
      </c>
      <c r="O40">
        <v>576</v>
      </c>
      <c r="P40">
        <v>-102</v>
      </c>
      <c r="Q40">
        <v>0.38799999999999901</v>
      </c>
      <c r="R40">
        <v>12.427</v>
      </c>
      <c r="S40">
        <v>32</v>
      </c>
      <c r="T40">
        <v>0.60199999999999998</v>
      </c>
      <c r="U40">
        <v>19.265000000000001</v>
      </c>
      <c r="V40" t="s">
        <v>76</v>
      </c>
      <c r="W40">
        <v>1545</v>
      </c>
      <c r="X40">
        <v>223</v>
      </c>
      <c r="Y40">
        <v>14</v>
      </c>
      <c r="Z40" t="s">
        <v>140</v>
      </c>
      <c r="AA40">
        <v>409.91699999999997</v>
      </c>
      <c r="AB40">
        <v>51</v>
      </c>
      <c r="AC40" t="s">
        <v>214</v>
      </c>
      <c r="AD40">
        <v>644.66699999999901</v>
      </c>
      <c r="AE40">
        <v>88</v>
      </c>
      <c r="AF40" t="s">
        <v>294</v>
      </c>
      <c r="AG40">
        <v>46.582999999999998</v>
      </c>
      <c r="AH40">
        <v>18</v>
      </c>
      <c r="AI40">
        <v>309.10000000000002</v>
      </c>
      <c r="AJ40">
        <v>21639</v>
      </c>
      <c r="AK40">
        <v>70</v>
      </c>
      <c r="AL40">
        <v>54.59</v>
      </c>
      <c r="AM40">
        <v>357</v>
      </c>
      <c r="AN40">
        <v>654</v>
      </c>
      <c r="AO40">
        <v>54.11</v>
      </c>
      <c r="AP40">
        <v>237</v>
      </c>
      <c r="AQ40">
        <v>438</v>
      </c>
      <c r="AR40">
        <v>-0.19</v>
      </c>
      <c r="AS40">
        <v>300.10000000000002</v>
      </c>
      <c r="AT40">
        <v>134423</v>
      </c>
      <c r="AU40">
        <v>448</v>
      </c>
      <c r="AV40">
        <v>15.07</v>
      </c>
      <c r="AW40">
        <v>66</v>
      </c>
      <c r="AX40">
        <v>438</v>
      </c>
      <c r="AY40">
        <v>-0.09</v>
      </c>
      <c r="AZ40">
        <v>18.489999999999998</v>
      </c>
      <c r="BA40">
        <v>81</v>
      </c>
      <c r="BB40">
        <v>438</v>
      </c>
      <c r="BC40">
        <v>0.1</v>
      </c>
      <c r="BD40">
        <v>8.4</v>
      </c>
      <c r="BE40">
        <v>37</v>
      </c>
      <c r="BF40">
        <v>156</v>
      </c>
      <c r="BG40">
        <v>8.1000000000000003E-2</v>
      </c>
      <c r="BH40">
        <v>33.56</v>
      </c>
      <c r="BI40">
        <v>147</v>
      </c>
      <c r="BJ40">
        <v>438</v>
      </c>
      <c r="BK40">
        <v>0.14000000000000001</v>
      </c>
      <c r="BL40">
        <v>0.21099999999999999</v>
      </c>
      <c r="BM40">
        <v>6.7549999999999999</v>
      </c>
      <c r="BN40">
        <v>1.758</v>
      </c>
      <c r="BO40">
        <v>1002</v>
      </c>
      <c r="BP40">
        <v>570</v>
      </c>
      <c r="BQ40">
        <v>30.81</v>
      </c>
      <c r="BR40">
        <v>28.62</v>
      </c>
      <c r="BS40">
        <v>1345</v>
      </c>
      <c r="BT40">
        <v>47</v>
      </c>
      <c r="BU40">
        <v>23</v>
      </c>
      <c r="BV40">
        <v>1345</v>
      </c>
      <c r="BW40">
        <v>846</v>
      </c>
      <c r="BX40" s="3">
        <f>PGA_STATS[[#This Row],['# OF PUTTS]]/PGA_STATS[[#This Row],['# OF HOLES_x]]</f>
        <v>1.5898345153664302</v>
      </c>
      <c r="BY40">
        <v>41.61</v>
      </c>
      <c r="BZ40">
        <v>352</v>
      </c>
      <c r="CA40">
        <v>846</v>
      </c>
      <c r="CB40">
        <v>-0.755</v>
      </c>
      <c r="CC40">
        <v>-24.151999999999902</v>
      </c>
      <c r="CD40">
        <v>9</v>
      </c>
      <c r="CE40">
        <v>0</v>
      </c>
      <c r="CF40">
        <v>16</v>
      </c>
      <c r="CG40">
        <v>1</v>
      </c>
      <c r="CH40">
        <v>1</v>
      </c>
      <c r="CI40">
        <v>4</v>
      </c>
      <c r="CJ40">
        <v>5</v>
      </c>
      <c r="CL40">
        <v>19.3</v>
      </c>
      <c r="CM40">
        <v>72</v>
      </c>
      <c r="CN40">
        <v>373</v>
      </c>
      <c r="CO40">
        <v>26.23</v>
      </c>
      <c r="CP40">
        <v>16</v>
      </c>
      <c r="CQ40">
        <v>61</v>
      </c>
      <c r="CR40">
        <v>12.16</v>
      </c>
      <c r="CS40">
        <v>9</v>
      </c>
      <c r="CT40">
        <v>74</v>
      </c>
      <c r="CU40">
        <v>52.87</v>
      </c>
      <c r="CV40">
        <v>46</v>
      </c>
      <c r="CW40">
        <v>87</v>
      </c>
      <c r="CX40">
        <v>21</v>
      </c>
      <c r="CY40">
        <v>66.3</v>
      </c>
      <c r="CZ40">
        <v>183</v>
      </c>
      <c r="DA40">
        <v>276</v>
      </c>
      <c r="DB40">
        <v>7</v>
      </c>
      <c r="DC40">
        <v>6.8</v>
      </c>
      <c r="DD40">
        <v>7</v>
      </c>
      <c r="DE40">
        <v>6.8</v>
      </c>
      <c r="DF40">
        <v>7</v>
      </c>
      <c r="DG40">
        <v>7.9</v>
      </c>
    </row>
    <row r="41" spans="1:111" x14ac:dyDescent="0.25">
      <c r="A41" t="s">
        <v>422</v>
      </c>
      <c r="B41" s="4">
        <v>6300</v>
      </c>
      <c r="C41">
        <v>28</v>
      </c>
      <c r="D41">
        <v>66.67</v>
      </c>
      <c r="E41">
        <v>336</v>
      </c>
      <c r="F41">
        <v>504</v>
      </c>
      <c r="G41">
        <v>-0.18</v>
      </c>
      <c r="H41">
        <v>45.45</v>
      </c>
      <c r="I41">
        <v>15</v>
      </c>
      <c r="J41">
        <v>33</v>
      </c>
      <c r="K41">
        <v>-16</v>
      </c>
      <c r="L41">
        <v>-5</v>
      </c>
      <c r="M41">
        <v>67.41</v>
      </c>
      <c r="N41">
        <v>182</v>
      </c>
      <c r="O41">
        <v>270</v>
      </c>
      <c r="P41">
        <v>-33</v>
      </c>
      <c r="Q41">
        <v>-0.28100000000000003</v>
      </c>
      <c r="R41">
        <v>-4.2139999999999898</v>
      </c>
      <c r="S41">
        <v>15</v>
      </c>
      <c r="T41">
        <v>6.7000000000000004E-2</v>
      </c>
      <c r="U41">
        <v>1.0089999999999999</v>
      </c>
      <c r="V41" t="s">
        <v>289</v>
      </c>
      <c r="W41">
        <v>996.25</v>
      </c>
      <c r="X41">
        <v>109</v>
      </c>
      <c r="Y41">
        <v>109</v>
      </c>
      <c r="Z41" t="s">
        <v>355</v>
      </c>
      <c r="AA41">
        <v>363.91699999999997</v>
      </c>
      <c r="AB41">
        <v>35</v>
      </c>
      <c r="AC41" t="s">
        <v>214</v>
      </c>
      <c r="AD41">
        <v>213.333</v>
      </c>
      <c r="AE41">
        <v>29</v>
      </c>
      <c r="AF41" t="s">
        <v>423</v>
      </c>
      <c r="AG41">
        <v>41.082999999999998</v>
      </c>
      <c r="AH41">
        <v>7</v>
      </c>
      <c r="AI41">
        <v>285.8</v>
      </c>
      <c r="AJ41">
        <v>11431</v>
      </c>
      <c r="AK41">
        <v>40</v>
      </c>
      <c r="AL41">
        <v>57.73</v>
      </c>
      <c r="AM41">
        <v>224</v>
      </c>
      <c r="AN41">
        <v>388</v>
      </c>
      <c r="AO41">
        <v>61.17</v>
      </c>
      <c r="AP41">
        <v>126</v>
      </c>
      <c r="AQ41">
        <v>206</v>
      </c>
      <c r="AR41">
        <v>-0.06</v>
      </c>
      <c r="AS41">
        <v>284.39999999999998</v>
      </c>
      <c r="AT41">
        <v>59728</v>
      </c>
      <c r="AU41">
        <v>210</v>
      </c>
      <c r="AV41">
        <v>18.45</v>
      </c>
      <c r="AW41">
        <v>38</v>
      </c>
      <c r="AX41">
        <v>206</v>
      </c>
      <c r="AY41">
        <v>0.21</v>
      </c>
      <c r="AZ41">
        <v>11.17</v>
      </c>
      <c r="BA41">
        <v>23</v>
      </c>
      <c r="BB41">
        <v>206</v>
      </c>
      <c r="BC41">
        <v>0.39</v>
      </c>
      <c r="BD41">
        <v>6.3</v>
      </c>
      <c r="BE41">
        <v>13</v>
      </c>
      <c r="BF41">
        <v>54</v>
      </c>
      <c r="BG41">
        <v>7.6999999999999999E-2</v>
      </c>
      <c r="BH41">
        <v>29.61</v>
      </c>
      <c r="BI41">
        <v>61</v>
      </c>
      <c r="BJ41">
        <v>206</v>
      </c>
      <c r="BK41">
        <v>2.79</v>
      </c>
      <c r="BL41">
        <v>-0.30299999999999999</v>
      </c>
      <c r="BM41">
        <v>-4.5389999999999997</v>
      </c>
      <c r="BN41">
        <v>1.8480000000000001</v>
      </c>
      <c r="BO41">
        <v>621</v>
      </c>
      <c r="BP41">
        <v>336</v>
      </c>
      <c r="BQ41">
        <v>23.81</v>
      </c>
      <c r="BR41">
        <v>30.07</v>
      </c>
      <c r="BS41">
        <v>842</v>
      </c>
      <c r="BT41">
        <v>28</v>
      </c>
      <c r="BU41">
        <v>25</v>
      </c>
      <c r="BV41">
        <v>842</v>
      </c>
      <c r="BW41">
        <v>504</v>
      </c>
      <c r="BX41" s="3">
        <f>PGA_STATS[[#This Row],['# OF PUTTS]]/PGA_STATS[[#This Row],['# OF HOLES_x]]</f>
        <v>1.6706349206349207</v>
      </c>
      <c r="BY41">
        <v>35.32</v>
      </c>
      <c r="BZ41">
        <v>178</v>
      </c>
      <c r="CA41">
        <v>504</v>
      </c>
      <c r="CB41">
        <v>-0.95899999999999996</v>
      </c>
      <c r="CC41">
        <v>-14.391999999999999</v>
      </c>
      <c r="CD41">
        <v>9</v>
      </c>
      <c r="CE41">
        <v>1</v>
      </c>
      <c r="CF41">
        <v>21</v>
      </c>
      <c r="CG41">
        <v>2</v>
      </c>
      <c r="CH41">
        <v>1</v>
      </c>
      <c r="CI41">
        <v>4</v>
      </c>
      <c r="CK41">
        <v>5</v>
      </c>
      <c r="CL41">
        <v>16.399999999999999</v>
      </c>
      <c r="CM41">
        <v>31</v>
      </c>
      <c r="CN41">
        <v>189</v>
      </c>
      <c r="CO41">
        <v>12.12</v>
      </c>
      <c r="CP41">
        <v>4</v>
      </c>
      <c r="CQ41">
        <v>33</v>
      </c>
      <c r="CR41">
        <v>9.09</v>
      </c>
      <c r="CS41">
        <v>2</v>
      </c>
      <c r="CT41">
        <v>22</v>
      </c>
      <c r="CU41">
        <v>46.55</v>
      </c>
      <c r="CV41">
        <v>27</v>
      </c>
      <c r="CW41">
        <v>58</v>
      </c>
      <c r="CX41">
        <v>23</v>
      </c>
      <c r="CY41">
        <v>59.52</v>
      </c>
      <c r="CZ41">
        <v>100</v>
      </c>
      <c r="DA41">
        <v>168</v>
      </c>
      <c r="DB41">
        <v>1</v>
      </c>
      <c r="DC41">
        <v>6</v>
      </c>
      <c r="DD41">
        <v>1</v>
      </c>
      <c r="DE41">
        <v>4.4000000000000004</v>
      </c>
      <c r="DF41">
        <v>1</v>
      </c>
      <c r="DG41">
        <v>2.5</v>
      </c>
    </row>
    <row r="42" spans="1:111" x14ac:dyDescent="0.25">
      <c r="A42" t="s">
        <v>315</v>
      </c>
      <c r="B42" s="4">
        <v>6900</v>
      </c>
      <c r="C42">
        <v>38</v>
      </c>
      <c r="D42">
        <v>69.010000000000005</v>
      </c>
      <c r="E42">
        <v>472</v>
      </c>
      <c r="F42">
        <v>684</v>
      </c>
      <c r="G42">
        <v>-0.32</v>
      </c>
      <c r="H42">
        <v>57.66</v>
      </c>
      <c r="I42">
        <v>64</v>
      </c>
      <c r="J42">
        <v>111</v>
      </c>
      <c r="K42">
        <v>-69</v>
      </c>
      <c r="L42">
        <v>8</v>
      </c>
      <c r="M42">
        <v>77.39</v>
      </c>
      <c r="N42">
        <v>404</v>
      </c>
      <c r="O42">
        <v>522</v>
      </c>
      <c r="P42">
        <v>-144</v>
      </c>
      <c r="Q42">
        <v>6.3E-2</v>
      </c>
      <c r="R42">
        <v>1.8380000000000001</v>
      </c>
      <c r="S42">
        <v>29</v>
      </c>
      <c r="T42">
        <v>-0.27800000000000002</v>
      </c>
      <c r="U42">
        <v>-8.0510000000000002</v>
      </c>
      <c r="V42" t="s">
        <v>192</v>
      </c>
      <c r="W42">
        <v>1655.25</v>
      </c>
      <c r="X42">
        <v>197</v>
      </c>
      <c r="Y42">
        <v>138</v>
      </c>
      <c r="Z42" t="s">
        <v>302</v>
      </c>
      <c r="AA42">
        <v>391.66699999999997</v>
      </c>
      <c r="AB42">
        <v>39</v>
      </c>
      <c r="AC42" t="s">
        <v>244</v>
      </c>
      <c r="AD42">
        <v>555.33299999999997</v>
      </c>
      <c r="AE42">
        <v>54</v>
      </c>
      <c r="AF42" t="s">
        <v>104</v>
      </c>
      <c r="AG42">
        <v>65.167000000000002</v>
      </c>
      <c r="AH42">
        <v>18</v>
      </c>
      <c r="AI42">
        <v>319.8</v>
      </c>
      <c r="AJ42">
        <v>24305</v>
      </c>
      <c r="AK42">
        <v>76</v>
      </c>
      <c r="AL42">
        <v>57.76</v>
      </c>
      <c r="AM42">
        <v>309</v>
      </c>
      <c r="AN42">
        <v>535</v>
      </c>
      <c r="AO42">
        <v>56.65</v>
      </c>
      <c r="AP42">
        <v>230</v>
      </c>
      <c r="AQ42">
        <v>406</v>
      </c>
      <c r="AR42">
        <v>-0.3</v>
      </c>
      <c r="AS42">
        <v>308.7</v>
      </c>
      <c r="AT42">
        <v>126574</v>
      </c>
      <c r="AU42">
        <v>410</v>
      </c>
      <c r="AV42">
        <v>19.7</v>
      </c>
      <c r="AW42">
        <v>80</v>
      </c>
      <c r="AX42">
        <v>406</v>
      </c>
      <c r="AY42">
        <v>0.03</v>
      </c>
      <c r="AZ42">
        <v>15.27</v>
      </c>
      <c r="BA42">
        <v>62</v>
      </c>
      <c r="BB42">
        <v>406</v>
      </c>
      <c r="BC42">
        <v>-0.02</v>
      </c>
      <c r="BD42">
        <v>4.9000000000000004</v>
      </c>
      <c r="BE42">
        <v>20</v>
      </c>
      <c r="BF42">
        <v>85</v>
      </c>
      <c r="BG42">
        <v>0.35</v>
      </c>
      <c r="BH42">
        <v>34.979999999999997</v>
      </c>
      <c r="BI42">
        <v>142</v>
      </c>
      <c r="BJ42">
        <v>406</v>
      </c>
      <c r="BK42">
        <v>7.0000000000000007E-2</v>
      </c>
      <c r="BL42">
        <v>1.135</v>
      </c>
      <c r="BM42">
        <v>32.906999999999996</v>
      </c>
      <c r="BN42">
        <v>1.7649999999999999</v>
      </c>
      <c r="BO42">
        <v>833</v>
      </c>
      <c r="BP42">
        <v>472</v>
      </c>
      <c r="BQ42">
        <v>35.03</v>
      </c>
      <c r="BR42">
        <v>29.37</v>
      </c>
      <c r="BS42">
        <v>1116</v>
      </c>
      <c r="BT42">
        <v>38</v>
      </c>
      <c r="BU42">
        <v>24</v>
      </c>
      <c r="BV42">
        <v>1116</v>
      </c>
      <c r="BW42">
        <v>684</v>
      </c>
      <c r="BX42" s="3">
        <f>PGA_STATS[[#This Row],['# OF PUTTS]]/PGA_STATS[[#This Row],['# OF HOLES_x]]</f>
        <v>1.631578947368421</v>
      </c>
      <c r="BY42">
        <v>38.74</v>
      </c>
      <c r="BZ42">
        <v>265</v>
      </c>
      <c r="CA42">
        <v>684</v>
      </c>
      <c r="CB42">
        <v>-0.12</v>
      </c>
      <c r="CC42">
        <v>-3.492</v>
      </c>
      <c r="CD42">
        <v>13</v>
      </c>
      <c r="CE42">
        <v>0</v>
      </c>
      <c r="CF42">
        <v>15</v>
      </c>
      <c r="CG42">
        <v>0</v>
      </c>
      <c r="CH42">
        <v>3</v>
      </c>
      <c r="CI42">
        <v>6</v>
      </c>
      <c r="CK42">
        <v>1</v>
      </c>
      <c r="CL42">
        <v>26.53</v>
      </c>
      <c r="CM42">
        <v>91</v>
      </c>
      <c r="CN42">
        <v>343</v>
      </c>
      <c r="CO42">
        <v>19.18</v>
      </c>
      <c r="CP42">
        <v>14</v>
      </c>
      <c r="CQ42">
        <v>73</v>
      </c>
      <c r="CR42">
        <v>12.9</v>
      </c>
      <c r="CS42">
        <v>8</v>
      </c>
      <c r="CT42">
        <v>62</v>
      </c>
      <c r="CU42">
        <v>41.82</v>
      </c>
      <c r="CV42">
        <v>23</v>
      </c>
      <c r="CW42">
        <v>55</v>
      </c>
      <c r="CX42">
        <v>17</v>
      </c>
      <c r="CY42">
        <v>58.02</v>
      </c>
      <c r="CZ42">
        <v>123</v>
      </c>
      <c r="DA42">
        <v>212</v>
      </c>
      <c r="DB42">
        <v>7</v>
      </c>
      <c r="DC42">
        <v>6.5</v>
      </c>
      <c r="DD42">
        <v>6</v>
      </c>
      <c r="DE42">
        <v>6.8</v>
      </c>
      <c r="DF42">
        <v>7</v>
      </c>
      <c r="DG42">
        <v>9.8000000000000007</v>
      </c>
    </row>
    <row r="43" spans="1:111" hidden="1" x14ac:dyDescent="0.25">
      <c r="A43" t="s">
        <v>359</v>
      </c>
      <c r="B43" s="4"/>
      <c r="C43">
        <v>38</v>
      </c>
      <c r="D43">
        <v>68.13</v>
      </c>
      <c r="E43">
        <v>466</v>
      </c>
      <c r="F43">
        <v>684</v>
      </c>
      <c r="G43">
        <v>-0.25</v>
      </c>
      <c r="H43">
        <v>57.58</v>
      </c>
      <c r="I43">
        <v>38</v>
      </c>
      <c r="J43">
        <v>66</v>
      </c>
      <c r="K43">
        <v>-42</v>
      </c>
      <c r="L43">
        <v>3</v>
      </c>
      <c r="M43">
        <v>74.36</v>
      </c>
      <c r="N43">
        <v>348</v>
      </c>
      <c r="O43">
        <v>468</v>
      </c>
      <c r="P43">
        <v>-96</v>
      </c>
      <c r="Q43">
        <v>0.28499999999999998</v>
      </c>
      <c r="R43">
        <v>7.4020000000000001</v>
      </c>
      <c r="S43">
        <v>26</v>
      </c>
      <c r="T43">
        <v>0.23499999999999999</v>
      </c>
      <c r="U43">
        <v>6.1059999999999999</v>
      </c>
      <c r="V43" t="s">
        <v>101</v>
      </c>
      <c r="W43">
        <v>1426.3329999999901</v>
      </c>
      <c r="X43">
        <v>171</v>
      </c>
      <c r="Y43">
        <v>54</v>
      </c>
      <c r="Z43" t="s">
        <v>260</v>
      </c>
      <c r="AA43">
        <v>457.25</v>
      </c>
      <c r="AB43">
        <v>46</v>
      </c>
      <c r="AC43" t="s">
        <v>215</v>
      </c>
      <c r="AD43">
        <v>628.83299999999997</v>
      </c>
      <c r="AE43">
        <v>67</v>
      </c>
      <c r="AF43" t="s">
        <v>321</v>
      </c>
      <c r="AG43">
        <v>24.666999999999899</v>
      </c>
      <c r="AH43">
        <v>12</v>
      </c>
      <c r="AI43">
        <v>307.39999999999998</v>
      </c>
      <c r="AJ43">
        <v>23366</v>
      </c>
      <c r="AK43">
        <v>76</v>
      </c>
      <c r="AL43">
        <v>57.44</v>
      </c>
      <c r="AM43">
        <v>305</v>
      </c>
      <c r="AN43">
        <v>531</v>
      </c>
      <c r="AO43">
        <v>57.89</v>
      </c>
      <c r="AP43">
        <v>209</v>
      </c>
      <c r="AQ43">
        <v>361</v>
      </c>
      <c r="AR43">
        <v>-0.26</v>
      </c>
      <c r="AS43">
        <v>291.39999999999998</v>
      </c>
      <c r="AT43">
        <v>106060</v>
      </c>
      <c r="AU43">
        <v>364</v>
      </c>
      <c r="AV43">
        <v>11.63</v>
      </c>
      <c r="AW43">
        <v>42</v>
      </c>
      <c r="AX43">
        <v>361</v>
      </c>
      <c r="AY43">
        <v>-0.1</v>
      </c>
      <c r="AZ43">
        <v>19.11</v>
      </c>
      <c r="BA43">
        <v>69</v>
      </c>
      <c r="BB43">
        <v>361</v>
      </c>
      <c r="BC43">
        <v>0.14000000000000001</v>
      </c>
      <c r="BD43">
        <v>6.1</v>
      </c>
      <c r="BE43">
        <v>22</v>
      </c>
      <c r="BF43">
        <v>92</v>
      </c>
      <c r="BG43">
        <v>0.13600000000000001</v>
      </c>
      <c r="BH43">
        <v>30.75</v>
      </c>
      <c r="BI43">
        <v>111</v>
      </c>
      <c r="BJ43">
        <v>361</v>
      </c>
      <c r="BK43">
        <v>0.54</v>
      </c>
      <c r="BL43">
        <v>0.13699999999999901</v>
      </c>
      <c r="BM43">
        <v>3.5619999999999998</v>
      </c>
      <c r="BN43">
        <v>1.8180000000000001</v>
      </c>
      <c r="BO43">
        <v>847</v>
      </c>
      <c r="BP43">
        <v>466</v>
      </c>
      <c r="BQ43">
        <v>29.37</v>
      </c>
      <c r="BR43">
        <v>29.32</v>
      </c>
      <c r="BS43">
        <v>1114</v>
      </c>
      <c r="BT43">
        <v>38</v>
      </c>
      <c r="BU43">
        <v>23</v>
      </c>
      <c r="BV43">
        <v>1114</v>
      </c>
      <c r="BW43">
        <v>684</v>
      </c>
      <c r="BX43" s="3">
        <f>PGA_STATS[[#This Row],['# OF PUTTS]]/PGA_STATS[[#This Row],['# OF HOLES_x]]</f>
        <v>1.628654970760234</v>
      </c>
      <c r="BY43">
        <v>38.89</v>
      </c>
      <c r="BZ43">
        <v>266</v>
      </c>
      <c r="CA43">
        <v>684</v>
      </c>
      <c r="CB43">
        <v>-0.43099999999999999</v>
      </c>
      <c r="CC43">
        <v>-11.206</v>
      </c>
      <c r="CD43">
        <v>16</v>
      </c>
      <c r="CE43">
        <v>0</v>
      </c>
      <c r="CF43">
        <v>15</v>
      </c>
      <c r="CG43">
        <v>1</v>
      </c>
      <c r="CH43">
        <v>1</v>
      </c>
      <c r="CI43">
        <v>16</v>
      </c>
      <c r="CJ43">
        <v>6</v>
      </c>
      <c r="CK43">
        <v>29</v>
      </c>
      <c r="CL43">
        <v>24.76</v>
      </c>
      <c r="CM43">
        <v>79</v>
      </c>
      <c r="CN43">
        <v>319</v>
      </c>
      <c r="CO43">
        <v>14.29</v>
      </c>
      <c r="CP43">
        <v>7</v>
      </c>
      <c r="CQ43">
        <v>49</v>
      </c>
      <c r="CR43">
        <v>13.24</v>
      </c>
      <c r="CS43">
        <v>9</v>
      </c>
      <c r="CT43">
        <v>68</v>
      </c>
      <c r="CU43">
        <v>57.14</v>
      </c>
      <c r="CV43">
        <v>40</v>
      </c>
      <c r="CW43">
        <v>70</v>
      </c>
      <c r="CX43">
        <v>17</v>
      </c>
      <c r="CY43">
        <v>62.84</v>
      </c>
      <c r="CZ43">
        <v>137</v>
      </c>
      <c r="DA43">
        <v>218</v>
      </c>
      <c r="DB43">
        <v>6</v>
      </c>
      <c r="DC43">
        <v>6.9</v>
      </c>
      <c r="DD43">
        <v>6</v>
      </c>
      <c r="DE43">
        <v>6.6</v>
      </c>
      <c r="DF43">
        <v>6</v>
      </c>
      <c r="DG43">
        <v>8.6999999999999993</v>
      </c>
    </row>
    <row r="44" spans="1:111" hidden="1" x14ac:dyDescent="0.25">
      <c r="A44" t="s">
        <v>204</v>
      </c>
      <c r="B44" s="4"/>
      <c r="C44">
        <v>37</v>
      </c>
      <c r="D44">
        <v>71.17</v>
      </c>
      <c r="E44">
        <v>474</v>
      </c>
      <c r="F44">
        <v>666</v>
      </c>
      <c r="G44">
        <v>-0.26</v>
      </c>
      <c r="H44">
        <v>46.34</v>
      </c>
      <c r="I44">
        <v>19</v>
      </c>
      <c r="J44">
        <v>41</v>
      </c>
      <c r="K44">
        <v>-21</v>
      </c>
      <c r="L44">
        <v>-6</v>
      </c>
      <c r="M44">
        <v>76.67</v>
      </c>
      <c r="N44">
        <v>345</v>
      </c>
      <c r="O44">
        <v>450</v>
      </c>
      <c r="P44">
        <v>-91</v>
      </c>
      <c r="Q44">
        <v>0.63600000000000001</v>
      </c>
      <c r="R44">
        <v>15.907999999999999</v>
      </c>
      <c r="S44">
        <v>25</v>
      </c>
      <c r="T44">
        <v>-0.29499999999999998</v>
      </c>
      <c r="U44">
        <v>-7.3839999999999897</v>
      </c>
      <c r="V44" t="s">
        <v>158</v>
      </c>
      <c r="W44">
        <v>1093.4169999999999</v>
      </c>
      <c r="X44">
        <v>143</v>
      </c>
      <c r="Y44">
        <v>68</v>
      </c>
      <c r="Z44" t="s">
        <v>205</v>
      </c>
      <c r="AA44">
        <v>254.5</v>
      </c>
      <c r="AB44">
        <v>28</v>
      </c>
      <c r="AC44" t="s">
        <v>67</v>
      </c>
      <c r="AD44">
        <v>397.25</v>
      </c>
      <c r="AE44">
        <v>44</v>
      </c>
      <c r="AF44" t="s">
        <v>194</v>
      </c>
      <c r="AG44">
        <v>47.082999999999998</v>
      </c>
      <c r="AH44">
        <v>20</v>
      </c>
      <c r="AI44">
        <v>295.7</v>
      </c>
      <c r="AJ44">
        <v>21880</v>
      </c>
      <c r="AK44">
        <v>74</v>
      </c>
      <c r="AL44">
        <v>61.78</v>
      </c>
      <c r="AM44">
        <v>320</v>
      </c>
      <c r="AN44">
        <v>518</v>
      </c>
      <c r="AO44">
        <v>61.03</v>
      </c>
      <c r="AP44">
        <v>213</v>
      </c>
      <c r="AQ44">
        <v>349</v>
      </c>
      <c r="AR44">
        <v>-0.2</v>
      </c>
      <c r="AS44">
        <v>286.10000000000002</v>
      </c>
      <c r="AT44">
        <v>100133</v>
      </c>
      <c r="AU44">
        <v>350</v>
      </c>
      <c r="AV44">
        <v>17.48</v>
      </c>
      <c r="AW44">
        <v>61</v>
      </c>
      <c r="AX44">
        <v>349</v>
      </c>
      <c r="AY44">
        <v>7.0000000000000007E-2</v>
      </c>
      <c r="AZ44">
        <v>11.75</v>
      </c>
      <c r="BA44">
        <v>41</v>
      </c>
      <c r="BB44">
        <v>349</v>
      </c>
      <c r="BC44">
        <v>-0.12</v>
      </c>
      <c r="BD44">
        <v>6.9</v>
      </c>
      <c r="BE44">
        <v>24</v>
      </c>
      <c r="BF44">
        <v>104</v>
      </c>
      <c r="BG44">
        <v>4.2000000000000003E-2</v>
      </c>
      <c r="BH44">
        <v>29.23</v>
      </c>
      <c r="BI44">
        <v>102</v>
      </c>
      <c r="BJ44">
        <v>349</v>
      </c>
      <c r="BK44">
        <v>-0.1</v>
      </c>
      <c r="BL44">
        <v>0.191</v>
      </c>
      <c r="BM44">
        <v>4.7830000000000004</v>
      </c>
      <c r="BN44">
        <v>1.776</v>
      </c>
      <c r="BO44">
        <v>842</v>
      </c>
      <c r="BP44">
        <v>474</v>
      </c>
      <c r="BQ44">
        <v>28.33</v>
      </c>
      <c r="BR44">
        <v>29.51</v>
      </c>
      <c r="BS44">
        <v>1092</v>
      </c>
      <c r="BT44">
        <v>37</v>
      </c>
      <c r="BU44">
        <v>24</v>
      </c>
      <c r="BV44">
        <v>1092</v>
      </c>
      <c r="BW44">
        <v>666</v>
      </c>
      <c r="BX44" s="3">
        <f>PGA_STATS[[#This Row],['# OF PUTTS]]/PGA_STATS[[#This Row],['# OF HOLES_x]]</f>
        <v>1.6396396396396395</v>
      </c>
      <c r="BY44">
        <v>37.090000000000003</v>
      </c>
      <c r="BZ44">
        <v>247</v>
      </c>
      <c r="CA44">
        <v>666</v>
      </c>
      <c r="CB44">
        <v>8.8999999999999996E-2</v>
      </c>
      <c r="CC44">
        <v>2.2149999999999999</v>
      </c>
      <c r="CD44">
        <v>18</v>
      </c>
      <c r="CE44">
        <v>3</v>
      </c>
      <c r="CF44">
        <v>16</v>
      </c>
      <c r="CG44">
        <v>0</v>
      </c>
      <c r="CH44">
        <v>1</v>
      </c>
      <c r="CI44">
        <v>6</v>
      </c>
      <c r="CJ44">
        <v>3</v>
      </c>
      <c r="CK44">
        <v>51</v>
      </c>
      <c r="CL44">
        <v>23.05</v>
      </c>
      <c r="CM44">
        <v>74</v>
      </c>
      <c r="CN44">
        <v>321</v>
      </c>
      <c r="CO44">
        <v>13.79</v>
      </c>
      <c r="CP44">
        <v>8</v>
      </c>
      <c r="CQ44">
        <v>58</v>
      </c>
      <c r="CR44">
        <v>19.57</v>
      </c>
      <c r="CS44">
        <v>9</v>
      </c>
      <c r="CT44">
        <v>46</v>
      </c>
      <c r="CU44">
        <v>45.45</v>
      </c>
      <c r="CV44">
        <v>20</v>
      </c>
      <c r="CW44">
        <v>44</v>
      </c>
      <c r="CX44">
        <v>22</v>
      </c>
      <c r="CY44">
        <v>61.98</v>
      </c>
      <c r="CZ44">
        <v>119</v>
      </c>
      <c r="DA44">
        <v>192</v>
      </c>
      <c r="DB44">
        <v>5</v>
      </c>
      <c r="DC44">
        <v>7.5</v>
      </c>
      <c r="DD44">
        <v>5</v>
      </c>
      <c r="DE44">
        <v>6</v>
      </c>
      <c r="DF44">
        <v>5</v>
      </c>
      <c r="DG44">
        <v>5</v>
      </c>
    </row>
    <row r="45" spans="1:111" x14ac:dyDescent="0.25">
      <c r="A45" t="s">
        <v>407</v>
      </c>
      <c r="B45" s="4">
        <v>7000</v>
      </c>
      <c r="C45">
        <v>34</v>
      </c>
      <c r="D45">
        <v>67.16</v>
      </c>
      <c r="E45">
        <v>411</v>
      </c>
      <c r="F45">
        <v>612</v>
      </c>
      <c r="G45">
        <v>-0.34</v>
      </c>
      <c r="H45">
        <v>67.86</v>
      </c>
      <c r="I45">
        <v>38</v>
      </c>
      <c r="J45">
        <v>56</v>
      </c>
      <c r="K45">
        <v>-40</v>
      </c>
      <c r="L45">
        <v>1</v>
      </c>
      <c r="M45">
        <v>71.56</v>
      </c>
      <c r="N45">
        <v>322</v>
      </c>
      <c r="O45">
        <v>450</v>
      </c>
      <c r="P45">
        <v>-115</v>
      </c>
      <c r="Q45">
        <v>-0.14099999999999999</v>
      </c>
      <c r="R45">
        <v>-3.52</v>
      </c>
      <c r="S45">
        <v>25</v>
      </c>
      <c r="T45">
        <v>0.12</v>
      </c>
      <c r="U45">
        <v>3.0059999999999998</v>
      </c>
      <c r="V45" t="s">
        <v>79</v>
      </c>
      <c r="W45">
        <v>1074.6669999999999</v>
      </c>
      <c r="X45">
        <v>153</v>
      </c>
      <c r="Y45">
        <v>114</v>
      </c>
      <c r="Z45" t="s">
        <v>137</v>
      </c>
      <c r="AA45">
        <v>246.667</v>
      </c>
      <c r="AB45">
        <v>34</v>
      </c>
      <c r="AC45" t="s">
        <v>98</v>
      </c>
      <c r="AD45">
        <v>561</v>
      </c>
      <c r="AE45">
        <v>66</v>
      </c>
      <c r="AF45" t="s">
        <v>408</v>
      </c>
      <c r="AG45">
        <v>8.6669999999999998</v>
      </c>
      <c r="AH45">
        <v>6</v>
      </c>
      <c r="AI45">
        <v>303.3</v>
      </c>
      <c r="AJ45">
        <v>15769</v>
      </c>
      <c r="AK45">
        <v>52</v>
      </c>
      <c r="AL45">
        <v>57.35</v>
      </c>
      <c r="AM45">
        <v>273</v>
      </c>
      <c r="AN45">
        <v>476</v>
      </c>
      <c r="AO45">
        <v>58.43</v>
      </c>
      <c r="AP45">
        <v>201</v>
      </c>
      <c r="AQ45">
        <v>344</v>
      </c>
      <c r="AR45">
        <v>-0.26</v>
      </c>
      <c r="AS45">
        <v>294.5</v>
      </c>
      <c r="AT45">
        <v>103090</v>
      </c>
      <c r="AU45">
        <v>350</v>
      </c>
      <c r="AV45">
        <v>18.02</v>
      </c>
      <c r="AW45">
        <v>62</v>
      </c>
      <c r="AX45">
        <v>344</v>
      </c>
      <c r="AY45">
        <v>0.05</v>
      </c>
      <c r="AZ45">
        <v>15.12</v>
      </c>
      <c r="BA45">
        <v>52</v>
      </c>
      <c r="BB45">
        <v>344</v>
      </c>
      <c r="BC45">
        <v>-0.13</v>
      </c>
      <c r="BD45">
        <v>6.1</v>
      </c>
      <c r="BE45">
        <v>21</v>
      </c>
      <c r="BF45">
        <v>89</v>
      </c>
      <c r="BG45">
        <v>0.38100000000000001</v>
      </c>
      <c r="BH45">
        <v>33.14</v>
      </c>
      <c r="BI45">
        <v>114</v>
      </c>
      <c r="BJ45">
        <v>344</v>
      </c>
      <c r="BK45">
        <v>-0.35</v>
      </c>
      <c r="BL45">
        <v>-0.13400000000000001</v>
      </c>
      <c r="BM45">
        <v>-3.35</v>
      </c>
      <c r="BN45">
        <v>1.7250000000000001</v>
      </c>
      <c r="BO45">
        <v>709</v>
      </c>
      <c r="BP45">
        <v>411</v>
      </c>
      <c r="BQ45">
        <v>35.369999999999997</v>
      </c>
      <c r="BR45">
        <v>28.59</v>
      </c>
      <c r="BS45">
        <v>972</v>
      </c>
      <c r="BT45">
        <v>34</v>
      </c>
      <c r="BU45">
        <v>25</v>
      </c>
      <c r="BV45">
        <v>972</v>
      </c>
      <c r="BW45">
        <v>612</v>
      </c>
      <c r="BX45" s="3">
        <f>PGA_STATS[[#This Row],['# OF PUTTS]]/PGA_STATS[[#This Row],['# OF HOLES_x]]</f>
        <v>1.588235294117647</v>
      </c>
      <c r="BY45">
        <v>41.5</v>
      </c>
      <c r="BZ45">
        <v>254</v>
      </c>
      <c r="CA45">
        <v>612</v>
      </c>
      <c r="CB45">
        <v>0.77500000000000002</v>
      </c>
      <c r="CC45">
        <v>19.385000000000002</v>
      </c>
      <c r="CD45">
        <v>22</v>
      </c>
      <c r="CE45">
        <v>7</v>
      </c>
      <c r="CF45">
        <v>12</v>
      </c>
      <c r="CG45">
        <v>2</v>
      </c>
      <c r="CH45">
        <v>3</v>
      </c>
      <c r="CI45">
        <v>12</v>
      </c>
      <c r="CK45">
        <v>32</v>
      </c>
      <c r="CL45">
        <v>26.71</v>
      </c>
      <c r="CM45">
        <v>82</v>
      </c>
      <c r="CN45">
        <v>307</v>
      </c>
      <c r="CO45">
        <v>17.86</v>
      </c>
      <c r="CP45">
        <v>10</v>
      </c>
      <c r="CQ45">
        <v>56</v>
      </c>
      <c r="CR45">
        <v>22.22</v>
      </c>
      <c r="CS45">
        <v>10</v>
      </c>
      <c r="CT45">
        <v>45</v>
      </c>
      <c r="CU45">
        <v>56.6</v>
      </c>
      <c r="CV45">
        <v>30</v>
      </c>
      <c r="CW45">
        <v>53</v>
      </c>
      <c r="CX45">
        <v>11</v>
      </c>
      <c r="CY45">
        <v>59.2</v>
      </c>
      <c r="CZ45">
        <v>119</v>
      </c>
      <c r="DA45">
        <v>201</v>
      </c>
      <c r="DB45">
        <v>5</v>
      </c>
      <c r="DC45">
        <v>6.9</v>
      </c>
      <c r="DD45">
        <v>4</v>
      </c>
      <c r="DE45">
        <v>7.1</v>
      </c>
      <c r="DF45">
        <v>5</v>
      </c>
      <c r="DG45">
        <v>6.3</v>
      </c>
    </row>
    <row r="46" spans="1:111" x14ac:dyDescent="0.25">
      <c r="A46" t="s">
        <v>333</v>
      </c>
      <c r="B46" s="4">
        <v>6600</v>
      </c>
      <c r="C46">
        <v>46</v>
      </c>
      <c r="D46">
        <v>68.599999999999994</v>
      </c>
      <c r="E46">
        <v>568</v>
      </c>
      <c r="F46">
        <v>828</v>
      </c>
      <c r="G46">
        <v>-0.26</v>
      </c>
      <c r="H46">
        <v>55.56</v>
      </c>
      <c r="I46">
        <v>45</v>
      </c>
      <c r="J46">
        <v>81</v>
      </c>
      <c r="K46">
        <v>-46</v>
      </c>
      <c r="L46">
        <v>-8</v>
      </c>
      <c r="M46">
        <v>74.69</v>
      </c>
      <c r="N46">
        <v>484</v>
      </c>
      <c r="O46">
        <v>648</v>
      </c>
      <c r="P46">
        <v>-137</v>
      </c>
      <c r="Q46">
        <v>0.66900000000000004</v>
      </c>
      <c r="R46">
        <v>24.094000000000001</v>
      </c>
      <c r="S46">
        <v>36</v>
      </c>
      <c r="T46">
        <v>0.16200000000000001</v>
      </c>
      <c r="U46">
        <v>5.8209999999999997</v>
      </c>
      <c r="V46" t="s">
        <v>236</v>
      </c>
      <c r="W46">
        <v>1540.1669999999999</v>
      </c>
      <c r="X46">
        <v>229</v>
      </c>
      <c r="Y46">
        <v>25</v>
      </c>
      <c r="Z46" t="s">
        <v>115</v>
      </c>
      <c r="AA46">
        <v>435.91699999999997</v>
      </c>
      <c r="AB46">
        <v>51</v>
      </c>
      <c r="AC46" t="s">
        <v>334</v>
      </c>
      <c r="AD46">
        <v>579.5</v>
      </c>
      <c r="AE46">
        <v>88</v>
      </c>
      <c r="AF46" t="s">
        <v>154</v>
      </c>
      <c r="AG46">
        <v>76</v>
      </c>
      <c r="AH46">
        <v>26</v>
      </c>
      <c r="AI46">
        <v>301.7</v>
      </c>
      <c r="AJ46">
        <v>27760</v>
      </c>
      <c r="AK46">
        <v>92</v>
      </c>
      <c r="AL46">
        <v>52.72</v>
      </c>
      <c r="AM46">
        <v>339</v>
      </c>
      <c r="AN46">
        <v>643</v>
      </c>
      <c r="AO46">
        <v>52.82</v>
      </c>
      <c r="AP46">
        <v>262</v>
      </c>
      <c r="AQ46">
        <v>496</v>
      </c>
      <c r="AR46">
        <v>-0.21</v>
      </c>
      <c r="AS46">
        <v>292.60000000000002</v>
      </c>
      <c r="AT46">
        <v>147450</v>
      </c>
      <c r="AU46">
        <v>504</v>
      </c>
      <c r="AV46">
        <v>21.17</v>
      </c>
      <c r="AW46">
        <v>105</v>
      </c>
      <c r="AX46">
        <v>496</v>
      </c>
      <c r="AY46">
        <v>-0.21</v>
      </c>
      <c r="AZ46">
        <v>16.13</v>
      </c>
      <c r="BA46">
        <v>80</v>
      </c>
      <c r="BB46">
        <v>496</v>
      </c>
      <c r="BC46">
        <v>-0.03</v>
      </c>
      <c r="BD46">
        <v>7.1</v>
      </c>
      <c r="BE46">
        <v>35</v>
      </c>
      <c r="BF46">
        <v>147</v>
      </c>
      <c r="BG46">
        <v>0.2</v>
      </c>
      <c r="BH46">
        <v>37.299999999999997</v>
      </c>
      <c r="BI46">
        <v>185</v>
      </c>
      <c r="BJ46">
        <v>496</v>
      </c>
      <c r="BK46">
        <v>-1.3</v>
      </c>
      <c r="BL46">
        <v>2.5999999999999999E-2</v>
      </c>
      <c r="BM46">
        <v>0.91900000000000004</v>
      </c>
      <c r="BN46">
        <v>1.78</v>
      </c>
      <c r="BO46">
        <v>1011</v>
      </c>
      <c r="BP46">
        <v>568</v>
      </c>
      <c r="BQ46">
        <v>29.28</v>
      </c>
      <c r="BR46">
        <v>28.98</v>
      </c>
      <c r="BS46">
        <v>1333</v>
      </c>
      <c r="BT46">
        <v>46</v>
      </c>
      <c r="BU46">
        <v>24</v>
      </c>
      <c r="BV46">
        <v>1333</v>
      </c>
      <c r="BW46">
        <v>828</v>
      </c>
      <c r="BX46" s="3">
        <f>PGA_STATS[[#This Row],['# OF PUTTS]]/PGA_STATS[[#This Row],['# OF HOLES_x]]</f>
        <v>1.6099033816425121</v>
      </c>
      <c r="BY46">
        <v>39.729999999999997</v>
      </c>
      <c r="BZ46">
        <v>329</v>
      </c>
      <c r="CA46">
        <v>828</v>
      </c>
      <c r="CB46">
        <v>3.3000000000000002E-2</v>
      </c>
      <c r="CC46">
        <v>1.1759999999999999</v>
      </c>
      <c r="CD46">
        <v>9</v>
      </c>
      <c r="CE46">
        <v>2</v>
      </c>
      <c r="CF46">
        <v>12</v>
      </c>
      <c r="CG46">
        <v>1</v>
      </c>
      <c r="CH46">
        <v>4</v>
      </c>
      <c r="CI46">
        <v>2</v>
      </c>
      <c r="CJ46">
        <v>3</v>
      </c>
      <c r="CK46">
        <v>14</v>
      </c>
      <c r="CL46">
        <v>22.8</v>
      </c>
      <c r="CM46">
        <v>96</v>
      </c>
      <c r="CN46">
        <v>421</v>
      </c>
      <c r="CO46">
        <v>23.4</v>
      </c>
      <c r="CP46">
        <v>22</v>
      </c>
      <c r="CQ46">
        <v>94</v>
      </c>
      <c r="CR46">
        <v>13.75</v>
      </c>
      <c r="CS46">
        <v>11</v>
      </c>
      <c r="CT46">
        <v>80</v>
      </c>
      <c r="CU46">
        <v>56.25</v>
      </c>
      <c r="CV46">
        <v>36</v>
      </c>
      <c r="CW46">
        <v>64</v>
      </c>
      <c r="CX46">
        <v>20</v>
      </c>
      <c r="CY46">
        <v>65</v>
      </c>
      <c r="CZ46">
        <v>169</v>
      </c>
      <c r="DA46">
        <v>260</v>
      </c>
      <c r="DB46">
        <v>10</v>
      </c>
      <c r="DC46">
        <v>6.3</v>
      </c>
      <c r="DD46">
        <v>8</v>
      </c>
      <c r="DE46">
        <v>6.2</v>
      </c>
      <c r="DF46">
        <v>10</v>
      </c>
      <c r="DG46">
        <v>7.8</v>
      </c>
    </row>
    <row r="47" spans="1:111" x14ac:dyDescent="0.25">
      <c r="A47" t="s">
        <v>324</v>
      </c>
      <c r="B47" s="4">
        <v>7100</v>
      </c>
      <c r="C47">
        <v>46</v>
      </c>
      <c r="D47">
        <v>68.72</v>
      </c>
      <c r="E47">
        <v>569</v>
      </c>
      <c r="F47">
        <v>828</v>
      </c>
      <c r="G47">
        <v>-0.3</v>
      </c>
      <c r="H47">
        <v>54.72</v>
      </c>
      <c r="I47">
        <v>58</v>
      </c>
      <c r="J47">
        <v>106</v>
      </c>
      <c r="K47">
        <v>-61</v>
      </c>
      <c r="L47" t="s">
        <v>82</v>
      </c>
      <c r="M47">
        <v>77.349999999999994</v>
      </c>
      <c r="N47">
        <v>543</v>
      </c>
      <c r="O47">
        <v>702</v>
      </c>
      <c r="P47">
        <v>-164</v>
      </c>
      <c r="Q47">
        <v>0.30399999999999999</v>
      </c>
      <c r="R47">
        <v>11.8509999999999</v>
      </c>
      <c r="S47">
        <v>39</v>
      </c>
      <c r="T47">
        <v>0.39399999999999902</v>
      </c>
      <c r="U47">
        <v>15.378</v>
      </c>
      <c r="V47" t="s">
        <v>236</v>
      </c>
      <c r="W47">
        <v>1594.75</v>
      </c>
      <c r="X47">
        <v>237</v>
      </c>
      <c r="Y47">
        <v>17</v>
      </c>
      <c r="Z47" t="s">
        <v>192</v>
      </c>
      <c r="AA47">
        <v>419</v>
      </c>
      <c r="AB47">
        <v>50</v>
      </c>
      <c r="AC47" t="s">
        <v>128</v>
      </c>
      <c r="AD47">
        <v>608.25</v>
      </c>
      <c r="AE47">
        <v>80</v>
      </c>
      <c r="AF47" t="s">
        <v>266</v>
      </c>
      <c r="AG47">
        <v>71.332999999999998</v>
      </c>
      <c r="AH47">
        <v>24</v>
      </c>
      <c r="AI47">
        <v>303.2</v>
      </c>
      <c r="AJ47">
        <v>27890</v>
      </c>
      <c r="AK47">
        <v>92</v>
      </c>
      <c r="AL47">
        <v>55.12</v>
      </c>
      <c r="AM47">
        <v>355</v>
      </c>
      <c r="AN47">
        <v>644</v>
      </c>
      <c r="AO47">
        <v>54.04</v>
      </c>
      <c r="AP47">
        <v>294</v>
      </c>
      <c r="AQ47">
        <v>544</v>
      </c>
      <c r="AR47">
        <v>-0.23</v>
      </c>
      <c r="AS47">
        <v>295.10000000000002</v>
      </c>
      <c r="AT47">
        <v>161130</v>
      </c>
      <c r="AU47">
        <v>546</v>
      </c>
      <c r="AV47">
        <v>18.010000000000002</v>
      </c>
      <c r="AW47">
        <v>98</v>
      </c>
      <c r="AX47">
        <v>544</v>
      </c>
      <c r="AY47">
        <v>-7.0000000000000007E-2</v>
      </c>
      <c r="AZ47">
        <v>18.38</v>
      </c>
      <c r="BA47">
        <v>100</v>
      </c>
      <c r="BB47">
        <v>544</v>
      </c>
      <c r="BC47">
        <v>0.01</v>
      </c>
      <c r="BD47">
        <v>5.7</v>
      </c>
      <c r="BE47">
        <v>31</v>
      </c>
      <c r="BF47">
        <v>136</v>
      </c>
      <c r="BG47">
        <v>3.2000000000000001E-2</v>
      </c>
      <c r="BH47">
        <v>36.4</v>
      </c>
      <c r="BI47">
        <v>198</v>
      </c>
      <c r="BJ47">
        <v>544</v>
      </c>
      <c r="BK47">
        <v>-0.3</v>
      </c>
      <c r="BL47">
        <v>0.111999999999999</v>
      </c>
      <c r="BM47">
        <v>4.359</v>
      </c>
      <c r="BN47">
        <v>1.756</v>
      </c>
      <c r="BO47">
        <v>999</v>
      </c>
      <c r="BP47">
        <v>569</v>
      </c>
      <c r="BQ47">
        <v>31.15</v>
      </c>
      <c r="BR47">
        <v>28.74</v>
      </c>
      <c r="BS47">
        <v>1322</v>
      </c>
      <c r="BT47">
        <v>46</v>
      </c>
      <c r="BU47">
        <v>22</v>
      </c>
      <c r="BV47">
        <v>1322</v>
      </c>
      <c r="BW47">
        <v>828</v>
      </c>
      <c r="BX47" s="3">
        <f>PGA_STATS[[#This Row],['# OF PUTTS]]/PGA_STATS[[#This Row],['# OF HOLES_x]]</f>
        <v>1.5966183574879227</v>
      </c>
      <c r="BY47">
        <v>38.770000000000003</v>
      </c>
      <c r="BZ47">
        <v>321</v>
      </c>
      <c r="CA47">
        <v>828</v>
      </c>
      <c r="CB47">
        <v>0.14299999999999999</v>
      </c>
      <c r="CC47">
        <v>5.5759999999999996</v>
      </c>
      <c r="CD47">
        <v>7</v>
      </c>
      <c r="CE47">
        <v>0</v>
      </c>
      <c r="CF47">
        <v>18</v>
      </c>
      <c r="CG47">
        <v>0</v>
      </c>
      <c r="CH47">
        <v>1</v>
      </c>
      <c r="CI47">
        <v>9</v>
      </c>
      <c r="CK47">
        <v>29</v>
      </c>
      <c r="CL47">
        <v>23.01</v>
      </c>
      <c r="CM47">
        <v>107</v>
      </c>
      <c r="CN47">
        <v>465</v>
      </c>
      <c r="CO47">
        <v>20.21</v>
      </c>
      <c r="CP47">
        <v>19</v>
      </c>
      <c r="CQ47">
        <v>94</v>
      </c>
      <c r="CR47">
        <v>20.45</v>
      </c>
      <c r="CS47">
        <v>18</v>
      </c>
      <c r="CT47">
        <v>88</v>
      </c>
      <c r="CU47">
        <v>49.25</v>
      </c>
      <c r="CV47">
        <v>33</v>
      </c>
      <c r="CW47">
        <v>67</v>
      </c>
      <c r="CX47">
        <v>17</v>
      </c>
      <c r="CY47">
        <v>66.02</v>
      </c>
      <c r="CZ47">
        <v>171</v>
      </c>
      <c r="DA47">
        <v>259</v>
      </c>
      <c r="DB47">
        <v>9</v>
      </c>
      <c r="DC47">
        <v>6.5</v>
      </c>
      <c r="DD47">
        <v>9</v>
      </c>
      <c r="DE47">
        <v>6.6</v>
      </c>
      <c r="DF47">
        <v>9</v>
      </c>
      <c r="DG47">
        <v>7.5</v>
      </c>
    </row>
    <row r="48" spans="1:111" hidden="1" x14ac:dyDescent="0.25">
      <c r="A48" t="s">
        <v>337</v>
      </c>
      <c r="B48" s="4"/>
      <c r="C48">
        <v>15</v>
      </c>
      <c r="D48">
        <v>68.52</v>
      </c>
      <c r="E48">
        <v>185</v>
      </c>
      <c r="F48">
        <v>270</v>
      </c>
      <c r="G48">
        <v>-0.24</v>
      </c>
      <c r="H48">
        <v>80</v>
      </c>
      <c r="I48">
        <v>8</v>
      </c>
      <c r="J48">
        <v>10</v>
      </c>
      <c r="K48">
        <v>-8</v>
      </c>
      <c r="L48">
        <v>-1</v>
      </c>
      <c r="M48">
        <v>72.92</v>
      </c>
      <c r="N48">
        <v>105</v>
      </c>
      <c r="O48">
        <v>144</v>
      </c>
      <c r="P48">
        <v>-34</v>
      </c>
      <c r="Q48">
        <v>-7.6999999999999999E-2</v>
      </c>
      <c r="R48">
        <v>-0.61899999999999999</v>
      </c>
      <c r="S48">
        <v>8</v>
      </c>
      <c r="T48">
        <v>7.0999999999999994E-2</v>
      </c>
      <c r="U48">
        <v>0.56399999999999995</v>
      </c>
      <c r="V48" t="s">
        <v>338</v>
      </c>
      <c r="W48">
        <v>259.66699999999997</v>
      </c>
      <c r="X48">
        <v>44</v>
      </c>
      <c r="Y48">
        <v>98</v>
      </c>
      <c r="Z48" t="s">
        <v>67</v>
      </c>
      <c r="AA48">
        <v>108.083</v>
      </c>
      <c r="AB48">
        <v>12</v>
      </c>
      <c r="AC48" t="s">
        <v>339</v>
      </c>
      <c r="AD48">
        <v>96.667000000000002</v>
      </c>
      <c r="AE48">
        <v>19</v>
      </c>
      <c r="AF48" t="s">
        <v>340</v>
      </c>
      <c r="AG48">
        <v>1.333</v>
      </c>
      <c r="AH48">
        <v>2</v>
      </c>
      <c r="AI48">
        <v>283.8</v>
      </c>
      <c r="AJ48">
        <v>8514</v>
      </c>
      <c r="AK48">
        <v>30</v>
      </c>
      <c r="AL48">
        <v>73.209999999999994</v>
      </c>
      <c r="AM48">
        <v>153</v>
      </c>
      <c r="AN48">
        <v>209</v>
      </c>
      <c r="AO48">
        <v>74.77</v>
      </c>
      <c r="AP48">
        <v>83</v>
      </c>
      <c r="AQ48">
        <v>111</v>
      </c>
      <c r="AR48">
        <v>-0.14000000000000001</v>
      </c>
      <c r="AS48">
        <v>274.39999999999998</v>
      </c>
      <c r="AT48">
        <v>30733</v>
      </c>
      <c r="AU48">
        <v>112</v>
      </c>
      <c r="AV48">
        <v>9.01</v>
      </c>
      <c r="AW48">
        <v>10</v>
      </c>
      <c r="AX48">
        <v>111</v>
      </c>
      <c r="AY48">
        <v>0.2</v>
      </c>
      <c r="AZ48">
        <v>11.71</v>
      </c>
      <c r="BA48">
        <v>13</v>
      </c>
      <c r="BB48">
        <v>111</v>
      </c>
      <c r="BC48">
        <v>-0.08</v>
      </c>
      <c r="BD48">
        <v>1.8</v>
      </c>
      <c r="BE48">
        <v>2</v>
      </c>
      <c r="BF48">
        <v>9</v>
      </c>
      <c r="BG48">
        <v>1.5</v>
      </c>
      <c r="BH48">
        <v>20.72</v>
      </c>
      <c r="BI48">
        <v>23</v>
      </c>
      <c r="BJ48">
        <v>111</v>
      </c>
      <c r="BK48">
        <v>0.43</v>
      </c>
      <c r="BL48">
        <v>0.23899999999999999</v>
      </c>
      <c r="BM48">
        <v>1.9139999999999999</v>
      </c>
      <c r="BN48">
        <v>1.7949999999999999</v>
      </c>
      <c r="BO48">
        <v>332</v>
      </c>
      <c r="BP48">
        <v>185</v>
      </c>
      <c r="BQ48">
        <v>27.17</v>
      </c>
      <c r="BR48">
        <v>29.47</v>
      </c>
      <c r="BS48">
        <v>442</v>
      </c>
      <c r="BT48">
        <v>15</v>
      </c>
      <c r="BU48">
        <v>26</v>
      </c>
      <c r="BV48">
        <v>442</v>
      </c>
      <c r="BW48">
        <v>270</v>
      </c>
      <c r="BX48" s="3">
        <f>PGA_STATS[[#This Row],['# OF PUTTS]]/PGA_STATS[[#This Row],['# OF HOLES_x]]</f>
        <v>1.6370370370370371</v>
      </c>
      <c r="BY48">
        <v>35.56</v>
      </c>
      <c r="BZ48">
        <v>96</v>
      </c>
      <c r="CA48">
        <v>270</v>
      </c>
      <c r="CB48">
        <v>0.55299999999999905</v>
      </c>
      <c r="CC48">
        <v>4.4249999999999998</v>
      </c>
      <c r="CD48">
        <v>13</v>
      </c>
      <c r="CE48">
        <v>0</v>
      </c>
      <c r="CF48">
        <v>12</v>
      </c>
      <c r="CG48">
        <v>1</v>
      </c>
      <c r="CH48">
        <v>1</v>
      </c>
      <c r="CI48">
        <v>8</v>
      </c>
      <c r="CK48">
        <v>9</v>
      </c>
      <c r="CL48">
        <v>24.39</v>
      </c>
      <c r="CM48">
        <v>30</v>
      </c>
      <c r="CN48">
        <v>123</v>
      </c>
      <c r="CO48">
        <v>0</v>
      </c>
      <c r="CP48">
        <v>0</v>
      </c>
      <c r="CQ48">
        <v>8</v>
      </c>
      <c r="CR48">
        <v>23.08</v>
      </c>
      <c r="CS48">
        <v>3</v>
      </c>
      <c r="CT48">
        <v>13</v>
      </c>
      <c r="CU48">
        <v>46.15</v>
      </c>
      <c r="CV48">
        <v>12</v>
      </c>
      <c r="CW48">
        <v>26</v>
      </c>
      <c r="CX48">
        <v>9</v>
      </c>
      <c r="CY48">
        <v>60</v>
      </c>
      <c r="CZ48">
        <v>51</v>
      </c>
      <c r="DA48">
        <v>85</v>
      </c>
      <c r="DB48">
        <v>1</v>
      </c>
      <c r="DC48">
        <v>7.2</v>
      </c>
      <c r="DD48">
        <v>1</v>
      </c>
      <c r="DE48">
        <v>7.6</v>
      </c>
      <c r="DF48">
        <v>1</v>
      </c>
      <c r="DG48">
        <v>3.8</v>
      </c>
    </row>
    <row r="49" spans="1:111" x14ac:dyDescent="0.25">
      <c r="A49" t="s">
        <v>234</v>
      </c>
      <c r="B49" s="4">
        <v>7100</v>
      </c>
      <c r="C49">
        <v>43</v>
      </c>
      <c r="D49">
        <v>70.67</v>
      </c>
      <c r="E49">
        <v>547</v>
      </c>
      <c r="F49">
        <v>774</v>
      </c>
      <c r="G49">
        <v>-0.27</v>
      </c>
      <c r="H49">
        <v>53.85</v>
      </c>
      <c r="I49">
        <v>35</v>
      </c>
      <c r="J49">
        <v>65</v>
      </c>
      <c r="K49">
        <v>-38</v>
      </c>
      <c r="L49">
        <v>-1</v>
      </c>
      <c r="M49">
        <v>72.69</v>
      </c>
      <c r="N49">
        <v>314</v>
      </c>
      <c r="O49">
        <v>432</v>
      </c>
      <c r="P49">
        <v>-96</v>
      </c>
      <c r="Q49">
        <v>-0.19500000000000001</v>
      </c>
      <c r="R49">
        <v>-4.681</v>
      </c>
      <c r="S49">
        <v>24</v>
      </c>
      <c r="T49">
        <v>0.39799999999999902</v>
      </c>
      <c r="U49">
        <v>9.5399999999999991</v>
      </c>
      <c r="V49" t="s">
        <v>127</v>
      </c>
      <c r="W49">
        <v>1156.75</v>
      </c>
      <c r="X49">
        <v>164</v>
      </c>
      <c r="Y49">
        <v>133</v>
      </c>
      <c r="Z49" t="s">
        <v>235</v>
      </c>
      <c r="AA49">
        <v>345.08300000000003</v>
      </c>
      <c r="AB49">
        <v>37</v>
      </c>
      <c r="AC49" t="s">
        <v>236</v>
      </c>
      <c r="AD49">
        <v>370</v>
      </c>
      <c r="AE49">
        <v>55</v>
      </c>
      <c r="AF49" t="s">
        <v>237</v>
      </c>
      <c r="AG49">
        <v>40.667000000000002</v>
      </c>
      <c r="AH49">
        <v>11</v>
      </c>
      <c r="AI49">
        <v>304</v>
      </c>
      <c r="AJ49">
        <v>18847</v>
      </c>
      <c r="AK49">
        <v>62</v>
      </c>
      <c r="AL49">
        <v>56.02</v>
      </c>
      <c r="AM49">
        <v>335</v>
      </c>
      <c r="AN49">
        <v>598</v>
      </c>
      <c r="AO49">
        <v>51.66</v>
      </c>
      <c r="AP49">
        <v>171</v>
      </c>
      <c r="AQ49">
        <v>331</v>
      </c>
      <c r="AR49">
        <v>-0.3</v>
      </c>
      <c r="AS49">
        <v>295.8</v>
      </c>
      <c r="AT49">
        <v>99397</v>
      </c>
      <c r="AU49">
        <v>336</v>
      </c>
      <c r="AV49">
        <v>15.11</v>
      </c>
      <c r="AW49">
        <v>50</v>
      </c>
      <c r="AX49">
        <v>331</v>
      </c>
      <c r="AY49">
        <v>0.1</v>
      </c>
      <c r="AZ49">
        <v>22.96</v>
      </c>
      <c r="BA49">
        <v>76</v>
      </c>
      <c r="BB49">
        <v>331</v>
      </c>
      <c r="BC49">
        <v>0.14000000000000001</v>
      </c>
      <c r="BD49">
        <v>7.9</v>
      </c>
      <c r="BE49">
        <v>26</v>
      </c>
      <c r="BF49">
        <v>111</v>
      </c>
      <c r="BG49">
        <v>0.154</v>
      </c>
      <c r="BH49">
        <v>38.07</v>
      </c>
      <c r="BI49">
        <v>126</v>
      </c>
      <c r="BJ49">
        <v>331</v>
      </c>
      <c r="BK49">
        <v>1.27</v>
      </c>
      <c r="BL49">
        <v>-0.114</v>
      </c>
      <c r="BM49">
        <v>-2.7450000000000001</v>
      </c>
      <c r="BN49">
        <v>1.77</v>
      </c>
      <c r="BO49">
        <v>968</v>
      </c>
      <c r="BP49">
        <v>547</v>
      </c>
      <c r="BQ49">
        <v>29.67</v>
      </c>
      <c r="BR49">
        <v>29.51</v>
      </c>
      <c r="BS49">
        <v>1269</v>
      </c>
      <c r="BT49">
        <v>43</v>
      </c>
      <c r="BU49">
        <v>25</v>
      </c>
      <c r="BV49">
        <v>1269</v>
      </c>
      <c r="BW49">
        <v>774</v>
      </c>
      <c r="BX49" s="3">
        <f>PGA_STATS[[#This Row],['# OF PUTTS]]/PGA_STATS[[#This Row],['# OF HOLES_x]]</f>
        <v>1.6395348837209303</v>
      </c>
      <c r="BY49">
        <v>37.47</v>
      </c>
      <c r="BZ49">
        <v>290</v>
      </c>
      <c r="CA49">
        <v>774</v>
      </c>
      <c r="CB49">
        <v>-8.0000000000000002E-3</v>
      </c>
      <c r="CC49">
        <v>-0.19600000000000001</v>
      </c>
      <c r="CD49">
        <v>16</v>
      </c>
      <c r="CE49">
        <v>1</v>
      </c>
      <c r="CF49">
        <v>24</v>
      </c>
      <c r="CG49">
        <v>0</v>
      </c>
      <c r="CH49">
        <v>3</v>
      </c>
      <c r="CI49">
        <v>16</v>
      </c>
      <c r="CK49">
        <v>20</v>
      </c>
      <c r="CL49">
        <v>23.72</v>
      </c>
      <c r="CM49">
        <v>65</v>
      </c>
      <c r="CN49">
        <v>274</v>
      </c>
      <c r="CO49">
        <v>15.56</v>
      </c>
      <c r="CP49">
        <v>7</v>
      </c>
      <c r="CQ49">
        <v>45</v>
      </c>
      <c r="CR49">
        <v>8.6999999999999993</v>
      </c>
      <c r="CS49">
        <v>6</v>
      </c>
      <c r="CT49">
        <v>69</v>
      </c>
      <c r="CU49">
        <v>53.45</v>
      </c>
      <c r="CV49">
        <v>31</v>
      </c>
      <c r="CW49">
        <v>58</v>
      </c>
      <c r="CX49">
        <v>14</v>
      </c>
      <c r="CY49">
        <v>58.15</v>
      </c>
      <c r="CZ49">
        <v>132</v>
      </c>
      <c r="DA49">
        <v>227</v>
      </c>
      <c r="DB49">
        <v>5</v>
      </c>
      <c r="DC49">
        <v>6</v>
      </c>
      <c r="DD49">
        <v>5</v>
      </c>
      <c r="DE49">
        <v>7.1</v>
      </c>
      <c r="DF49">
        <v>5</v>
      </c>
      <c r="DG49">
        <v>7.6</v>
      </c>
    </row>
    <row r="50" spans="1:111" x14ac:dyDescent="0.25">
      <c r="A50" t="s">
        <v>403</v>
      </c>
      <c r="B50" s="4">
        <v>6000</v>
      </c>
      <c r="C50">
        <v>39</v>
      </c>
      <c r="D50">
        <v>67.239999999999995</v>
      </c>
      <c r="E50">
        <v>472</v>
      </c>
      <c r="F50">
        <v>702</v>
      </c>
      <c r="G50">
        <v>-0.32</v>
      </c>
      <c r="H50">
        <v>61.64</v>
      </c>
      <c r="I50">
        <v>45</v>
      </c>
      <c r="J50">
        <v>73</v>
      </c>
      <c r="K50">
        <v>-47</v>
      </c>
      <c r="L50">
        <v>-7</v>
      </c>
      <c r="M50">
        <v>74.209999999999994</v>
      </c>
      <c r="N50">
        <v>374</v>
      </c>
      <c r="O50">
        <v>504</v>
      </c>
      <c r="P50">
        <v>-114</v>
      </c>
      <c r="Q50">
        <v>0.17799999999999999</v>
      </c>
      <c r="R50">
        <v>4.9859999999999998</v>
      </c>
      <c r="S50">
        <v>28</v>
      </c>
      <c r="T50">
        <v>-1.4999999999999999E-2</v>
      </c>
      <c r="U50">
        <v>-0.41699999999999998</v>
      </c>
      <c r="V50" t="s">
        <v>146</v>
      </c>
      <c r="W50">
        <v>1482.3329999999901</v>
      </c>
      <c r="X50">
        <v>190</v>
      </c>
      <c r="Y50">
        <v>204</v>
      </c>
      <c r="Z50" t="s">
        <v>404</v>
      </c>
      <c r="AA50">
        <v>499.66699999999997</v>
      </c>
      <c r="AB50">
        <v>52</v>
      </c>
      <c r="AC50" t="s">
        <v>138</v>
      </c>
      <c r="AD50">
        <v>446.83300000000003</v>
      </c>
      <c r="AE50">
        <v>54</v>
      </c>
      <c r="AF50" t="s">
        <v>237</v>
      </c>
      <c r="AG50">
        <v>73.667000000000002</v>
      </c>
      <c r="AH50">
        <v>20</v>
      </c>
      <c r="AI50">
        <v>298.10000000000002</v>
      </c>
      <c r="AJ50">
        <v>20867</v>
      </c>
      <c r="AK50">
        <v>70</v>
      </c>
      <c r="AL50">
        <v>57.98</v>
      </c>
      <c r="AM50">
        <v>316</v>
      </c>
      <c r="AN50">
        <v>545</v>
      </c>
      <c r="AO50">
        <v>56.85</v>
      </c>
      <c r="AP50">
        <v>220</v>
      </c>
      <c r="AQ50">
        <v>387</v>
      </c>
      <c r="AR50">
        <v>-0.19</v>
      </c>
      <c r="AS50">
        <v>293</v>
      </c>
      <c r="AT50">
        <v>114846</v>
      </c>
      <c r="AU50">
        <v>392</v>
      </c>
      <c r="AV50">
        <v>10.34</v>
      </c>
      <c r="AW50">
        <v>40</v>
      </c>
      <c r="AX50">
        <v>387</v>
      </c>
      <c r="AY50">
        <v>0.3</v>
      </c>
      <c r="AZ50">
        <v>18.09</v>
      </c>
      <c r="BA50">
        <v>70</v>
      </c>
      <c r="BB50">
        <v>387</v>
      </c>
      <c r="BC50">
        <v>-0.13</v>
      </c>
      <c r="BD50">
        <v>11.6</v>
      </c>
      <c r="BE50">
        <v>45</v>
      </c>
      <c r="BF50">
        <v>192</v>
      </c>
      <c r="BG50">
        <v>0.156</v>
      </c>
      <c r="BH50">
        <v>28.42</v>
      </c>
      <c r="BI50">
        <v>110</v>
      </c>
      <c r="BJ50">
        <v>387</v>
      </c>
      <c r="BK50">
        <v>0.27</v>
      </c>
      <c r="BL50">
        <v>0.188999999999999</v>
      </c>
      <c r="BM50">
        <v>5.2989999999999897</v>
      </c>
      <c r="BN50">
        <v>1.7250000000000001</v>
      </c>
      <c r="BO50">
        <v>814</v>
      </c>
      <c r="BP50">
        <v>472</v>
      </c>
      <c r="BQ50">
        <v>33.97</v>
      </c>
      <c r="BR50">
        <v>28.92</v>
      </c>
      <c r="BS50">
        <v>1128</v>
      </c>
      <c r="BT50">
        <v>39</v>
      </c>
      <c r="BU50">
        <v>23</v>
      </c>
      <c r="BV50">
        <v>1128</v>
      </c>
      <c r="BW50">
        <v>702</v>
      </c>
      <c r="BX50" s="3">
        <f>PGA_STATS[[#This Row],['# OF PUTTS]]/PGA_STATS[[#This Row],['# OF HOLES_x]]</f>
        <v>1.6068376068376069</v>
      </c>
      <c r="BY50">
        <v>39.74</v>
      </c>
      <c r="BZ50">
        <v>279</v>
      </c>
      <c r="CA50">
        <v>702</v>
      </c>
      <c r="CB50">
        <v>-0.13</v>
      </c>
      <c r="CC50">
        <v>-3.6309999999999998</v>
      </c>
      <c r="CD50">
        <v>8</v>
      </c>
      <c r="CE50">
        <v>1</v>
      </c>
      <c r="CF50">
        <v>13</v>
      </c>
      <c r="CG50">
        <v>1</v>
      </c>
      <c r="CH50">
        <v>4</v>
      </c>
      <c r="CI50">
        <v>15</v>
      </c>
      <c r="CK50">
        <v>29</v>
      </c>
      <c r="CL50">
        <v>24.64</v>
      </c>
      <c r="CM50">
        <v>85</v>
      </c>
      <c r="CN50">
        <v>345</v>
      </c>
      <c r="CO50">
        <v>12.82</v>
      </c>
      <c r="CP50">
        <v>5</v>
      </c>
      <c r="CQ50">
        <v>39</v>
      </c>
      <c r="CR50">
        <v>21.67</v>
      </c>
      <c r="CS50">
        <v>13</v>
      </c>
      <c r="CT50">
        <v>60</v>
      </c>
      <c r="CU50">
        <v>51.95</v>
      </c>
      <c r="CV50">
        <v>40</v>
      </c>
      <c r="CW50">
        <v>77</v>
      </c>
      <c r="CX50">
        <v>21</v>
      </c>
      <c r="CY50">
        <v>53.91</v>
      </c>
      <c r="CZ50">
        <v>124</v>
      </c>
      <c r="DA50">
        <v>230</v>
      </c>
      <c r="DB50">
        <v>6</v>
      </c>
      <c r="DC50">
        <v>7</v>
      </c>
      <c r="DD50">
        <v>5</v>
      </c>
      <c r="DE50">
        <v>6.6</v>
      </c>
      <c r="DF50">
        <v>6</v>
      </c>
      <c r="DG50">
        <v>6.6</v>
      </c>
    </row>
    <row r="51" spans="1:111" hidden="1" x14ac:dyDescent="0.25">
      <c r="A51" t="s">
        <v>376</v>
      </c>
      <c r="B51" s="4"/>
      <c r="C51">
        <v>44</v>
      </c>
      <c r="D51">
        <v>67.8</v>
      </c>
      <c r="E51">
        <v>537</v>
      </c>
      <c r="F51">
        <v>792</v>
      </c>
      <c r="G51">
        <v>-0.28999999999999998</v>
      </c>
      <c r="H51">
        <v>63.27</v>
      </c>
      <c r="I51">
        <v>31</v>
      </c>
      <c r="J51">
        <v>49</v>
      </c>
      <c r="K51">
        <v>-36</v>
      </c>
      <c r="L51">
        <v>-5</v>
      </c>
      <c r="M51">
        <v>70.3</v>
      </c>
      <c r="N51">
        <v>329</v>
      </c>
      <c r="O51">
        <v>468</v>
      </c>
      <c r="P51">
        <v>-104</v>
      </c>
      <c r="Q51">
        <v>6.7000000000000004E-2</v>
      </c>
      <c r="R51">
        <v>1.73</v>
      </c>
      <c r="S51">
        <v>26</v>
      </c>
      <c r="T51">
        <v>-0.32100000000000001</v>
      </c>
      <c r="U51">
        <v>-8.343</v>
      </c>
      <c r="V51" t="s">
        <v>128</v>
      </c>
      <c r="W51">
        <v>1121.3330000000001</v>
      </c>
      <c r="X51">
        <v>148</v>
      </c>
      <c r="Y51">
        <v>185</v>
      </c>
      <c r="Z51" t="s">
        <v>147</v>
      </c>
      <c r="AA51">
        <v>402.16699999999997</v>
      </c>
      <c r="AB51">
        <v>41</v>
      </c>
      <c r="AC51" t="s">
        <v>137</v>
      </c>
      <c r="AD51">
        <v>419.83300000000003</v>
      </c>
      <c r="AE51">
        <v>58</v>
      </c>
      <c r="AF51" t="s">
        <v>171</v>
      </c>
      <c r="AG51">
        <v>19.332999999999998</v>
      </c>
      <c r="AH51">
        <v>5</v>
      </c>
      <c r="AI51">
        <v>290.39999999999998</v>
      </c>
      <c r="AJ51">
        <v>25559</v>
      </c>
      <c r="AK51">
        <v>88</v>
      </c>
      <c r="AL51">
        <v>62.93</v>
      </c>
      <c r="AM51">
        <v>387</v>
      </c>
      <c r="AN51">
        <v>615</v>
      </c>
      <c r="AO51">
        <v>62.98</v>
      </c>
      <c r="AP51">
        <v>228</v>
      </c>
      <c r="AQ51">
        <v>362</v>
      </c>
      <c r="AR51">
        <v>-0.17</v>
      </c>
      <c r="AS51">
        <v>283</v>
      </c>
      <c r="AT51">
        <v>103020</v>
      </c>
      <c r="AU51">
        <v>364</v>
      </c>
      <c r="AV51">
        <v>13.81</v>
      </c>
      <c r="AW51">
        <v>50</v>
      </c>
      <c r="AX51">
        <v>362</v>
      </c>
      <c r="AY51">
        <v>0.02</v>
      </c>
      <c r="AZ51">
        <v>15.47</v>
      </c>
      <c r="BA51">
        <v>56</v>
      </c>
      <c r="BB51">
        <v>362</v>
      </c>
      <c r="BC51">
        <v>0.13</v>
      </c>
      <c r="BD51">
        <v>5.2</v>
      </c>
      <c r="BE51">
        <v>19</v>
      </c>
      <c r="BF51">
        <v>79</v>
      </c>
      <c r="BG51">
        <v>5.2999999999999999E-2</v>
      </c>
      <c r="BH51">
        <v>29.28</v>
      </c>
      <c r="BI51">
        <v>106</v>
      </c>
      <c r="BJ51">
        <v>362</v>
      </c>
      <c r="BK51">
        <v>0.75</v>
      </c>
      <c r="BL51">
        <v>0.14299999999999999</v>
      </c>
      <c r="BM51">
        <v>3.7189999999999999</v>
      </c>
      <c r="BN51">
        <v>1.754</v>
      </c>
      <c r="BO51">
        <v>942</v>
      </c>
      <c r="BP51">
        <v>537</v>
      </c>
      <c r="BQ51">
        <v>30.09</v>
      </c>
      <c r="BR51">
        <v>29.2</v>
      </c>
      <c r="BS51">
        <v>1285</v>
      </c>
      <c r="BT51">
        <v>44</v>
      </c>
      <c r="BU51">
        <v>26</v>
      </c>
      <c r="BV51">
        <v>1285</v>
      </c>
      <c r="BW51">
        <v>792</v>
      </c>
      <c r="BX51" s="3">
        <f>PGA_STATS[[#This Row],['# OF PUTTS]]/PGA_STATS[[#This Row],['# OF HOLES_x]]</f>
        <v>1.6224747474747474</v>
      </c>
      <c r="BY51">
        <v>38.64</v>
      </c>
      <c r="BZ51">
        <v>306</v>
      </c>
      <c r="CA51">
        <v>792</v>
      </c>
      <c r="CB51">
        <v>0.31</v>
      </c>
      <c r="CC51">
        <v>8.0670000000000002</v>
      </c>
      <c r="CD51">
        <v>18</v>
      </c>
      <c r="CE51">
        <v>3</v>
      </c>
      <c r="CF51">
        <v>18</v>
      </c>
      <c r="CG51">
        <v>3</v>
      </c>
      <c r="CH51">
        <v>2</v>
      </c>
      <c r="CI51">
        <v>9</v>
      </c>
      <c r="CK51">
        <v>22</v>
      </c>
      <c r="CL51">
        <v>22.99</v>
      </c>
      <c r="CM51">
        <v>80</v>
      </c>
      <c r="CN51">
        <v>348</v>
      </c>
      <c r="CO51">
        <v>10.64</v>
      </c>
      <c r="CP51">
        <v>5</v>
      </c>
      <c r="CQ51">
        <v>47</v>
      </c>
      <c r="CR51">
        <v>14.89</v>
      </c>
      <c r="CS51">
        <v>7</v>
      </c>
      <c r="CT51">
        <v>47</v>
      </c>
      <c r="CU51">
        <v>40.299999999999997</v>
      </c>
      <c r="CV51">
        <v>27</v>
      </c>
      <c r="CW51">
        <v>67</v>
      </c>
      <c r="CX51">
        <v>31</v>
      </c>
      <c r="CY51">
        <v>55.69</v>
      </c>
      <c r="CZ51">
        <v>142</v>
      </c>
      <c r="DA51">
        <v>255</v>
      </c>
      <c r="DB51">
        <v>6</v>
      </c>
      <c r="DC51">
        <v>7.3</v>
      </c>
      <c r="DD51">
        <v>5</v>
      </c>
      <c r="DE51">
        <v>5.2</v>
      </c>
      <c r="DF51">
        <v>6</v>
      </c>
      <c r="DG51">
        <v>5.8</v>
      </c>
    </row>
    <row r="52" spans="1:111" x14ac:dyDescent="0.25">
      <c r="A52" t="s">
        <v>226</v>
      </c>
      <c r="B52" s="4">
        <v>6300</v>
      </c>
      <c r="C52">
        <v>38</v>
      </c>
      <c r="D52">
        <v>70.91</v>
      </c>
      <c r="E52">
        <v>485</v>
      </c>
      <c r="F52">
        <v>684</v>
      </c>
      <c r="G52">
        <v>-0.28000000000000003</v>
      </c>
      <c r="H52">
        <v>68.849999999999994</v>
      </c>
      <c r="I52">
        <v>42</v>
      </c>
      <c r="J52">
        <v>61</v>
      </c>
      <c r="K52">
        <v>-44</v>
      </c>
      <c r="L52">
        <v>-4</v>
      </c>
      <c r="M52">
        <v>76.709999999999994</v>
      </c>
      <c r="N52">
        <v>359</v>
      </c>
      <c r="O52">
        <v>468</v>
      </c>
      <c r="P52">
        <v>-108</v>
      </c>
      <c r="Q52">
        <v>0.45799999999999902</v>
      </c>
      <c r="R52">
        <v>11.901</v>
      </c>
      <c r="S52">
        <v>26</v>
      </c>
      <c r="T52">
        <v>2.1999999999999999E-2</v>
      </c>
      <c r="U52">
        <v>0.56599999999999995</v>
      </c>
      <c r="V52" t="s">
        <v>115</v>
      </c>
      <c r="W52">
        <v>1370.5829999999901</v>
      </c>
      <c r="X52">
        <v>159</v>
      </c>
      <c r="Y52">
        <v>224</v>
      </c>
      <c r="Z52" t="s">
        <v>192</v>
      </c>
      <c r="AA52">
        <v>345.91699999999997</v>
      </c>
      <c r="AB52">
        <v>41</v>
      </c>
      <c r="AC52" t="s">
        <v>227</v>
      </c>
      <c r="AD52">
        <v>525.33299999999997</v>
      </c>
      <c r="AE52">
        <v>48</v>
      </c>
      <c r="AF52" t="s">
        <v>181</v>
      </c>
      <c r="AG52">
        <v>19.917000000000002</v>
      </c>
      <c r="AH52">
        <v>8</v>
      </c>
      <c r="AI52">
        <v>296.8</v>
      </c>
      <c r="AJ52">
        <v>20182</v>
      </c>
      <c r="AK52">
        <v>68</v>
      </c>
      <c r="AL52">
        <v>64.599999999999994</v>
      </c>
      <c r="AM52">
        <v>343</v>
      </c>
      <c r="AN52">
        <v>531</v>
      </c>
      <c r="AO52">
        <v>63.71</v>
      </c>
      <c r="AP52">
        <v>230</v>
      </c>
      <c r="AQ52">
        <v>361</v>
      </c>
      <c r="AR52">
        <v>-0.22</v>
      </c>
      <c r="AS52">
        <v>287.5</v>
      </c>
      <c r="AT52">
        <v>104635</v>
      </c>
      <c r="AU52">
        <v>364</v>
      </c>
      <c r="AV52">
        <v>12.47</v>
      </c>
      <c r="AW52">
        <v>45</v>
      </c>
      <c r="AX52">
        <v>361</v>
      </c>
      <c r="AY52">
        <v>-0.02</v>
      </c>
      <c r="AZ52">
        <v>14.96</v>
      </c>
      <c r="BA52">
        <v>54</v>
      </c>
      <c r="BB52">
        <v>361</v>
      </c>
      <c r="BC52">
        <v>0.11</v>
      </c>
      <c r="BD52">
        <v>4.2</v>
      </c>
      <c r="BE52">
        <v>15</v>
      </c>
      <c r="BF52">
        <v>62</v>
      </c>
      <c r="BG52">
        <v>0.53300000000000003</v>
      </c>
      <c r="BH52">
        <v>27.42</v>
      </c>
      <c r="BI52">
        <v>99</v>
      </c>
      <c r="BJ52">
        <v>361</v>
      </c>
      <c r="BK52">
        <v>0.51</v>
      </c>
      <c r="BL52">
        <v>7.4999999999999997E-2</v>
      </c>
      <c r="BM52">
        <v>1.948</v>
      </c>
      <c r="BN52">
        <v>1.7569999999999999</v>
      </c>
      <c r="BO52">
        <v>852</v>
      </c>
      <c r="BP52">
        <v>485</v>
      </c>
      <c r="BQ52">
        <v>32.299999999999997</v>
      </c>
      <c r="BR52">
        <v>29.71</v>
      </c>
      <c r="BS52">
        <v>1129</v>
      </c>
      <c r="BT52">
        <v>38</v>
      </c>
      <c r="BU52">
        <v>25</v>
      </c>
      <c r="BV52">
        <v>1129</v>
      </c>
      <c r="BW52">
        <v>684</v>
      </c>
      <c r="BX52" s="3">
        <f>PGA_STATS[[#This Row],['# OF PUTTS]]/PGA_STATS[[#This Row],['# OF HOLES_x]]</f>
        <v>1.6505847953216375</v>
      </c>
      <c r="BY52">
        <v>37.130000000000003</v>
      </c>
      <c r="BZ52">
        <v>254</v>
      </c>
      <c r="CA52">
        <v>684</v>
      </c>
      <c r="CB52">
        <v>-0.29799999999999999</v>
      </c>
      <c r="CC52">
        <v>-7.7560000000000002</v>
      </c>
      <c r="CD52">
        <v>13</v>
      </c>
      <c r="CE52">
        <v>1</v>
      </c>
      <c r="CF52">
        <v>18</v>
      </c>
      <c r="CG52">
        <v>1</v>
      </c>
      <c r="CH52">
        <v>1</v>
      </c>
      <c r="CI52">
        <v>9</v>
      </c>
      <c r="CK52">
        <v>20</v>
      </c>
      <c r="CL52">
        <v>25.23</v>
      </c>
      <c r="CM52">
        <v>84</v>
      </c>
      <c r="CN52">
        <v>333</v>
      </c>
      <c r="CO52">
        <v>20.41</v>
      </c>
      <c r="CP52">
        <v>10</v>
      </c>
      <c r="CQ52">
        <v>49</v>
      </c>
      <c r="CR52">
        <v>14.55</v>
      </c>
      <c r="CS52">
        <v>8</v>
      </c>
      <c r="CT52">
        <v>55</v>
      </c>
      <c r="CU52">
        <v>44.78</v>
      </c>
      <c r="CV52">
        <v>30</v>
      </c>
      <c r="CW52">
        <v>67</v>
      </c>
      <c r="CX52">
        <v>22</v>
      </c>
      <c r="CY52">
        <v>50.75</v>
      </c>
      <c r="CZ52">
        <v>101</v>
      </c>
      <c r="DA52">
        <v>199</v>
      </c>
      <c r="DB52">
        <v>6</v>
      </c>
      <c r="DC52">
        <v>7.7</v>
      </c>
      <c r="DD52">
        <v>4</v>
      </c>
      <c r="DE52">
        <v>5.8</v>
      </c>
      <c r="DF52">
        <v>6</v>
      </c>
      <c r="DG52">
        <v>6.2</v>
      </c>
    </row>
    <row r="53" spans="1:111" x14ac:dyDescent="0.25">
      <c r="A53" t="s">
        <v>397</v>
      </c>
      <c r="B53" s="4">
        <v>7100</v>
      </c>
      <c r="C53">
        <v>45</v>
      </c>
      <c r="D53">
        <v>67.41</v>
      </c>
      <c r="E53">
        <v>546</v>
      </c>
      <c r="F53">
        <v>810</v>
      </c>
      <c r="G53">
        <v>-0.25</v>
      </c>
      <c r="H53">
        <v>66</v>
      </c>
      <c r="I53">
        <v>33</v>
      </c>
      <c r="J53">
        <v>50</v>
      </c>
      <c r="K53">
        <v>-35</v>
      </c>
      <c r="L53">
        <v>-13</v>
      </c>
      <c r="M53">
        <v>73.33</v>
      </c>
      <c r="N53">
        <v>330</v>
      </c>
      <c r="O53">
        <v>450</v>
      </c>
      <c r="P53">
        <v>-92</v>
      </c>
      <c r="Q53">
        <v>0.34299999999999897</v>
      </c>
      <c r="R53">
        <v>8.56299999999999</v>
      </c>
      <c r="S53">
        <v>25</v>
      </c>
      <c r="T53">
        <v>0.377</v>
      </c>
      <c r="U53">
        <v>9.4250000000000007</v>
      </c>
      <c r="V53" t="s">
        <v>236</v>
      </c>
      <c r="W53">
        <v>1035.9169999999999</v>
      </c>
      <c r="X53">
        <v>154</v>
      </c>
      <c r="Y53">
        <v>82</v>
      </c>
      <c r="Z53" t="s">
        <v>159</v>
      </c>
      <c r="AA53">
        <v>261.5</v>
      </c>
      <c r="AB53">
        <v>27</v>
      </c>
      <c r="AC53" t="s">
        <v>186</v>
      </c>
      <c r="AD53">
        <v>371.25</v>
      </c>
      <c r="AE53">
        <v>62</v>
      </c>
      <c r="AF53" t="s">
        <v>398</v>
      </c>
      <c r="AG53">
        <v>43.167000000000002</v>
      </c>
      <c r="AH53">
        <v>13</v>
      </c>
      <c r="AI53">
        <v>282.5</v>
      </c>
      <c r="AJ53">
        <v>18646</v>
      </c>
      <c r="AK53">
        <v>66</v>
      </c>
      <c r="AL53">
        <v>70.91</v>
      </c>
      <c r="AM53">
        <v>446</v>
      </c>
      <c r="AN53">
        <v>629</v>
      </c>
      <c r="AO53">
        <v>71.95</v>
      </c>
      <c r="AP53">
        <v>254</v>
      </c>
      <c r="AQ53">
        <v>353</v>
      </c>
      <c r="AR53">
        <v>-0.15</v>
      </c>
      <c r="AS53">
        <v>280.3</v>
      </c>
      <c r="AT53">
        <v>99231</v>
      </c>
      <c r="AU53">
        <v>354</v>
      </c>
      <c r="AV53">
        <v>11.61</v>
      </c>
      <c r="AW53">
        <v>41</v>
      </c>
      <c r="AX53">
        <v>353</v>
      </c>
      <c r="AY53">
        <v>-0.02</v>
      </c>
      <c r="AZ53">
        <v>9.6300000000000008</v>
      </c>
      <c r="BA53">
        <v>34</v>
      </c>
      <c r="BB53">
        <v>353</v>
      </c>
      <c r="BC53">
        <v>0.06</v>
      </c>
      <c r="BD53">
        <v>4.8</v>
      </c>
      <c r="BE53">
        <v>17</v>
      </c>
      <c r="BF53">
        <v>73</v>
      </c>
      <c r="BG53">
        <v>0.23499999999999999</v>
      </c>
      <c r="BH53">
        <v>21.25</v>
      </c>
      <c r="BI53">
        <v>75</v>
      </c>
      <c r="BJ53">
        <v>353</v>
      </c>
      <c r="BK53">
        <v>0.13</v>
      </c>
      <c r="BL53">
        <v>-0.13800000000000001</v>
      </c>
      <c r="BM53">
        <v>-3.4589999999999899</v>
      </c>
      <c r="BN53">
        <v>1.784</v>
      </c>
      <c r="BO53">
        <v>974</v>
      </c>
      <c r="BP53">
        <v>546</v>
      </c>
      <c r="BQ53">
        <v>26.75</v>
      </c>
      <c r="BR53">
        <v>29.09</v>
      </c>
      <c r="BS53">
        <v>1309</v>
      </c>
      <c r="BT53">
        <v>45</v>
      </c>
      <c r="BU53">
        <v>24</v>
      </c>
      <c r="BV53">
        <v>1309</v>
      </c>
      <c r="BW53">
        <v>810</v>
      </c>
      <c r="BX53" s="3">
        <f>PGA_STATS[[#This Row],['# OF PUTTS]]/PGA_STATS[[#This Row],['# OF HOLES_x]]</f>
        <v>1.6160493827160494</v>
      </c>
      <c r="BY53">
        <v>36.79</v>
      </c>
      <c r="BZ53">
        <v>298</v>
      </c>
      <c r="CA53">
        <v>810</v>
      </c>
      <c r="CB53">
        <v>-0.29799999999999999</v>
      </c>
      <c r="CC53">
        <v>-7.46</v>
      </c>
      <c r="CD53">
        <v>37</v>
      </c>
      <c r="CE53">
        <v>1</v>
      </c>
      <c r="CF53">
        <v>15</v>
      </c>
      <c r="CG53">
        <v>4</v>
      </c>
      <c r="CH53">
        <v>2</v>
      </c>
      <c r="CI53">
        <v>4</v>
      </c>
      <c r="CJ53">
        <v>3</v>
      </c>
      <c r="CK53">
        <v>39</v>
      </c>
      <c r="CL53">
        <v>21.17</v>
      </c>
      <c r="CM53">
        <v>76</v>
      </c>
      <c r="CN53">
        <v>359</v>
      </c>
      <c r="CO53">
        <v>11.76</v>
      </c>
      <c r="CP53">
        <v>4</v>
      </c>
      <c r="CQ53">
        <v>34</v>
      </c>
      <c r="CR53">
        <v>25.93</v>
      </c>
      <c r="CS53">
        <v>7</v>
      </c>
      <c r="CT53">
        <v>27</v>
      </c>
      <c r="CU53">
        <v>50.75</v>
      </c>
      <c r="CV53">
        <v>34</v>
      </c>
      <c r="CW53">
        <v>67</v>
      </c>
      <c r="CX53">
        <v>18</v>
      </c>
      <c r="CY53">
        <v>60.98</v>
      </c>
      <c r="CZ53">
        <v>161</v>
      </c>
      <c r="DA53">
        <v>264</v>
      </c>
      <c r="DB53">
        <v>5</v>
      </c>
      <c r="DC53">
        <v>7.9</v>
      </c>
      <c r="DD53">
        <v>5</v>
      </c>
      <c r="DE53">
        <v>6.7</v>
      </c>
      <c r="DF53">
        <v>5</v>
      </c>
      <c r="DG53">
        <v>3.6</v>
      </c>
    </row>
    <row r="54" spans="1:111" hidden="1" x14ac:dyDescent="0.25">
      <c r="A54" t="s">
        <v>382</v>
      </c>
      <c r="B54" s="4"/>
      <c r="C54">
        <v>37</v>
      </c>
      <c r="D54">
        <v>67.72</v>
      </c>
      <c r="E54">
        <v>451</v>
      </c>
      <c r="F54">
        <v>666</v>
      </c>
      <c r="G54">
        <v>-0.22</v>
      </c>
      <c r="H54">
        <v>50</v>
      </c>
      <c r="I54">
        <v>19</v>
      </c>
      <c r="J54">
        <v>38</v>
      </c>
      <c r="K54">
        <v>-20</v>
      </c>
      <c r="L54">
        <v>2</v>
      </c>
      <c r="M54">
        <v>70.37</v>
      </c>
      <c r="N54">
        <v>266</v>
      </c>
      <c r="O54">
        <v>378</v>
      </c>
      <c r="P54">
        <v>-54</v>
      </c>
      <c r="Q54">
        <v>-0.29299999999999998</v>
      </c>
      <c r="R54">
        <v>-6.1609999999999996</v>
      </c>
      <c r="S54">
        <v>21</v>
      </c>
      <c r="T54">
        <v>2.8999999999999901E-2</v>
      </c>
      <c r="U54">
        <v>0.60499999999999998</v>
      </c>
      <c r="V54" t="s">
        <v>139</v>
      </c>
      <c r="W54">
        <v>1193.5</v>
      </c>
      <c r="X54">
        <v>147</v>
      </c>
      <c r="Y54">
        <v>125</v>
      </c>
      <c r="Z54" t="s">
        <v>91</v>
      </c>
      <c r="AA54">
        <v>395.75</v>
      </c>
      <c r="AB54">
        <v>36</v>
      </c>
      <c r="AC54" t="s">
        <v>223</v>
      </c>
      <c r="AD54">
        <v>418.58300000000003</v>
      </c>
      <c r="AE54">
        <v>53</v>
      </c>
      <c r="AF54" t="s">
        <v>218</v>
      </c>
      <c r="AG54">
        <v>41.667000000000002</v>
      </c>
      <c r="AH54">
        <v>10</v>
      </c>
      <c r="AI54">
        <v>288.5</v>
      </c>
      <c r="AJ54">
        <v>21351</v>
      </c>
      <c r="AK54">
        <v>74</v>
      </c>
      <c r="AL54">
        <v>67.7</v>
      </c>
      <c r="AM54">
        <v>350</v>
      </c>
      <c r="AN54">
        <v>517</v>
      </c>
      <c r="AO54">
        <v>68.03</v>
      </c>
      <c r="AP54">
        <v>200</v>
      </c>
      <c r="AQ54">
        <v>294</v>
      </c>
      <c r="AR54">
        <v>-0.09</v>
      </c>
      <c r="AS54">
        <v>278.5</v>
      </c>
      <c r="AT54">
        <v>81883</v>
      </c>
      <c r="AU54">
        <v>294</v>
      </c>
      <c r="AV54">
        <v>10.199999999999999</v>
      </c>
      <c r="AW54">
        <v>30</v>
      </c>
      <c r="AX54">
        <v>294</v>
      </c>
      <c r="AY54">
        <v>0.1</v>
      </c>
      <c r="AZ54">
        <v>14.63</v>
      </c>
      <c r="BA54">
        <v>43</v>
      </c>
      <c r="BB54">
        <v>294</v>
      </c>
      <c r="BC54">
        <v>0.33</v>
      </c>
      <c r="BD54">
        <v>5.4</v>
      </c>
      <c r="BE54">
        <v>16</v>
      </c>
      <c r="BF54">
        <v>69</v>
      </c>
      <c r="BG54">
        <v>0.375</v>
      </c>
      <c r="BH54">
        <v>24.83</v>
      </c>
      <c r="BI54">
        <v>73</v>
      </c>
      <c r="BJ54">
        <v>294</v>
      </c>
      <c r="BK54">
        <v>2.33</v>
      </c>
      <c r="BL54">
        <v>0.191</v>
      </c>
      <c r="BM54">
        <v>4.0169999999999897</v>
      </c>
      <c r="BN54">
        <v>1.829</v>
      </c>
      <c r="BO54">
        <v>825</v>
      </c>
      <c r="BP54">
        <v>451</v>
      </c>
      <c r="BQ54">
        <v>23.83</v>
      </c>
      <c r="BR54">
        <v>30.19</v>
      </c>
      <c r="BS54">
        <v>1117</v>
      </c>
      <c r="BT54">
        <v>37</v>
      </c>
      <c r="BU54">
        <v>25</v>
      </c>
      <c r="BV54">
        <v>1117</v>
      </c>
      <c r="BW54">
        <v>666</v>
      </c>
      <c r="BX54" s="3">
        <f>PGA_STATS[[#This Row],['# OF PUTTS]]/PGA_STATS[[#This Row],['# OF HOLES_x]]</f>
        <v>1.6771771771771771</v>
      </c>
      <c r="BY54">
        <v>33.479999999999997</v>
      </c>
      <c r="BZ54">
        <v>223</v>
      </c>
      <c r="CA54">
        <v>666</v>
      </c>
      <c r="CB54">
        <v>-0.73199999999999998</v>
      </c>
      <c r="CC54">
        <v>-15.365</v>
      </c>
      <c r="CD54">
        <v>21</v>
      </c>
      <c r="CE54">
        <v>2</v>
      </c>
      <c r="CF54">
        <v>13</v>
      </c>
      <c r="CG54">
        <v>3</v>
      </c>
      <c r="CH54">
        <v>4</v>
      </c>
      <c r="CI54">
        <v>5</v>
      </c>
      <c r="CK54">
        <v>15</v>
      </c>
      <c r="CL54">
        <v>16.670000000000002</v>
      </c>
      <c r="CM54">
        <v>49</v>
      </c>
      <c r="CN54">
        <v>294</v>
      </c>
      <c r="CO54">
        <v>13.33</v>
      </c>
      <c r="CP54">
        <v>4</v>
      </c>
      <c r="CQ54">
        <v>30</v>
      </c>
      <c r="CR54">
        <v>0</v>
      </c>
      <c r="CS54">
        <v>0</v>
      </c>
      <c r="CT54">
        <v>37</v>
      </c>
      <c r="CU54">
        <v>50.88</v>
      </c>
      <c r="CV54">
        <v>29</v>
      </c>
      <c r="CW54">
        <v>57</v>
      </c>
      <c r="CX54">
        <v>21</v>
      </c>
      <c r="CY54">
        <v>58.6</v>
      </c>
      <c r="CZ54">
        <v>126</v>
      </c>
      <c r="DA54">
        <v>215</v>
      </c>
      <c r="DB54">
        <v>3</v>
      </c>
      <c r="DC54">
        <v>6.7</v>
      </c>
      <c r="DD54">
        <v>3</v>
      </c>
      <c r="DE54">
        <v>5.3</v>
      </c>
      <c r="DF54">
        <v>3</v>
      </c>
      <c r="DG54">
        <v>4.5</v>
      </c>
    </row>
    <row r="55" spans="1:111" hidden="1" x14ac:dyDescent="0.25">
      <c r="A55" t="s">
        <v>354</v>
      </c>
      <c r="B55" s="4"/>
      <c r="C55">
        <v>15</v>
      </c>
      <c r="D55">
        <v>68.150000000000006</v>
      </c>
      <c r="E55">
        <v>184</v>
      </c>
      <c r="F55">
        <v>270</v>
      </c>
      <c r="G55">
        <v>-0.2</v>
      </c>
      <c r="H55">
        <v>66.67</v>
      </c>
      <c r="I55">
        <v>12</v>
      </c>
      <c r="J55">
        <v>18</v>
      </c>
      <c r="K55">
        <v>-13</v>
      </c>
      <c r="L55">
        <v>1</v>
      </c>
      <c r="M55">
        <v>68.06</v>
      </c>
      <c r="N55">
        <v>98</v>
      </c>
      <c r="O55">
        <v>144</v>
      </c>
      <c r="P55">
        <v>-17</v>
      </c>
      <c r="Q55">
        <v>-0.104</v>
      </c>
      <c r="R55">
        <v>-0.82799999999999996</v>
      </c>
      <c r="S55">
        <v>8</v>
      </c>
      <c r="T55">
        <v>-0.28299999999999997</v>
      </c>
      <c r="U55">
        <v>-2.2650000000000001</v>
      </c>
      <c r="V55" t="s">
        <v>98</v>
      </c>
      <c r="W55">
        <v>478.08300000000003</v>
      </c>
      <c r="X55">
        <v>56</v>
      </c>
      <c r="Y55">
        <v>90</v>
      </c>
      <c r="Z55" t="s">
        <v>355</v>
      </c>
      <c r="AA55">
        <v>186.833</v>
      </c>
      <c r="AB55">
        <v>18</v>
      </c>
      <c r="AC55" t="s">
        <v>356</v>
      </c>
      <c r="AD55">
        <v>102.167</v>
      </c>
      <c r="AE55">
        <v>8</v>
      </c>
      <c r="AF55" t="s">
        <v>357</v>
      </c>
      <c r="AG55">
        <v>3.4169999999999998</v>
      </c>
      <c r="AH55">
        <v>2</v>
      </c>
      <c r="AI55">
        <v>287.60000000000002</v>
      </c>
      <c r="AJ55">
        <v>8628</v>
      </c>
      <c r="AK55">
        <v>30</v>
      </c>
      <c r="AL55">
        <v>63.64</v>
      </c>
      <c r="AM55">
        <v>133</v>
      </c>
      <c r="AN55">
        <v>209</v>
      </c>
      <c r="AO55">
        <v>69.09</v>
      </c>
      <c r="AP55">
        <v>76</v>
      </c>
      <c r="AQ55">
        <v>110</v>
      </c>
      <c r="AR55">
        <v>-0.12</v>
      </c>
      <c r="AS55">
        <v>283.8</v>
      </c>
      <c r="AT55">
        <v>31791</v>
      </c>
      <c r="AU55">
        <v>112</v>
      </c>
      <c r="AV55">
        <v>13.64</v>
      </c>
      <c r="AW55">
        <v>15</v>
      </c>
      <c r="AX55">
        <v>110</v>
      </c>
      <c r="AY55">
        <v>0.13</v>
      </c>
      <c r="AZ55">
        <v>10.91</v>
      </c>
      <c r="BA55">
        <v>12</v>
      </c>
      <c r="BB55">
        <v>110</v>
      </c>
      <c r="BC55">
        <v>0.17</v>
      </c>
      <c r="BD55">
        <v>2.7</v>
      </c>
      <c r="BE55">
        <v>3</v>
      </c>
      <c r="BF55">
        <v>13</v>
      </c>
      <c r="BG55">
        <v>0.33300000000000002</v>
      </c>
      <c r="BH55">
        <v>24.55</v>
      </c>
      <c r="BI55">
        <v>27</v>
      </c>
      <c r="BJ55">
        <v>110</v>
      </c>
      <c r="BK55">
        <v>1.48</v>
      </c>
      <c r="BL55">
        <v>0.26100000000000001</v>
      </c>
      <c r="BM55">
        <v>2.0840000000000001</v>
      </c>
      <c r="BN55">
        <v>1.8319999999999901</v>
      </c>
      <c r="BO55">
        <v>337</v>
      </c>
      <c r="BP55">
        <v>184</v>
      </c>
      <c r="BQ55">
        <v>25.14</v>
      </c>
      <c r="BR55">
        <v>30.27</v>
      </c>
      <c r="BS55">
        <v>454</v>
      </c>
      <c r="BT55">
        <v>15</v>
      </c>
      <c r="BU55">
        <v>27</v>
      </c>
      <c r="BV55">
        <v>454</v>
      </c>
      <c r="BW55">
        <v>270</v>
      </c>
      <c r="BX55" s="3">
        <f>PGA_STATS[[#This Row],['# OF PUTTS]]/PGA_STATS[[#This Row],['# OF HOLES_x]]</f>
        <v>1.6814814814814816</v>
      </c>
      <c r="BY55">
        <v>35.93</v>
      </c>
      <c r="BZ55">
        <v>97</v>
      </c>
      <c r="CA55">
        <v>270</v>
      </c>
      <c r="CB55">
        <v>-0.73699999999999999</v>
      </c>
      <c r="CC55">
        <v>-5.9</v>
      </c>
      <c r="CD55">
        <v>10</v>
      </c>
      <c r="CE55">
        <v>0</v>
      </c>
      <c r="CF55">
        <v>9</v>
      </c>
      <c r="CG55">
        <v>0</v>
      </c>
      <c r="CH55">
        <v>1</v>
      </c>
      <c r="CI55">
        <v>15</v>
      </c>
      <c r="CK55">
        <v>4</v>
      </c>
      <c r="CL55">
        <v>13.64</v>
      </c>
      <c r="CM55">
        <v>15</v>
      </c>
      <c r="CN55">
        <v>110</v>
      </c>
      <c r="CO55">
        <v>12.5</v>
      </c>
      <c r="CP55">
        <v>2</v>
      </c>
      <c r="CQ55">
        <v>16</v>
      </c>
      <c r="CR55">
        <v>9.09</v>
      </c>
      <c r="CS55">
        <v>1</v>
      </c>
      <c r="CT55">
        <v>11</v>
      </c>
      <c r="CU55">
        <v>51.85</v>
      </c>
      <c r="CV55">
        <v>14</v>
      </c>
      <c r="CW55">
        <v>27</v>
      </c>
      <c r="CX55">
        <v>7</v>
      </c>
      <c r="CY55">
        <v>60.47</v>
      </c>
      <c r="CZ55">
        <v>52</v>
      </c>
      <c r="DA55">
        <v>86</v>
      </c>
    </row>
    <row r="56" spans="1:111" x14ac:dyDescent="0.25">
      <c r="A56" t="s">
        <v>514</v>
      </c>
      <c r="B56" s="4">
        <v>6200</v>
      </c>
      <c r="C56">
        <v>30</v>
      </c>
      <c r="D56">
        <v>63.7</v>
      </c>
      <c r="E56">
        <v>344</v>
      </c>
      <c r="F56">
        <v>540</v>
      </c>
      <c r="G56">
        <v>-0.26</v>
      </c>
      <c r="H56">
        <v>41.03</v>
      </c>
      <c r="I56">
        <v>16</v>
      </c>
      <c r="J56">
        <v>39</v>
      </c>
      <c r="K56">
        <v>-17</v>
      </c>
      <c r="L56">
        <v>3</v>
      </c>
      <c r="M56">
        <v>70</v>
      </c>
      <c r="N56">
        <v>252</v>
      </c>
      <c r="O56">
        <v>360</v>
      </c>
      <c r="P56">
        <v>-56</v>
      </c>
      <c r="Q56">
        <v>-0.129</v>
      </c>
      <c r="R56">
        <v>-2.589</v>
      </c>
      <c r="S56">
        <v>20</v>
      </c>
      <c r="T56">
        <v>-0.24099999999999999</v>
      </c>
      <c r="U56">
        <v>-4.8209999999999997</v>
      </c>
      <c r="V56" t="s">
        <v>101</v>
      </c>
      <c r="W56">
        <v>1113.3330000000001</v>
      </c>
      <c r="X56">
        <v>133</v>
      </c>
      <c r="Y56">
        <v>156</v>
      </c>
      <c r="Z56" t="s">
        <v>91</v>
      </c>
      <c r="AA56">
        <v>374.75</v>
      </c>
      <c r="AB56">
        <v>34</v>
      </c>
      <c r="AC56" t="s">
        <v>128</v>
      </c>
      <c r="AD56">
        <v>271.582999999999</v>
      </c>
      <c r="AE56">
        <v>36</v>
      </c>
      <c r="AF56" t="s">
        <v>294</v>
      </c>
      <c r="AG56">
        <v>36.167000000000002</v>
      </c>
      <c r="AH56">
        <v>14</v>
      </c>
      <c r="AI56">
        <v>285.10000000000002</v>
      </c>
      <c r="AJ56">
        <v>17107</v>
      </c>
      <c r="AK56">
        <v>60</v>
      </c>
      <c r="AL56">
        <v>58.23</v>
      </c>
      <c r="AM56">
        <v>244</v>
      </c>
      <c r="AN56">
        <v>419</v>
      </c>
      <c r="AO56">
        <v>58.57</v>
      </c>
      <c r="AP56">
        <v>164</v>
      </c>
      <c r="AQ56">
        <v>280</v>
      </c>
      <c r="AR56">
        <v>-0.13</v>
      </c>
      <c r="AS56">
        <v>279.60000000000002</v>
      </c>
      <c r="AT56">
        <v>78283</v>
      </c>
      <c r="AU56">
        <v>280</v>
      </c>
      <c r="AV56">
        <v>9.64</v>
      </c>
      <c r="AW56">
        <v>27</v>
      </c>
      <c r="AX56">
        <v>280</v>
      </c>
      <c r="AY56">
        <v>0.26</v>
      </c>
      <c r="AZ56">
        <v>19.64</v>
      </c>
      <c r="BA56">
        <v>55</v>
      </c>
      <c r="BB56">
        <v>280</v>
      </c>
      <c r="BC56">
        <v>0.2</v>
      </c>
      <c r="BD56">
        <v>9.6</v>
      </c>
      <c r="BE56">
        <v>27</v>
      </c>
      <c r="BF56">
        <v>114</v>
      </c>
      <c r="BG56">
        <v>0.37</v>
      </c>
      <c r="BH56">
        <v>29.29</v>
      </c>
      <c r="BI56">
        <v>82</v>
      </c>
      <c r="BJ56">
        <v>280</v>
      </c>
      <c r="BK56">
        <v>2.2000000000000002</v>
      </c>
      <c r="BL56">
        <v>-0.40399999999999903</v>
      </c>
      <c r="BM56">
        <v>-8.0730000000000004</v>
      </c>
      <c r="BN56">
        <v>1.77</v>
      </c>
      <c r="BO56">
        <v>609</v>
      </c>
      <c r="BP56">
        <v>344</v>
      </c>
      <c r="BQ56">
        <v>30.23</v>
      </c>
      <c r="BR56">
        <v>28.67</v>
      </c>
      <c r="BS56">
        <v>860</v>
      </c>
      <c r="BT56">
        <v>30</v>
      </c>
      <c r="BU56">
        <v>22</v>
      </c>
      <c r="BV56">
        <v>860</v>
      </c>
      <c r="BW56">
        <v>540</v>
      </c>
      <c r="BX56" s="3">
        <f>PGA_STATS[[#This Row],['# OF PUTTS]]/PGA_STATS[[#This Row],['# OF HOLES_x]]</f>
        <v>1.5925925925925926</v>
      </c>
      <c r="BY56">
        <v>41.3</v>
      </c>
      <c r="BZ56">
        <v>223</v>
      </c>
      <c r="CA56">
        <v>540</v>
      </c>
      <c r="CB56">
        <v>-0.44400000000000001</v>
      </c>
      <c r="CC56">
        <v>-8.8800000000000008</v>
      </c>
      <c r="CD56">
        <v>9</v>
      </c>
      <c r="CE56">
        <v>0</v>
      </c>
      <c r="CF56">
        <v>15</v>
      </c>
      <c r="CG56">
        <v>0</v>
      </c>
      <c r="CH56">
        <v>3</v>
      </c>
      <c r="CI56">
        <v>7</v>
      </c>
      <c r="CK56">
        <v>6</v>
      </c>
      <c r="CL56">
        <v>21.43</v>
      </c>
      <c r="CM56">
        <v>54</v>
      </c>
      <c r="CN56">
        <v>252</v>
      </c>
      <c r="CO56">
        <v>17.86</v>
      </c>
      <c r="CP56">
        <v>5</v>
      </c>
      <c r="CQ56">
        <v>28</v>
      </c>
      <c r="CR56">
        <v>4.3499999999999996</v>
      </c>
      <c r="CS56">
        <v>2</v>
      </c>
      <c r="CT56">
        <v>46</v>
      </c>
      <c r="CU56">
        <v>47.17</v>
      </c>
      <c r="CV56">
        <v>25</v>
      </c>
      <c r="CW56">
        <v>53</v>
      </c>
      <c r="CX56">
        <v>17</v>
      </c>
      <c r="CY56">
        <v>57.14</v>
      </c>
      <c r="CZ56">
        <v>112</v>
      </c>
      <c r="DA56">
        <v>196</v>
      </c>
      <c r="DB56">
        <v>2</v>
      </c>
      <c r="DC56">
        <v>7.2</v>
      </c>
      <c r="DD56">
        <v>2</v>
      </c>
      <c r="DE56">
        <v>6.6</v>
      </c>
      <c r="DF56">
        <v>2</v>
      </c>
      <c r="DG56">
        <v>3.2</v>
      </c>
    </row>
    <row r="57" spans="1:111" x14ac:dyDescent="0.25">
      <c r="A57" t="s">
        <v>253</v>
      </c>
      <c r="B57" s="4">
        <v>7900</v>
      </c>
      <c r="C57">
        <v>44</v>
      </c>
      <c r="D57">
        <v>70.45</v>
      </c>
      <c r="E57">
        <v>558</v>
      </c>
      <c r="F57">
        <v>792</v>
      </c>
      <c r="G57">
        <v>-0.28999999999999998</v>
      </c>
      <c r="H57">
        <v>60.78</v>
      </c>
      <c r="I57">
        <v>62</v>
      </c>
      <c r="J57">
        <v>102</v>
      </c>
      <c r="K57">
        <v>-70</v>
      </c>
      <c r="L57">
        <v>-13</v>
      </c>
      <c r="M57">
        <v>77.62</v>
      </c>
      <c r="N57">
        <v>489</v>
      </c>
      <c r="O57">
        <v>630</v>
      </c>
      <c r="P57">
        <v>-155</v>
      </c>
      <c r="Q57">
        <v>1.194</v>
      </c>
      <c r="R57">
        <v>41.802999999999997</v>
      </c>
      <c r="S57">
        <v>35</v>
      </c>
      <c r="T57">
        <v>-4.0000000000000001E-3</v>
      </c>
      <c r="U57">
        <v>-0.13800000000000001</v>
      </c>
      <c r="V57" t="s">
        <v>127</v>
      </c>
      <c r="W57">
        <v>1512.4169999999999</v>
      </c>
      <c r="X57">
        <v>213</v>
      </c>
      <c r="Y57">
        <v>110</v>
      </c>
      <c r="Z57" t="s">
        <v>254</v>
      </c>
      <c r="AA57">
        <v>386.91699999999997</v>
      </c>
      <c r="AB57">
        <v>54</v>
      </c>
      <c r="AC57" t="s">
        <v>140</v>
      </c>
      <c r="AD57">
        <v>495.16699999999997</v>
      </c>
      <c r="AE57">
        <v>62</v>
      </c>
      <c r="AF57" t="s">
        <v>255</v>
      </c>
      <c r="AG57">
        <v>47.75</v>
      </c>
      <c r="AH57">
        <v>18</v>
      </c>
      <c r="AI57">
        <v>297.7</v>
      </c>
      <c r="AJ57">
        <v>21432</v>
      </c>
      <c r="AK57">
        <v>72</v>
      </c>
      <c r="AL57">
        <v>64.94</v>
      </c>
      <c r="AM57">
        <v>400</v>
      </c>
      <c r="AN57">
        <v>616</v>
      </c>
      <c r="AO57">
        <v>64.099999999999994</v>
      </c>
      <c r="AP57">
        <v>316</v>
      </c>
      <c r="AQ57">
        <v>493</v>
      </c>
      <c r="AR57">
        <v>-0.2</v>
      </c>
      <c r="AS57">
        <v>291.39999999999998</v>
      </c>
      <c r="AT57">
        <v>143933</v>
      </c>
      <c r="AU57">
        <v>494</v>
      </c>
      <c r="AV57">
        <v>12.37</v>
      </c>
      <c r="AW57">
        <v>61</v>
      </c>
      <c r="AX57">
        <v>493</v>
      </c>
      <c r="AY57">
        <v>-0.11</v>
      </c>
      <c r="AZ57">
        <v>13.79</v>
      </c>
      <c r="BA57">
        <v>68</v>
      </c>
      <c r="BB57">
        <v>493</v>
      </c>
      <c r="BC57">
        <v>0.04</v>
      </c>
      <c r="BD57">
        <v>7.9</v>
      </c>
      <c r="BE57">
        <v>39</v>
      </c>
      <c r="BF57">
        <v>161</v>
      </c>
      <c r="BG57">
        <v>0.17899999999999999</v>
      </c>
      <c r="BH57">
        <v>26.17</v>
      </c>
      <c r="BI57">
        <v>129</v>
      </c>
      <c r="BJ57">
        <v>493</v>
      </c>
      <c r="BK57">
        <v>-0.31</v>
      </c>
      <c r="BL57">
        <v>0.41599999999999998</v>
      </c>
      <c r="BM57">
        <v>14.565999999999899</v>
      </c>
      <c r="BN57">
        <v>1.7809999999999999</v>
      </c>
      <c r="BO57">
        <v>994</v>
      </c>
      <c r="BP57">
        <v>558</v>
      </c>
      <c r="BQ57">
        <v>31.28</v>
      </c>
      <c r="BR57">
        <v>29.45</v>
      </c>
      <c r="BS57">
        <v>1296</v>
      </c>
      <c r="BT57">
        <v>44</v>
      </c>
      <c r="BU57">
        <v>24</v>
      </c>
      <c r="BV57">
        <v>1296</v>
      </c>
      <c r="BW57">
        <v>792</v>
      </c>
      <c r="BX57" s="3">
        <f>PGA_STATS[[#This Row],['# OF PUTTS]]/PGA_STATS[[#This Row],['# OF HOLES_x]]</f>
        <v>1.6363636363636365</v>
      </c>
      <c r="BY57">
        <v>37.119999999999997</v>
      </c>
      <c r="BZ57">
        <v>294</v>
      </c>
      <c r="CA57">
        <v>792</v>
      </c>
      <c r="CB57">
        <v>-0.34799999999999998</v>
      </c>
      <c r="CC57">
        <v>-12.165999999999899</v>
      </c>
      <c r="CD57">
        <v>25</v>
      </c>
      <c r="CE57">
        <v>2</v>
      </c>
      <c r="CF57">
        <v>12</v>
      </c>
      <c r="CG57">
        <v>1</v>
      </c>
      <c r="CH57">
        <v>3</v>
      </c>
      <c r="CI57">
        <v>3</v>
      </c>
      <c r="CJ57">
        <v>21</v>
      </c>
      <c r="CK57">
        <v>13</v>
      </c>
      <c r="CL57">
        <v>25.66</v>
      </c>
      <c r="CM57">
        <v>116</v>
      </c>
      <c r="CN57">
        <v>452</v>
      </c>
      <c r="CO57">
        <v>15.09</v>
      </c>
      <c r="CP57">
        <v>8</v>
      </c>
      <c r="CQ57">
        <v>53</v>
      </c>
      <c r="CR57">
        <v>21.31</v>
      </c>
      <c r="CS57">
        <v>13</v>
      </c>
      <c r="CT57">
        <v>61</v>
      </c>
      <c r="CU57">
        <v>54.67</v>
      </c>
      <c r="CV57">
        <v>41</v>
      </c>
      <c r="CW57">
        <v>75</v>
      </c>
      <c r="CX57">
        <v>20</v>
      </c>
      <c r="CY57">
        <v>59.4</v>
      </c>
      <c r="CZ57">
        <v>139</v>
      </c>
      <c r="DA57">
        <v>234</v>
      </c>
      <c r="DB57">
        <v>9</v>
      </c>
      <c r="DC57">
        <v>7.7</v>
      </c>
      <c r="DD57">
        <v>8</v>
      </c>
      <c r="DE57">
        <v>6.2</v>
      </c>
      <c r="DF57">
        <v>9</v>
      </c>
      <c r="DG57">
        <v>6.2</v>
      </c>
    </row>
    <row r="58" spans="1:111" x14ac:dyDescent="0.25">
      <c r="A58" t="s">
        <v>96</v>
      </c>
      <c r="B58" s="4">
        <v>6800</v>
      </c>
      <c r="C58">
        <v>40</v>
      </c>
      <c r="D58">
        <v>74.03</v>
      </c>
      <c r="E58">
        <v>533</v>
      </c>
      <c r="F58">
        <v>720</v>
      </c>
      <c r="G58">
        <v>-0.25</v>
      </c>
      <c r="H58">
        <v>48.1</v>
      </c>
      <c r="I58">
        <v>38</v>
      </c>
      <c r="J58">
        <v>79</v>
      </c>
      <c r="K58">
        <v>-39</v>
      </c>
      <c r="L58">
        <v>-3</v>
      </c>
      <c r="M58">
        <v>80.56</v>
      </c>
      <c r="N58">
        <v>406</v>
      </c>
      <c r="O58">
        <v>504</v>
      </c>
      <c r="P58">
        <v>-99</v>
      </c>
      <c r="Q58">
        <v>0.55600000000000005</v>
      </c>
      <c r="R58">
        <v>15.571999999999999</v>
      </c>
      <c r="S58">
        <v>28</v>
      </c>
      <c r="T58">
        <v>-0.35299999999999998</v>
      </c>
      <c r="U58">
        <v>-9.8940000000000001</v>
      </c>
      <c r="V58" t="s">
        <v>98</v>
      </c>
      <c r="W58">
        <v>1340</v>
      </c>
      <c r="X58">
        <v>157</v>
      </c>
      <c r="Y58">
        <v>212</v>
      </c>
      <c r="Z58" t="s">
        <v>99</v>
      </c>
      <c r="AA58">
        <v>375.41699999999997</v>
      </c>
      <c r="AB58">
        <v>37</v>
      </c>
      <c r="AC58" t="s">
        <v>101</v>
      </c>
      <c r="AD58">
        <v>393.25</v>
      </c>
      <c r="AE58">
        <v>47</v>
      </c>
      <c r="AF58" t="s">
        <v>104</v>
      </c>
      <c r="AG58">
        <v>50.582999999999998</v>
      </c>
      <c r="AH58">
        <v>14</v>
      </c>
      <c r="AI58">
        <v>298.39999999999998</v>
      </c>
      <c r="AJ58">
        <v>16709</v>
      </c>
      <c r="AK58">
        <v>56</v>
      </c>
      <c r="AL58">
        <v>67.14</v>
      </c>
      <c r="AM58">
        <v>376</v>
      </c>
      <c r="AN58">
        <v>560</v>
      </c>
      <c r="AO58">
        <v>68.61</v>
      </c>
      <c r="AP58">
        <v>271</v>
      </c>
      <c r="AQ58">
        <v>395</v>
      </c>
      <c r="AR58">
        <v>-0.17</v>
      </c>
      <c r="AS58">
        <v>293.39999999999998</v>
      </c>
      <c r="AT58">
        <v>116183</v>
      </c>
      <c r="AU58">
        <v>396</v>
      </c>
      <c r="AV58">
        <v>10.38</v>
      </c>
      <c r="AW58">
        <v>41</v>
      </c>
      <c r="AX58">
        <v>395</v>
      </c>
      <c r="AY58">
        <v>0.15</v>
      </c>
      <c r="AZ58">
        <v>14.68</v>
      </c>
      <c r="BA58">
        <v>58</v>
      </c>
      <c r="BB58">
        <v>395</v>
      </c>
      <c r="BC58">
        <v>7.0000000000000007E-2</v>
      </c>
      <c r="BD58">
        <v>4.5999999999999996</v>
      </c>
      <c r="BE58">
        <v>18</v>
      </c>
      <c r="BF58">
        <v>74</v>
      </c>
      <c r="BG58">
        <v>0.33300000000000002</v>
      </c>
      <c r="BH58">
        <v>25.06</v>
      </c>
      <c r="BI58">
        <v>99</v>
      </c>
      <c r="BJ58">
        <v>395</v>
      </c>
      <c r="BK58">
        <v>1.01</v>
      </c>
      <c r="BL58">
        <v>0.61899999999999999</v>
      </c>
      <c r="BM58">
        <v>17.341999999999999</v>
      </c>
      <c r="BN58">
        <v>1.8119999999999901</v>
      </c>
      <c r="BO58">
        <v>966</v>
      </c>
      <c r="BP58">
        <v>533</v>
      </c>
      <c r="BQ58">
        <v>28.38</v>
      </c>
      <c r="BR58">
        <v>30.5</v>
      </c>
      <c r="BS58">
        <v>1220</v>
      </c>
      <c r="BT58">
        <v>40</v>
      </c>
      <c r="BU58">
        <v>25</v>
      </c>
      <c r="BV58">
        <v>1220</v>
      </c>
      <c r="BW58">
        <v>720</v>
      </c>
      <c r="BX58" s="3">
        <f>PGA_STATS[[#This Row],['# OF PUTTS]]/PGA_STATS[[#This Row],['# OF HOLES_x]]</f>
        <v>1.6944444444444444</v>
      </c>
      <c r="BY58">
        <v>32.5</v>
      </c>
      <c r="BZ58">
        <v>234</v>
      </c>
      <c r="CA58">
        <v>720</v>
      </c>
      <c r="CB58">
        <v>-0.73599999999999999</v>
      </c>
      <c r="CC58">
        <v>-20.622</v>
      </c>
      <c r="CD58">
        <v>14</v>
      </c>
      <c r="CE58">
        <v>0</v>
      </c>
      <c r="CF58">
        <v>18</v>
      </c>
      <c r="CG58">
        <v>4</v>
      </c>
      <c r="CH58">
        <v>2</v>
      </c>
      <c r="CI58">
        <v>16</v>
      </c>
      <c r="CK58">
        <v>42</v>
      </c>
      <c r="CL58">
        <v>22.83</v>
      </c>
      <c r="CM58">
        <v>87</v>
      </c>
      <c r="CN58">
        <v>381</v>
      </c>
      <c r="CO58">
        <v>2.94</v>
      </c>
      <c r="CP58">
        <v>1</v>
      </c>
      <c r="CQ58">
        <v>34</v>
      </c>
      <c r="CR58">
        <v>20.37</v>
      </c>
      <c r="CS58">
        <v>11</v>
      </c>
      <c r="CT58">
        <v>54</v>
      </c>
      <c r="CU58">
        <v>40</v>
      </c>
      <c r="CV58">
        <v>24</v>
      </c>
      <c r="CW58">
        <v>60</v>
      </c>
      <c r="CX58">
        <v>24</v>
      </c>
      <c r="CY58">
        <v>53.48</v>
      </c>
      <c r="CZ58">
        <v>100</v>
      </c>
      <c r="DA58">
        <v>187</v>
      </c>
      <c r="DB58">
        <v>5</v>
      </c>
      <c r="DC58">
        <v>7.2</v>
      </c>
      <c r="DD58">
        <v>3</v>
      </c>
      <c r="DE58">
        <v>5.3</v>
      </c>
      <c r="DF58">
        <v>5</v>
      </c>
      <c r="DG58">
        <v>7.1</v>
      </c>
    </row>
    <row r="59" spans="1:111" hidden="1" x14ac:dyDescent="0.25">
      <c r="A59" t="s">
        <v>213</v>
      </c>
      <c r="B59" s="4"/>
      <c r="C59">
        <v>37</v>
      </c>
      <c r="D59">
        <v>71.02</v>
      </c>
      <c r="E59">
        <v>473</v>
      </c>
      <c r="F59">
        <v>666</v>
      </c>
      <c r="G59">
        <v>-0.26</v>
      </c>
      <c r="H59">
        <v>57.78</v>
      </c>
      <c r="I59">
        <v>26</v>
      </c>
      <c r="J59">
        <v>45</v>
      </c>
      <c r="K59">
        <v>-26</v>
      </c>
      <c r="L59">
        <v>-5</v>
      </c>
      <c r="M59">
        <v>79.47</v>
      </c>
      <c r="N59">
        <v>329</v>
      </c>
      <c r="O59">
        <v>414</v>
      </c>
      <c r="P59">
        <v>-79</v>
      </c>
      <c r="Q59">
        <v>0.39399999999999902</v>
      </c>
      <c r="R59">
        <v>9.0570000000000004</v>
      </c>
      <c r="S59">
        <v>23</v>
      </c>
      <c r="T59">
        <v>-7.6999999999999999E-2</v>
      </c>
      <c r="U59">
        <v>-1.766</v>
      </c>
      <c r="V59" t="s">
        <v>214</v>
      </c>
      <c r="W59">
        <v>880.66699999999901</v>
      </c>
      <c r="X59">
        <v>120</v>
      </c>
      <c r="Y59">
        <v>137</v>
      </c>
      <c r="Z59" t="s">
        <v>215</v>
      </c>
      <c r="AA59">
        <v>348.41699999999997</v>
      </c>
      <c r="AB59">
        <v>37</v>
      </c>
      <c r="AC59" t="s">
        <v>216</v>
      </c>
      <c r="AD59">
        <v>321.75</v>
      </c>
      <c r="AE59">
        <v>36</v>
      </c>
      <c r="AF59" t="s">
        <v>218</v>
      </c>
      <c r="AG59">
        <v>70.582999999999998</v>
      </c>
      <c r="AH59">
        <v>17</v>
      </c>
      <c r="AI59">
        <v>297.60000000000002</v>
      </c>
      <c r="AJ59">
        <v>22025</v>
      </c>
      <c r="AK59">
        <v>74</v>
      </c>
      <c r="AL59">
        <v>65.760000000000005</v>
      </c>
      <c r="AM59">
        <v>340</v>
      </c>
      <c r="AN59">
        <v>517</v>
      </c>
      <c r="AO59">
        <v>64.599999999999994</v>
      </c>
      <c r="AP59">
        <v>208</v>
      </c>
      <c r="AQ59">
        <v>322</v>
      </c>
      <c r="AR59">
        <v>-0.11</v>
      </c>
      <c r="AS59">
        <v>285</v>
      </c>
      <c r="AT59">
        <v>91762</v>
      </c>
      <c r="AU59">
        <v>322</v>
      </c>
      <c r="AV59">
        <v>14.29</v>
      </c>
      <c r="AW59">
        <v>46</v>
      </c>
      <c r="AX59">
        <v>322</v>
      </c>
      <c r="AY59">
        <v>-0.17</v>
      </c>
      <c r="AZ59">
        <v>12.11</v>
      </c>
      <c r="BA59">
        <v>39</v>
      </c>
      <c r="BB59">
        <v>322</v>
      </c>
      <c r="BC59">
        <v>0.05</v>
      </c>
      <c r="BD59">
        <v>4.3</v>
      </c>
      <c r="BE59">
        <v>14</v>
      </c>
      <c r="BF59">
        <v>61</v>
      </c>
      <c r="BG59">
        <v>0.214</v>
      </c>
      <c r="BH59">
        <v>26.4</v>
      </c>
      <c r="BI59">
        <v>85</v>
      </c>
      <c r="BJ59">
        <v>322</v>
      </c>
      <c r="BK59">
        <v>-0.71</v>
      </c>
      <c r="BL59">
        <v>0.26700000000000002</v>
      </c>
      <c r="BM59">
        <v>6.1339999999999897</v>
      </c>
      <c r="BN59">
        <v>1.786</v>
      </c>
      <c r="BO59">
        <v>845</v>
      </c>
      <c r="BP59">
        <v>473</v>
      </c>
      <c r="BQ59">
        <v>29.81</v>
      </c>
      <c r="BR59">
        <v>29.65</v>
      </c>
      <c r="BS59">
        <v>1097</v>
      </c>
      <c r="BT59">
        <v>37</v>
      </c>
      <c r="BU59">
        <v>26</v>
      </c>
      <c r="BV59">
        <v>1097</v>
      </c>
      <c r="BW59">
        <v>666</v>
      </c>
      <c r="BX59" s="3">
        <f>PGA_STATS[[#This Row],['# OF PUTTS]]/PGA_STATS[[#This Row],['# OF HOLES_x]]</f>
        <v>1.6471471471471471</v>
      </c>
      <c r="BY59">
        <v>35.89</v>
      </c>
      <c r="BZ59">
        <v>239</v>
      </c>
      <c r="CA59">
        <v>666</v>
      </c>
      <c r="CB59">
        <v>-0.38</v>
      </c>
      <c r="CC59">
        <v>-8.7479999999999993</v>
      </c>
      <c r="CD59">
        <v>20</v>
      </c>
      <c r="CE59">
        <v>1</v>
      </c>
      <c r="CF59">
        <v>15</v>
      </c>
      <c r="CG59">
        <v>10</v>
      </c>
      <c r="CH59">
        <v>2</v>
      </c>
      <c r="CI59">
        <v>16</v>
      </c>
      <c r="CK59">
        <v>50</v>
      </c>
      <c r="CL59">
        <v>19.87</v>
      </c>
      <c r="CM59">
        <v>62</v>
      </c>
      <c r="CN59">
        <v>312</v>
      </c>
      <c r="CO59">
        <v>27.66</v>
      </c>
      <c r="CP59">
        <v>13</v>
      </c>
      <c r="CQ59">
        <v>47</v>
      </c>
      <c r="CR59">
        <v>12.5</v>
      </c>
      <c r="CS59">
        <v>4</v>
      </c>
      <c r="CT59">
        <v>32</v>
      </c>
      <c r="CU59">
        <v>43.33</v>
      </c>
      <c r="CV59">
        <v>26</v>
      </c>
      <c r="CW59">
        <v>60</v>
      </c>
      <c r="CX59">
        <v>22</v>
      </c>
      <c r="CY59">
        <v>58.03</v>
      </c>
      <c r="CZ59">
        <v>112</v>
      </c>
      <c r="DA59">
        <v>193</v>
      </c>
      <c r="DB59">
        <v>5</v>
      </c>
      <c r="DC59">
        <v>7.5</v>
      </c>
      <c r="DD59">
        <v>5</v>
      </c>
      <c r="DE59">
        <v>6.3</v>
      </c>
      <c r="DF59">
        <v>5</v>
      </c>
      <c r="DG59">
        <v>6.7</v>
      </c>
    </row>
    <row r="60" spans="1:111" x14ac:dyDescent="0.25">
      <c r="A60" t="s">
        <v>358</v>
      </c>
      <c r="B60" s="4">
        <v>7200</v>
      </c>
      <c r="C60">
        <v>34</v>
      </c>
      <c r="D60">
        <v>68.14</v>
      </c>
      <c r="E60">
        <v>417</v>
      </c>
      <c r="F60">
        <v>612</v>
      </c>
      <c r="G60">
        <v>-0.31</v>
      </c>
      <c r="H60">
        <v>61.43</v>
      </c>
      <c r="I60">
        <v>43</v>
      </c>
      <c r="J60">
        <v>70</v>
      </c>
      <c r="K60">
        <v>-46</v>
      </c>
      <c r="L60">
        <v>-5</v>
      </c>
      <c r="M60">
        <v>73.930000000000007</v>
      </c>
      <c r="N60">
        <v>346</v>
      </c>
      <c r="O60">
        <v>468</v>
      </c>
      <c r="P60">
        <v>-123</v>
      </c>
      <c r="Q60">
        <v>0.29299999999999998</v>
      </c>
      <c r="R60">
        <v>7.6219999999999999</v>
      </c>
      <c r="S60">
        <v>26</v>
      </c>
      <c r="T60">
        <v>0.183</v>
      </c>
      <c r="U60">
        <v>4.75</v>
      </c>
      <c r="V60" t="s">
        <v>214</v>
      </c>
      <c r="W60">
        <v>1234.1669999999999</v>
      </c>
      <c r="X60">
        <v>168</v>
      </c>
      <c r="Y60">
        <v>12</v>
      </c>
      <c r="Z60" t="s">
        <v>289</v>
      </c>
      <c r="AA60">
        <v>338.16699999999997</v>
      </c>
      <c r="AB60">
        <v>37</v>
      </c>
      <c r="AC60" t="s">
        <v>146</v>
      </c>
      <c r="AD60">
        <v>470.16699999999997</v>
      </c>
      <c r="AE60">
        <v>60</v>
      </c>
      <c r="AF60" t="s">
        <v>290</v>
      </c>
      <c r="AG60">
        <v>25.832999999999998</v>
      </c>
      <c r="AH60">
        <v>12</v>
      </c>
      <c r="AI60">
        <v>302.60000000000002</v>
      </c>
      <c r="AJ60">
        <v>18154</v>
      </c>
      <c r="AK60">
        <v>60</v>
      </c>
      <c r="AL60">
        <v>66.03</v>
      </c>
      <c r="AM60">
        <v>311</v>
      </c>
      <c r="AN60">
        <v>471</v>
      </c>
      <c r="AO60">
        <v>68.78</v>
      </c>
      <c r="AP60">
        <v>249</v>
      </c>
      <c r="AQ60">
        <v>362</v>
      </c>
      <c r="AR60">
        <v>-0.23</v>
      </c>
      <c r="AS60">
        <v>287.2</v>
      </c>
      <c r="AT60">
        <v>104535</v>
      </c>
      <c r="AU60">
        <v>364</v>
      </c>
      <c r="AV60">
        <v>7.73</v>
      </c>
      <c r="AW60">
        <v>28</v>
      </c>
      <c r="AX60">
        <v>362</v>
      </c>
      <c r="AY60" t="s">
        <v>82</v>
      </c>
      <c r="AZ60">
        <v>15.19</v>
      </c>
      <c r="BA60">
        <v>55</v>
      </c>
      <c r="BB60">
        <v>362</v>
      </c>
      <c r="BC60" t="s">
        <v>82</v>
      </c>
      <c r="BD60">
        <v>5.2</v>
      </c>
      <c r="BE60">
        <v>19</v>
      </c>
      <c r="BF60">
        <v>82</v>
      </c>
      <c r="BG60">
        <v>0.158</v>
      </c>
      <c r="BH60">
        <v>22.93</v>
      </c>
      <c r="BI60">
        <v>83</v>
      </c>
      <c r="BJ60">
        <v>362</v>
      </c>
      <c r="BK60" t="s">
        <v>82</v>
      </c>
      <c r="BL60">
        <v>0.36</v>
      </c>
      <c r="BM60">
        <v>9.3479999999999901</v>
      </c>
      <c r="BN60">
        <v>1.7549999999999999</v>
      </c>
      <c r="BO60">
        <v>732</v>
      </c>
      <c r="BP60">
        <v>417</v>
      </c>
      <c r="BQ60">
        <v>34.380000000000003</v>
      </c>
      <c r="BR60">
        <v>28.56</v>
      </c>
      <c r="BS60">
        <v>971</v>
      </c>
      <c r="BT60">
        <v>34</v>
      </c>
      <c r="BU60">
        <v>24</v>
      </c>
      <c r="BV60">
        <v>971</v>
      </c>
      <c r="BW60">
        <v>612</v>
      </c>
      <c r="BX60" s="3">
        <f>PGA_STATS[[#This Row],['# OF PUTTS]]/PGA_STATS[[#This Row],['# OF HOLES_x]]</f>
        <v>1.5866013071895424</v>
      </c>
      <c r="BY60">
        <v>42.32</v>
      </c>
      <c r="BZ60">
        <v>259</v>
      </c>
      <c r="CA60">
        <v>612</v>
      </c>
      <c r="CB60">
        <v>0.50900000000000001</v>
      </c>
      <c r="CC60">
        <v>13.235999999999899</v>
      </c>
      <c r="CD60">
        <v>19</v>
      </c>
      <c r="CE60">
        <v>3</v>
      </c>
      <c r="CF60">
        <v>13</v>
      </c>
      <c r="CG60">
        <v>4</v>
      </c>
      <c r="CH60">
        <v>3</v>
      </c>
      <c r="CI60">
        <v>5</v>
      </c>
      <c r="CJ60">
        <v>6</v>
      </c>
      <c r="CK60">
        <v>45</v>
      </c>
      <c r="CL60">
        <v>27.45</v>
      </c>
      <c r="CM60">
        <v>98</v>
      </c>
      <c r="CN60">
        <v>357</v>
      </c>
      <c r="CO60">
        <v>14.29</v>
      </c>
      <c r="CP60">
        <v>4</v>
      </c>
      <c r="CQ60">
        <v>28</v>
      </c>
      <c r="CR60">
        <v>15.09</v>
      </c>
      <c r="CS60">
        <v>8</v>
      </c>
      <c r="CT60">
        <v>53</v>
      </c>
      <c r="CU60">
        <v>60.78</v>
      </c>
      <c r="CV60">
        <v>31</v>
      </c>
      <c r="CW60">
        <v>51</v>
      </c>
      <c r="CX60">
        <v>9</v>
      </c>
      <c r="CY60">
        <v>66.67</v>
      </c>
      <c r="CZ60">
        <v>130</v>
      </c>
      <c r="DA60">
        <v>195</v>
      </c>
      <c r="DB60">
        <v>7</v>
      </c>
      <c r="DC60">
        <v>7.2</v>
      </c>
      <c r="DD60">
        <v>5</v>
      </c>
      <c r="DE60">
        <v>6.7</v>
      </c>
      <c r="DF60">
        <v>7</v>
      </c>
      <c r="DG60">
        <v>6.6</v>
      </c>
    </row>
    <row r="61" spans="1:111" x14ac:dyDescent="0.25">
      <c r="A61" t="s">
        <v>433</v>
      </c>
      <c r="B61" s="4">
        <v>6700</v>
      </c>
      <c r="C61">
        <v>40</v>
      </c>
      <c r="D61">
        <v>66.53</v>
      </c>
      <c r="E61">
        <v>479</v>
      </c>
      <c r="F61">
        <v>720</v>
      </c>
      <c r="G61">
        <v>-0.28000000000000003</v>
      </c>
      <c r="H61">
        <v>49.28</v>
      </c>
      <c r="I61">
        <v>34</v>
      </c>
      <c r="J61">
        <v>69</v>
      </c>
      <c r="K61">
        <v>-34</v>
      </c>
      <c r="L61">
        <v>2</v>
      </c>
      <c r="M61">
        <v>69.02</v>
      </c>
      <c r="N61">
        <v>323</v>
      </c>
      <c r="O61">
        <v>468</v>
      </c>
      <c r="P61">
        <v>-88</v>
      </c>
      <c r="Q61">
        <v>0.27600000000000002</v>
      </c>
      <c r="R61">
        <v>7.1779999999999999</v>
      </c>
      <c r="S61">
        <v>26</v>
      </c>
      <c r="T61">
        <v>-0.248</v>
      </c>
      <c r="U61">
        <v>-6.4450000000000003</v>
      </c>
      <c r="V61" t="s">
        <v>270</v>
      </c>
      <c r="W61">
        <v>1463.5829999999901</v>
      </c>
      <c r="X61">
        <v>188</v>
      </c>
      <c r="Y61">
        <v>41</v>
      </c>
      <c r="Z61" t="s">
        <v>67</v>
      </c>
      <c r="AA61">
        <v>460.16699999999997</v>
      </c>
      <c r="AB61">
        <v>51</v>
      </c>
      <c r="AC61" t="s">
        <v>140</v>
      </c>
      <c r="AD61">
        <v>368.75</v>
      </c>
      <c r="AE61">
        <v>46</v>
      </c>
      <c r="AF61" t="s">
        <v>255</v>
      </c>
      <c r="AG61">
        <v>31.5</v>
      </c>
      <c r="AH61">
        <v>12</v>
      </c>
      <c r="AI61">
        <v>306.7</v>
      </c>
      <c r="AJ61">
        <v>19627</v>
      </c>
      <c r="AK61">
        <v>64</v>
      </c>
      <c r="AL61">
        <v>57.55</v>
      </c>
      <c r="AM61">
        <v>320</v>
      </c>
      <c r="AN61">
        <v>556</v>
      </c>
      <c r="AO61">
        <v>56.47</v>
      </c>
      <c r="AP61">
        <v>205</v>
      </c>
      <c r="AQ61">
        <v>363</v>
      </c>
      <c r="AR61">
        <v>-0.21</v>
      </c>
      <c r="AS61">
        <v>296.8</v>
      </c>
      <c r="AT61">
        <v>108038</v>
      </c>
      <c r="AU61">
        <v>364</v>
      </c>
      <c r="AV61">
        <v>15.98</v>
      </c>
      <c r="AW61">
        <v>58</v>
      </c>
      <c r="AX61">
        <v>363</v>
      </c>
      <c r="AY61">
        <v>0.12</v>
      </c>
      <c r="AZ61">
        <v>13.5</v>
      </c>
      <c r="BA61">
        <v>49</v>
      </c>
      <c r="BB61">
        <v>363</v>
      </c>
      <c r="BC61">
        <v>0.18</v>
      </c>
      <c r="BD61">
        <v>8.8000000000000007</v>
      </c>
      <c r="BE61">
        <v>32</v>
      </c>
      <c r="BF61">
        <v>136</v>
      </c>
      <c r="BG61">
        <v>0.188</v>
      </c>
      <c r="BH61">
        <v>29.48</v>
      </c>
      <c r="BI61">
        <v>107</v>
      </c>
      <c r="BJ61">
        <v>363</v>
      </c>
      <c r="BK61">
        <v>1.5</v>
      </c>
      <c r="BL61">
        <v>0.43</v>
      </c>
      <c r="BM61">
        <v>11.186999999999999</v>
      </c>
      <c r="BN61">
        <v>1.766</v>
      </c>
      <c r="BO61">
        <v>846</v>
      </c>
      <c r="BP61">
        <v>479</v>
      </c>
      <c r="BQ61">
        <v>31.59</v>
      </c>
      <c r="BR61">
        <v>28.83</v>
      </c>
      <c r="BS61">
        <v>1153</v>
      </c>
      <c r="BT61">
        <v>40</v>
      </c>
      <c r="BU61">
        <v>22</v>
      </c>
      <c r="BV61">
        <v>1153</v>
      </c>
      <c r="BW61">
        <v>720</v>
      </c>
      <c r="BX61" s="3">
        <f>PGA_STATS[[#This Row],['# OF PUTTS]]/PGA_STATS[[#This Row],['# OF HOLES_x]]</f>
        <v>1.601388888888889</v>
      </c>
      <c r="BY61">
        <v>40.42</v>
      </c>
      <c r="BZ61">
        <v>291</v>
      </c>
      <c r="CA61">
        <v>720</v>
      </c>
      <c r="CB61">
        <v>-0.38500000000000001</v>
      </c>
      <c r="CC61">
        <v>-9.9990000000000006</v>
      </c>
      <c r="CD61">
        <v>13</v>
      </c>
      <c r="CE61">
        <v>3</v>
      </c>
      <c r="CF61">
        <v>18</v>
      </c>
      <c r="CG61">
        <v>0</v>
      </c>
      <c r="CH61">
        <v>2</v>
      </c>
      <c r="CI61">
        <v>5</v>
      </c>
      <c r="CJ61">
        <v>2</v>
      </c>
      <c r="CK61">
        <v>5</v>
      </c>
      <c r="CL61">
        <v>23.81</v>
      </c>
      <c r="CM61">
        <v>75</v>
      </c>
      <c r="CN61">
        <v>315</v>
      </c>
      <c r="CO61">
        <v>13.79</v>
      </c>
      <c r="CP61">
        <v>8</v>
      </c>
      <c r="CQ61">
        <v>58</v>
      </c>
      <c r="CR61">
        <v>13.95</v>
      </c>
      <c r="CS61">
        <v>6</v>
      </c>
      <c r="CT61">
        <v>43</v>
      </c>
      <c r="CU61">
        <v>57.14</v>
      </c>
      <c r="CV61">
        <v>44</v>
      </c>
      <c r="CW61">
        <v>77</v>
      </c>
      <c r="CX61">
        <v>10</v>
      </c>
      <c r="CY61">
        <v>63.9</v>
      </c>
      <c r="CZ61">
        <v>154</v>
      </c>
      <c r="DA61">
        <v>241</v>
      </c>
      <c r="DB61">
        <v>5</v>
      </c>
      <c r="DC61">
        <v>6.5</v>
      </c>
      <c r="DD61">
        <v>5</v>
      </c>
      <c r="DE61">
        <v>7</v>
      </c>
      <c r="DF61">
        <v>5</v>
      </c>
      <c r="DG61">
        <v>7.6</v>
      </c>
    </row>
    <row r="62" spans="1:111" x14ac:dyDescent="0.25">
      <c r="A62" t="s">
        <v>532</v>
      </c>
      <c r="B62" s="4">
        <v>7200</v>
      </c>
      <c r="C62">
        <v>18</v>
      </c>
      <c r="D62">
        <v>62.96</v>
      </c>
      <c r="E62">
        <v>204</v>
      </c>
      <c r="F62">
        <v>324</v>
      </c>
      <c r="G62">
        <v>-0.24</v>
      </c>
      <c r="H62">
        <v>51.52</v>
      </c>
      <c r="I62">
        <v>17</v>
      </c>
      <c r="J62">
        <v>33</v>
      </c>
      <c r="K62">
        <v>-17</v>
      </c>
      <c r="L62" t="s">
        <v>82</v>
      </c>
      <c r="M62">
        <v>70</v>
      </c>
      <c r="N62">
        <v>126</v>
      </c>
      <c r="O62">
        <v>180</v>
      </c>
      <c r="P62">
        <v>-33</v>
      </c>
      <c r="Q62">
        <v>0.16</v>
      </c>
      <c r="R62">
        <v>1.6040000000000001</v>
      </c>
      <c r="S62">
        <v>10</v>
      </c>
      <c r="T62">
        <v>-7.9000000000000001E-2</v>
      </c>
      <c r="U62">
        <v>-0.79400000000000004</v>
      </c>
      <c r="V62" t="s">
        <v>236</v>
      </c>
      <c r="W62">
        <v>493.41699999999997</v>
      </c>
      <c r="X62">
        <v>73</v>
      </c>
      <c r="Y62">
        <v>182</v>
      </c>
      <c r="Z62" t="s">
        <v>114</v>
      </c>
      <c r="AA62">
        <v>119.667</v>
      </c>
      <c r="AB62">
        <v>16</v>
      </c>
      <c r="AC62" t="s">
        <v>223</v>
      </c>
      <c r="AD62">
        <v>230.5</v>
      </c>
      <c r="AE62">
        <v>29</v>
      </c>
      <c r="AF62" t="s">
        <v>398</v>
      </c>
      <c r="AG62">
        <v>19.917000000000002</v>
      </c>
      <c r="AH62">
        <v>6</v>
      </c>
      <c r="AI62">
        <v>311.60000000000002</v>
      </c>
      <c r="AJ62">
        <v>6232</v>
      </c>
      <c r="AK62">
        <v>20</v>
      </c>
      <c r="AL62">
        <v>53.57</v>
      </c>
      <c r="AM62">
        <v>135</v>
      </c>
      <c r="AN62">
        <v>252</v>
      </c>
      <c r="AO62">
        <v>51.45</v>
      </c>
      <c r="AP62">
        <v>71</v>
      </c>
      <c r="AQ62">
        <v>138</v>
      </c>
      <c r="AR62">
        <v>-0.14000000000000001</v>
      </c>
      <c r="AS62">
        <v>293.5</v>
      </c>
      <c r="AT62">
        <v>41097</v>
      </c>
      <c r="AU62">
        <v>140</v>
      </c>
      <c r="AV62">
        <v>19.57</v>
      </c>
      <c r="AW62">
        <v>27</v>
      </c>
      <c r="AX62">
        <v>138</v>
      </c>
      <c r="AY62">
        <v>-0.19</v>
      </c>
      <c r="AZ62">
        <v>21.01</v>
      </c>
      <c r="BA62">
        <v>29</v>
      </c>
      <c r="BB62">
        <v>138</v>
      </c>
      <c r="BC62">
        <v>0.31</v>
      </c>
      <c r="BD62">
        <v>6.5</v>
      </c>
      <c r="BE62">
        <v>9</v>
      </c>
      <c r="BF62">
        <v>39</v>
      </c>
      <c r="BG62" t="s">
        <v>82</v>
      </c>
      <c r="BH62">
        <v>40.58</v>
      </c>
      <c r="BI62">
        <v>56</v>
      </c>
      <c r="BJ62">
        <v>138</v>
      </c>
      <c r="BK62">
        <v>0.71</v>
      </c>
      <c r="BL62">
        <v>6.7000000000000004E-2</v>
      </c>
      <c r="BM62">
        <v>0.66700000000000004</v>
      </c>
      <c r="BN62">
        <v>1.8140000000000001</v>
      </c>
      <c r="BO62">
        <v>370</v>
      </c>
      <c r="BP62">
        <v>204</v>
      </c>
      <c r="BQ62">
        <v>30.88</v>
      </c>
      <c r="BR62">
        <v>29.22</v>
      </c>
      <c r="BS62">
        <v>526</v>
      </c>
      <c r="BT62">
        <v>18</v>
      </c>
      <c r="BU62">
        <v>25</v>
      </c>
      <c r="BV62">
        <v>526</v>
      </c>
      <c r="BW62">
        <v>324</v>
      </c>
      <c r="BX62" s="3">
        <f>PGA_STATS[[#This Row],['# OF PUTTS]]/PGA_STATS[[#This Row],['# OF HOLES_x]]</f>
        <v>1.6234567901234569</v>
      </c>
      <c r="BY62">
        <v>41.67</v>
      </c>
      <c r="BZ62">
        <v>135</v>
      </c>
      <c r="CA62">
        <v>324</v>
      </c>
      <c r="CB62">
        <v>0.17199999999999999</v>
      </c>
      <c r="CC62">
        <v>1.72</v>
      </c>
      <c r="CD62">
        <v>8</v>
      </c>
      <c r="CE62">
        <v>0</v>
      </c>
      <c r="CF62">
        <v>20</v>
      </c>
      <c r="CG62">
        <v>0</v>
      </c>
      <c r="CH62">
        <v>2</v>
      </c>
      <c r="CI62">
        <v>14</v>
      </c>
      <c r="CJ62">
        <v>2</v>
      </c>
      <c r="CK62">
        <v>27</v>
      </c>
      <c r="CL62">
        <v>20.350000000000001</v>
      </c>
      <c r="CM62">
        <v>23</v>
      </c>
      <c r="CN62">
        <v>113</v>
      </c>
      <c r="CO62">
        <v>19.05</v>
      </c>
      <c r="CP62">
        <v>4</v>
      </c>
      <c r="CQ62">
        <v>21</v>
      </c>
      <c r="CR62">
        <v>13.04</v>
      </c>
      <c r="CS62">
        <v>3</v>
      </c>
      <c r="CT62">
        <v>23</v>
      </c>
      <c r="CU62">
        <v>61.76</v>
      </c>
      <c r="CV62">
        <v>21</v>
      </c>
      <c r="CW62">
        <v>34</v>
      </c>
      <c r="CX62">
        <v>1</v>
      </c>
      <c r="CY62">
        <v>55.83</v>
      </c>
      <c r="CZ62">
        <v>67</v>
      </c>
      <c r="DA62">
        <v>120</v>
      </c>
      <c r="DB62">
        <v>2</v>
      </c>
      <c r="DC62">
        <v>6.7</v>
      </c>
      <c r="DD62">
        <v>2</v>
      </c>
      <c r="DE62">
        <v>6</v>
      </c>
      <c r="DF62">
        <v>2</v>
      </c>
      <c r="DG62">
        <v>6.8</v>
      </c>
    </row>
    <row r="63" spans="1:111" hidden="1" x14ac:dyDescent="0.25">
      <c r="A63" t="s">
        <v>375</v>
      </c>
      <c r="B63" s="4"/>
      <c r="C63">
        <v>39</v>
      </c>
      <c r="D63">
        <v>67.81</v>
      </c>
      <c r="E63">
        <v>476</v>
      </c>
      <c r="F63">
        <v>702</v>
      </c>
      <c r="G63">
        <v>-0.27</v>
      </c>
      <c r="H63">
        <v>52.63</v>
      </c>
      <c r="I63">
        <v>20</v>
      </c>
      <c r="J63">
        <v>38</v>
      </c>
      <c r="K63">
        <v>-20</v>
      </c>
      <c r="L63">
        <v>-11</v>
      </c>
      <c r="M63">
        <v>72.45</v>
      </c>
      <c r="N63">
        <v>313</v>
      </c>
      <c r="O63">
        <v>432</v>
      </c>
      <c r="P63">
        <v>-78</v>
      </c>
      <c r="Q63">
        <v>0.188999999999999</v>
      </c>
      <c r="R63">
        <v>4.5389999999999997</v>
      </c>
      <c r="S63">
        <v>24</v>
      </c>
      <c r="T63">
        <v>-0.107</v>
      </c>
      <c r="U63">
        <v>-2.5720000000000001</v>
      </c>
      <c r="V63" t="s">
        <v>223</v>
      </c>
      <c r="W63">
        <v>1207.1669999999999</v>
      </c>
      <c r="X63">
        <v>152</v>
      </c>
      <c r="Y63">
        <v>28</v>
      </c>
      <c r="Z63" t="s">
        <v>356</v>
      </c>
      <c r="AA63">
        <v>330.83300000000003</v>
      </c>
      <c r="AB63">
        <v>26</v>
      </c>
      <c r="AC63" t="s">
        <v>167</v>
      </c>
      <c r="AD63">
        <v>539</v>
      </c>
      <c r="AE63">
        <v>62</v>
      </c>
      <c r="AF63" t="s">
        <v>290</v>
      </c>
      <c r="AG63">
        <v>28.666999999999899</v>
      </c>
      <c r="AH63">
        <v>13</v>
      </c>
      <c r="AI63">
        <v>283.2</v>
      </c>
      <c r="AJ63">
        <v>22089</v>
      </c>
      <c r="AK63">
        <v>78</v>
      </c>
      <c r="AL63">
        <v>68.069999999999993</v>
      </c>
      <c r="AM63">
        <v>371</v>
      </c>
      <c r="AN63">
        <v>545</v>
      </c>
      <c r="AO63">
        <v>66.67</v>
      </c>
      <c r="AP63">
        <v>224</v>
      </c>
      <c r="AQ63">
        <v>336</v>
      </c>
      <c r="AR63">
        <v>-0.13</v>
      </c>
      <c r="AS63">
        <v>274.5</v>
      </c>
      <c r="AT63">
        <v>92233</v>
      </c>
      <c r="AU63">
        <v>336</v>
      </c>
      <c r="AV63">
        <v>12.2</v>
      </c>
      <c r="AW63">
        <v>41</v>
      </c>
      <c r="AX63">
        <v>336</v>
      </c>
      <c r="AY63">
        <v>-7.0000000000000007E-2</v>
      </c>
      <c r="AZ63">
        <v>15.77</v>
      </c>
      <c r="BA63">
        <v>53</v>
      </c>
      <c r="BB63">
        <v>336</v>
      </c>
      <c r="BC63">
        <v>0.08</v>
      </c>
      <c r="BD63">
        <v>3.3</v>
      </c>
      <c r="BE63">
        <v>11</v>
      </c>
      <c r="BF63">
        <v>46</v>
      </c>
      <c r="BG63">
        <v>0.182</v>
      </c>
      <c r="BH63">
        <v>27.98</v>
      </c>
      <c r="BI63">
        <v>94</v>
      </c>
      <c r="BJ63">
        <v>336</v>
      </c>
      <c r="BK63">
        <v>0.11</v>
      </c>
      <c r="BL63">
        <v>-9.5000000000000001E-2</v>
      </c>
      <c r="BM63">
        <v>-2.29</v>
      </c>
      <c r="BN63">
        <v>1.748</v>
      </c>
      <c r="BO63">
        <v>832</v>
      </c>
      <c r="BP63">
        <v>476</v>
      </c>
      <c r="BQ63">
        <v>29.68</v>
      </c>
      <c r="BR63">
        <v>28.85</v>
      </c>
      <c r="BS63">
        <v>1125</v>
      </c>
      <c r="BT63">
        <v>39</v>
      </c>
      <c r="BU63">
        <v>22</v>
      </c>
      <c r="BV63">
        <v>1125</v>
      </c>
      <c r="BW63">
        <v>702</v>
      </c>
      <c r="BX63" s="3">
        <f>PGA_STATS[[#This Row],['# OF PUTTS]]/PGA_STATS[[#This Row],['# OF HOLES_x]]</f>
        <v>1.6025641025641026</v>
      </c>
      <c r="BY63">
        <v>40.31</v>
      </c>
      <c r="BZ63">
        <v>283</v>
      </c>
      <c r="CA63">
        <v>702</v>
      </c>
      <c r="CB63">
        <v>0.29199999999999998</v>
      </c>
      <c r="CC63">
        <v>7.0069999999999997</v>
      </c>
      <c r="CD63">
        <v>17</v>
      </c>
      <c r="CE63">
        <v>4</v>
      </c>
      <c r="CF63">
        <v>18</v>
      </c>
      <c r="CG63">
        <v>0</v>
      </c>
      <c r="CH63">
        <v>1</v>
      </c>
      <c r="CI63">
        <v>8</v>
      </c>
      <c r="CK63">
        <v>36</v>
      </c>
      <c r="CL63">
        <v>19.649999999999999</v>
      </c>
      <c r="CM63">
        <v>67</v>
      </c>
      <c r="CN63">
        <v>341</v>
      </c>
      <c r="CO63">
        <v>16.22</v>
      </c>
      <c r="CP63">
        <v>6</v>
      </c>
      <c r="CQ63">
        <v>37</v>
      </c>
      <c r="CR63">
        <v>19.510000000000002</v>
      </c>
      <c r="CS63">
        <v>8</v>
      </c>
      <c r="CT63">
        <v>41</v>
      </c>
      <c r="CU63">
        <v>42</v>
      </c>
      <c r="CV63">
        <v>21</v>
      </c>
      <c r="CW63">
        <v>50</v>
      </c>
      <c r="CX63">
        <v>23</v>
      </c>
      <c r="CY63">
        <v>64.599999999999994</v>
      </c>
      <c r="CZ63">
        <v>146</v>
      </c>
      <c r="DA63">
        <v>226</v>
      </c>
      <c r="DB63">
        <v>5</v>
      </c>
      <c r="DC63">
        <v>6.5</v>
      </c>
      <c r="DD63">
        <v>4</v>
      </c>
      <c r="DE63">
        <v>5.8</v>
      </c>
      <c r="DF63">
        <v>5</v>
      </c>
      <c r="DG63">
        <v>3.1</v>
      </c>
    </row>
    <row r="64" spans="1:111" hidden="1" x14ac:dyDescent="0.25">
      <c r="A64" t="s">
        <v>291</v>
      </c>
      <c r="B64" s="4"/>
      <c r="C64">
        <v>19</v>
      </c>
      <c r="D64">
        <v>69.59</v>
      </c>
      <c r="E64">
        <v>238</v>
      </c>
      <c r="F64">
        <v>342</v>
      </c>
      <c r="G64">
        <v>-0.24</v>
      </c>
      <c r="H64">
        <v>60</v>
      </c>
      <c r="I64">
        <v>3</v>
      </c>
      <c r="J64">
        <v>5</v>
      </c>
      <c r="K64">
        <v>-4</v>
      </c>
      <c r="L64">
        <v>-7</v>
      </c>
      <c r="M64">
        <v>72.22</v>
      </c>
      <c r="N64">
        <v>130</v>
      </c>
      <c r="O64">
        <v>180</v>
      </c>
      <c r="P64">
        <v>-31</v>
      </c>
      <c r="Q64">
        <v>0.26100000000000001</v>
      </c>
      <c r="R64">
        <v>2.61</v>
      </c>
      <c r="S64">
        <v>10</v>
      </c>
      <c r="T64">
        <v>-0.42899999999999999</v>
      </c>
      <c r="U64">
        <v>-4.2889999999999997</v>
      </c>
      <c r="V64" t="s">
        <v>270</v>
      </c>
      <c r="W64">
        <v>379.66699999999997</v>
      </c>
      <c r="X64">
        <v>49</v>
      </c>
      <c r="Y64">
        <v>146</v>
      </c>
      <c r="Z64" t="s">
        <v>192</v>
      </c>
      <c r="AA64">
        <v>101.25</v>
      </c>
      <c r="AB64">
        <v>12</v>
      </c>
      <c r="AC64" t="s">
        <v>65</v>
      </c>
      <c r="AD64">
        <v>185.75</v>
      </c>
      <c r="AE64">
        <v>21</v>
      </c>
      <c r="AF64" t="s">
        <v>69</v>
      </c>
      <c r="AG64">
        <v>16.167000000000002</v>
      </c>
      <c r="AH64">
        <v>4</v>
      </c>
      <c r="AI64">
        <v>275.39999999999998</v>
      </c>
      <c r="AJ64">
        <v>10467</v>
      </c>
      <c r="AK64">
        <v>38</v>
      </c>
      <c r="AL64">
        <v>68.3</v>
      </c>
      <c r="AM64">
        <v>181</v>
      </c>
      <c r="AN64">
        <v>265</v>
      </c>
      <c r="AO64">
        <v>72.14</v>
      </c>
      <c r="AP64">
        <v>101</v>
      </c>
      <c r="AQ64">
        <v>140</v>
      </c>
      <c r="AR64">
        <v>-0.08</v>
      </c>
      <c r="AS64">
        <v>271.8</v>
      </c>
      <c r="AT64">
        <v>38057</v>
      </c>
      <c r="AU64">
        <v>140</v>
      </c>
      <c r="AV64">
        <v>10.71</v>
      </c>
      <c r="AW64">
        <v>15</v>
      </c>
      <c r="AX64">
        <v>140</v>
      </c>
      <c r="AY64">
        <v>7.0000000000000007E-2</v>
      </c>
      <c r="AZ64">
        <v>7.86</v>
      </c>
      <c r="BA64">
        <v>11</v>
      </c>
      <c r="BB64">
        <v>140</v>
      </c>
      <c r="BC64">
        <v>-0.09</v>
      </c>
      <c r="BD64">
        <v>5.7</v>
      </c>
      <c r="BE64">
        <v>8</v>
      </c>
      <c r="BF64">
        <v>35</v>
      </c>
      <c r="BG64" t="s">
        <v>82</v>
      </c>
      <c r="BH64">
        <v>18.57</v>
      </c>
      <c r="BI64">
        <v>26</v>
      </c>
      <c r="BJ64">
        <v>140</v>
      </c>
      <c r="BK64" t="s">
        <v>82</v>
      </c>
      <c r="BL64">
        <v>-0.13400000000000001</v>
      </c>
      <c r="BM64">
        <v>-1.3380000000000001</v>
      </c>
      <c r="BN64">
        <v>1.78199999999999</v>
      </c>
      <c r="BO64">
        <v>424</v>
      </c>
      <c r="BP64">
        <v>238</v>
      </c>
      <c r="BQ64">
        <v>26.89</v>
      </c>
      <c r="BR64">
        <v>29.68</v>
      </c>
      <c r="BS64">
        <v>564</v>
      </c>
      <c r="BT64">
        <v>19</v>
      </c>
      <c r="BU64">
        <v>24</v>
      </c>
      <c r="BV64">
        <v>564</v>
      </c>
      <c r="BW64">
        <v>342</v>
      </c>
      <c r="BX64" s="3">
        <f>PGA_STATS[[#This Row],['# OF PUTTS]]/PGA_STATS[[#This Row],['# OF HOLES_x]]</f>
        <v>1.6491228070175439</v>
      </c>
      <c r="BY64">
        <v>36.549999999999997</v>
      </c>
      <c r="BZ64">
        <v>125</v>
      </c>
      <c r="CA64">
        <v>342</v>
      </c>
      <c r="CB64">
        <v>-6.9999999999999897E-3</v>
      </c>
      <c r="CC64">
        <v>-7.0999999999999994E-2</v>
      </c>
      <c r="CD64">
        <v>12</v>
      </c>
      <c r="CE64">
        <v>6</v>
      </c>
      <c r="CF64">
        <v>14</v>
      </c>
      <c r="CG64">
        <v>1</v>
      </c>
      <c r="CH64">
        <v>1</v>
      </c>
      <c r="CI64">
        <v>1</v>
      </c>
      <c r="CK64">
        <v>78</v>
      </c>
      <c r="CL64">
        <v>21.13</v>
      </c>
      <c r="CM64">
        <v>30</v>
      </c>
      <c r="CN64">
        <v>142</v>
      </c>
      <c r="CO64">
        <v>11.76</v>
      </c>
      <c r="CP64">
        <v>2</v>
      </c>
      <c r="CQ64">
        <v>17</v>
      </c>
      <c r="CR64">
        <v>16.670000000000002</v>
      </c>
      <c r="CS64">
        <v>2</v>
      </c>
      <c r="CT64">
        <v>12</v>
      </c>
      <c r="CU64">
        <v>47.37</v>
      </c>
      <c r="CV64">
        <v>9</v>
      </c>
      <c r="CW64">
        <v>19</v>
      </c>
      <c r="CX64">
        <v>9</v>
      </c>
      <c r="CY64">
        <v>57.69</v>
      </c>
      <c r="CZ64">
        <v>60</v>
      </c>
      <c r="DA64">
        <v>104</v>
      </c>
      <c r="DB64">
        <v>1</v>
      </c>
      <c r="DC64">
        <v>7</v>
      </c>
      <c r="DD64">
        <v>1</v>
      </c>
      <c r="DE64">
        <v>5.5</v>
      </c>
      <c r="DF64">
        <v>1</v>
      </c>
      <c r="DG64">
        <v>2.1</v>
      </c>
    </row>
    <row r="65" spans="1:111" x14ac:dyDescent="0.25">
      <c r="A65" t="s">
        <v>292</v>
      </c>
      <c r="B65" s="4">
        <v>6700</v>
      </c>
      <c r="C65">
        <v>48</v>
      </c>
      <c r="D65">
        <v>69.56</v>
      </c>
      <c r="E65">
        <v>601</v>
      </c>
      <c r="F65">
        <v>864</v>
      </c>
      <c r="G65">
        <v>-0.32</v>
      </c>
      <c r="H65">
        <v>58.75</v>
      </c>
      <c r="I65">
        <v>47</v>
      </c>
      <c r="J65">
        <v>80</v>
      </c>
      <c r="K65">
        <v>-47</v>
      </c>
      <c r="L65">
        <v>-1</v>
      </c>
      <c r="M65">
        <v>74.540000000000006</v>
      </c>
      <c r="N65">
        <v>483</v>
      </c>
      <c r="O65">
        <v>648</v>
      </c>
      <c r="P65">
        <v>-165</v>
      </c>
      <c r="Q65">
        <v>-0.39100000000000001</v>
      </c>
      <c r="R65">
        <v>-14.085999999999901</v>
      </c>
      <c r="S65">
        <v>36</v>
      </c>
      <c r="T65">
        <v>-0.14000000000000001</v>
      </c>
      <c r="U65">
        <v>-5.0419999999999998</v>
      </c>
      <c r="V65" t="s">
        <v>265</v>
      </c>
      <c r="W65">
        <v>1853.5</v>
      </c>
      <c r="X65">
        <v>211</v>
      </c>
      <c r="Y65">
        <v>119</v>
      </c>
      <c r="Z65" t="s">
        <v>293</v>
      </c>
      <c r="AA65">
        <v>606.58299999999997</v>
      </c>
      <c r="AB65">
        <v>58</v>
      </c>
      <c r="AC65" t="s">
        <v>235</v>
      </c>
      <c r="AD65">
        <v>606.58299999999997</v>
      </c>
      <c r="AE65">
        <v>65</v>
      </c>
      <c r="AF65" t="s">
        <v>294</v>
      </c>
      <c r="AG65">
        <v>23.416999999999899</v>
      </c>
      <c r="AH65">
        <v>9</v>
      </c>
      <c r="AI65">
        <v>296.3</v>
      </c>
      <c r="AJ65">
        <v>28447</v>
      </c>
      <c r="AK65">
        <v>96</v>
      </c>
      <c r="AL65">
        <v>60.71</v>
      </c>
      <c r="AM65">
        <v>408</v>
      </c>
      <c r="AN65">
        <v>672</v>
      </c>
      <c r="AO65">
        <v>62.15</v>
      </c>
      <c r="AP65">
        <v>312</v>
      </c>
      <c r="AQ65">
        <v>502</v>
      </c>
      <c r="AR65">
        <v>-0.23</v>
      </c>
      <c r="AS65">
        <v>285.60000000000002</v>
      </c>
      <c r="AT65">
        <v>143918</v>
      </c>
      <c r="AU65">
        <v>504</v>
      </c>
      <c r="AV65">
        <v>12.75</v>
      </c>
      <c r="AW65">
        <v>64</v>
      </c>
      <c r="AX65">
        <v>502</v>
      </c>
      <c r="AY65">
        <v>0.22</v>
      </c>
      <c r="AZ65">
        <v>14.74</v>
      </c>
      <c r="BA65">
        <v>74</v>
      </c>
      <c r="BB65">
        <v>502</v>
      </c>
      <c r="BC65">
        <v>0.09</v>
      </c>
      <c r="BD65">
        <v>6.8</v>
      </c>
      <c r="BE65">
        <v>34</v>
      </c>
      <c r="BF65">
        <v>141</v>
      </c>
      <c r="BG65">
        <v>0.23499999999999999</v>
      </c>
      <c r="BH65">
        <v>27.49</v>
      </c>
      <c r="BI65">
        <v>138</v>
      </c>
      <c r="BJ65">
        <v>502</v>
      </c>
      <c r="BK65">
        <v>1.52</v>
      </c>
      <c r="BL65">
        <v>-0.104</v>
      </c>
      <c r="BM65">
        <v>-3.7559999999999998</v>
      </c>
      <c r="BN65">
        <v>1.7150000000000001</v>
      </c>
      <c r="BO65">
        <v>1031</v>
      </c>
      <c r="BP65">
        <v>601</v>
      </c>
      <c r="BQ65">
        <v>34.06</v>
      </c>
      <c r="BR65">
        <v>28.5</v>
      </c>
      <c r="BS65">
        <v>1368</v>
      </c>
      <c r="BT65">
        <v>48</v>
      </c>
      <c r="BU65">
        <v>23</v>
      </c>
      <c r="BV65">
        <v>1368</v>
      </c>
      <c r="BW65">
        <v>864</v>
      </c>
      <c r="BX65" s="3">
        <f>PGA_STATS[[#This Row],['# OF PUTTS]]/PGA_STATS[[#This Row],['# OF HOLES_x]]</f>
        <v>1.5833333333333333</v>
      </c>
      <c r="BY65">
        <v>40.74</v>
      </c>
      <c r="BZ65">
        <v>352</v>
      </c>
      <c r="CA65">
        <v>864</v>
      </c>
      <c r="CB65">
        <v>1.347</v>
      </c>
      <c r="CC65">
        <v>48.476999999999997</v>
      </c>
      <c r="CD65">
        <v>20</v>
      </c>
      <c r="CE65">
        <v>7</v>
      </c>
      <c r="CF65">
        <v>18</v>
      </c>
      <c r="CG65">
        <v>6</v>
      </c>
      <c r="CH65">
        <v>2</v>
      </c>
      <c r="CI65">
        <v>7</v>
      </c>
      <c r="CK65">
        <v>71</v>
      </c>
      <c r="CL65">
        <v>26.67</v>
      </c>
      <c r="CM65">
        <v>124</v>
      </c>
      <c r="CN65">
        <v>465</v>
      </c>
      <c r="CO65">
        <v>17.239999999999998</v>
      </c>
      <c r="CP65">
        <v>10</v>
      </c>
      <c r="CQ65">
        <v>58</v>
      </c>
      <c r="CR65">
        <v>17.649999999999999</v>
      </c>
      <c r="CS65">
        <v>12</v>
      </c>
      <c r="CT65">
        <v>68</v>
      </c>
      <c r="CU65">
        <v>48.05</v>
      </c>
      <c r="CV65">
        <v>37</v>
      </c>
      <c r="CW65">
        <v>77</v>
      </c>
      <c r="CX65">
        <v>27</v>
      </c>
      <c r="CY65">
        <v>58.94</v>
      </c>
      <c r="CZ65">
        <v>155</v>
      </c>
      <c r="DA65">
        <v>263</v>
      </c>
      <c r="DB65">
        <v>9</v>
      </c>
      <c r="DC65">
        <v>6.4</v>
      </c>
      <c r="DD65">
        <v>6</v>
      </c>
      <c r="DE65">
        <v>6.4</v>
      </c>
      <c r="DF65">
        <v>9</v>
      </c>
      <c r="DG65">
        <v>4.9000000000000004</v>
      </c>
    </row>
    <row r="66" spans="1:111" hidden="1" x14ac:dyDescent="0.25">
      <c r="A66" t="s">
        <v>443</v>
      </c>
      <c r="B66" s="4"/>
      <c r="C66">
        <v>14</v>
      </c>
      <c r="D66">
        <v>66.27</v>
      </c>
      <c r="E66">
        <v>167</v>
      </c>
      <c r="F66">
        <v>252</v>
      </c>
      <c r="G66">
        <v>-0.25</v>
      </c>
      <c r="H66">
        <v>16.670000000000002</v>
      </c>
      <c r="I66">
        <v>1</v>
      </c>
      <c r="J66">
        <v>6</v>
      </c>
      <c r="K66">
        <v>-1</v>
      </c>
      <c r="L66" t="s">
        <v>82</v>
      </c>
      <c r="M66">
        <v>73.33</v>
      </c>
      <c r="N66">
        <v>66</v>
      </c>
      <c r="O66">
        <v>90</v>
      </c>
      <c r="P66">
        <v>-9</v>
      </c>
      <c r="Q66">
        <v>-1.429</v>
      </c>
      <c r="R66">
        <v>-7.1429999999999998</v>
      </c>
      <c r="S66">
        <v>5</v>
      </c>
      <c r="T66">
        <v>7.4999999999999997E-2</v>
      </c>
      <c r="U66">
        <v>0.373</v>
      </c>
      <c r="V66" t="s">
        <v>127</v>
      </c>
      <c r="W66">
        <v>204.917</v>
      </c>
      <c r="X66">
        <v>29</v>
      </c>
      <c r="Y66">
        <v>63</v>
      </c>
      <c r="Z66" t="s">
        <v>320</v>
      </c>
      <c r="AA66">
        <v>80.167000000000002</v>
      </c>
      <c r="AB66">
        <v>7</v>
      </c>
      <c r="AC66" t="s">
        <v>146</v>
      </c>
      <c r="AD66">
        <v>39.082999999999998</v>
      </c>
      <c r="AE66">
        <v>5</v>
      </c>
      <c r="AF66" t="s">
        <v>317</v>
      </c>
      <c r="AG66">
        <v>17.25</v>
      </c>
      <c r="AH66">
        <v>5</v>
      </c>
      <c r="AI66">
        <v>296</v>
      </c>
      <c r="AJ66">
        <v>8287</v>
      </c>
      <c r="AK66">
        <v>28</v>
      </c>
      <c r="AL66">
        <v>64.8</v>
      </c>
      <c r="AM66">
        <v>127</v>
      </c>
      <c r="AN66">
        <v>196</v>
      </c>
      <c r="AO66">
        <v>59.42</v>
      </c>
      <c r="AP66">
        <v>41</v>
      </c>
      <c r="AQ66">
        <v>69</v>
      </c>
      <c r="AR66">
        <v>-7.0000000000000007E-2</v>
      </c>
      <c r="AS66">
        <v>286.3</v>
      </c>
      <c r="AT66">
        <v>20041</v>
      </c>
      <c r="AU66">
        <v>70</v>
      </c>
      <c r="AV66">
        <v>13.04</v>
      </c>
      <c r="AW66">
        <v>9</v>
      </c>
      <c r="AX66">
        <v>69</v>
      </c>
      <c r="AY66">
        <v>0.11</v>
      </c>
      <c r="AZ66">
        <v>17.39</v>
      </c>
      <c r="BA66">
        <v>12</v>
      </c>
      <c r="BB66">
        <v>69</v>
      </c>
      <c r="BC66">
        <v>0.57999999999999996</v>
      </c>
      <c r="BD66">
        <v>7.2</v>
      </c>
      <c r="BE66">
        <v>5</v>
      </c>
      <c r="BF66">
        <v>24</v>
      </c>
      <c r="BG66" t="s">
        <v>82</v>
      </c>
      <c r="BH66">
        <v>30.43</v>
      </c>
      <c r="BI66">
        <v>21</v>
      </c>
      <c r="BJ66">
        <v>69</v>
      </c>
      <c r="BK66">
        <v>3.81</v>
      </c>
      <c r="BL66">
        <v>0.22699999999999901</v>
      </c>
      <c r="BM66">
        <v>1.1339999999999999</v>
      </c>
      <c r="BN66">
        <v>1.8080000000000001</v>
      </c>
      <c r="BO66">
        <v>302</v>
      </c>
      <c r="BP66">
        <v>167</v>
      </c>
      <c r="BQ66">
        <v>26.35</v>
      </c>
      <c r="BR66">
        <v>29.57</v>
      </c>
      <c r="BS66">
        <v>414</v>
      </c>
      <c r="BT66">
        <v>14</v>
      </c>
      <c r="BU66">
        <v>24</v>
      </c>
      <c r="BV66">
        <v>414</v>
      </c>
      <c r="BW66">
        <v>252</v>
      </c>
      <c r="BX66" s="3">
        <f>PGA_STATS[[#This Row],['# OF PUTTS]]/PGA_STATS[[#This Row],['# OF HOLES_x]]</f>
        <v>1.6428571428571428</v>
      </c>
      <c r="BY66">
        <v>36.11</v>
      </c>
      <c r="BZ66">
        <v>91</v>
      </c>
      <c r="CA66">
        <v>252</v>
      </c>
      <c r="CB66">
        <v>-0.40399999999999903</v>
      </c>
      <c r="CC66">
        <v>-2.02</v>
      </c>
      <c r="CD66">
        <v>15</v>
      </c>
      <c r="CE66">
        <v>15</v>
      </c>
      <c r="CF66">
        <v>14</v>
      </c>
      <c r="CG66">
        <v>7</v>
      </c>
      <c r="CH66">
        <v>2</v>
      </c>
      <c r="CI66">
        <v>16</v>
      </c>
      <c r="CK66">
        <v>63</v>
      </c>
      <c r="CL66">
        <v>18.75</v>
      </c>
      <c r="CM66">
        <v>12</v>
      </c>
      <c r="CN66">
        <v>64</v>
      </c>
      <c r="CO66">
        <v>0</v>
      </c>
      <c r="CP66">
        <v>0</v>
      </c>
      <c r="CQ66">
        <v>9</v>
      </c>
      <c r="CR66">
        <v>0</v>
      </c>
      <c r="CS66">
        <v>0</v>
      </c>
      <c r="CT66">
        <v>11</v>
      </c>
      <c r="CU66">
        <v>55</v>
      </c>
      <c r="CV66">
        <v>11</v>
      </c>
      <c r="CW66">
        <v>20</v>
      </c>
      <c r="CX66">
        <v>7</v>
      </c>
      <c r="CY66">
        <v>62.35</v>
      </c>
      <c r="CZ66">
        <v>53</v>
      </c>
      <c r="DA66">
        <v>85</v>
      </c>
    </row>
    <row r="67" spans="1:111" hidden="1" x14ac:dyDescent="0.25">
      <c r="A67" t="s">
        <v>288</v>
      </c>
      <c r="B67" s="4"/>
      <c r="C67">
        <v>52</v>
      </c>
      <c r="D67">
        <v>69.66</v>
      </c>
      <c r="E67">
        <v>652</v>
      </c>
      <c r="F67">
        <v>936</v>
      </c>
      <c r="G67">
        <v>-0.28000000000000003</v>
      </c>
      <c r="H67">
        <v>56.41</v>
      </c>
      <c r="I67">
        <v>44</v>
      </c>
      <c r="J67">
        <v>78</v>
      </c>
      <c r="K67">
        <v>-48</v>
      </c>
      <c r="L67">
        <v>-10</v>
      </c>
      <c r="M67">
        <v>75.28</v>
      </c>
      <c r="N67">
        <v>542</v>
      </c>
      <c r="O67">
        <v>720</v>
      </c>
      <c r="P67">
        <v>-159</v>
      </c>
      <c r="Q67">
        <v>0.45700000000000002</v>
      </c>
      <c r="R67">
        <v>18.288</v>
      </c>
      <c r="S67">
        <v>40</v>
      </c>
      <c r="T67">
        <v>-0.32299999999999901</v>
      </c>
      <c r="U67">
        <v>-12.92</v>
      </c>
      <c r="V67" t="s">
        <v>270</v>
      </c>
      <c r="W67">
        <v>1724.9169999999999</v>
      </c>
      <c r="X67">
        <v>222</v>
      </c>
      <c r="Y67">
        <v>134</v>
      </c>
      <c r="Z67" t="s">
        <v>138</v>
      </c>
      <c r="AA67">
        <v>439.25</v>
      </c>
      <c r="AB67">
        <v>53</v>
      </c>
      <c r="AC67" t="s">
        <v>289</v>
      </c>
      <c r="AD67">
        <v>643.83299999999997</v>
      </c>
      <c r="AE67">
        <v>70</v>
      </c>
      <c r="AF67" t="s">
        <v>290</v>
      </c>
      <c r="AG67">
        <v>30</v>
      </c>
      <c r="AH67">
        <v>14</v>
      </c>
      <c r="AI67">
        <v>298.5</v>
      </c>
      <c r="AJ67">
        <v>31044</v>
      </c>
      <c r="AK67">
        <v>104</v>
      </c>
      <c r="AL67">
        <v>69.05</v>
      </c>
      <c r="AM67">
        <v>502</v>
      </c>
      <c r="AN67">
        <v>727</v>
      </c>
      <c r="AO67">
        <v>69.11</v>
      </c>
      <c r="AP67">
        <v>387</v>
      </c>
      <c r="AQ67">
        <v>560</v>
      </c>
      <c r="AR67">
        <v>-0.19</v>
      </c>
      <c r="AS67">
        <v>285.3</v>
      </c>
      <c r="AT67">
        <v>159774</v>
      </c>
      <c r="AU67">
        <v>560</v>
      </c>
      <c r="AV67">
        <v>10.71</v>
      </c>
      <c r="AW67">
        <v>60</v>
      </c>
      <c r="AX67">
        <v>560</v>
      </c>
      <c r="AY67" t="s">
        <v>82</v>
      </c>
      <c r="AZ67">
        <v>11.43</v>
      </c>
      <c r="BA67">
        <v>64</v>
      </c>
      <c r="BB67">
        <v>560</v>
      </c>
      <c r="BC67">
        <v>0.13</v>
      </c>
      <c r="BD67">
        <v>6.8</v>
      </c>
      <c r="BE67">
        <v>38</v>
      </c>
      <c r="BF67">
        <v>161</v>
      </c>
      <c r="BG67">
        <v>0.158</v>
      </c>
      <c r="BH67">
        <v>22.14</v>
      </c>
      <c r="BI67">
        <v>124</v>
      </c>
      <c r="BJ67">
        <v>560</v>
      </c>
      <c r="BK67">
        <v>0.65</v>
      </c>
      <c r="BL67">
        <v>0.45799999999999902</v>
      </c>
      <c r="BM67">
        <v>18.308</v>
      </c>
      <c r="BN67">
        <v>1.76199999999999</v>
      </c>
      <c r="BO67">
        <v>1149</v>
      </c>
      <c r="BP67">
        <v>652</v>
      </c>
      <c r="BQ67">
        <v>30.31</v>
      </c>
      <c r="BR67">
        <v>29.38</v>
      </c>
      <c r="BS67">
        <v>1528</v>
      </c>
      <c r="BT67">
        <v>52</v>
      </c>
      <c r="BU67">
        <v>24</v>
      </c>
      <c r="BV67">
        <v>1528</v>
      </c>
      <c r="BW67">
        <v>936</v>
      </c>
      <c r="BX67" s="3">
        <f>PGA_STATS[[#This Row],['# OF PUTTS]]/PGA_STATS[[#This Row],['# OF HOLES_x]]</f>
        <v>1.6324786324786325</v>
      </c>
      <c r="BY67">
        <v>37.61</v>
      </c>
      <c r="BZ67">
        <v>352</v>
      </c>
      <c r="CA67">
        <v>936</v>
      </c>
      <c r="CB67">
        <v>-4.7E-2</v>
      </c>
      <c r="CC67">
        <v>-1.87699999999999</v>
      </c>
      <c r="CD67">
        <v>20</v>
      </c>
      <c r="CE67">
        <v>0</v>
      </c>
      <c r="CF67">
        <v>16</v>
      </c>
      <c r="CG67">
        <v>0</v>
      </c>
      <c r="CH67">
        <v>3</v>
      </c>
      <c r="CI67">
        <v>5</v>
      </c>
      <c r="CK67">
        <v>6</v>
      </c>
      <c r="CL67">
        <v>23.94</v>
      </c>
      <c r="CM67">
        <v>135</v>
      </c>
      <c r="CN67">
        <v>564</v>
      </c>
      <c r="CO67">
        <v>14.55</v>
      </c>
      <c r="CP67">
        <v>8</v>
      </c>
      <c r="CQ67">
        <v>55</v>
      </c>
      <c r="CR67">
        <v>12.5</v>
      </c>
      <c r="CS67">
        <v>7</v>
      </c>
      <c r="CT67">
        <v>56</v>
      </c>
      <c r="CU67">
        <v>53.16</v>
      </c>
      <c r="CV67">
        <v>42</v>
      </c>
      <c r="CW67">
        <v>79</v>
      </c>
      <c r="CX67">
        <v>29</v>
      </c>
      <c r="CY67">
        <v>58.1</v>
      </c>
      <c r="CZ67">
        <v>165</v>
      </c>
      <c r="DA67">
        <v>284</v>
      </c>
      <c r="DB67">
        <v>10</v>
      </c>
      <c r="DC67">
        <v>7.5</v>
      </c>
      <c r="DD67">
        <v>10</v>
      </c>
      <c r="DE67">
        <v>6.4</v>
      </c>
      <c r="DF67">
        <v>10</v>
      </c>
      <c r="DG67">
        <v>5.6</v>
      </c>
    </row>
    <row r="68" spans="1:111" hidden="1" x14ac:dyDescent="0.25">
      <c r="A68" t="s">
        <v>535</v>
      </c>
      <c r="B68" s="4"/>
      <c r="C68">
        <v>32</v>
      </c>
      <c r="D68">
        <v>62.5</v>
      </c>
      <c r="E68">
        <v>360</v>
      </c>
      <c r="F68">
        <v>576</v>
      </c>
      <c r="G68">
        <v>-0.34</v>
      </c>
      <c r="H68">
        <v>52.78</v>
      </c>
      <c r="I68">
        <v>19</v>
      </c>
      <c r="J68">
        <v>36</v>
      </c>
      <c r="K68">
        <v>-20</v>
      </c>
      <c r="L68">
        <v>-2</v>
      </c>
      <c r="M68">
        <v>66.11</v>
      </c>
      <c r="N68">
        <v>238</v>
      </c>
      <c r="O68">
        <v>360</v>
      </c>
      <c r="P68">
        <v>-75</v>
      </c>
      <c r="Q68">
        <v>-0.17599999999999999</v>
      </c>
      <c r="R68">
        <v>-3.5239999999999898</v>
      </c>
      <c r="S68">
        <v>20</v>
      </c>
      <c r="T68">
        <v>-0.255</v>
      </c>
      <c r="U68">
        <v>-5.0910000000000002</v>
      </c>
      <c r="V68" t="s">
        <v>138</v>
      </c>
      <c r="W68">
        <v>1092.75</v>
      </c>
      <c r="X68">
        <v>132</v>
      </c>
      <c r="Y68">
        <v>208</v>
      </c>
      <c r="Z68" t="s">
        <v>302</v>
      </c>
      <c r="AA68">
        <v>374.16699999999997</v>
      </c>
      <c r="AB68">
        <v>37</v>
      </c>
      <c r="AC68" t="s">
        <v>289</v>
      </c>
      <c r="AD68">
        <v>469.58300000000003</v>
      </c>
      <c r="AE68">
        <v>51</v>
      </c>
      <c r="AF68" t="s">
        <v>271</v>
      </c>
      <c r="AG68">
        <v>13.75</v>
      </c>
      <c r="AH68">
        <v>7</v>
      </c>
      <c r="AI68">
        <v>301</v>
      </c>
      <c r="AJ68">
        <v>19267</v>
      </c>
      <c r="AK68">
        <v>64</v>
      </c>
      <c r="AL68">
        <v>51.01</v>
      </c>
      <c r="AM68">
        <v>228</v>
      </c>
      <c r="AN68">
        <v>447</v>
      </c>
      <c r="AO68">
        <v>50.18</v>
      </c>
      <c r="AP68">
        <v>136</v>
      </c>
      <c r="AQ68">
        <v>271</v>
      </c>
      <c r="AR68">
        <v>-0.21</v>
      </c>
      <c r="AS68">
        <v>285.2</v>
      </c>
      <c r="AT68">
        <v>79863</v>
      </c>
      <c r="AU68">
        <v>280</v>
      </c>
      <c r="AV68">
        <v>16.61</v>
      </c>
      <c r="AW68">
        <v>45</v>
      </c>
      <c r="AX68">
        <v>271</v>
      </c>
      <c r="AY68">
        <v>0.11</v>
      </c>
      <c r="AZ68">
        <v>20.3</v>
      </c>
      <c r="BA68">
        <v>55</v>
      </c>
      <c r="BB68">
        <v>271</v>
      </c>
      <c r="BC68">
        <v>7.0000000000000007E-2</v>
      </c>
      <c r="BD68">
        <v>7</v>
      </c>
      <c r="BE68">
        <v>19</v>
      </c>
      <c r="BF68">
        <v>82</v>
      </c>
      <c r="BG68">
        <v>0.21099999999999999</v>
      </c>
      <c r="BH68">
        <v>36.9</v>
      </c>
      <c r="BI68">
        <v>100</v>
      </c>
      <c r="BJ68">
        <v>271</v>
      </c>
      <c r="BK68">
        <v>0.9</v>
      </c>
      <c r="BL68">
        <v>-0.91799999999999904</v>
      </c>
      <c r="BM68">
        <v>-18.364999999999998</v>
      </c>
      <c r="BN68">
        <v>1.6969999999999901</v>
      </c>
      <c r="BO68">
        <v>611</v>
      </c>
      <c r="BP68">
        <v>360</v>
      </c>
      <c r="BQ68">
        <v>37.6</v>
      </c>
      <c r="BR68">
        <v>28.22</v>
      </c>
      <c r="BS68">
        <v>903</v>
      </c>
      <c r="BT68">
        <v>32</v>
      </c>
      <c r="BU68">
        <v>20</v>
      </c>
      <c r="BV68">
        <v>903</v>
      </c>
      <c r="BW68">
        <v>576</v>
      </c>
      <c r="BX68" s="3">
        <f>PGA_STATS[[#This Row],['# OF PUTTS]]/PGA_STATS[[#This Row],['# OF HOLES_x]]</f>
        <v>1.5677083333333333</v>
      </c>
      <c r="BY68">
        <v>43.92</v>
      </c>
      <c r="BZ68">
        <v>253</v>
      </c>
      <c r="CA68">
        <v>576</v>
      </c>
      <c r="CB68">
        <v>0.42699999999999999</v>
      </c>
      <c r="CC68">
        <v>8.5489999999999995</v>
      </c>
      <c r="CD68">
        <v>9</v>
      </c>
      <c r="CE68">
        <v>0</v>
      </c>
      <c r="CF68">
        <v>12</v>
      </c>
      <c r="CG68">
        <v>3</v>
      </c>
      <c r="CH68">
        <v>4</v>
      </c>
      <c r="CI68">
        <v>17</v>
      </c>
      <c r="CK68">
        <v>32</v>
      </c>
      <c r="CL68">
        <v>26.67</v>
      </c>
      <c r="CM68">
        <v>64</v>
      </c>
      <c r="CN68">
        <v>240</v>
      </c>
      <c r="CO68">
        <v>20.45</v>
      </c>
      <c r="CP68">
        <v>9</v>
      </c>
      <c r="CQ68">
        <v>44</v>
      </c>
      <c r="CR68">
        <v>17.39</v>
      </c>
      <c r="CS68">
        <v>8</v>
      </c>
      <c r="CT68">
        <v>46</v>
      </c>
      <c r="CU68">
        <v>41.54</v>
      </c>
      <c r="CV68">
        <v>27</v>
      </c>
      <c r="CW68">
        <v>65</v>
      </c>
      <c r="CX68">
        <v>29</v>
      </c>
      <c r="CY68">
        <v>53.7</v>
      </c>
      <c r="CZ68">
        <v>116</v>
      </c>
      <c r="DA68">
        <v>216</v>
      </c>
      <c r="DB68">
        <v>4</v>
      </c>
      <c r="DC68">
        <v>5.8</v>
      </c>
      <c r="DD68">
        <v>4</v>
      </c>
      <c r="DE68">
        <v>5.9</v>
      </c>
      <c r="DF68">
        <v>4</v>
      </c>
      <c r="DG68">
        <v>5.8</v>
      </c>
    </row>
    <row r="69" spans="1:111" hidden="1" x14ac:dyDescent="0.25">
      <c r="A69" t="s">
        <v>417</v>
      </c>
      <c r="B69" s="4"/>
      <c r="C69">
        <v>30</v>
      </c>
      <c r="D69">
        <v>66.849999999999994</v>
      </c>
      <c r="E69">
        <v>361</v>
      </c>
      <c r="F69">
        <v>540</v>
      </c>
      <c r="G69">
        <v>-0.23</v>
      </c>
      <c r="H69">
        <v>63.64</v>
      </c>
      <c r="I69">
        <v>14</v>
      </c>
      <c r="J69">
        <v>22</v>
      </c>
      <c r="K69">
        <v>-16</v>
      </c>
      <c r="L69" t="s">
        <v>82</v>
      </c>
      <c r="M69">
        <v>70.989999999999995</v>
      </c>
      <c r="N69">
        <v>230</v>
      </c>
      <c r="O69">
        <v>324</v>
      </c>
      <c r="P69">
        <v>-50</v>
      </c>
      <c r="Q69">
        <v>-0.59499999999999997</v>
      </c>
      <c r="R69">
        <v>-10.712999999999999</v>
      </c>
      <c r="S69">
        <v>18</v>
      </c>
      <c r="T69">
        <v>5.5999999999999897E-2</v>
      </c>
      <c r="U69">
        <v>1.0029999999999999</v>
      </c>
      <c r="V69" t="s">
        <v>146</v>
      </c>
      <c r="W69">
        <v>806.58299999999997</v>
      </c>
      <c r="X69">
        <v>103</v>
      </c>
      <c r="Y69">
        <v>167</v>
      </c>
      <c r="Z69" t="s">
        <v>65</v>
      </c>
      <c r="AA69">
        <v>247.167</v>
      </c>
      <c r="AB69">
        <v>28</v>
      </c>
      <c r="AC69" t="s">
        <v>216</v>
      </c>
      <c r="AD69">
        <v>329.41699999999997</v>
      </c>
      <c r="AE69">
        <v>37</v>
      </c>
      <c r="AF69" t="s">
        <v>321</v>
      </c>
      <c r="AG69">
        <v>18.832999999999998</v>
      </c>
      <c r="AH69">
        <v>9</v>
      </c>
      <c r="AI69">
        <v>294.89999999999998</v>
      </c>
      <c r="AJ69">
        <v>17693</v>
      </c>
      <c r="AK69">
        <v>60</v>
      </c>
      <c r="AL69">
        <v>64.2</v>
      </c>
      <c r="AM69">
        <v>269</v>
      </c>
      <c r="AN69">
        <v>419</v>
      </c>
      <c r="AO69">
        <v>65.739999999999995</v>
      </c>
      <c r="AP69">
        <v>165</v>
      </c>
      <c r="AQ69">
        <v>251</v>
      </c>
      <c r="AR69">
        <v>-0.14000000000000001</v>
      </c>
      <c r="AS69">
        <v>279</v>
      </c>
      <c r="AT69">
        <v>70301</v>
      </c>
      <c r="AU69">
        <v>252</v>
      </c>
      <c r="AV69">
        <v>16.329999999999998</v>
      </c>
      <c r="AW69">
        <v>41</v>
      </c>
      <c r="AX69">
        <v>251</v>
      </c>
      <c r="AY69">
        <v>0.24</v>
      </c>
      <c r="AZ69">
        <v>7.57</v>
      </c>
      <c r="BA69">
        <v>19</v>
      </c>
      <c r="BB69">
        <v>251</v>
      </c>
      <c r="BC69">
        <v>0.16</v>
      </c>
      <c r="BD69">
        <v>6</v>
      </c>
      <c r="BE69">
        <v>15</v>
      </c>
      <c r="BF69">
        <v>64</v>
      </c>
      <c r="BG69">
        <v>0.26700000000000002</v>
      </c>
      <c r="BH69">
        <v>23.9</v>
      </c>
      <c r="BI69">
        <v>60</v>
      </c>
      <c r="BJ69">
        <v>251</v>
      </c>
      <c r="BK69">
        <v>2.17</v>
      </c>
      <c r="BL69">
        <v>-0.15</v>
      </c>
      <c r="BM69">
        <v>-2.6989999999999998</v>
      </c>
      <c r="BN69">
        <v>1.8140000000000001</v>
      </c>
      <c r="BO69">
        <v>655</v>
      </c>
      <c r="BP69">
        <v>361</v>
      </c>
      <c r="BQ69">
        <v>28.06</v>
      </c>
      <c r="BR69">
        <v>29.8</v>
      </c>
      <c r="BS69">
        <v>894</v>
      </c>
      <c r="BT69">
        <v>30</v>
      </c>
      <c r="BU69">
        <v>26</v>
      </c>
      <c r="BV69">
        <v>894</v>
      </c>
      <c r="BW69">
        <v>540</v>
      </c>
      <c r="BX69" s="3">
        <f>PGA_STATS[[#This Row],['# OF PUTTS]]/PGA_STATS[[#This Row],['# OF HOLES_x]]</f>
        <v>1.6555555555555554</v>
      </c>
      <c r="BY69">
        <v>36.479999999999997</v>
      </c>
      <c r="BZ69">
        <v>197</v>
      </c>
      <c r="CA69">
        <v>540</v>
      </c>
      <c r="CB69">
        <v>-0.34</v>
      </c>
      <c r="CC69">
        <v>-6.1229999999999896</v>
      </c>
      <c r="CD69">
        <v>15</v>
      </c>
      <c r="CE69">
        <v>0</v>
      </c>
      <c r="CF69">
        <v>13</v>
      </c>
      <c r="CG69">
        <v>2</v>
      </c>
      <c r="CH69">
        <v>1</v>
      </c>
      <c r="CI69">
        <v>1</v>
      </c>
      <c r="CK69">
        <v>18</v>
      </c>
      <c r="CL69">
        <v>20</v>
      </c>
      <c r="CM69">
        <v>50</v>
      </c>
      <c r="CN69">
        <v>250</v>
      </c>
      <c r="CO69">
        <v>5.71</v>
      </c>
      <c r="CP69">
        <v>2</v>
      </c>
      <c r="CQ69">
        <v>35</v>
      </c>
      <c r="CR69">
        <v>18.18</v>
      </c>
      <c r="CS69">
        <v>4</v>
      </c>
      <c r="CT69">
        <v>22</v>
      </c>
      <c r="CU69">
        <v>56.25</v>
      </c>
      <c r="CV69">
        <v>27</v>
      </c>
      <c r="CW69">
        <v>48</v>
      </c>
      <c r="CX69">
        <v>18</v>
      </c>
      <c r="CY69">
        <v>56.98</v>
      </c>
      <c r="CZ69">
        <v>102</v>
      </c>
      <c r="DA69">
        <v>179</v>
      </c>
      <c r="DB69">
        <v>2</v>
      </c>
      <c r="DC69">
        <v>6.8</v>
      </c>
      <c r="DD69">
        <v>2</v>
      </c>
      <c r="DE69">
        <v>6.6</v>
      </c>
      <c r="DF69">
        <v>2</v>
      </c>
      <c r="DG69">
        <v>5</v>
      </c>
    </row>
    <row r="70" spans="1:111" x14ac:dyDescent="0.25">
      <c r="A70" t="s">
        <v>477</v>
      </c>
      <c r="B70" s="4">
        <v>10000</v>
      </c>
      <c r="C70">
        <v>16</v>
      </c>
      <c r="D70">
        <v>64.930000000000007</v>
      </c>
      <c r="E70">
        <v>187</v>
      </c>
      <c r="F70">
        <v>288</v>
      </c>
      <c r="G70">
        <v>-0.34</v>
      </c>
      <c r="H70">
        <v>47.92</v>
      </c>
      <c r="I70">
        <v>23</v>
      </c>
      <c r="J70">
        <v>48</v>
      </c>
      <c r="K70">
        <v>-30</v>
      </c>
      <c r="L70">
        <v>5</v>
      </c>
      <c r="M70">
        <v>71.430000000000007</v>
      </c>
      <c r="N70">
        <v>180</v>
      </c>
      <c r="O70">
        <v>252</v>
      </c>
      <c r="P70">
        <v>-56</v>
      </c>
      <c r="Q70">
        <v>0.183</v>
      </c>
      <c r="R70">
        <v>2.5619999999999998</v>
      </c>
      <c r="S70">
        <v>14</v>
      </c>
      <c r="T70">
        <v>-0.13400000000000001</v>
      </c>
      <c r="U70">
        <v>-1.881</v>
      </c>
      <c r="V70" t="s">
        <v>140</v>
      </c>
      <c r="W70">
        <v>771.33299999999997</v>
      </c>
      <c r="X70">
        <v>96</v>
      </c>
      <c r="Y70">
        <v>73</v>
      </c>
      <c r="Z70" t="s">
        <v>167</v>
      </c>
      <c r="AA70">
        <v>146.917</v>
      </c>
      <c r="AB70">
        <v>17</v>
      </c>
      <c r="AC70" t="s">
        <v>235</v>
      </c>
      <c r="AD70">
        <v>335.5</v>
      </c>
      <c r="AE70">
        <v>36</v>
      </c>
      <c r="AF70" t="s">
        <v>118</v>
      </c>
      <c r="AG70">
        <v>47.582999999999998</v>
      </c>
      <c r="AH70">
        <v>12</v>
      </c>
      <c r="AI70">
        <v>308.3</v>
      </c>
      <c r="AJ70">
        <v>9867</v>
      </c>
      <c r="AK70">
        <v>32</v>
      </c>
      <c r="AL70">
        <v>62.56</v>
      </c>
      <c r="AM70">
        <v>142</v>
      </c>
      <c r="AN70">
        <v>227</v>
      </c>
      <c r="AO70">
        <v>60.3</v>
      </c>
      <c r="AP70">
        <v>120</v>
      </c>
      <c r="AQ70">
        <v>199</v>
      </c>
      <c r="AR70">
        <v>-0.22</v>
      </c>
      <c r="AS70">
        <v>303.7</v>
      </c>
      <c r="AT70">
        <v>60748</v>
      </c>
      <c r="AU70">
        <v>200</v>
      </c>
      <c r="AV70">
        <v>24.12</v>
      </c>
      <c r="AW70">
        <v>48</v>
      </c>
      <c r="AX70">
        <v>199</v>
      </c>
      <c r="AY70">
        <v>0.04</v>
      </c>
      <c r="AZ70">
        <v>6.53</v>
      </c>
      <c r="BA70">
        <v>13</v>
      </c>
      <c r="BB70">
        <v>199</v>
      </c>
      <c r="BC70">
        <v>0.08</v>
      </c>
      <c r="BD70">
        <v>5</v>
      </c>
      <c r="BE70">
        <v>10</v>
      </c>
      <c r="BF70">
        <v>42</v>
      </c>
      <c r="BG70">
        <v>0.5</v>
      </c>
      <c r="BH70">
        <v>30.65</v>
      </c>
      <c r="BI70">
        <v>61</v>
      </c>
      <c r="BJ70">
        <v>199</v>
      </c>
      <c r="BK70">
        <v>0.49</v>
      </c>
      <c r="BL70">
        <v>0.496</v>
      </c>
      <c r="BM70">
        <v>6.9479999999999897</v>
      </c>
      <c r="BN70">
        <v>1.7269999999999901</v>
      </c>
      <c r="BO70">
        <v>323</v>
      </c>
      <c r="BP70">
        <v>187</v>
      </c>
      <c r="BQ70">
        <v>31.89</v>
      </c>
      <c r="BR70">
        <v>28.5</v>
      </c>
      <c r="BS70">
        <v>456</v>
      </c>
      <c r="BT70">
        <v>16</v>
      </c>
      <c r="BU70">
        <v>24</v>
      </c>
      <c r="BV70">
        <v>456</v>
      </c>
      <c r="BW70">
        <v>288</v>
      </c>
      <c r="BX70" s="3">
        <f>PGA_STATS[[#This Row],['# OF PUTTS]]/PGA_STATS[[#This Row],['# OF HOLES_x]]</f>
        <v>1.5833333333333333</v>
      </c>
      <c r="BY70">
        <v>42.01</v>
      </c>
      <c r="BZ70">
        <v>121</v>
      </c>
      <c r="CA70">
        <v>288</v>
      </c>
      <c r="CB70">
        <v>4.7E-2</v>
      </c>
      <c r="CC70">
        <v>0.65599999999999903</v>
      </c>
      <c r="CD70">
        <v>15</v>
      </c>
      <c r="CE70">
        <v>2</v>
      </c>
      <c r="CF70">
        <v>12</v>
      </c>
      <c r="CG70">
        <v>2</v>
      </c>
      <c r="CH70">
        <v>3</v>
      </c>
      <c r="CI70">
        <v>16</v>
      </c>
      <c r="CJ70">
        <v>9</v>
      </c>
      <c r="CK70">
        <v>54</v>
      </c>
      <c r="CL70">
        <v>20.73</v>
      </c>
      <c r="CM70">
        <v>34</v>
      </c>
      <c r="CN70">
        <v>164</v>
      </c>
      <c r="CO70">
        <v>12.5</v>
      </c>
      <c r="CP70">
        <v>5</v>
      </c>
      <c r="CQ70">
        <v>40</v>
      </c>
      <c r="CR70">
        <v>16.670000000000002</v>
      </c>
      <c r="CS70">
        <v>2</v>
      </c>
      <c r="CT70">
        <v>12</v>
      </c>
      <c r="CU70">
        <v>50</v>
      </c>
      <c r="CV70">
        <v>12</v>
      </c>
      <c r="CW70">
        <v>24</v>
      </c>
      <c r="CX70">
        <v>10</v>
      </c>
      <c r="CY70">
        <v>61.39</v>
      </c>
      <c r="CZ70">
        <v>62</v>
      </c>
      <c r="DA70">
        <v>101</v>
      </c>
      <c r="DB70">
        <v>4</v>
      </c>
      <c r="DC70">
        <v>7.7</v>
      </c>
      <c r="DD70">
        <v>4</v>
      </c>
      <c r="DE70">
        <v>5.4</v>
      </c>
      <c r="DF70">
        <v>4</v>
      </c>
      <c r="DG70">
        <v>9</v>
      </c>
    </row>
    <row r="71" spans="1:111" x14ac:dyDescent="0.25">
      <c r="A71" t="s">
        <v>478</v>
      </c>
      <c r="B71" s="4">
        <v>6700</v>
      </c>
      <c r="C71">
        <v>50</v>
      </c>
      <c r="D71">
        <v>64.89</v>
      </c>
      <c r="E71">
        <v>584</v>
      </c>
      <c r="F71">
        <v>900</v>
      </c>
      <c r="G71">
        <v>-0.26</v>
      </c>
      <c r="H71">
        <v>52.27</v>
      </c>
      <c r="I71">
        <v>46</v>
      </c>
      <c r="J71">
        <v>88</v>
      </c>
      <c r="K71">
        <v>-48</v>
      </c>
      <c r="L71">
        <v>-6</v>
      </c>
      <c r="M71">
        <v>66.67</v>
      </c>
      <c r="N71">
        <v>432</v>
      </c>
      <c r="O71">
        <v>648</v>
      </c>
      <c r="P71">
        <v>-119</v>
      </c>
      <c r="Q71">
        <v>-2.5000000000000001E-2</v>
      </c>
      <c r="R71">
        <v>-0.88700000000000001</v>
      </c>
      <c r="S71">
        <v>36</v>
      </c>
      <c r="T71">
        <v>0.24099999999999999</v>
      </c>
      <c r="U71">
        <v>8.6750000000000007</v>
      </c>
      <c r="V71" t="s">
        <v>137</v>
      </c>
      <c r="W71">
        <v>1858.4169999999999</v>
      </c>
      <c r="X71">
        <v>255</v>
      </c>
      <c r="Y71">
        <v>64</v>
      </c>
      <c r="Z71" t="s">
        <v>138</v>
      </c>
      <c r="AA71">
        <v>545.08299999999997</v>
      </c>
      <c r="AB71">
        <v>66</v>
      </c>
      <c r="AC71" t="s">
        <v>139</v>
      </c>
      <c r="AD71">
        <v>550.91699999999901</v>
      </c>
      <c r="AE71">
        <v>68</v>
      </c>
      <c r="AF71" t="s">
        <v>299</v>
      </c>
      <c r="AG71">
        <v>41.667000000000002</v>
      </c>
      <c r="AH71">
        <v>17</v>
      </c>
      <c r="AI71">
        <v>289.8</v>
      </c>
      <c r="AJ71">
        <v>24346</v>
      </c>
      <c r="AK71">
        <v>84</v>
      </c>
      <c r="AL71">
        <v>59</v>
      </c>
      <c r="AM71">
        <v>413</v>
      </c>
      <c r="AN71">
        <v>700</v>
      </c>
      <c r="AO71">
        <v>58.38</v>
      </c>
      <c r="AP71">
        <v>296</v>
      </c>
      <c r="AQ71">
        <v>507</v>
      </c>
      <c r="AR71">
        <v>-0.14000000000000001</v>
      </c>
      <c r="AS71">
        <v>285.2</v>
      </c>
      <c r="AT71">
        <v>144868</v>
      </c>
      <c r="AU71">
        <v>508</v>
      </c>
      <c r="AV71">
        <v>14.4</v>
      </c>
      <c r="AW71">
        <v>73</v>
      </c>
      <c r="AX71">
        <v>507</v>
      </c>
      <c r="AY71">
        <v>0.03</v>
      </c>
      <c r="AZ71">
        <v>16.170000000000002</v>
      </c>
      <c r="BA71">
        <v>82</v>
      </c>
      <c r="BB71">
        <v>507</v>
      </c>
      <c r="BC71">
        <v>0.05</v>
      </c>
      <c r="BD71">
        <v>9.1</v>
      </c>
      <c r="BE71">
        <v>46</v>
      </c>
      <c r="BF71">
        <v>192</v>
      </c>
      <c r="BG71">
        <v>0.28299999999999997</v>
      </c>
      <c r="BH71">
        <v>30.57</v>
      </c>
      <c r="BI71">
        <v>155</v>
      </c>
      <c r="BJ71">
        <v>507</v>
      </c>
      <c r="BK71">
        <v>0.39</v>
      </c>
      <c r="BL71">
        <v>-0.25</v>
      </c>
      <c r="BM71">
        <v>-8.984</v>
      </c>
      <c r="BN71">
        <v>1.7669999999999999</v>
      </c>
      <c r="BO71">
        <v>1032</v>
      </c>
      <c r="BP71">
        <v>584</v>
      </c>
      <c r="BQ71">
        <v>30.29</v>
      </c>
      <c r="BR71">
        <v>28.76</v>
      </c>
      <c r="BS71">
        <v>1438</v>
      </c>
      <c r="BT71">
        <v>50</v>
      </c>
      <c r="BU71">
        <v>22</v>
      </c>
      <c r="BV71">
        <v>1438</v>
      </c>
      <c r="BW71">
        <v>900</v>
      </c>
      <c r="BX71" s="3">
        <f>PGA_STATS[[#This Row],['# OF PUTTS]]/PGA_STATS[[#This Row],['# OF HOLES_x]]</f>
        <v>1.5977777777777777</v>
      </c>
      <c r="BY71">
        <v>41</v>
      </c>
      <c r="BZ71">
        <v>369</v>
      </c>
      <c r="CA71">
        <v>900</v>
      </c>
      <c r="CB71">
        <v>-8.5999999999999993E-2</v>
      </c>
      <c r="CC71">
        <v>-3.101</v>
      </c>
      <c r="CD71">
        <v>14</v>
      </c>
      <c r="CE71">
        <v>4</v>
      </c>
      <c r="CF71">
        <v>17</v>
      </c>
      <c r="CG71">
        <v>1</v>
      </c>
      <c r="CH71">
        <v>3</v>
      </c>
      <c r="CI71">
        <v>1</v>
      </c>
      <c r="CJ71">
        <v>2</v>
      </c>
      <c r="CK71">
        <v>18</v>
      </c>
      <c r="CL71">
        <v>21.33</v>
      </c>
      <c r="CM71">
        <v>96</v>
      </c>
      <c r="CN71">
        <v>450</v>
      </c>
      <c r="CO71">
        <v>15.87</v>
      </c>
      <c r="CP71">
        <v>10</v>
      </c>
      <c r="CQ71">
        <v>63</v>
      </c>
      <c r="CR71">
        <v>14.29</v>
      </c>
      <c r="CS71">
        <v>11</v>
      </c>
      <c r="CT71">
        <v>77</v>
      </c>
      <c r="CU71">
        <v>54.35</v>
      </c>
      <c r="CV71">
        <v>50</v>
      </c>
      <c r="CW71">
        <v>92</v>
      </c>
      <c r="CX71">
        <v>21</v>
      </c>
      <c r="CY71">
        <v>62.34</v>
      </c>
      <c r="CZ71">
        <v>197</v>
      </c>
      <c r="DA71">
        <v>316</v>
      </c>
      <c r="DB71">
        <v>8</v>
      </c>
      <c r="DC71">
        <v>6.5</v>
      </c>
      <c r="DD71">
        <v>8</v>
      </c>
      <c r="DE71">
        <v>6.2</v>
      </c>
      <c r="DF71">
        <v>8</v>
      </c>
      <c r="DG71">
        <v>5.5</v>
      </c>
    </row>
    <row r="72" spans="1:111" x14ac:dyDescent="0.25">
      <c r="A72" t="s">
        <v>144</v>
      </c>
      <c r="B72" s="4">
        <v>6800</v>
      </c>
      <c r="C72">
        <v>37</v>
      </c>
      <c r="D72">
        <v>72.37</v>
      </c>
      <c r="E72">
        <v>482</v>
      </c>
      <c r="F72">
        <v>666</v>
      </c>
      <c r="G72">
        <v>-0.25</v>
      </c>
      <c r="H72">
        <v>65.959999999999994</v>
      </c>
      <c r="I72">
        <v>31</v>
      </c>
      <c r="J72">
        <v>47</v>
      </c>
      <c r="K72">
        <v>-33</v>
      </c>
      <c r="L72">
        <v>1</v>
      </c>
      <c r="M72">
        <v>78.06</v>
      </c>
      <c r="N72">
        <v>281</v>
      </c>
      <c r="O72">
        <v>360</v>
      </c>
      <c r="P72">
        <v>-70</v>
      </c>
      <c r="Q72">
        <v>0.66599999999999904</v>
      </c>
      <c r="R72">
        <v>13.315</v>
      </c>
      <c r="S72">
        <v>20</v>
      </c>
      <c r="T72">
        <v>-7.8E-2</v>
      </c>
      <c r="U72">
        <v>-1.5549999999999999</v>
      </c>
      <c r="V72" t="s">
        <v>146</v>
      </c>
      <c r="W72">
        <v>893.5</v>
      </c>
      <c r="X72">
        <v>114</v>
      </c>
      <c r="Y72">
        <v>217</v>
      </c>
      <c r="Z72" t="s">
        <v>147</v>
      </c>
      <c r="AA72">
        <v>216.417</v>
      </c>
      <c r="AB72">
        <v>22</v>
      </c>
      <c r="AC72" t="s">
        <v>147</v>
      </c>
      <c r="AD72">
        <v>355</v>
      </c>
      <c r="AE72">
        <v>36</v>
      </c>
      <c r="AF72" t="s">
        <v>69</v>
      </c>
      <c r="AG72">
        <v>48.75</v>
      </c>
      <c r="AH72">
        <v>12</v>
      </c>
      <c r="AI72">
        <v>296.2</v>
      </c>
      <c r="AJ72">
        <v>17177</v>
      </c>
      <c r="AK72">
        <v>58</v>
      </c>
      <c r="AL72">
        <v>65.760000000000005</v>
      </c>
      <c r="AM72">
        <v>338</v>
      </c>
      <c r="AN72">
        <v>514</v>
      </c>
      <c r="AO72">
        <v>61.29</v>
      </c>
      <c r="AP72">
        <v>171</v>
      </c>
      <c r="AQ72">
        <v>279</v>
      </c>
      <c r="AR72">
        <v>-0.16</v>
      </c>
      <c r="AS72">
        <v>287.2</v>
      </c>
      <c r="AT72">
        <v>80403</v>
      </c>
      <c r="AU72">
        <v>280</v>
      </c>
      <c r="AV72">
        <v>17.559999999999999</v>
      </c>
      <c r="AW72">
        <v>49</v>
      </c>
      <c r="AX72">
        <v>279</v>
      </c>
      <c r="AY72">
        <v>0.18</v>
      </c>
      <c r="AZ72">
        <v>11.11</v>
      </c>
      <c r="BA72">
        <v>31</v>
      </c>
      <c r="BB72">
        <v>279</v>
      </c>
      <c r="BC72">
        <v>0.13</v>
      </c>
      <c r="BD72">
        <v>5.4</v>
      </c>
      <c r="BE72">
        <v>15</v>
      </c>
      <c r="BF72">
        <v>65</v>
      </c>
      <c r="BG72">
        <v>0.13300000000000001</v>
      </c>
      <c r="BH72">
        <v>28.67</v>
      </c>
      <c r="BI72">
        <v>80</v>
      </c>
      <c r="BJ72">
        <v>279</v>
      </c>
      <c r="BK72">
        <v>1.63</v>
      </c>
      <c r="BL72">
        <v>4.5999999999999999E-2</v>
      </c>
      <c r="BM72">
        <v>0.91099999999999903</v>
      </c>
      <c r="BN72">
        <v>1.8149999999999999</v>
      </c>
      <c r="BO72">
        <v>875</v>
      </c>
      <c r="BP72">
        <v>482</v>
      </c>
      <c r="BQ72">
        <v>28.07</v>
      </c>
      <c r="BR72">
        <v>30.49</v>
      </c>
      <c r="BS72">
        <v>1128</v>
      </c>
      <c r="BT72">
        <v>37</v>
      </c>
      <c r="BU72">
        <v>25</v>
      </c>
      <c r="BV72">
        <v>1128</v>
      </c>
      <c r="BW72">
        <v>666</v>
      </c>
      <c r="BX72" s="3">
        <f>PGA_STATS[[#This Row],['# OF PUTTS]]/PGA_STATS[[#This Row],['# OF HOLES_x]]</f>
        <v>1.6936936936936937</v>
      </c>
      <c r="BY72">
        <v>31.53</v>
      </c>
      <c r="BZ72">
        <v>210</v>
      </c>
      <c r="CA72">
        <v>666</v>
      </c>
      <c r="CB72">
        <v>-0.93700000000000006</v>
      </c>
      <c r="CC72">
        <v>-18.739000000000001</v>
      </c>
      <c r="CD72">
        <v>14</v>
      </c>
      <c r="CE72">
        <v>5</v>
      </c>
      <c r="CF72">
        <v>20</v>
      </c>
      <c r="CG72">
        <v>7</v>
      </c>
      <c r="CH72">
        <v>1</v>
      </c>
      <c r="CI72">
        <v>8</v>
      </c>
      <c r="CK72">
        <v>2</v>
      </c>
      <c r="CL72">
        <v>19.170000000000002</v>
      </c>
      <c r="CM72">
        <v>51</v>
      </c>
      <c r="CN72">
        <v>266</v>
      </c>
      <c r="CO72">
        <v>17.95</v>
      </c>
      <c r="CP72">
        <v>7</v>
      </c>
      <c r="CQ72">
        <v>39</v>
      </c>
      <c r="CR72">
        <v>21.43</v>
      </c>
      <c r="CS72">
        <v>6</v>
      </c>
      <c r="CT72">
        <v>28</v>
      </c>
      <c r="CU72">
        <v>42.22</v>
      </c>
      <c r="CV72">
        <v>19</v>
      </c>
      <c r="CW72">
        <v>45</v>
      </c>
      <c r="CX72">
        <v>15</v>
      </c>
      <c r="CY72">
        <v>52.17</v>
      </c>
      <c r="CZ72">
        <v>96</v>
      </c>
      <c r="DA72">
        <v>184</v>
      </c>
      <c r="DB72">
        <v>2</v>
      </c>
      <c r="DC72">
        <v>7.4</v>
      </c>
      <c r="DD72">
        <v>2</v>
      </c>
      <c r="DE72">
        <v>5</v>
      </c>
      <c r="DF72">
        <v>2</v>
      </c>
      <c r="DG72">
        <v>7.2</v>
      </c>
    </row>
    <row r="73" spans="1:111" hidden="1" x14ac:dyDescent="0.25">
      <c r="A73" t="s">
        <v>420</v>
      </c>
      <c r="B73" s="4"/>
      <c r="C73">
        <v>43</v>
      </c>
      <c r="D73">
        <v>66.8</v>
      </c>
      <c r="E73">
        <v>517</v>
      </c>
      <c r="F73">
        <v>774</v>
      </c>
      <c r="G73">
        <v>-0.28000000000000003</v>
      </c>
      <c r="H73">
        <v>52.17</v>
      </c>
      <c r="I73">
        <v>24</v>
      </c>
      <c r="J73">
        <v>46</v>
      </c>
      <c r="K73">
        <v>-26</v>
      </c>
      <c r="L73">
        <v>-2</v>
      </c>
      <c r="M73">
        <v>70.16</v>
      </c>
      <c r="N73">
        <v>341</v>
      </c>
      <c r="O73">
        <v>486</v>
      </c>
      <c r="P73">
        <v>-94</v>
      </c>
      <c r="Q73">
        <v>-0.13</v>
      </c>
      <c r="R73">
        <v>-3.5089999999999999</v>
      </c>
      <c r="S73">
        <v>27</v>
      </c>
      <c r="T73">
        <v>0.29799999999999999</v>
      </c>
      <c r="U73">
        <v>8.0500000000000007</v>
      </c>
      <c r="V73" t="s">
        <v>304</v>
      </c>
      <c r="W73">
        <v>1201.9169999999999</v>
      </c>
      <c r="X73">
        <v>181</v>
      </c>
      <c r="Y73">
        <v>80</v>
      </c>
      <c r="Z73" t="s">
        <v>127</v>
      </c>
      <c r="AA73">
        <v>283.5</v>
      </c>
      <c r="AB73">
        <v>40</v>
      </c>
      <c r="AC73" t="s">
        <v>209</v>
      </c>
      <c r="AD73">
        <v>341.91699999999997</v>
      </c>
      <c r="AE73">
        <v>55</v>
      </c>
      <c r="AF73" t="s">
        <v>154</v>
      </c>
      <c r="AG73">
        <v>43.417000000000002</v>
      </c>
      <c r="AH73">
        <v>15</v>
      </c>
      <c r="AI73">
        <v>288.2</v>
      </c>
      <c r="AJ73">
        <v>24784</v>
      </c>
      <c r="AK73">
        <v>86</v>
      </c>
      <c r="AL73">
        <v>66.22</v>
      </c>
      <c r="AM73">
        <v>398</v>
      </c>
      <c r="AN73">
        <v>601</v>
      </c>
      <c r="AO73">
        <v>65.430000000000007</v>
      </c>
      <c r="AP73">
        <v>246</v>
      </c>
      <c r="AQ73">
        <v>376</v>
      </c>
      <c r="AR73">
        <v>-0.19</v>
      </c>
      <c r="AS73">
        <v>279.5</v>
      </c>
      <c r="AT73">
        <v>105649</v>
      </c>
      <c r="AU73">
        <v>378</v>
      </c>
      <c r="AV73">
        <v>7.98</v>
      </c>
      <c r="AW73">
        <v>30</v>
      </c>
      <c r="AX73">
        <v>376</v>
      </c>
      <c r="AY73">
        <v>7.0000000000000007E-2</v>
      </c>
      <c r="AZ73">
        <v>17.02</v>
      </c>
      <c r="BA73">
        <v>64</v>
      </c>
      <c r="BB73">
        <v>376</v>
      </c>
      <c r="BC73">
        <v>0.13</v>
      </c>
      <c r="BD73">
        <v>5.9</v>
      </c>
      <c r="BE73">
        <v>22</v>
      </c>
      <c r="BF73">
        <v>94</v>
      </c>
      <c r="BG73">
        <v>0.22700000000000001</v>
      </c>
      <c r="BH73">
        <v>25</v>
      </c>
      <c r="BI73">
        <v>94</v>
      </c>
      <c r="BJ73">
        <v>376</v>
      </c>
      <c r="BK73">
        <v>1.06</v>
      </c>
      <c r="BL73">
        <v>-0.17599999999999999</v>
      </c>
      <c r="BM73">
        <v>-4.75</v>
      </c>
      <c r="BN73">
        <v>1.758</v>
      </c>
      <c r="BO73">
        <v>909</v>
      </c>
      <c r="BP73">
        <v>517</v>
      </c>
      <c r="BQ73">
        <v>28.46</v>
      </c>
      <c r="BR73">
        <v>28.84</v>
      </c>
      <c r="BS73">
        <v>1240</v>
      </c>
      <c r="BT73">
        <v>43</v>
      </c>
      <c r="BU73">
        <v>23</v>
      </c>
      <c r="BV73">
        <v>1240</v>
      </c>
      <c r="BW73">
        <v>774</v>
      </c>
      <c r="BX73" s="3">
        <f>PGA_STATS[[#This Row],['# OF PUTTS]]/PGA_STATS[[#This Row],['# OF HOLES_x]]</f>
        <v>1.6020671834625324</v>
      </c>
      <c r="BY73">
        <v>37.729999999999997</v>
      </c>
      <c r="BZ73">
        <v>292</v>
      </c>
      <c r="CA73">
        <v>774</v>
      </c>
      <c r="CB73">
        <v>1.6E-2</v>
      </c>
      <c r="CC73">
        <v>0.433</v>
      </c>
      <c r="CD73">
        <v>12</v>
      </c>
      <c r="CE73">
        <v>3</v>
      </c>
      <c r="CF73">
        <v>20</v>
      </c>
      <c r="CG73">
        <v>1</v>
      </c>
      <c r="CH73">
        <v>1</v>
      </c>
      <c r="CI73">
        <v>16</v>
      </c>
      <c r="CJ73">
        <v>2</v>
      </c>
      <c r="CK73">
        <v>34</v>
      </c>
      <c r="CL73">
        <v>22.82</v>
      </c>
      <c r="CM73">
        <v>81</v>
      </c>
      <c r="CN73">
        <v>355</v>
      </c>
      <c r="CO73">
        <v>13.89</v>
      </c>
      <c r="CP73">
        <v>5</v>
      </c>
      <c r="CQ73">
        <v>36</v>
      </c>
      <c r="CR73">
        <v>10.17</v>
      </c>
      <c r="CS73">
        <v>6</v>
      </c>
      <c r="CT73">
        <v>59</v>
      </c>
      <c r="CU73">
        <v>60</v>
      </c>
      <c r="CV73">
        <v>39</v>
      </c>
      <c r="CW73">
        <v>65</v>
      </c>
      <c r="CX73">
        <v>13</v>
      </c>
      <c r="CY73">
        <v>61.09</v>
      </c>
      <c r="CZ73">
        <v>157</v>
      </c>
      <c r="DA73">
        <v>257</v>
      </c>
      <c r="DB73">
        <v>6</v>
      </c>
      <c r="DC73">
        <v>6.8</v>
      </c>
      <c r="DD73">
        <v>4</v>
      </c>
      <c r="DE73">
        <v>6.7</v>
      </c>
      <c r="DF73">
        <v>6</v>
      </c>
      <c r="DG73">
        <v>3.5</v>
      </c>
    </row>
    <row r="74" spans="1:111" x14ac:dyDescent="0.25">
      <c r="A74" t="s">
        <v>527</v>
      </c>
      <c r="B74" s="4">
        <v>7100</v>
      </c>
      <c r="C74">
        <v>19</v>
      </c>
      <c r="D74">
        <v>63.16</v>
      </c>
      <c r="E74">
        <v>216</v>
      </c>
      <c r="F74">
        <v>342</v>
      </c>
      <c r="G74">
        <v>-0.25</v>
      </c>
      <c r="H74">
        <v>45.83</v>
      </c>
      <c r="I74">
        <v>11</v>
      </c>
      <c r="J74">
        <v>24</v>
      </c>
      <c r="K74">
        <v>-12</v>
      </c>
      <c r="L74">
        <v>-4</v>
      </c>
      <c r="M74">
        <v>65.739999999999995</v>
      </c>
      <c r="N74">
        <v>142</v>
      </c>
      <c r="O74">
        <v>216</v>
      </c>
      <c r="P74">
        <v>-34</v>
      </c>
      <c r="Q74">
        <v>-0.45100000000000001</v>
      </c>
      <c r="R74">
        <v>-5.41</v>
      </c>
      <c r="S74">
        <v>12</v>
      </c>
      <c r="T74">
        <v>-8.1999999999999906E-2</v>
      </c>
      <c r="U74">
        <v>-0.98</v>
      </c>
      <c r="V74" t="s">
        <v>115</v>
      </c>
      <c r="W74">
        <v>727.58299999999997</v>
      </c>
      <c r="X74">
        <v>85</v>
      </c>
      <c r="Y74">
        <v>124</v>
      </c>
      <c r="Z74" t="s">
        <v>227</v>
      </c>
      <c r="AA74">
        <v>196.417</v>
      </c>
      <c r="AB74">
        <v>18</v>
      </c>
      <c r="AC74" t="s">
        <v>101</v>
      </c>
      <c r="AD74">
        <v>324.332999999999</v>
      </c>
      <c r="AE74">
        <v>39</v>
      </c>
      <c r="AF74" t="s">
        <v>201</v>
      </c>
      <c r="AG74">
        <v>26.5</v>
      </c>
      <c r="AH74">
        <v>6</v>
      </c>
      <c r="AI74">
        <v>303.2</v>
      </c>
      <c r="AJ74">
        <v>9096</v>
      </c>
      <c r="AK74">
        <v>30</v>
      </c>
      <c r="AL74">
        <v>53.01</v>
      </c>
      <c r="AM74">
        <v>141</v>
      </c>
      <c r="AN74">
        <v>266</v>
      </c>
      <c r="AO74">
        <v>50</v>
      </c>
      <c r="AP74">
        <v>82</v>
      </c>
      <c r="AQ74">
        <v>164</v>
      </c>
      <c r="AR74">
        <v>-0.13</v>
      </c>
      <c r="AS74">
        <v>294</v>
      </c>
      <c r="AT74">
        <v>49397</v>
      </c>
      <c r="AU74">
        <v>168</v>
      </c>
      <c r="AV74">
        <v>21.95</v>
      </c>
      <c r="AW74">
        <v>36</v>
      </c>
      <c r="AX74">
        <v>164</v>
      </c>
      <c r="AY74">
        <v>-0.14000000000000001</v>
      </c>
      <c r="AZ74">
        <v>22.56</v>
      </c>
      <c r="BA74">
        <v>37</v>
      </c>
      <c r="BB74">
        <v>164</v>
      </c>
      <c r="BC74">
        <v>0.11</v>
      </c>
      <c r="BD74">
        <v>4.9000000000000004</v>
      </c>
      <c r="BE74">
        <v>8</v>
      </c>
      <c r="BF74">
        <v>32</v>
      </c>
      <c r="BG74">
        <v>0.875</v>
      </c>
      <c r="BH74">
        <v>44.51</v>
      </c>
      <c r="BI74">
        <v>73</v>
      </c>
      <c r="BJ74">
        <v>164</v>
      </c>
      <c r="BK74">
        <v>-0.14000000000000001</v>
      </c>
      <c r="BL74">
        <v>-0.28399999999999997</v>
      </c>
      <c r="BM74">
        <v>-3.4089999999999998</v>
      </c>
      <c r="BN74">
        <v>1.7689999999999999</v>
      </c>
      <c r="BO74">
        <v>382</v>
      </c>
      <c r="BP74">
        <v>216</v>
      </c>
      <c r="BQ74">
        <v>30.09</v>
      </c>
      <c r="BR74">
        <v>28.68</v>
      </c>
      <c r="BS74">
        <v>545</v>
      </c>
      <c r="BT74">
        <v>19</v>
      </c>
      <c r="BU74">
        <v>21</v>
      </c>
      <c r="BV74">
        <v>545</v>
      </c>
      <c r="BW74">
        <v>342</v>
      </c>
      <c r="BX74" s="3">
        <f>PGA_STATS[[#This Row],['# OF PUTTS]]/PGA_STATS[[#This Row],['# OF HOLES_x]]</f>
        <v>1.5935672514619883</v>
      </c>
      <c r="BY74">
        <v>41.81</v>
      </c>
      <c r="BZ74">
        <v>143</v>
      </c>
      <c r="CA74">
        <v>342</v>
      </c>
      <c r="CB74">
        <v>-0.44799999999999901</v>
      </c>
      <c r="CC74">
        <v>-5.38</v>
      </c>
      <c r="CD74">
        <v>7</v>
      </c>
      <c r="CE74">
        <v>1</v>
      </c>
      <c r="CF74">
        <v>11</v>
      </c>
      <c r="CG74">
        <v>1</v>
      </c>
      <c r="CH74">
        <v>3</v>
      </c>
      <c r="CI74">
        <v>9</v>
      </c>
      <c r="CK74">
        <v>6</v>
      </c>
      <c r="CL74">
        <v>20.28</v>
      </c>
      <c r="CM74">
        <v>29</v>
      </c>
      <c r="CN74">
        <v>143</v>
      </c>
      <c r="CO74">
        <v>22.73</v>
      </c>
      <c r="CP74">
        <v>5</v>
      </c>
      <c r="CQ74">
        <v>22</v>
      </c>
      <c r="CR74">
        <v>11.76</v>
      </c>
      <c r="CS74">
        <v>4</v>
      </c>
      <c r="CT74">
        <v>34</v>
      </c>
      <c r="CU74">
        <v>53.57</v>
      </c>
      <c r="CV74">
        <v>15</v>
      </c>
      <c r="CW74">
        <v>28</v>
      </c>
      <c r="CX74">
        <v>13</v>
      </c>
      <c r="CY74">
        <v>58.73</v>
      </c>
      <c r="CZ74">
        <v>74</v>
      </c>
      <c r="DA74">
        <v>126</v>
      </c>
      <c r="DB74">
        <v>2</v>
      </c>
      <c r="DC74">
        <v>6.9</v>
      </c>
      <c r="DD74">
        <v>2</v>
      </c>
      <c r="DE74">
        <v>6.5</v>
      </c>
      <c r="DF74">
        <v>2</v>
      </c>
      <c r="DG74">
        <v>6</v>
      </c>
    </row>
    <row r="75" spans="1:111" x14ac:dyDescent="0.25">
      <c r="A75" t="s">
        <v>125</v>
      </c>
      <c r="B75" s="4">
        <v>8300</v>
      </c>
      <c r="C75">
        <v>30</v>
      </c>
      <c r="D75">
        <v>72.59</v>
      </c>
      <c r="E75">
        <v>392</v>
      </c>
      <c r="F75">
        <v>540</v>
      </c>
      <c r="G75">
        <v>-0.3</v>
      </c>
      <c r="H75">
        <v>59.49</v>
      </c>
      <c r="I75">
        <v>47</v>
      </c>
      <c r="J75">
        <v>79</v>
      </c>
      <c r="K75">
        <v>-50</v>
      </c>
      <c r="L75" t="s">
        <v>82</v>
      </c>
      <c r="M75">
        <v>80.16</v>
      </c>
      <c r="N75">
        <v>303</v>
      </c>
      <c r="O75">
        <v>378</v>
      </c>
      <c r="P75">
        <v>-107</v>
      </c>
      <c r="Q75">
        <v>0.72</v>
      </c>
      <c r="R75">
        <v>15.125</v>
      </c>
      <c r="S75">
        <v>21</v>
      </c>
      <c r="T75">
        <v>-0.193</v>
      </c>
      <c r="U75">
        <v>-4.0569999999999897</v>
      </c>
      <c r="V75" t="s">
        <v>127</v>
      </c>
      <c r="W75">
        <v>876</v>
      </c>
      <c r="X75">
        <v>124</v>
      </c>
      <c r="Y75">
        <v>36</v>
      </c>
      <c r="Z75" t="s">
        <v>128</v>
      </c>
      <c r="AA75">
        <v>198.083</v>
      </c>
      <c r="AB75">
        <v>26</v>
      </c>
      <c r="AC75" t="s">
        <v>115</v>
      </c>
      <c r="AD75">
        <v>359.25</v>
      </c>
      <c r="AE75">
        <v>42</v>
      </c>
      <c r="AF75" t="s">
        <v>81</v>
      </c>
      <c r="AG75">
        <v>42.667000000000002</v>
      </c>
      <c r="AH75">
        <v>15</v>
      </c>
      <c r="AI75">
        <v>312.39999999999998</v>
      </c>
      <c r="AJ75">
        <v>13745</v>
      </c>
      <c r="AK75">
        <v>44</v>
      </c>
      <c r="AL75">
        <v>65.48</v>
      </c>
      <c r="AM75">
        <v>275</v>
      </c>
      <c r="AN75">
        <v>420</v>
      </c>
      <c r="AO75">
        <v>62.96</v>
      </c>
      <c r="AP75">
        <v>187</v>
      </c>
      <c r="AQ75">
        <v>297</v>
      </c>
      <c r="AR75">
        <v>-0.24</v>
      </c>
      <c r="AS75">
        <v>303.89999999999998</v>
      </c>
      <c r="AT75">
        <v>90557</v>
      </c>
      <c r="AU75">
        <v>298</v>
      </c>
      <c r="AV75">
        <v>15.15</v>
      </c>
      <c r="AW75">
        <v>45</v>
      </c>
      <c r="AX75">
        <v>297</v>
      </c>
      <c r="AY75">
        <v>-0.18</v>
      </c>
      <c r="AZ75">
        <v>12.12</v>
      </c>
      <c r="BA75">
        <v>36</v>
      </c>
      <c r="BB75">
        <v>297</v>
      </c>
      <c r="BC75">
        <v>0.14000000000000001</v>
      </c>
      <c r="BD75">
        <v>5.4</v>
      </c>
      <c r="BE75">
        <v>16</v>
      </c>
      <c r="BF75">
        <v>66</v>
      </c>
      <c r="BG75">
        <v>0.25</v>
      </c>
      <c r="BH75">
        <v>27.27</v>
      </c>
      <c r="BI75">
        <v>81</v>
      </c>
      <c r="BJ75">
        <v>297</v>
      </c>
      <c r="BK75">
        <v>-0.37</v>
      </c>
      <c r="BL75">
        <v>0.48599999999999999</v>
      </c>
      <c r="BM75">
        <v>10.215</v>
      </c>
      <c r="BN75">
        <v>1.7809999999999999</v>
      </c>
      <c r="BO75">
        <v>698</v>
      </c>
      <c r="BP75">
        <v>392</v>
      </c>
      <c r="BQ75">
        <v>31.71</v>
      </c>
      <c r="BR75">
        <v>29.47</v>
      </c>
      <c r="BS75">
        <v>884</v>
      </c>
      <c r="BT75">
        <v>30</v>
      </c>
      <c r="BU75">
        <v>25</v>
      </c>
      <c r="BV75">
        <v>884</v>
      </c>
      <c r="BW75">
        <v>540</v>
      </c>
      <c r="BX75" s="3">
        <f>PGA_STATS[[#This Row],['# OF PUTTS]]/PGA_STATS[[#This Row],['# OF HOLES_x]]</f>
        <v>1.6370370370370371</v>
      </c>
      <c r="BY75">
        <v>36.299999999999997</v>
      </c>
      <c r="BZ75">
        <v>196</v>
      </c>
      <c r="CA75">
        <v>540</v>
      </c>
      <c r="CB75">
        <v>0.16899999999999901</v>
      </c>
      <c r="CC75">
        <v>3.5589999999999899</v>
      </c>
      <c r="CD75">
        <v>17</v>
      </c>
      <c r="CE75">
        <v>1</v>
      </c>
      <c r="CF75">
        <v>15</v>
      </c>
      <c r="CG75">
        <v>1</v>
      </c>
      <c r="CH75">
        <v>3</v>
      </c>
      <c r="CI75">
        <v>14</v>
      </c>
      <c r="CJ75">
        <v>3</v>
      </c>
      <c r="CK75">
        <v>7</v>
      </c>
      <c r="CL75">
        <v>25.09</v>
      </c>
      <c r="CM75">
        <v>67</v>
      </c>
      <c r="CN75">
        <v>267</v>
      </c>
      <c r="CO75">
        <v>30</v>
      </c>
      <c r="CP75">
        <v>12</v>
      </c>
      <c r="CQ75">
        <v>40</v>
      </c>
      <c r="CR75">
        <v>9.68</v>
      </c>
      <c r="CS75">
        <v>3</v>
      </c>
      <c r="CT75">
        <v>31</v>
      </c>
      <c r="CU75">
        <v>52.08</v>
      </c>
      <c r="CV75">
        <v>25</v>
      </c>
      <c r="CW75">
        <v>48</v>
      </c>
      <c r="CX75">
        <v>14</v>
      </c>
      <c r="CY75">
        <v>64.19</v>
      </c>
      <c r="CZ75">
        <v>95</v>
      </c>
      <c r="DA75">
        <v>148</v>
      </c>
      <c r="DB75">
        <v>5</v>
      </c>
      <c r="DC75">
        <v>7.3</v>
      </c>
      <c r="DD75">
        <v>5</v>
      </c>
      <c r="DE75">
        <v>6</v>
      </c>
      <c r="DF75">
        <v>5</v>
      </c>
      <c r="DG75">
        <v>8.9</v>
      </c>
    </row>
    <row r="76" spans="1:111" hidden="1" x14ac:dyDescent="0.25">
      <c r="A76" t="s">
        <v>262</v>
      </c>
      <c r="B76" s="4"/>
      <c r="C76">
        <v>22</v>
      </c>
      <c r="D76">
        <v>70.2</v>
      </c>
      <c r="E76">
        <v>278</v>
      </c>
      <c r="F76">
        <v>396</v>
      </c>
      <c r="G76">
        <v>-0.21</v>
      </c>
      <c r="H76">
        <v>45.45</v>
      </c>
      <c r="I76">
        <v>10</v>
      </c>
      <c r="J76">
        <v>22</v>
      </c>
      <c r="K76">
        <v>-11</v>
      </c>
      <c r="L76">
        <v>2</v>
      </c>
      <c r="M76">
        <v>76.5</v>
      </c>
      <c r="N76">
        <v>179</v>
      </c>
      <c r="O76">
        <v>234</v>
      </c>
      <c r="P76">
        <v>-38</v>
      </c>
      <c r="Q76">
        <v>0.113</v>
      </c>
      <c r="R76">
        <v>1.4630000000000001</v>
      </c>
      <c r="S76">
        <v>13</v>
      </c>
      <c r="T76">
        <v>-0.26899999999999902</v>
      </c>
      <c r="U76">
        <v>-3.4969999999999999</v>
      </c>
      <c r="V76" t="s">
        <v>223</v>
      </c>
      <c r="W76">
        <v>599.91699999999901</v>
      </c>
      <c r="X76">
        <v>76</v>
      </c>
      <c r="Y76">
        <v>148</v>
      </c>
      <c r="Z76" t="s">
        <v>263</v>
      </c>
      <c r="AA76">
        <v>118.417</v>
      </c>
      <c r="AB76">
        <v>11</v>
      </c>
      <c r="AC76" t="s">
        <v>265</v>
      </c>
      <c r="AD76">
        <v>218.083</v>
      </c>
      <c r="AE76">
        <v>25</v>
      </c>
      <c r="AF76" t="s">
        <v>266</v>
      </c>
      <c r="AG76">
        <v>27.082999999999998</v>
      </c>
      <c r="AH76">
        <v>9</v>
      </c>
      <c r="AI76">
        <v>292.8</v>
      </c>
      <c r="AJ76">
        <v>12884</v>
      </c>
      <c r="AK76">
        <v>44</v>
      </c>
      <c r="AL76">
        <v>59.28</v>
      </c>
      <c r="AM76">
        <v>182</v>
      </c>
      <c r="AN76">
        <v>307</v>
      </c>
      <c r="AO76">
        <v>57.87</v>
      </c>
      <c r="AP76">
        <v>103</v>
      </c>
      <c r="AQ76">
        <v>178</v>
      </c>
      <c r="AR76">
        <v>-0.22</v>
      </c>
      <c r="AS76">
        <v>282.2</v>
      </c>
      <c r="AT76">
        <v>51354</v>
      </c>
      <c r="AU76">
        <v>182</v>
      </c>
      <c r="AV76">
        <v>11.8</v>
      </c>
      <c r="AW76">
        <v>21</v>
      </c>
      <c r="AX76">
        <v>178</v>
      </c>
      <c r="AY76">
        <v>0.1</v>
      </c>
      <c r="AZ76">
        <v>23.6</v>
      </c>
      <c r="BA76">
        <v>42</v>
      </c>
      <c r="BB76">
        <v>178</v>
      </c>
      <c r="BC76" t="s">
        <v>82</v>
      </c>
      <c r="BD76">
        <v>3.9</v>
      </c>
      <c r="BE76">
        <v>7</v>
      </c>
      <c r="BF76">
        <v>32</v>
      </c>
      <c r="BG76">
        <v>0.28599999999999998</v>
      </c>
      <c r="BH76">
        <v>35.39</v>
      </c>
      <c r="BI76">
        <v>63</v>
      </c>
      <c r="BJ76">
        <v>178</v>
      </c>
      <c r="BK76">
        <v>0.32</v>
      </c>
      <c r="BL76">
        <v>-0.159</v>
      </c>
      <c r="BM76">
        <v>-2.0659999999999998</v>
      </c>
      <c r="BN76">
        <v>1.8240000000000001</v>
      </c>
      <c r="BO76">
        <v>507</v>
      </c>
      <c r="BP76">
        <v>278</v>
      </c>
      <c r="BQ76">
        <v>24.19</v>
      </c>
      <c r="BR76">
        <v>30.23</v>
      </c>
      <c r="BS76">
        <v>665</v>
      </c>
      <c r="BT76">
        <v>22</v>
      </c>
      <c r="BU76">
        <v>26</v>
      </c>
      <c r="BV76">
        <v>665</v>
      </c>
      <c r="BW76">
        <v>396</v>
      </c>
      <c r="BX76" s="3">
        <f>PGA_STATS[[#This Row],['# OF PUTTS]]/PGA_STATS[[#This Row],['# OF HOLES_x]]</f>
        <v>1.6792929292929293</v>
      </c>
      <c r="BY76">
        <v>33.590000000000003</v>
      </c>
      <c r="BZ76">
        <v>133</v>
      </c>
      <c r="CA76">
        <v>396</v>
      </c>
      <c r="CB76">
        <v>4.5999999999999999E-2</v>
      </c>
      <c r="CC76">
        <v>0.59599999999999997</v>
      </c>
      <c r="CD76">
        <v>8</v>
      </c>
      <c r="CE76">
        <v>3</v>
      </c>
      <c r="CF76">
        <v>10</v>
      </c>
      <c r="CG76">
        <v>1</v>
      </c>
      <c r="CH76">
        <v>1</v>
      </c>
      <c r="CI76">
        <v>4</v>
      </c>
      <c r="CK76">
        <v>4</v>
      </c>
      <c r="CL76">
        <v>20.48</v>
      </c>
      <c r="CM76">
        <v>34</v>
      </c>
      <c r="CN76">
        <v>166</v>
      </c>
      <c r="CO76">
        <v>17.39</v>
      </c>
      <c r="CP76">
        <v>4</v>
      </c>
      <c r="CQ76">
        <v>23</v>
      </c>
      <c r="CR76">
        <v>7.69</v>
      </c>
      <c r="CS76">
        <v>3</v>
      </c>
      <c r="CT76">
        <v>39</v>
      </c>
      <c r="CU76">
        <v>40.74</v>
      </c>
      <c r="CV76">
        <v>11</v>
      </c>
      <c r="CW76">
        <v>27</v>
      </c>
      <c r="CX76">
        <v>10</v>
      </c>
      <c r="CY76">
        <v>57.63</v>
      </c>
      <c r="CZ76">
        <v>68</v>
      </c>
      <c r="DA76">
        <v>118</v>
      </c>
      <c r="DB76">
        <v>2</v>
      </c>
      <c r="DC76">
        <v>6.4</v>
      </c>
      <c r="DD76">
        <v>2</v>
      </c>
      <c r="DE76">
        <v>6.5</v>
      </c>
      <c r="DF76">
        <v>2</v>
      </c>
      <c r="DG76">
        <v>4.9000000000000004</v>
      </c>
    </row>
    <row r="77" spans="1:111" x14ac:dyDescent="0.25">
      <c r="A77" t="s">
        <v>507</v>
      </c>
      <c r="B77" s="4">
        <v>6900</v>
      </c>
      <c r="C77">
        <v>28</v>
      </c>
      <c r="D77">
        <v>64.09</v>
      </c>
      <c r="E77">
        <v>323</v>
      </c>
      <c r="F77">
        <v>504</v>
      </c>
      <c r="G77">
        <v>-0.27</v>
      </c>
      <c r="H77">
        <v>56.41</v>
      </c>
      <c r="I77">
        <v>22</v>
      </c>
      <c r="J77">
        <v>39</v>
      </c>
      <c r="K77">
        <v>-23</v>
      </c>
      <c r="L77">
        <v>-1</v>
      </c>
      <c r="M77">
        <v>68.95</v>
      </c>
      <c r="N77">
        <v>211</v>
      </c>
      <c r="O77">
        <v>306</v>
      </c>
      <c r="P77">
        <v>-61</v>
      </c>
      <c r="Q77">
        <v>0.57999999999999996</v>
      </c>
      <c r="R77">
        <v>9.8620000000000001</v>
      </c>
      <c r="S77">
        <v>17</v>
      </c>
      <c r="T77">
        <v>-8.5000000000000006E-2</v>
      </c>
      <c r="U77">
        <v>-1.4430000000000001</v>
      </c>
      <c r="V77" t="s">
        <v>101</v>
      </c>
      <c r="W77">
        <v>1083.1669999999999</v>
      </c>
      <c r="X77">
        <v>130</v>
      </c>
      <c r="Y77">
        <v>210</v>
      </c>
      <c r="Z77" t="s">
        <v>151</v>
      </c>
      <c r="AA77">
        <v>367.33300000000003</v>
      </c>
      <c r="AB77">
        <v>31</v>
      </c>
      <c r="AC77" t="s">
        <v>67</v>
      </c>
      <c r="AD77">
        <v>396.41699999999997</v>
      </c>
      <c r="AE77">
        <v>44</v>
      </c>
      <c r="AF77" t="s">
        <v>187</v>
      </c>
      <c r="AG77">
        <v>40.667000000000002</v>
      </c>
      <c r="AH77">
        <v>15</v>
      </c>
      <c r="AI77">
        <v>285.39999999999998</v>
      </c>
      <c r="AJ77">
        <v>13128</v>
      </c>
      <c r="AK77">
        <v>46</v>
      </c>
      <c r="AL77">
        <v>62.69</v>
      </c>
      <c r="AM77">
        <v>247</v>
      </c>
      <c r="AN77">
        <v>394</v>
      </c>
      <c r="AO77">
        <v>63.75</v>
      </c>
      <c r="AP77">
        <v>153</v>
      </c>
      <c r="AQ77">
        <v>240</v>
      </c>
      <c r="AR77">
        <v>-0.1</v>
      </c>
      <c r="AS77">
        <v>280.39999999999998</v>
      </c>
      <c r="AT77">
        <v>67848</v>
      </c>
      <c r="AU77">
        <v>242</v>
      </c>
      <c r="AV77">
        <v>19.170000000000002</v>
      </c>
      <c r="AW77">
        <v>46</v>
      </c>
      <c r="AX77">
        <v>240</v>
      </c>
      <c r="AY77">
        <v>0.15</v>
      </c>
      <c r="AZ77">
        <v>10.83</v>
      </c>
      <c r="BA77">
        <v>26</v>
      </c>
      <c r="BB77">
        <v>240</v>
      </c>
      <c r="BC77">
        <v>0.08</v>
      </c>
      <c r="BD77">
        <v>4.5999999999999996</v>
      </c>
      <c r="BE77">
        <v>11</v>
      </c>
      <c r="BF77">
        <v>46</v>
      </c>
      <c r="BG77">
        <v>9.0999999999999998E-2</v>
      </c>
      <c r="BH77">
        <v>30</v>
      </c>
      <c r="BI77">
        <v>72</v>
      </c>
      <c r="BJ77">
        <v>240</v>
      </c>
      <c r="BK77">
        <v>1.25</v>
      </c>
      <c r="BL77">
        <v>-0.76</v>
      </c>
      <c r="BM77">
        <v>-12.919</v>
      </c>
      <c r="BN77">
        <v>1.76199999999999</v>
      </c>
      <c r="BO77">
        <v>569</v>
      </c>
      <c r="BP77">
        <v>323</v>
      </c>
      <c r="BQ77">
        <v>29.41</v>
      </c>
      <c r="BR77">
        <v>29.04</v>
      </c>
      <c r="BS77">
        <v>813</v>
      </c>
      <c r="BT77">
        <v>28</v>
      </c>
      <c r="BU77">
        <v>22</v>
      </c>
      <c r="BV77">
        <v>813</v>
      </c>
      <c r="BW77">
        <v>504</v>
      </c>
      <c r="BX77" s="3">
        <f>PGA_STATS[[#This Row],['# OF PUTTS]]/PGA_STATS[[#This Row],['# OF HOLES_x]]</f>
        <v>1.6130952380952381</v>
      </c>
      <c r="BY77">
        <v>38.29</v>
      </c>
      <c r="BZ77">
        <v>193</v>
      </c>
      <c r="CA77">
        <v>504</v>
      </c>
      <c r="CB77">
        <v>-2.4E-2</v>
      </c>
      <c r="CC77">
        <v>-0.40399999999999903</v>
      </c>
      <c r="CD77">
        <v>11</v>
      </c>
      <c r="CE77">
        <v>0</v>
      </c>
      <c r="CF77">
        <v>13</v>
      </c>
      <c r="CG77">
        <v>0</v>
      </c>
      <c r="CH77">
        <v>1</v>
      </c>
      <c r="CI77">
        <v>3</v>
      </c>
      <c r="CJ77">
        <v>2</v>
      </c>
      <c r="CK77">
        <v>9</v>
      </c>
      <c r="CL77">
        <v>20.98</v>
      </c>
      <c r="CM77">
        <v>47</v>
      </c>
      <c r="CN77">
        <v>224</v>
      </c>
      <c r="CO77">
        <v>20.51</v>
      </c>
      <c r="CP77">
        <v>8</v>
      </c>
      <c r="CQ77">
        <v>39</v>
      </c>
      <c r="CR77">
        <v>21.74</v>
      </c>
      <c r="CS77">
        <v>5</v>
      </c>
      <c r="CT77">
        <v>23</v>
      </c>
      <c r="CU77">
        <v>28.26</v>
      </c>
      <c r="CV77">
        <v>13</v>
      </c>
      <c r="CW77">
        <v>46</v>
      </c>
      <c r="CX77">
        <v>27</v>
      </c>
      <c r="CY77">
        <v>53.59</v>
      </c>
      <c r="CZ77">
        <v>97</v>
      </c>
      <c r="DA77">
        <v>181</v>
      </c>
      <c r="DB77">
        <v>4</v>
      </c>
      <c r="DC77">
        <v>6.8</v>
      </c>
      <c r="DD77">
        <v>4</v>
      </c>
      <c r="DE77">
        <v>5.6</v>
      </c>
      <c r="DF77">
        <v>4</v>
      </c>
      <c r="DG77">
        <v>5</v>
      </c>
    </row>
    <row r="78" spans="1:111" hidden="1" x14ac:dyDescent="0.25">
      <c r="A78" t="s">
        <v>326</v>
      </c>
      <c r="B78" s="4"/>
      <c r="C78">
        <v>14</v>
      </c>
      <c r="D78">
        <v>68.650000000000006</v>
      </c>
      <c r="E78">
        <v>173</v>
      </c>
      <c r="F78">
        <v>252</v>
      </c>
      <c r="G78">
        <v>-0.18</v>
      </c>
      <c r="H78">
        <v>35.71</v>
      </c>
      <c r="I78">
        <v>5</v>
      </c>
      <c r="J78">
        <v>14</v>
      </c>
      <c r="K78">
        <v>-5</v>
      </c>
      <c r="L78">
        <v>-5</v>
      </c>
      <c r="M78">
        <v>73.61</v>
      </c>
      <c r="N78">
        <v>106</v>
      </c>
      <c r="O78">
        <v>144</v>
      </c>
      <c r="P78">
        <v>-17</v>
      </c>
      <c r="Q78">
        <v>-0.26899999999999902</v>
      </c>
      <c r="R78">
        <v>-2.15</v>
      </c>
      <c r="S78">
        <v>8</v>
      </c>
      <c r="T78">
        <v>-0.754</v>
      </c>
      <c r="U78">
        <v>-6.0350000000000001</v>
      </c>
      <c r="V78" t="s">
        <v>220</v>
      </c>
      <c r="W78">
        <v>466.66699999999997</v>
      </c>
      <c r="X78">
        <v>49</v>
      </c>
      <c r="Y78">
        <v>199</v>
      </c>
      <c r="Z78" t="s">
        <v>240</v>
      </c>
      <c r="AA78">
        <v>149.583</v>
      </c>
      <c r="AB78">
        <v>13</v>
      </c>
      <c r="AC78" t="s">
        <v>67</v>
      </c>
      <c r="AD78">
        <v>152.833</v>
      </c>
      <c r="AE78">
        <v>17</v>
      </c>
      <c r="AF78" t="s">
        <v>266</v>
      </c>
      <c r="AG78">
        <v>8.9169999999999998</v>
      </c>
      <c r="AH78">
        <v>3</v>
      </c>
      <c r="AI78">
        <v>306.5</v>
      </c>
      <c r="AJ78">
        <v>8581</v>
      </c>
      <c r="AK78">
        <v>28</v>
      </c>
      <c r="AL78">
        <v>56.63</v>
      </c>
      <c r="AM78">
        <v>111</v>
      </c>
      <c r="AN78">
        <v>196</v>
      </c>
      <c r="AO78">
        <v>61.61</v>
      </c>
      <c r="AP78">
        <v>69</v>
      </c>
      <c r="AQ78">
        <v>112</v>
      </c>
      <c r="AR78" t="s">
        <v>82</v>
      </c>
      <c r="AS78">
        <v>287.5</v>
      </c>
      <c r="AT78">
        <v>32200</v>
      </c>
      <c r="AU78">
        <v>112</v>
      </c>
      <c r="AV78">
        <v>10.71</v>
      </c>
      <c r="AW78">
        <v>12</v>
      </c>
      <c r="AX78">
        <v>112</v>
      </c>
      <c r="AY78">
        <v>0.42</v>
      </c>
      <c r="AZ78">
        <v>13.39</v>
      </c>
      <c r="BA78">
        <v>15</v>
      </c>
      <c r="BB78">
        <v>112</v>
      </c>
      <c r="BC78">
        <v>0.27</v>
      </c>
      <c r="BD78">
        <v>9.8000000000000007</v>
      </c>
      <c r="BE78">
        <v>11</v>
      </c>
      <c r="BF78">
        <v>49</v>
      </c>
      <c r="BG78">
        <v>-0.27300000000000002</v>
      </c>
      <c r="BH78">
        <v>24.11</v>
      </c>
      <c r="BI78">
        <v>27</v>
      </c>
      <c r="BJ78">
        <v>112</v>
      </c>
      <c r="BK78">
        <v>3.33</v>
      </c>
      <c r="BL78">
        <v>-0.17199999999999999</v>
      </c>
      <c r="BM78">
        <v>-1.379</v>
      </c>
      <c r="BN78">
        <v>1.873</v>
      </c>
      <c r="BO78">
        <v>324</v>
      </c>
      <c r="BP78">
        <v>173</v>
      </c>
      <c r="BQ78">
        <v>24.28</v>
      </c>
      <c r="BR78">
        <v>30.93</v>
      </c>
      <c r="BS78">
        <v>433</v>
      </c>
      <c r="BT78">
        <v>14</v>
      </c>
      <c r="BU78">
        <v>27</v>
      </c>
      <c r="BV78">
        <v>433</v>
      </c>
      <c r="BW78">
        <v>252</v>
      </c>
      <c r="BX78" s="3">
        <f>PGA_STATS[[#This Row],['# OF PUTTS]]/PGA_STATS[[#This Row],['# OF HOLES_x]]</f>
        <v>1.7182539682539681</v>
      </c>
      <c r="BY78">
        <v>31.75</v>
      </c>
      <c r="BZ78">
        <v>80</v>
      </c>
      <c r="CA78">
        <v>252</v>
      </c>
      <c r="CB78">
        <v>-0.57499999999999996</v>
      </c>
      <c r="CC78">
        <v>-4.5999999999999996</v>
      </c>
      <c r="CD78">
        <v>10</v>
      </c>
      <c r="CE78">
        <v>0</v>
      </c>
      <c r="CF78">
        <v>12</v>
      </c>
      <c r="CG78">
        <v>2</v>
      </c>
      <c r="CH78">
        <v>1</v>
      </c>
      <c r="CI78">
        <v>14</v>
      </c>
      <c r="CK78">
        <v>16</v>
      </c>
      <c r="CL78">
        <v>16.670000000000002</v>
      </c>
      <c r="CM78">
        <v>19</v>
      </c>
      <c r="CN78">
        <v>114</v>
      </c>
      <c r="CO78">
        <v>0</v>
      </c>
      <c r="CP78">
        <v>0</v>
      </c>
      <c r="CQ78">
        <v>11</v>
      </c>
      <c r="CR78">
        <v>25</v>
      </c>
      <c r="CS78">
        <v>3</v>
      </c>
      <c r="CT78">
        <v>12</v>
      </c>
      <c r="CU78">
        <v>52.38</v>
      </c>
      <c r="CV78">
        <v>11</v>
      </c>
      <c r="CW78">
        <v>21</v>
      </c>
      <c r="CX78">
        <v>11</v>
      </c>
      <c r="CY78">
        <v>54.43</v>
      </c>
      <c r="CZ78">
        <v>43</v>
      </c>
      <c r="DA78">
        <v>79</v>
      </c>
      <c r="DB78">
        <v>1</v>
      </c>
      <c r="DC78">
        <v>5.8</v>
      </c>
      <c r="DD78">
        <v>1</v>
      </c>
      <c r="DE78">
        <v>5.8</v>
      </c>
      <c r="DF78">
        <v>1</v>
      </c>
      <c r="DG78">
        <v>8.3000000000000007</v>
      </c>
    </row>
    <row r="79" spans="1:111" hidden="1" x14ac:dyDescent="0.25">
      <c r="A79" t="s">
        <v>515</v>
      </c>
      <c r="B79" s="4"/>
      <c r="C79">
        <v>29</v>
      </c>
      <c r="D79">
        <v>63.6</v>
      </c>
      <c r="E79">
        <v>332</v>
      </c>
      <c r="F79">
        <v>522</v>
      </c>
      <c r="G79">
        <v>-0.3</v>
      </c>
      <c r="H79">
        <v>58.46</v>
      </c>
      <c r="I79">
        <v>38</v>
      </c>
      <c r="J79">
        <v>65</v>
      </c>
      <c r="K79">
        <v>-40</v>
      </c>
      <c r="L79">
        <v>9</v>
      </c>
      <c r="M79">
        <v>69.91</v>
      </c>
      <c r="N79">
        <v>302</v>
      </c>
      <c r="O79">
        <v>432</v>
      </c>
      <c r="P79">
        <v>-98</v>
      </c>
      <c r="Q79">
        <v>-0.39600000000000002</v>
      </c>
      <c r="R79">
        <v>-9.4920000000000009</v>
      </c>
      <c r="S79">
        <v>24</v>
      </c>
      <c r="T79">
        <v>0.18099999999999999</v>
      </c>
      <c r="U79">
        <v>4.3330000000000002</v>
      </c>
      <c r="V79" t="s">
        <v>236</v>
      </c>
      <c r="W79">
        <v>1187.5830000000001</v>
      </c>
      <c r="X79">
        <v>177</v>
      </c>
      <c r="Y79">
        <v>152</v>
      </c>
      <c r="Z79" t="s">
        <v>67</v>
      </c>
      <c r="AA79">
        <v>377</v>
      </c>
      <c r="AB79">
        <v>42</v>
      </c>
      <c r="AC79" t="s">
        <v>210</v>
      </c>
      <c r="AD79">
        <v>449.5</v>
      </c>
      <c r="AE79">
        <v>66</v>
      </c>
      <c r="AF79" t="s">
        <v>275</v>
      </c>
      <c r="AG79">
        <v>25</v>
      </c>
      <c r="AH79">
        <v>13</v>
      </c>
      <c r="AI79">
        <v>315.39999999999998</v>
      </c>
      <c r="AJ79">
        <v>18291</v>
      </c>
      <c r="AK79">
        <v>58</v>
      </c>
      <c r="AL79">
        <v>54.68</v>
      </c>
      <c r="AM79">
        <v>222</v>
      </c>
      <c r="AN79">
        <v>406</v>
      </c>
      <c r="AO79">
        <v>54.08</v>
      </c>
      <c r="AP79">
        <v>179</v>
      </c>
      <c r="AQ79">
        <v>331</v>
      </c>
      <c r="AR79">
        <v>-0.16</v>
      </c>
      <c r="AS79">
        <v>299.89999999999998</v>
      </c>
      <c r="AT79">
        <v>100780</v>
      </c>
      <c r="AU79">
        <v>336</v>
      </c>
      <c r="AV79">
        <v>12.69</v>
      </c>
      <c r="AW79">
        <v>42</v>
      </c>
      <c r="AX79">
        <v>331</v>
      </c>
      <c r="AY79">
        <v>0.21</v>
      </c>
      <c r="AZ79">
        <v>22.05</v>
      </c>
      <c r="BA79">
        <v>73</v>
      </c>
      <c r="BB79">
        <v>331</v>
      </c>
      <c r="BC79">
        <v>-0.01</v>
      </c>
      <c r="BD79">
        <v>7.3</v>
      </c>
      <c r="BE79">
        <v>24</v>
      </c>
      <c r="BF79">
        <v>99</v>
      </c>
      <c r="BG79">
        <v>0.375</v>
      </c>
      <c r="BH79">
        <v>34.74</v>
      </c>
      <c r="BI79">
        <v>115</v>
      </c>
      <c r="BJ79">
        <v>331</v>
      </c>
      <c r="BK79">
        <v>0.7</v>
      </c>
      <c r="BL79">
        <v>0.441</v>
      </c>
      <c r="BM79">
        <v>10.582000000000001</v>
      </c>
      <c r="BN79">
        <v>1.7649999999999999</v>
      </c>
      <c r="BO79">
        <v>586</v>
      </c>
      <c r="BP79">
        <v>332</v>
      </c>
      <c r="BQ79">
        <v>32.42</v>
      </c>
      <c r="BR79">
        <v>29.03</v>
      </c>
      <c r="BS79">
        <v>842</v>
      </c>
      <c r="BT79">
        <v>29</v>
      </c>
      <c r="BU79">
        <v>23</v>
      </c>
      <c r="BV79">
        <v>842</v>
      </c>
      <c r="BW79">
        <v>522</v>
      </c>
      <c r="BX79" s="3">
        <f>PGA_STATS[[#This Row],['# OF PUTTS]]/PGA_STATS[[#This Row],['# OF HOLES_x]]</f>
        <v>1.6130268199233717</v>
      </c>
      <c r="BY79">
        <v>38.700000000000003</v>
      </c>
      <c r="BZ79">
        <v>202</v>
      </c>
      <c r="CA79">
        <v>522</v>
      </c>
      <c r="CB79">
        <v>-0.73199999999999998</v>
      </c>
      <c r="CC79">
        <v>-17.568999999999999</v>
      </c>
      <c r="CD79">
        <v>9</v>
      </c>
      <c r="CE79">
        <v>2</v>
      </c>
      <c r="CF79">
        <v>11</v>
      </c>
      <c r="CG79">
        <v>1</v>
      </c>
      <c r="CH79">
        <v>3</v>
      </c>
      <c r="CI79">
        <v>16</v>
      </c>
      <c r="CK79">
        <v>9</v>
      </c>
      <c r="CL79">
        <v>25.72</v>
      </c>
      <c r="CM79">
        <v>71</v>
      </c>
      <c r="CN79">
        <v>276</v>
      </c>
      <c r="CO79">
        <v>11.9</v>
      </c>
      <c r="CP79">
        <v>5</v>
      </c>
      <c r="CQ79">
        <v>42</v>
      </c>
      <c r="CR79">
        <v>19.12</v>
      </c>
      <c r="CS79">
        <v>13</v>
      </c>
      <c r="CT79">
        <v>68</v>
      </c>
      <c r="CU79">
        <v>40.74</v>
      </c>
      <c r="CV79">
        <v>22</v>
      </c>
      <c r="CW79">
        <v>54</v>
      </c>
      <c r="CX79">
        <v>20</v>
      </c>
      <c r="CY79">
        <v>57.37</v>
      </c>
      <c r="CZ79">
        <v>109</v>
      </c>
      <c r="DA79">
        <v>190</v>
      </c>
      <c r="DB79">
        <v>5</v>
      </c>
      <c r="DC79">
        <v>6.6</v>
      </c>
      <c r="DD79">
        <v>4</v>
      </c>
      <c r="DE79">
        <v>6.8</v>
      </c>
      <c r="DF79">
        <v>5</v>
      </c>
      <c r="DG79">
        <v>9.3000000000000007</v>
      </c>
    </row>
    <row r="80" spans="1:111" hidden="1" x14ac:dyDescent="0.25">
      <c r="A80" t="s">
        <v>486</v>
      </c>
      <c r="B80" s="4"/>
      <c r="C80">
        <v>39</v>
      </c>
      <c r="D80">
        <v>64.67</v>
      </c>
      <c r="E80">
        <v>454</v>
      </c>
      <c r="F80">
        <v>702</v>
      </c>
      <c r="G80">
        <v>-0.26</v>
      </c>
      <c r="H80">
        <v>46.81</v>
      </c>
      <c r="I80">
        <v>22</v>
      </c>
      <c r="J80">
        <v>47</v>
      </c>
      <c r="K80">
        <v>-25</v>
      </c>
      <c r="L80" t="s">
        <v>82</v>
      </c>
      <c r="M80">
        <v>66</v>
      </c>
      <c r="N80">
        <v>297</v>
      </c>
      <c r="O80">
        <v>450</v>
      </c>
      <c r="P80">
        <v>-72</v>
      </c>
      <c r="Q80">
        <v>-0.56399999999999995</v>
      </c>
      <c r="R80">
        <v>-14.112</v>
      </c>
      <c r="S80">
        <v>25</v>
      </c>
      <c r="T80">
        <v>-0.16500000000000001</v>
      </c>
      <c r="U80">
        <v>-4.13</v>
      </c>
      <c r="V80" t="s">
        <v>139</v>
      </c>
      <c r="W80">
        <v>1405.4169999999999</v>
      </c>
      <c r="X80">
        <v>174</v>
      </c>
      <c r="Y80">
        <v>187</v>
      </c>
      <c r="Z80" t="s">
        <v>216</v>
      </c>
      <c r="AA80">
        <v>400.08300000000003</v>
      </c>
      <c r="AB80">
        <v>45</v>
      </c>
      <c r="AC80" t="s">
        <v>139</v>
      </c>
      <c r="AD80">
        <v>573.16699999999901</v>
      </c>
      <c r="AE80">
        <v>71</v>
      </c>
      <c r="AF80" t="s">
        <v>266</v>
      </c>
      <c r="AG80">
        <v>24.082999999999998</v>
      </c>
      <c r="AH80">
        <v>8</v>
      </c>
      <c r="AI80">
        <v>295.2</v>
      </c>
      <c r="AJ80">
        <v>23023</v>
      </c>
      <c r="AK80">
        <v>78</v>
      </c>
      <c r="AL80">
        <v>58.9</v>
      </c>
      <c r="AM80">
        <v>321</v>
      </c>
      <c r="AN80">
        <v>545</v>
      </c>
      <c r="AO80">
        <v>55.71</v>
      </c>
      <c r="AP80">
        <v>195</v>
      </c>
      <c r="AQ80">
        <v>350</v>
      </c>
      <c r="AR80">
        <v>-0.12</v>
      </c>
      <c r="AS80">
        <v>283.2</v>
      </c>
      <c r="AT80">
        <v>99103</v>
      </c>
      <c r="AU80">
        <v>350</v>
      </c>
      <c r="AV80">
        <v>18.57</v>
      </c>
      <c r="AW80">
        <v>65</v>
      </c>
      <c r="AX80">
        <v>350</v>
      </c>
      <c r="AY80">
        <v>0.12</v>
      </c>
      <c r="AZ80">
        <v>15.14</v>
      </c>
      <c r="BA80">
        <v>53</v>
      </c>
      <c r="BB80">
        <v>350</v>
      </c>
      <c r="BC80">
        <v>0.34</v>
      </c>
      <c r="BD80">
        <v>6.9</v>
      </c>
      <c r="BE80">
        <v>24</v>
      </c>
      <c r="BF80">
        <v>103</v>
      </c>
      <c r="BG80">
        <v>0.20799999999999999</v>
      </c>
      <c r="BH80">
        <v>33.71</v>
      </c>
      <c r="BI80">
        <v>118</v>
      </c>
      <c r="BJ80">
        <v>350</v>
      </c>
      <c r="BK80">
        <v>2.2000000000000002</v>
      </c>
      <c r="BL80">
        <v>-0.113</v>
      </c>
      <c r="BM80">
        <v>-2.8339999999999899</v>
      </c>
      <c r="BN80">
        <v>1.764</v>
      </c>
      <c r="BO80">
        <v>801</v>
      </c>
      <c r="BP80">
        <v>454</v>
      </c>
      <c r="BQ80">
        <v>29.65</v>
      </c>
      <c r="BR80">
        <v>29.41</v>
      </c>
      <c r="BS80">
        <v>1147</v>
      </c>
      <c r="BT80">
        <v>39</v>
      </c>
      <c r="BU80">
        <v>22</v>
      </c>
      <c r="BV80">
        <v>1147</v>
      </c>
      <c r="BW80">
        <v>702</v>
      </c>
      <c r="BX80" s="3">
        <f>PGA_STATS[[#This Row],['# OF PUTTS]]/PGA_STATS[[#This Row],['# OF HOLES_x]]</f>
        <v>1.6339031339031338</v>
      </c>
      <c r="BY80">
        <v>39.03</v>
      </c>
      <c r="BZ80">
        <v>274</v>
      </c>
      <c r="CA80">
        <v>702</v>
      </c>
      <c r="CB80">
        <v>-0.40299999999999903</v>
      </c>
      <c r="CC80">
        <v>-10.066000000000001</v>
      </c>
      <c r="CD80">
        <v>21</v>
      </c>
      <c r="CE80">
        <v>0</v>
      </c>
      <c r="CF80">
        <v>17</v>
      </c>
      <c r="CG80">
        <v>0</v>
      </c>
      <c r="CH80">
        <v>3</v>
      </c>
      <c r="CI80">
        <v>1</v>
      </c>
      <c r="CK80">
        <v>86</v>
      </c>
      <c r="CL80">
        <v>21.27</v>
      </c>
      <c r="CM80">
        <v>67</v>
      </c>
      <c r="CN80">
        <v>315</v>
      </c>
      <c r="CO80">
        <v>13.33</v>
      </c>
      <c r="CP80">
        <v>8</v>
      </c>
      <c r="CQ80">
        <v>60</v>
      </c>
      <c r="CR80">
        <v>12.77</v>
      </c>
      <c r="CS80">
        <v>6</v>
      </c>
      <c r="CT80">
        <v>47</v>
      </c>
      <c r="CU80">
        <v>46.58</v>
      </c>
      <c r="CV80">
        <v>34</v>
      </c>
      <c r="CW80">
        <v>73</v>
      </c>
      <c r="CX80">
        <v>24</v>
      </c>
      <c r="CY80">
        <v>55.65</v>
      </c>
      <c r="CZ80">
        <v>138</v>
      </c>
      <c r="DA80">
        <v>248</v>
      </c>
      <c r="DB80">
        <v>4</v>
      </c>
      <c r="DC80">
        <v>6.9</v>
      </c>
      <c r="DD80">
        <v>4</v>
      </c>
      <c r="DE80">
        <v>5.5</v>
      </c>
      <c r="DF80">
        <v>4</v>
      </c>
      <c r="DG80">
        <v>6.1</v>
      </c>
    </row>
    <row r="81" spans="1:111" x14ac:dyDescent="0.25">
      <c r="A81" t="s">
        <v>325</v>
      </c>
      <c r="B81" s="4">
        <v>6900</v>
      </c>
      <c r="C81">
        <v>46</v>
      </c>
      <c r="D81">
        <v>68.72</v>
      </c>
      <c r="E81">
        <v>569</v>
      </c>
      <c r="F81">
        <v>828</v>
      </c>
      <c r="G81">
        <v>-0.28000000000000003</v>
      </c>
      <c r="H81">
        <v>59.15</v>
      </c>
      <c r="I81">
        <v>42</v>
      </c>
      <c r="J81">
        <v>71</v>
      </c>
      <c r="K81">
        <v>-46</v>
      </c>
      <c r="L81">
        <v>-2</v>
      </c>
      <c r="M81">
        <v>72.989999999999995</v>
      </c>
      <c r="N81">
        <v>381</v>
      </c>
      <c r="O81">
        <v>522</v>
      </c>
      <c r="P81">
        <v>-111</v>
      </c>
      <c r="Q81">
        <v>0.27300000000000002</v>
      </c>
      <c r="R81">
        <v>7.9260000000000002</v>
      </c>
      <c r="S81">
        <v>29</v>
      </c>
      <c r="T81">
        <v>0.29599999999999999</v>
      </c>
      <c r="U81">
        <v>8.5850000000000009</v>
      </c>
      <c r="V81" t="s">
        <v>146</v>
      </c>
      <c r="W81">
        <v>1507.8329999999901</v>
      </c>
      <c r="X81">
        <v>192</v>
      </c>
      <c r="Y81">
        <v>95</v>
      </c>
      <c r="Z81" t="s">
        <v>265</v>
      </c>
      <c r="AA81">
        <v>349.41699999999997</v>
      </c>
      <c r="AB81">
        <v>40</v>
      </c>
      <c r="AC81" t="s">
        <v>235</v>
      </c>
      <c r="AD81">
        <v>703.08299999999997</v>
      </c>
      <c r="AE81">
        <v>75</v>
      </c>
      <c r="AF81" t="s">
        <v>118</v>
      </c>
      <c r="AG81">
        <v>63.332999999999998</v>
      </c>
      <c r="AH81">
        <v>16</v>
      </c>
      <c r="AI81">
        <v>304.5</v>
      </c>
      <c r="AJ81">
        <v>23143</v>
      </c>
      <c r="AK81">
        <v>76</v>
      </c>
      <c r="AL81">
        <v>60.56</v>
      </c>
      <c r="AM81">
        <v>387</v>
      </c>
      <c r="AN81">
        <v>639</v>
      </c>
      <c r="AO81">
        <v>61.39</v>
      </c>
      <c r="AP81">
        <v>248</v>
      </c>
      <c r="AQ81">
        <v>404</v>
      </c>
      <c r="AR81">
        <v>-0.24</v>
      </c>
      <c r="AS81">
        <v>292.2</v>
      </c>
      <c r="AT81">
        <v>118649</v>
      </c>
      <c r="AU81">
        <v>406</v>
      </c>
      <c r="AV81">
        <v>14.11</v>
      </c>
      <c r="AW81">
        <v>57</v>
      </c>
      <c r="AX81">
        <v>404</v>
      </c>
      <c r="AY81">
        <v>-7.0000000000000007E-2</v>
      </c>
      <c r="AZ81">
        <v>14.11</v>
      </c>
      <c r="BA81">
        <v>57</v>
      </c>
      <c r="BB81">
        <v>404</v>
      </c>
      <c r="BC81">
        <v>0.21</v>
      </c>
      <c r="BD81">
        <v>7.7</v>
      </c>
      <c r="BE81">
        <v>31</v>
      </c>
      <c r="BF81">
        <v>131</v>
      </c>
      <c r="BG81">
        <v>0.22600000000000001</v>
      </c>
      <c r="BH81">
        <v>28.22</v>
      </c>
      <c r="BI81">
        <v>114</v>
      </c>
      <c r="BJ81">
        <v>404</v>
      </c>
      <c r="BK81">
        <v>0.7</v>
      </c>
      <c r="BL81">
        <v>0.54400000000000004</v>
      </c>
      <c r="BM81">
        <v>15.787000000000001</v>
      </c>
      <c r="BN81">
        <v>1.7629999999999999</v>
      </c>
      <c r="BO81">
        <v>1003</v>
      </c>
      <c r="BP81">
        <v>569</v>
      </c>
      <c r="BQ81">
        <v>30.05</v>
      </c>
      <c r="BR81">
        <v>29.24</v>
      </c>
      <c r="BS81">
        <v>1345</v>
      </c>
      <c r="BT81">
        <v>46</v>
      </c>
      <c r="BU81">
        <v>25</v>
      </c>
      <c r="BV81">
        <v>1345</v>
      </c>
      <c r="BW81">
        <v>828</v>
      </c>
      <c r="BX81" s="3">
        <f>PGA_STATS[[#This Row],['# OF PUTTS]]/PGA_STATS[[#This Row],['# OF HOLES_x]]</f>
        <v>1.6243961352657006</v>
      </c>
      <c r="BY81">
        <v>37.799999999999997</v>
      </c>
      <c r="BZ81">
        <v>313</v>
      </c>
      <c r="CA81">
        <v>828</v>
      </c>
      <c r="CB81">
        <v>-5.2999999999999999E-2</v>
      </c>
      <c r="CC81">
        <v>-1.5389999999999999</v>
      </c>
      <c r="CD81">
        <v>23</v>
      </c>
      <c r="CE81">
        <v>1</v>
      </c>
      <c r="CF81">
        <v>18</v>
      </c>
      <c r="CG81">
        <v>1</v>
      </c>
      <c r="CH81">
        <v>2</v>
      </c>
      <c r="CI81">
        <v>18</v>
      </c>
      <c r="CJ81">
        <v>3</v>
      </c>
      <c r="CK81">
        <v>4</v>
      </c>
      <c r="CL81">
        <v>22.58</v>
      </c>
      <c r="CM81">
        <v>84</v>
      </c>
      <c r="CN81">
        <v>372</v>
      </c>
      <c r="CO81">
        <v>18.52</v>
      </c>
      <c r="CP81">
        <v>10</v>
      </c>
      <c r="CQ81">
        <v>54</v>
      </c>
      <c r="CR81">
        <v>15.38</v>
      </c>
      <c r="CS81">
        <v>8</v>
      </c>
      <c r="CT81">
        <v>52</v>
      </c>
      <c r="CU81">
        <v>41.89</v>
      </c>
      <c r="CV81">
        <v>31</v>
      </c>
      <c r="CW81">
        <v>74</v>
      </c>
      <c r="CX81">
        <v>25</v>
      </c>
      <c r="CY81">
        <v>60.23</v>
      </c>
      <c r="CZ81">
        <v>156</v>
      </c>
      <c r="DA81">
        <v>259</v>
      </c>
      <c r="DB81">
        <v>6</v>
      </c>
      <c r="DC81">
        <v>7.2</v>
      </c>
      <c r="DD81">
        <v>5</v>
      </c>
      <c r="DE81">
        <v>6.7</v>
      </c>
      <c r="DF81">
        <v>6</v>
      </c>
      <c r="DG81">
        <v>7.5</v>
      </c>
    </row>
    <row r="82" spans="1:111" x14ac:dyDescent="0.25">
      <c r="A82" t="s">
        <v>112</v>
      </c>
      <c r="B82" s="4">
        <v>7200</v>
      </c>
      <c r="C82">
        <v>42</v>
      </c>
      <c r="D82">
        <v>73.02</v>
      </c>
      <c r="E82">
        <v>552</v>
      </c>
      <c r="F82">
        <v>756</v>
      </c>
      <c r="G82">
        <v>-0.28000000000000003</v>
      </c>
      <c r="H82">
        <v>51.22</v>
      </c>
      <c r="I82">
        <v>42</v>
      </c>
      <c r="J82">
        <v>82</v>
      </c>
      <c r="K82">
        <v>-44</v>
      </c>
      <c r="L82">
        <v>-8</v>
      </c>
      <c r="M82">
        <v>78.27</v>
      </c>
      <c r="N82">
        <v>479</v>
      </c>
      <c r="O82">
        <v>612</v>
      </c>
      <c r="P82">
        <v>-131</v>
      </c>
      <c r="Q82">
        <v>0.42</v>
      </c>
      <c r="R82">
        <v>14.263999999999999</v>
      </c>
      <c r="S82">
        <v>34</v>
      </c>
      <c r="T82">
        <v>0.157</v>
      </c>
      <c r="U82">
        <v>5.3229999999999897</v>
      </c>
      <c r="V82" t="s">
        <v>114</v>
      </c>
      <c r="W82">
        <v>1489.5829999999901</v>
      </c>
      <c r="X82">
        <v>199</v>
      </c>
      <c r="Y82">
        <v>35</v>
      </c>
      <c r="Z82" t="s">
        <v>115</v>
      </c>
      <c r="AA82">
        <v>387.08300000000003</v>
      </c>
      <c r="AB82">
        <v>45</v>
      </c>
      <c r="AC82" t="s">
        <v>117</v>
      </c>
      <c r="AD82">
        <v>443.08300000000003</v>
      </c>
      <c r="AE82">
        <v>60</v>
      </c>
      <c r="AF82" t="s">
        <v>118</v>
      </c>
      <c r="AG82">
        <v>60.332999999999998</v>
      </c>
      <c r="AH82">
        <v>15</v>
      </c>
      <c r="AI82">
        <v>303.39999999999998</v>
      </c>
      <c r="AJ82">
        <v>25483</v>
      </c>
      <c r="AK82">
        <v>84</v>
      </c>
      <c r="AL82">
        <v>63.27</v>
      </c>
      <c r="AM82">
        <v>372</v>
      </c>
      <c r="AN82">
        <v>588</v>
      </c>
      <c r="AO82">
        <v>64.06</v>
      </c>
      <c r="AP82">
        <v>303</v>
      </c>
      <c r="AQ82">
        <v>473</v>
      </c>
      <c r="AR82">
        <v>-0.2</v>
      </c>
      <c r="AS82">
        <v>287.7</v>
      </c>
      <c r="AT82">
        <v>136969</v>
      </c>
      <c r="AU82">
        <v>476</v>
      </c>
      <c r="AV82">
        <v>13.11</v>
      </c>
      <c r="AW82">
        <v>62</v>
      </c>
      <c r="AX82">
        <v>473</v>
      </c>
      <c r="AY82">
        <v>-0.03</v>
      </c>
      <c r="AZ82">
        <v>13.32</v>
      </c>
      <c r="BA82">
        <v>63</v>
      </c>
      <c r="BB82">
        <v>473</v>
      </c>
      <c r="BC82">
        <v>-0.08</v>
      </c>
      <c r="BD82">
        <v>7.4</v>
      </c>
      <c r="BE82">
        <v>35</v>
      </c>
      <c r="BF82">
        <v>152</v>
      </c>
      <c r="BG82">
        <v>2.9000000000000001E-2</v>
      </c>
      <c r="BH82">
        <v>26.43</v>
      </c>
      <c r="BI82">
        <v>125</v>
      </c>
      <c r="BJ82">
        <v>473</v>
      </c>
      <c r="BK82">
        <v>-0.56000000000000005</v>
      </c>
      <c r="BL82">
        <v>0.48799999999999999</v>
      </c>
      <c r="BM82">
        <v>16.597000000000001</v>
      </c>
      <c r="BN82">
        <v>1.754</v>
      </c>
      <c r="BO82">
        <v>968</v>
      </c>
      <c r="BP82">
        <v>552</v>
      </c>
      <c r="BQ82">
        <v>29.53</v>
      </c>
      <c r="BR82">
        <v>29.1</v>
      </c>
      <c r="BS82">
        <v>1222</v>
      </c>
      <c r="BT82">
        <v>42</v>
      </c>
      <c r="BU82">
        <v>24</v>
      </c>
      <c r="BV82">
        <v>1222</v>
      </c>
      <c r="BW82">
        <v>756</v>
      </c>
      <c r="BX82" s="3">
        <f>PGA_STATS[[#This Row],['# OF PUTTS]]/PGA_STATS[[#This Row],['# OF HOLES_x]]</f>
        <v>1.6164021164021165</v>
      </c>
      <c r="BY82">
        <v>38.36</v>
      </c>
      <c r="BZ82">
        <v>290</v>
      </c>
      <c r="CA82">
        <v>756</v>
      </c>
      <c r="CB82">
        <v>0.44299999999999901</v>
      </c>
      <c r="CC82">
        <v>15.055999999999999</v>
      </c>
      <c r="CD82">
        <v>9</v>
      </c>
      <c r="CE82">
        <v>1</v>
      </c>
      <c r="CF82">
        <v>15</v>
      </c>
      <c r="CG82">
        <v>1</v>
      </c>
      <c r="CH82">
        <v>3</v>
      </c>
      <c r="CI82">
        <v>2</v>
      </c>
      <c r="CJ82">
        <v>5</v>
      </c>
      <c r="CK82">
        <v>185</v>
      </c>
      <c r="CL82">
        <v>24.46</v>
      </c>
      <c r="CM82">
        <v>113</v>
      </c>
      <c r="CN82">
        <v>462</v>
      </c>
      <c r="CO82">
        <v>10.71</v>
      </c>
      <c r="CP82">
        <v>6</v>
      </c>
      <c r="CQ82">
        <v>56</v>
      </c>
      <c r="CR82">
        <v>9.6199999999999992</v>
      </c>
      <c r="CS82">
        <v>5</v>
      </c>
      <c r="CT82">
        <v>52</v>
      </c>
      <c r="CU82">
        <v>45.61</v>
      </c>
      <c r="CV82">
        <v>26</v>
      </c>
      <c r="CW82">
        <v>57</v>
      </c>
      <c r="CX82">
        <v>11</v>
      </c>
      <c r="CY82">
        <v>64.22</v>
      </c>
      <c r="CZ82">
        <v>131</v>
      </c>
      <c r="DA82">
        <v>204</v>
      </c>
      <c r="DB82">
        <v>9</v>
      </c>
      <c r="DC82">
        <v>6.8</v>
      </c>
      <c r="DD82">
        <v>8</v>
      </c>
      <c r="DE82">
        <v>6.1</v>
      </c>
      <c r="DF82">
        <v>9</v>
      </c>
      <c r="DG82">
        <v>6.8</v>
      </c>
    </row>
    <row r="83" spans="1:111" hidden="1" x14ac:dyDescent="0.25">
      <c r="A83" t="s">
        <v>409</v>
      </c>
      <c r="B83" s="4"/>
      <c r="C83">
        <v>53</v>
      </c>
      <c r="D83">
        <v>67.09</v>
      </c>
      <c r="E83">
        <v>640</v>
      </c>
      <c r="F83">
        <v>954</v>
      </c>
      <c r="G83">
        <v>-0.3</v>
      </c>
      <c r="H83">
        <v>54.32</v>
      </c>
      <c r="I83">
        <v>44</v>
      </c>
      <c r="J83">
        <v>81</v>
      </c>
      <c r="K83">
        <v>-47</v>
      </c>
      <c r="L83" t="s">
        <v>82</v>
      </c>
      <c r="M83">
        <v>71.650000000000006</v>
      </c>
      <c r="N83">
        <v>503</v>
      </c>
      <c r="O83">
        <v>702</v>
      </c>
      <c r="P83">
        <v>-141</v>
      </c>
      <c r="Q83">
        <v>-0.14699999999999999</v>
      </c>
      <c r="R83">
        <v>-5.7220000000000004</v>
      </c>
      <c r="S83">
        <v>39</v>
      </c>
      <c r="T83">
        <v>-9.9000000000000005E-2</v>
      </c>
      <c r="U83">
        <v>-3.8789999999999898</v>
      </c>
      <c r="V83" t="s">
        <v>137</v>
      </c>
      <c r="W83">
        <v>1696.5</v>
      </c>
      <c r="X83">
        <v>235</v>
      </c>
      <c r="Y83">
        <v>40</v>
      </c>
      <c r="Z83" t="s">
        <v>220</v>
      </c>
      <c r="AA83">
        <v>570.66699999999901</v>
      </c>
      <c r="AB83">
        <v>60</v>
      </c>
      <c r="AC83" t="s">
        <v>76</v>
      </c>
      <c r="AD83">
        <v>485.91699999999997</v>
      </c>
      <c r="AE83">
        <v>70</v>
      </c>
      <c r="AF83" t="s">
        <v>271</v>
      </c>
      <c r="AG83">
        <v>34.417000000000002</v>
      </c>
      <c r="AH83">
        <v>17</v>
      </c>
      <c r="AI83">
        <v>300.3</v>
      </c>
      <c r="AJ83">
        <v>31827</v>
      </c>
      <c r="AK83">
        <v>106</v>
      </c>
      <c r="AL83">
        <v>64.510000000000005</v>
      </c>
      <c r="AM83">
        <v>478</v>
      </c>
      <c r="AN83">
        <v>741</v>
      </c>
      <c r="AO83">
        <v>65.069999999999993</v>
      </c>
      <c r="AP83">
        <v>354</v>
      </c>
      <c r="AQ83">
        <v>544</v>
      </c>
      <c r="AR83">
        <v>-0.16</v>
      </c>
      <c r="AS83">
        <v>292</v>
      </c>
      <c r="AT83">
        <v>159405</v>
      </c>
      <c r="AU83">
        <v>546</v>
      </c>
      <c r="AV83">
        <v>11.03</v>
      </c>
      <c r="AW83">
        <v>60</v>
      </c>
      <c r="AX83">
        <v>544</v>
      </c>
      <c r="AY83">
        <v>-0.03</v>
      </c>
      <c r="AZ83">
        <v>12.87</v>
      </c>
      <c r="BA83">
        <v>70</v>
      </c>
      <c r="BB83">
        <v>544</v>
      </c>
      <c r="BC83">
        <v>-0.03</v>
      </c>
      <c r="BD83">
        <v>8.1</v>
      </c>
      <c r="BE83">
        <v>44</v>
      </c>
      <c r="BF83">
        <v>185</v>
      </c>
      <c r="BG83">
        <v>0.13600000000000001</v>
      </c>
      <c r="BH83">
        <v>23.9</v>
      </c>
      <c r="BI83">
        <v>130</v>
      </c>
      <c r="BJ83">
        <v>544</v>
      </c>
      <c r="BK83">
        <v>-0.31</v>
      </c>
      <c r="BL83">
        <v>0.53900000000000003</v>
      </c>
      <c r="BM83">
        <v>21.026</v>
      </c>
      <c r="BN83">
        <v>1.738</v>
      </c>
      <c r="BO83">
        <v>1112</v>
      </c>
      <c r="BP83">
        <v>640</v>
      </c>
      <c r="BQ83">
        <v>31.3</v>
      </c>
      <c r="BR83">
        <v>28.34</v>
      </c>
      <c r="BS83">
        <v>1502</v>
      </c>
      <c r="BT83">
        <v>53</v>
      </c>
      <c r="BU83">
        <v>21</v>
      </c>
      <c r="BV83">
        <v>1502</v>
      </c>
      <c r="BW83">
        <v>954</v>
      </c>
      <c r="BX83" s="3">
        <f>PGA_STATS[[#This Row],['# OF PUTTS]]/PGA_STATS[[#This Row],['# OF HOLES_x]]</f>
        <v>1.5744234800838575</v>
      </c>
      <c r="BY83">
        <v>41.72</v>
      </c>
      <c r="BZ83">
        <v>398</v>
      </c>
      <c r="CA83">
        <v>954</v>
      </c>
      <c r="CB83">
        <v>0.247</v>
      </c>
      <c r="CC83">
        <v>9.6460000000000008</v>
      </c>
      <c r="CD83">
        <v>20</v>
      </c>
      <c r="CE83">
        <v>2</v>
      </c>
      <c r="CF83">
        <v>18</v>
      </c>
      <c r="CG83">
        <v>0</v>
      </c>
      <c r="CH83">
        <v>3</v>
      </c>
      <c r="CI83">
        <v>16</v>
      </c>
      <c r="CJ83">
        <v>5</v>
      </c>
      <c r="CK83">
        <v>18</v>
      </c>
      <c r="CL83">
        <v>22.05</v>
      </c>
      <c r="CM83">
        <v>112</v>
      </c>
      <c r="CN83">
        <v>508</v>
      </c>
      <c r="CO83">
        <v>16.95</v>
      </c>
      <c r="CP83">
        <v>10</v>
      </c>
      <c r="CQ83">
        <v>59</v>
      </c>
      <c r="CR83">
        <v>16.420000000000002</v>
      </c>
      <c r="CS83">
        <v>11</v>
      </c>
      <c r="CT83">
        <v>67</v>
      </c>
      <c r="CU83">
        <v>45.74</v>
      </c>
      <c r="CV83">
        <v>43</v>
      </c>
      <c r="CW83">
        <v>94</v>
      </c>
      <c r="CX83">
        <v>34</v>
      </c>
      <c r="CY83">
        <v>64.010000000000005</v>
      </c>
      <c r="CZ83">
        <v>201</v>
      </c>
      <c r="DA83">
        <v>314</v>
      </c>
      <c r="DB83">
        <v>9</v>
      </c>
      <c r="DC83">
        <v>7</v>
      </c>
      <c r="DD83">
        <v>9</v>
      </c>
      <c r="DE83">
        <v>6.1</v>
      </c>
      <c r="DF83">
        <v>9</v>
      </c>
      <c r="DG83">
        <v>7.4</v>
      </c>
    </row>
    <row r="84" spans="1:111" hidden="1" x14ac:dyDescent="0.25">
      <c r="A84" t="s">
        <v>323</v>
      </c>
      <c r="B84" s="4"/>
      <c r="C84">
        <v>46</v>
      </c>
      <c r="D84">
        <v>68.72</v>
      </c>
      <c r="E84">
        <v>569</v>
      </c>
      <c r="F84">
        <v>828</v>
      </c>
      <c r="G84">
        <v>-0.28999999999999998</v>
      </c>
      <c r="H84">
        <v>58</v>
      </c>
      <c r="I84">
        <v>29</v>
      </c>
      <c r="J84">
        <v>50</v>
      </c>
      <c r="K84">
        <v>-32</v>
      </c>
      <c r="L84">
        <v>-3</v>
      </c>
      <c r="M84">
        <v>72.42</v>
      </c>
      <c r="N84">
        <v>365</v>
      </c>
      <c r="O84">
        <v>504</v>
      </c>
      <c r="P84">
        <v>-97</v>
      </c>
      <c r="Q84">
        <v>-0.151</v>
      </c>
      <c r="R84">
        <v>-4.2300000000000004</v>
      </c>
      <c r="S84">
        <v>28</v>
      </c>
      <c r="T84">
        <v>-0.27600000000000002</v>
      </c>
      <c r="U84">
        <v>-7.7379999999999898</v>
      </c>
      <c r="V84" t="s">
        <v>167</v>
      </c>
      <c r="W84">
        <v>1472.1669999999999</v>
      </c>
      <c r="X84">
        <v>170</v>
      </c>
      <c r="Y84">
        <v>218</v>
      </c>
      <c r="Z84" t="s">
        <v>302</v>
      </c>
      <c r="AA84">
        <v>451.91699999999997</v>
      </c>
      <c r="AB84">
        <v>45</v>
      </c>
      <c r="AC84" t="s">
        <v>168</v>
      </c>
      <c r="AD84">
        <v>585.08299999999997</v>
      </c>
      <c r="AE84">
        <v>60</v>
      </c>
      <c r="AF84" t="s">
        <v>284</v>
      </c>
      <c r="AG84">
        <v>45.832999999999998</v>
      </c>
      <c r="AH84">
        <v>15</v>
      </c>
      <c r="AI84">
        <v>292.8</v>
      </c>
      <c r="AJ84">
        <v>26939</v>
      </c>
      <c r="AK84">
        <v>92</v>
      </c>
      <c r="AL84">
        <v>67.650000000000006</v>
      </c>
      <c r="AM84">
        <v>435</v>
      </c>
      <c r="AN84">
        <v>643</v>
      </c>
      <c r="AO84">
        <v>65.56</v>
      </c>
      <c r="AP84">
        <v>257</v>
      </c>
      <c r="AQ84">
        <v>392</v>
      </c>
      <c r="AR84">
        <v>-0.12</v>
      </c>
      <c r="AS84">
        <v>279.2</v>
      </c>
      <c r="AT84">
        <v>109463</v>
      </c>
      <c r="AU84">
        <v>392</v>
      </c>
      <c r="AV84">
        <v>13.01</v>
      </c>
      <c r="AW84">
        <v>51</v>
      </c>
      <c r="AX84">
        <v>392</v>
      </c>
      <c r="AY84">
        <v>0.1</v>
      </c>
      <c r="AZ84">
        <v>13.78</v>
      </c>
      <c r="BA84">
        <v>54</v>
      </c>
      <c r="BB84">
        <v>392</v>
      </c>
      <c r="BC84">
        <v>0.04</v>
      </c>
      <c r="BD84">
        <v>5.4</v>
      </c>
      <c r="BE84">
        <v>21</v>
      </c>
      <c r="BF84">
        <v>92</v>
      </c>
      <c r="BG84">
        <v>9.5000000000000001E-2</v>
      </c>
      <c r="BH84">
        <v>26.79</v>
      </c>
      <c r="BI84">
        <v>105</v>
      </c>
      <c r="BJ84">
        <v>392</v>
      </c>
      <c r="BK84">
        <v>0.67</v>
      </c>
      <c r="BL84">
        <v>9.2999999999999999E-2</v>
      </c>
      <c r="BM84">
        <v>2.5910000000000002</v>
      </c>
      <c r="BN84">
        <v>1.756</v>
      </c>
      <c r="BO84">
        <v>999</v>
      </c>
      <c r="BP84">
        <v>569</v>
      </c>
      <c r="BQ84">
        <v>30.16</v>
      </c>
      <c r="BR84">
        <v>29.46</v>
      </c>
      <c r="BS84">
        <v>1355</v>
      </c>
      <c r="BT84">
        <v>46</v>
      </c>
      <c r="BU84">
        <v>23</v>
      </c>
      <c r="BV84">
        <v>1355</v>
      </c>
      <c r="BW84">
        <v>828</v>
      </c>
      <c r="BX84" s="3">
        <f>PGA_STATS[[#This Row],['# OF PUTTS]]/PGA_STATS[[#This Row],['# OF HOLES_x]]</f>
        <v>1.6364734299516908</v>
      </c>
      <c r="BY84">
        <v>36.590000000000003</v>
      </c>
      <c r="BZ84">
        <v>303</v>
      </c>
      <c r="CA84">
        <v>828</v>
      </c>
      <c r="CB84">
        <v>-0.10099999999999899</v>
      </c>
      <c r="CC84">
        <v>-2.8180000000000001</v>
      </c>
      <c r="CD84">
        <v>16</v>
      </c>
      <c r="CE84">
        <v>0</v>
      </c>
      <c r="CF84">
        <v>15</v>
      </c>
      <c r="CG84">
        <v>0</v>
      </c>
      <c r="CH84">
        <v>1</v>
      </c>
      <c r="CI84">
        <v>16</v>
      </c>
      <c r="CK84">
        <v>61</v>
      </c>
      <c r="CL84">
        <v>19.420000000000002</v>
      </c>
      <c r="CM84">
        <v>74</v>
      </c>
      <c r="CN84">
        <v>381</v>
      </c>
      <c r="CO84">
        <v>16.670000000000002</v>
      </c>
      <c r="CP84">
        <v>8</v>
      </c>
      <c r="CQ84">
        <v>48</v>
      </c>
      <c r="CR84">
        <v>25</v>
      </c>
      <c r="CS84">
        <v>12</v>
      </c>
      <c r="CT84">
        <v>48</v>
      </c>
      <c r="CU84">
        <v>41.56</v>
      </c>
      <c r="CV84">
        <v>32</v>
      </c>
      <c r="CW84">
        <v>77</v>
      </c>
      <c r="CX84">
        <v>32</v>
      </c>
      <c r="CY84">
        <v>52.12</v>
      </c>
      <c r="CZ84">
        <v>135</v>
      </c>
      <c r="DA84">
        <v>259</v>
      </c>
      <c r="DB84">
        <v>5</v>
      </c>
      <c r="DC84">
        <v>6.7</v>
      </c>
      <c r="DD84">
        <v>5</v>
      </c>
      <c r="DE84">
        <v>5.5</v>
      </c>
      <c r="DF84">
        <v>5</v>
      </c>
      <c r="DG84">
        <v>6</v>
      </c>
    </row>
    <row r="85" spans="1:111" x14ac:dyDescent="0.25">
      <c r="A85" t="s">
        <v>182</v>
      </c>
      <c r="B85" s="4">
        <v>8800</v>
      </c>
      <c r="C85">
        <v>42</v>
      </c>
      <c r="D85">
        <v>71.56</v>
      </c>
      <c r="E85">
        <v>541</v>
      </c>
      <c r="F85">
        <v>756</v>
      </c>
      <c r="G85">
        <v>-0.32</v>
      </c>
      <c r="H85">
        <v>60.26</v>
      </c>
      <c r="I85">
        <v>47</v>
      </c>
      <c r="J85">
        <v>78</v>
      </c>
      <c r="K85">
        <v>-51</v>
      </c>
      <c r="L85">
        <v>-2</v>
      </c>
      <c r="M85">
        <v>77.59</v>
      </c>
      <c r="N85">
        <v>405</v>
      </c>
      <c r="O85">
        <v>522</v>
      </c>
      <c r="P85">
        <v>-123</v>
      </c>
      <c r="Q85">
        <v>0.88700000000000001</v>
      </c>
      <c r="R85">
        <v>25.713999999999999</v>
      </c>
      <c r="S85">
        <v>29</v>
      </c>
      <c r="T85">
        <v>0.54899999999999904</v>
      </c>
      <c r="U85">
        <v>15.922000000000001</v>
      </c>
      <c r="V85" t="s">
        <v>183</v>
      </c>
      <c r="W85">
        <v>1100.4169999999999</v>
      </c>
      <c r="X85">
        <v>173</v>
      </c>
      <c r="Y85">
        <v>72</v>
      </c>
      <c r="Z85" t="s">
        <v>185</v>
      </c>
      <c r="AA85">
        <v>455.16699999999997</v>
      </c>
      <c r="AB85">
        <v>49</v>
      </c>
      <c r="AC85" t="s">
        <v>186</v>
      </c>
      <c r="AD85">
        <v>259.41699999999997</v>
      </c>
      <c r="AE85">
        <v>43</v>
      </c>
      <c r="AF85" t="s">
        <v>187</v>
      </c>
      <c r="AG85">
        <v>37.917000000000002</v>
      </c>
      <c r="AH85">
        <v>14</v>
      </c>
      <c r="AI85">
        <v>304.7</v>
      </c>
      <c r="AJ85">
        <v>18281</v>
      </c>
      <c r="AK85">
        <v>60</v>
      </c>
      <c r="AL85">
        <v>60.1</v>
      </c>
      <c r="AM85">
        <v>351</v>
      </c>
      <c r="AN85">
        <v>584</v>
      </c>
      <c r="AO85">
        <v>59.55</v>
      </c>
      <c r="AP85">
        <v>240</v>
      </c>
      <c r="AQ85">
        <v>403</v>
      </c>
      <c r="AR85">
        <v>-0.24</v>
      </c>
      <c r="AS85">
        <v>297.3</v>
      </c>
      <c r="AT85">
        <v>120690</v>
      </c>
      <c r="AU85">
        <v>406</v>
      </c>
      <c r="AV85">
        <v>10.92</v>
      </c>
      <c r="AW85">
        <v>44</v>
      </c>
      <c r="AX85">
        <v>403</v>
      </c>
      <c r="AY85">
        <v>-0.14000000000000001</v>
      </c>
      <c r="AZ85">
        <v>17.87</v>
      </c>
      <c r="BA85">
        <v>72</v>
      </c>
      <c r="BB85">
        <v>403</v>
      </c>
      <c r="BC85">
        <v>-7.0000000000000007E-2</v>
      </c>
      <c r="BD85">
        <v>8.1999999999999993</v>
      </c>
      <c r="BE85">
        <v>33</v>
      </c>
      <c r="BF85">
        <v>137</v>
      </c>
      <c r="BG85">
        <v>0.21199999999999999</v>
      </c>
      <c r="BH85">
        <v>28.78</v>
      </c>
      <c r="BI85">
        <v>116</v>
      </c>
      <c r="BJ85">
        <v>403</v>
      </c>
      <c r="BK85">
        <v>-0.95</v>
      </c>
      <c r="BL85">
        <v>0.38500000000000001</v>
      </c>
      <c r="BM85">
        <v>11.165999999999899</v>
      </c>
      <c r="BN85">
        <v>1.7490000000000001</v>
      </c>
      <c r="BO85">
        <v>946</v>
      </c>
      <c r="BP85">
        <v>541</v>
      </c>
      <c r="BQ85">
        <v>33.090000000000003</v>
      </c>
      <c r="BR85">
        <v>29.02</v>
      </c>
      <c r="BS85">
        <v>1219</v>
      </c>
      <c r="BT85">
        <v>42</v>
      </c>
      <c r="BU85">
        <v>23</v>
      </c>
      <c r="BV85">
        <v>1219</v>
      </c>
      <c r="BW85">
        <v>756</v>
      </c>
      <c r="BX85" s="3">
        <f>PGA_STATS[[#This Row],['# OF PUTTS]]/PGA_STATS[[#This Row],['# OF HOLES_x]]</f>
        <v>1.6124338624338623</v>
      </c>
      <c r="BY85">
        <v>38.76</v>
      </c>
      <c r="BZ85">
        <v>293</v>
      </c>
      <c r="CA85">
        <v>756</v>
      </c>
      <c r="CB85">
        <v>-0.53500000000000003</v>
      </c>
      <c r="CC85">
        <v>-15.526</v>
      </c>
      <c r="CD85">
        <v>11</v>
      </c>
      <c r="CE85">
        <v>0</v>
      </c>
      <c r="CF85">
        <v>21</v>
      </c>
      <c r="CG85">
        <v>0</v>
      </c>
      <c r="CH85">
        <v>1</v>
      </c>
      <c r="CI85">
        <v>17</v>
      </c>
      <c r="CJ85">
        <v>10</v>
      </c>
      <c r="CK85">
        <v>19</v>
      </c>
      <c r="CL85">
        <v>24.72</v>
      </c>
      <c r="CM85">
        <v>89</v>
      </c>
      <c r="CN85">
        <v>360</v>
      </c>
      <c r="CO85">
        <v>18.920000000000002</v>
      </c>
      <c r="CP85">
        <v>7</v>
      </c>
      <c r="CQ85">
        <v>37</v>
      </c>
      <c r="CR85">
        <v>23.44</v>
      </c>
      <c r="CS85">
        <v>15</v>
      </c>
      <c r="CT85">
        <v>64</v>
      </c>
      <c r="CU85">
        <v>52.17</v>
      </c>
      <c r="CV85">
        <v>36</v>
      </c>
      <c r="CW85">
        <v>69</v>
      </c>
      <c r="CX85">
        <v>15</v>
      </c>
      <c r="CY85">
        <v>61.4</v>
      </c>
      <c r="CZ85">
        <v>132</v>
      </c>
      <c r="DA85">
        <v>215</v>
      </c>
      <c r="DB85">
        <v>7</v>
      </c>
      <c r="DC85">
        <v>7.7</v>
      </c>
      <c r="DD85">
        <v>6</v>
      </c>
      <c r="DE85">
        <v>6.7</v>
      </c>
      <c r="DF85">
        <v>7</v>
      </c>
      <c r="DG85">
        <v>7.4</v>
      </c>
    </row>
    <row r="86" spans="1:111" hidden="1" x14ac:dyDescent="0.25">
      <c r="A86" t="s">
        <v>476</v>
      </c>
      <c r="B86" s="4"/>
      <c r="C86">
        <v>21</v>
      </c>
      <c r="D86">
        <v>65.08</v>
      </c>
      <c r="E86">
        <v>246</v>
      </c>
      <c r="F86">
        <v>378</v>
      </c>
      <c r="G86">
        <v>-0.28999999999999998</v>
      </c>
      <c r="H86">
        <v>60.87</v>
      </c>
      <c r="I86">
        <v>14</v>
      </c>
      <c r="J86">
        <v>23</v>
      </c>
      <c r="K86">
        <v>-14</v>
      </c>
      <c r="L86">
        <v>-3</v>
      </c>
      <c r="M86">
        <v>73.81</v>
      </c>
      <c r="N86">
        <v>186</v>
      </c>
      <c r="O86">
        <v>252</v>
      </c>
      <c r="P86">
        <v>-58</v>
      </c>
      <c r="Q86">
        <v>0.18099999999999999</v>
      </c>
      <c r="R86">
        <v>2.5369999999999999</v>
      </c>
      <c r="S86">
        <v>14</v>
      </c>
      <c r="T86">
        <v>0.27800000000000002</v>
      </c>
      <c r="U86">
        <v>3.8969999999999998</v>
      </c>
      <c r="V86" t="s">
        <v>304</v>
      </c>
      <c r="W86">
        <v>546.58299999999997</v>
      </c>
      <c r="X86">
        <v>82</v>
      </c>
      <c r="Y86">
        <v>75</v>
      </c>
      <c r="Z86" t="s">
        <v>117</v>
      </c>
      <c r="AA86">
        <v>155.917</v>
      </c>
      <c r="AB86">
        <v>21</v>
      </c>
      <c r="AC86" t="s">
        <v>138</v>
      </c>
      <c r="AD86">
        <v>173.083</v>
      </c>
      <c r="AE86">
        <v>21</v>
      </c>
      <c r="AF86" t="s">
        <v>275</v>
      </c>
      <c r="AG86">
        <v>13.25</v>
      </c>
      <c r="AH86">
        <v>7</v>
      </c>
      <c r="AI86">
        <v>295.7</v>
      </c>
      <c r="AJ86">
        <v>12419</v>
      </c>
      <c r="AK86">
        <v>42</v>
      </c>
      <c r="AL86">
        <v>55.44</v>
      </c>
      <c r="AM86">
        <v>163</v>
      </c>
      <c r="AN86">
        <v>294</v>
      </c>
      <c r="AO86">
        <v>58.03</v>
      </c>
      <c r="AP86">
        <v>112</v>
      </c>
      <c r="AQ86">
        <v>193</v>
      </c>
      <c r="AR86">
        <v>-0.16</v>
      </c>
      <c r="AS86">
        <v>286.89999999999998</v>
      </c>
      <c r="AT86">
        <v>56232</v>
      </c>
      <c r="AU86">
        <v>196</v>
      </c>
      <c r="AV86">
        <v>13.99</v>
      </c>
      <c r="AW86">
        <v>27</v>
      </c>
      <c r="AX86">
        <v>193</v>
      </c>
      <c r="AY86" t="s">
        <v>82</v>
      </c>
      <c r="AZ86">
        <v>14.51</v>
      </c>
      <c r="BA86">
        <v>28</v>
      </c>
      <c r="BB86">
        <v>193</v>
      </c>
      <c r="BC86">
        <v>-0.11</v>
      </c>
      <c r="BD86">
        <v>9.3000000000000007</v>
      </c>
      <c r="BE86">
        <v>18</v>
      </c>
      <c r="BF86">
        <v>76</v>
      </c>
      <c r="BG86">
        <v>0.111</v>
      </c>
      <c r="BH86">
        <v>28.5</v>
      </c>
      <c r="BI86">
        <v>55</v>
      </c>
      <c r="BJ86">
        <v>193</v>
      </c>
      <c r="BK86">
        <v>-0.55000000000000004</v>
      </c>
      <c r="BL86">
        <v>-4.9000000000000002E-2</v>
      </c>
      <c r="BM86">
        <v>-0.67900000000000005</v>
      </c>
      <c r="BN86">
        <v>1.77199999999999</v>
      </c>
      <c r="BO86">
        <v>436</v>
      </c>
      <c r="BP86">
        <v>246</v>
      </c>
      <c r="BQ86">
        <v>29.39</v>
      </c>
      <c r="BR86">
        <v>28.86</v>
      </c>
      <c r="BS86">
        <v>606</v>
      </c>
      <c r="BT86">
        <v>21</v>
      </c>
      <c r="BU86">
        <v>24</v>
      </c>
      <c r="BV86">
        <v>606</v>
      </c>
      <c r="BW86">
        <v>378</v>
      </c>
      <c r="BX86" s="3">
        <f>PGA_STATS[[#This Row],['# OF PUTTS]]/PGA_STATS[[#This Row],['# OF HOLES_x]]</f>
        <v>1.6031746031746033</v>
      </c>
      <c r="BY86">
        <v>38.1</v>
      </c>
      <c r="BZ86">
        <v>144</v>
      </c>
      <c r="CA86">
        <v>378</v>
      </c>
      <c r="CB86">
        <v>0.24199999999999999</v>
      </c>
      <c r="CC86">
        <v>3.3879999999999999</v>
      </c>
      <c r="CD86">
        <v>9</v>
      </c>
      <c r="CE86">
        <v>3</v>
      </c>
      <c r="CF86">
        <v>15</v>
      </c>
      <c r="CG86">
        <v>2</v>
      </c>
      <c r="CH86">
        <v>2</v>
      </c>
      <c r="CI86">
        <v>9</v>
      </c>
      <c r="CJ86">
        <v>2</v>
      </c>
      <c r="CK86">
        <v>27</v>
      </c>
      <c r="CL86">
        <v>20.34</v>
      </c>
      <c r="CM86">
        <v>36</v>
      </c>
      <c r="CN86">
        <v>177</v>
      </c>
      <c r="CO86">
        <v>13.79</v>
      </c>
      <c r="CP86">
        <v>4</v>
      </c>
      <c r="CQ86">
        <v>29</v>
      </c>
      <c r="CR86">
        <v>26.92</v>
      </c>
      <c r="CS86">
        <v>7</v>
      </c>
      <c r="CT86">
        <v>26</v>
      </c>
      <c r="CU86">
        <v>54.84</v>
      </c>
      <c r="CV86">
        <v>17</v>
      </c>
      <c r="CW86">
        <v>31</v>
      </c>
      <c r="CX86">
        <v>16</v>
      </c>
      <c r="CY86">
        <v>61.36</v>
      </c>
      <c r="CZ86">
        <v>81</v>
      </c>
      <c r="DA86">
        <v>132</v>
      </c>
      <c r="DB86">
        <v>3</v>
      </c>
      <c r="DC86">
        <v>6.8</v>
      </c>
      <c r="DD86">
        <v>3</v>
      </c>
      <c r="DE86">
        <v>6.3</v>
      </c>
      <c r="DF86">
        <v>3</v>
      </c>
      <c r="DG86">
        <v>7.4</v>
      </c>
    </row>
    <row r="87" spans="1:111" x14ac:dyDescent="0.25">
      <c r="A87" t="s">
        <v>552</v>
      </c>
      <c r="B87" s="4">
        <v>7300</v>
      </c>
      <c r="C87">
        <v>18</v>
      </c>
      <c r="D87">
        <v>60.19</v>
      </c>
      <c r="E87">
        <v>195</v>
      </c>
      <c r="F87">
        <v>324</v>
      </c>
      <c r="G87">
        <v>-0.27</v>
      </c>
      <c r="H87">
        <v>61.54</v>
      </c>
      <c r="I87">
        <v>8</v>
      </c>
      <c r="J87">
        <v>13</v>
      </c>
      <c r="K87">
        <v>-10</v>
      </c>
      <c r="L87">
        <v>-4</v>
      </c>
      <c r="M87">
        <v>56.94</v>
      </c>
      <c r="N87">
        <v>82</v>
      </c>
      <c r="O87">
        <v>144</v>
      </c>
      <c r="P87">
        <v>-24</v>
      </c>
      <c r="Q87">
        <v>0.51100000000000001</v>
      </c>
      <c r="R87">
        <v>4.0860000000000003</v>
      </c>
      <c r="S87">
        <v>8</v>
      </c>
      <c r="T87">
        <v>0.3</v>
      </c>
      <c r="U87">
        <v>2.4019999999999899</v>
      </c>
      <c r="V87" t="s">
        <v>114</v>
      </c>
      <c r="W87">
        <v>502</v>
      </c>
      <c r="X87">
        <v>67</v>
      </c>
      <c r="Y87">
        <v>32</v>
      </c>
      <c r="Z87" t="s">
        <v>178</v>
      </c>
      <c r="AA87">
        <v>117.333</v>
      </c>
      <c r="AB87">
        <v>19</v>
      </c>
      <c r="AC87" t="s">
        <v>220</v>
      </c>
      <c r="AD87">
        <v>161.75</v>
      </c>
      <c r="AE87">
        <v>17</v>
      </c>
      <c r="AF87" t="s">
        <v>154</v>
      </c>
      <c r="AG87">
        <v>8.75</v>
      </c>
      <c r="AH87">
        <v>3</v>
      </c>
      <c r="AI87">
        <v>284.3</v>
      </c>
      <c r="AJ87">
        <v>4548</v>
      </c>
      <c r="AK87">
        <v>16</v>
      </c>
      <c r="AL87">
        <v>58.47</v>
      </c>
      <c r="AM87">
        <v>145</v>
      </c>
      <c r="AN87">
        <v>248</v>
      </c>
      <c r="AO87">
        <v>51.82</v>
      </c>
      <c r="AP87">
        <v>57</v>
      </c>
      <c r="AQ87">
        <v>110</v>
      </c>
      <c r="AR87">
        <v>-0.19</v>
      </c>
      <c r="AS87">
        <v>275.89999999999998</v>
      </c>
      <c r="AT87">
        <v>30906</v>
      </c>
      <c r="AU87">
        <v>112</v>
      </c>
      <c r="AV87">
        <v>16.36</v>
      </c>
      <c r="AW87">
        <v>18</v>
      </c>
      <c r="AX87">
        <v>110</v>
      </c>
      <c r="AY87">
        <v>0.28000000000000003</v>
      </c>
      <c r="AZ87">
        <v>18.18</v>
      </c>
      <c r="BA87">
        <v>20</v>
      </c>
      <c r="BB87">
        <v>110</v>
      </c>
      <c r="BC87">
        <v>0.2</v>
      </c>
      <c r="BD87">
        <v>10.9</v>
      </c>
      <c r="BE87">
        <v>12</v>
      </c>
      <c r="BF87">
        <v>51</v>
      </c>
      <c r="BG87">
        <v>8.3000000000000004E-2</v>
      </c>
      <c r="BH87">
        <v>34.549999999999997</v>
      </c>
      <c r="BI87">
        <v>38</v>
      </c>
      <c r="BJ87">
        <v>110</v>
      </c>
      <c r="BK87">
        <v>2.37</v>
      </c>
      <c r="BL87">
        <v>-0.17799999999999999</v>
      </c>
      <c r="BM87">
        <v>-1.4219999999999999</v>
      </c>
      <c r="BN87">
        <v>1.764</v>
      </c>
      <c r="BO87">
        <v>344</v>
      </c>
      <c r="BP87">
        <v>195</v>
      </c>
      <c r="BQ87">
        <v>27.69</v>
      </c>
      <c r="BR87">
        <v>28.28</v>
      </c>
      <c r="BS87">
        <v>509</v>
      </c>
      <c r="BT87">
        <v>18</v>
      </c>
      <c r="BU87">
        <v>21</v>
      </c>
      <c r="BV87">
        <v>509</v>
      </c>
      <c r="BW87">
        <v>324</v>
      </c>
      <c r="BX87" s="3">
        <f>PGA_STATS[[#This Row],['# OF PUTTS]]/PGA_STATS[[#This Row],['# OF HOLES_x]]</f>
        <v>1.5709876543209877</v>
      </c>
      <c r="BY87">
        <v>43.21</v>
      </c>
      <c r="BZ87">
        <v>140</v>
      </c>
      <c r="CA87">
        <v>324</v>
      </c>
      <c r="CB87">
        <v>0.47699999999999998</v>
      </c>
      <c r="CC87">
        <v>3.8130000000000002</v>
      </c>
      <c r="CD87">
        <v>8</v>
      </c>
      <c r="CE87">
        <v>1</v>
      </c>
      <c r="CF87">
        <v>10</v>
      </c>
      <c r="CG87">
        <v>0</v>
      </c>
      <c r="CH87">
        <v>1</v>
      </c>
      <c r="CI87">
        <v>12</v>
      </c>
      <c r="CJ87">
        <v>8</v>
      </c>
      <c r="CK87">
        <v>39</v>
      </c>
      <c r="CL87">
        <v>14.13</v>
      </c>
      <c r="CM87">
        <v>13</v>
      </c>
      <c r="CN87">
        <v>92</v>
      </c>
      <c r="CO87">
        <v>11.11</v>
      </c>
      <c r="CP87">
        <v>2</v>
      </c>
      <c r="CQ87">
        <v>18</v>
      </c>
      <c r="CR87">
        <v>15.79</v>
      </c>
      <c r="CS87">
        <v>3</v>
      </c>
      <c r="CT87">
        <v>19</v>
      </c>
      <c r="CU87">
        <v>60.98</v>
      </c>
      <c r="CV87">
        <v>25</v>
      </c>
      <c r="CW87">
        <v>41</v>
      </c>
      <c r="CX87">
        <v>13</v>
      </c>
      <c r="CY87">
        <v>64.34</v>
      </c>
      <c r="CZ87">
        <v>83</v>
      </c>
      <c r="DA87">
        <v>129</v>
      </c>
      <c r="DB87">
        <v>2</v>
      </c>
      <c r="DC87">
        <v>5.7</v>
      </c>
      <c r="DD87">
        <v>2</v>
      </c>
      <c r="DE87">
        <v>7.9</v>
      </c>
      <c r="DF87">
        <v>2</v>
      </c>
      <c r="DG87">
        <v>4.5999999999999996</v>
      </c>
    </row>
    <row r="88" spans="1:111" hidden="1" x14ac:dyDescent="0.25">
      <c r="A88" t="s">
        <v>467</v>
      </c>
      <c r="B88" s="4"/>
      <c r="C88">
        <v>16</v>
      </c>
      <c r="D88">
        <v>65.63</v>
      </c>
      <c r="E88">
        <v>189</v>
      </c>
      <c r="F88">
        <v>288</v>
      </c>
      <c r="G88">
        <v>-0.26</v>
      </c>
      <c r="H88">
        <v>67.739999999999995</v>
      </c>
      <c r="I88">
        <v>21</v>
      </c>
      <c r="J88">
        <v>31</v>
      </c>
      <c r="K88">
        <v>-23</v>
      </c>
      <c r="L88" t="s">
        <v>82</v>
      </c>
      <c r="M88">
        <v>69.7</v>
      </c>
      <c r="N88">
        <v>138</v>
      </c>
      <c r="O88">
        <v>198</v>
      </c>
      <c r="P88">
        <v>-42</v>
      </c>
      <c r="Q88">
        <v>-0.50900000000000001</v>
      </c>
      <c r="R88">
        <v>-5.5979999999999999</v>
      </c>
      <c r="S88">
        <v>11</v>
      </c>
      <c r="T88">
        <v>-0.36499999999999999</v>
      </c>
      <c r="U88">
        <v>-4.0129999999999999</v>
      </c>
      <c r="V88" t="s">
        <v>235</v>
      </c>
      <c r="W88">
        <v>748</v>
      </c>
      <c r="X88">
        <v>80</v>
      </c>
      <c r="Y88">
        <v>228</v>
      </c>
      <c r="Z88" t="s">
        <v>140</v>
      </c>
      <c r="AA88">
        <v>128.417</v>
      </c>
      <c r="AB88">
        <v>16</v>
      </c>
      <c r="AC88" t="s">
        <v>185</v>
      </c>
      <c r="AD88">
        <v>296.332999999999</v>
      </c>
      <c r="AE88">
        <v>32</v>
      </c>
      <c r="AF88" t="s">
        <v>468</v>
      </c>
      <c r="AG88">
        <v>18.5</v>
      </c>
      <c r="AH88">
        <v>4</v>
      </c>
      <c r="AI88">
        <v>310.8</v>
      </c>
      <c r="AJ88">
        <v>9944</v>
      </c>
      <c r="AK88">
        <v>32</v>
      </c>
      <c r="AL88">
        <v>56.5</v>
      </c>
      <c r="AM88">
        <v>126</v>
      </c>
      <c r="AN88">
        <v>223</v>
      </c>
      <c r="AO88">
        <v>54.25</v>
      </c>
      <c r="AP88">
        <v>83</v>
      </c>
      <c r="AQ88">
        <v>153</v>
      </c>
      <c r="AR88">
        <v>-0.28000000000000003</v>
      </c>
      <c r="AS88">
        <v>298.60000000000002</v>
      </c>
      <c r="AT88">
        <v>45986</v>
      </c>
      <c r="AU88">
        <v>154</v>
      </c>
      <c r="AV88">
        <v>15.69</v>
      </c>
      <c r="AW88">
        <v>24</v>
      </c>
      <c r="AX88">
        <v>153</v>
      </c>
      <c r="AY88">
        <v>0.13</v>
      </c>
      <c r="AZ88">
        <v>18.95</v>
      </c>
      <c r="BA88">
        <v>29</v>
      </c>
      <c r="BB88">
        <v>153</v>
      </c>
      <c r="BC88">
        <v>0.03</v>
      </c>
      <c r="BD88">
        <v>6.5</v>
      </c>
      <c r="BE88">
        <v>10</v>
      </c>
      <c r="BF88">
        <v>42</v>
      </c>
      <c r="BG88">
        <v>0.1</v>
      </c>
      <c r="BH88">
        <v>34.64</v>
      </c>
      <c r="BI88">
        <v>53</v>
      </c>
      <c r="BJ88">
        <v>153</v>
      </c>
      <c r="BK88">
        <v>0.75</v>
      </c>
      <c r="BL88">
        <v>-0.188999999999999</v>
      </c>
      <c r="BM88">
        <v>-2.0830000000000002</v>
      </c>
      <c r="BN88">
        <v>1.81</v>
      </c>
      <c r="BO88">
        <v>342</v>
      </c>
      <c r="BP88">
        <v>189</v>
      </c>
      <c r="BQ88">
        <v>30.16</v>
      </c>
      <c r="BR88">
        <v>30.25</v>
      </c>
      <c r="BS88">
        <v>484</v>
      </c>
      <c r="BT88">
        <v>16</v>
      </c>
      <c r="BU88">
        <v>26</v>
      </c>
      <c r="BV88">
        <v>484</v>
      </c>
      <c r="BW88">
        <v>288</v>
      </c>
      <c r="BX88" s="3">
        <f>PGA_STATS[[#This Row],['# OF PUTTS]]/PGA_STATS[[#This Row],['# OF HOLES_x]]</f>
        <v>1.6805555555555556</v>
      </c>
      <c r="BY88">
        <v>35.42</v>
      </c>
      <c r="BZ88">
        <v>102</v>
      </c>
      <c r="CA88">
        <v>288</v>
      </c>
      <c r="CB88">
        <v>-0.40699999999999997</v>
      </c>
      <c r="CC88">
        <v>-4.4749999999999996</v>
      </c>
      <c r="CD88">
        <v>12</v>
      </c>
      <c r="CE88">
        <v>2</v>
      </c>
      <c r="CF88">
        <v>19</v>
      </c>
      <c r="CG88">
        <v>0</v>
      </c>
      <c r="CH88">
        <v>2</v>
      </c>
      <c r="CI88">
        <v>4</v>
      </c>
      <c r="CK88">
        <v>38</v>
      </c>
      <c r="CL88">
        <v>23.48</v>
      </c>
      <c r="CM88">
        <v>31</v>
      </c>
      <c r="CN88">
        <v>132</v>
      </c>
      <c r="CO88">
        <v>7.69</v>
      </c>
      <c r="CP88">
        <v>2</v>
      </c>
      <c r="CQ88">
        <v>26</v>
      </c>
      <c r="CR88">
        <v>14.81</v>
      </c>
      <c r="CS88">
        <v>4</v>
      </c>
      <c r="CT88">
        <v>27</v>
      </c>
      <c r="CU88">
        <v>57.14</v>
      </c>
      <c r="CV88">
        <v>16</v>
      </c>
      <c r="CW88">
        <v>28</v>
      </c>
      <c r="CX88" t="s">
        <v>82</v>
      </c>
      <c r="CY88">
        <v>48.48</v>
      </c>
      <c r="CZ88">
        <v>48</v>
      </c>
      <c r="DA88">
        <v>99</v>
      </c>
      <c r="DB88">
        <v>2</v>
      </c>
      <c r="DC88">
        <v>6.5</v>
      </c>
      <c r="DD88">
        <v>1</v>
      </c>
      <c r="DE88">
        <v>5.4</v>
      </c>
      <c r="DF88">
        <v>2</v>
      </c>
      <c r="DG88">
        <v>8.8000000000000007</v>
      </c>
    </row>
    <row r="89" spans="1:111" x14ac:dyDescent="0.25">
      <c r="A89" t="s">
        <v>551</v>
      </c>
      <c r="B89" s="4">
        <v>6500</v>
      </c>
      <c r="C89">
        <v>24</v>
      </c>
      <c r="D89">
        <v>60.65</v>
      </c>
      <c r="E89">
        <v>262</v>
      </c>
      <c r="F89">
        <v>432</v>
      </c>
      <c r="G89">
        <v>-0.34</v>
      </c>
      <c r="H89">
        <v>48.98</v>
      </c>
      <c r="I89">
        <v>24</v>
      </c>
      <c r="J89">
        <v>49</v>
      </c>
      <c r="K89">
        <v>-26</v>
      </c>
      <c r="L89">
        <v>-6</v>
      </c>
      <c r="M89">
        <v>68.13</v>
      </c>
      <c r="N89">
        <v>233</v>
      </c>
      <c r="O89">
        <v>342</v>
      </c>
      <c r="P89">
        <v>-82</v>
      </c>
      <c r="Q89">
        <v>-0.33399999999999902</v>
      </c>
      <c r="R89">
        <v>-6.351</v>
      </c>
      <c r="S89">
        <v>19</v>
      </c>
      <c r="T89">
        <v>-1.39999999999999E-2</v>
      </c>
      <c r="U89">
        <v>-0.27500000000000002</v>
      </c>
      <c r="V89" t="s">
        <v>223</v>
      </c>
      <c r="W89">
        <v>1041.9169999999999</v>
      </c>
      <c r="X89">
        <v>131</v>
      </c>
      <c r="Y89">
        <v>131</v>
      </c>
      <c r="Z89" t="s">
        <v>289</v>
      </c>
      <c r="AA89">
        <v>237.917</v>
      </c>
      <c r="AB89">
        <v>26</v>
      </c>
      <c r="AC89" t="s">
        <v>215</v>
      </c>
      <c r="AD89">
        <v>450.91699999999997</v>
      </c>
      <c r="AE89">
        <v>48</v>
      </c>
      <c r="AF89" t="s">
        <v>257</v>
      </c>
      <c r="AG89">
        <v>52.082999999999998</v>
      </c>
      <c r="AH89">
        <v>15</v>
      </c>
      <c r="AI89">
        <v>300.5</v>
      </c>
      <c r="AJ89">
        <v>13221</v>
      </c>
      <c r="AK89">
        <v>44</v>
      </c>
      <c r="AL89">
        <v>60.77</v>
      </c>
      <c r="AM89">
        <v>206</v>
      </c>
      <c r="AN89">
        <v>339</v>
      </c>
      <c r="AO89">
        <v>58.74</v>
      </c>
      <c r="AP89">
        <v>158</v>
      </c>
      <c r="AQ89">
        <v>269</v>
      </c>
      <c r="AR89">
        <v>-0.16</v>
      </c>
      <c r="AS89">
        <v>296.3</v>
      </c>
      <c r="AT89">
        <v>79989</v>
      </c>
      <c r="AU89">
        <v>270</v>
      </c>
      <c r="AV89">
        <v>16.73</v>
      </c>
      <c r="AW89">
        <v>45</v>
      </c>
      <c r="AX89">
        <v>269</v>
      </c>
      <c r="AY89">
        <v>0.02</v>
      </c>
      <c r="AZ89">
        <v>14.13</v>
      </c>
      <c r="BA89">
        <v>38</v>
      </c>
      <c r="BB89">
        <v>269</v>
      </c>
      <c r="BC89">
        <v>-0.03</v>
      </c>
      <c r="BD89">
        <v>5.2</v>
      </c>
      <c r="BE89">
        <v>14</v>
      </c>
      <c r="BF89">
        <v>57</v>
      </c>
      <c r="BG89">
        <v>0.28599999999999998</v>
      </c>
      <c r="BH89">
        <v>30.86</v>
      </c>
      <c r="BI89">
        <v>83</v>
      </c>
      <c r="BJ89">
        <v>269</v>
      </c>
      <c r="BK89" t="s">
        <v>82</v>
      </c>
      <c r="BL89">
        <v>0.19699999999999901</v>
      </c>
      <c r="BM89">
        <v>3.7489999999999899</v>
      </c>
      <c r="BN89">
        <v>1.718</v>
      </c>
      <c r="BO89">
        <v>450</v>
      </c>
      <c r="BP89">
        <v>262</v>
      </c>
      <c r="BQ89">
        <v>34.619999999999997</v>
      </c>
      <c r="BR89">
        <v>27.92</v>
      </c>
      <c r="BS89">
        <v>670</v>
      </c>
      <c r="BT89">
        <v>24</v>
      </c>
      <c r="BU89">
        <v>24</v>
      </c>
      <c r="BV89">
        <v>670</v>
      </c>
      <c r="BW89">
        <v>432</v>
      </c>
      <c r="BX89" s="3">
        <f>PGA_STATS[[#This Row],['# OF PUTTS]]/PGA_STATS[[#This Row],['# OF HOLES_x]]</f>
        <v>1.5509259259259258</v>
      </c>
      <c r="BY89">
        <v>41.9</v>
      </c>
      <c r="BZ89">
        <v>181</v>
      </c>
      <c r="CA89">
        <v>432</v>
      </c>
      <c r="CB89">
        <v>0.63800000000000001</v>
      </c>
      <c r="CC89">
        <v>12.118</v>
      </c>
      <c r="CD89">
        <v>7</v>
      </c>
      <c r="CE89">
        <v>3</v>
      </c>
      <c r="CF89">
        <v>12</v>
      </c>
      <c r="CG89">
        <v>3</v>
      </c>
      <c r="CH89">
        <v>2</v>
      </c>
      <c r="CI89">
        <v>7</v>
      </c>
      <c r="CJ89">
        <v>6</v>
      </c>
      <c r="CK89">
        <v>40</v>
      </c>
      <c r="CL89">
        <v>25.54</v>
      </c>
      <c r="CM89">
        <v>59</v>
      </c>
      <c r="CN89">
        <v>231</v>
      </c>
      <c r="CO89">
        <v>19.05</v>
      </c>
      <c r="CP89">
        <v>8</v>
      </c>
      <c r="CQ89">
        <v>42</v>
      </c>
      <c r="CR89">
        <v>11.43</v>
      </c>
      <c r="CS89">
        <v>4</v>
      </c>
      <c r="CT89">
        <v>35</v>
      </c>
      <c r="CU89">
        <v>44.9</v>
      </c>
      <c r="CV89">
        <v>22</v>
      </c>
      <c r="CW89">
        <v>49</v>
      </c>
      <c r="CX89">
        <v>14</v>
      </c>
      <c r="CY89">
        <v>58.24</v>
      </c>
      <c r="CZ89">
        <v>99</v>
      </c>
      <c r="DA89">
        <v>170</v>
      </c>
      <c r="DB89">
        <v>5</v>
      </c>
      <c r="DC89">
        <v>6.2</v>
      </c>
      <c r="DD89">
        <v>5</v>
      </c>
      <c r="DE89">
        <v>6.1</v>
      </c>
      <c r="DF89">
        <v>5</v>
      </c>
      <c r="DG89">
        <v>8.1</v>
      </c>
    </row>
    <row r="90" spans="1:111" hidden="1" x14ac:dyDescent="0.25">
      <c r="A90" t="s">
        <v>360</v>
      </c>
      <c r="B90" s="4"/>
      <c r="C90">
        <v>19</v>
      </c>
      <c r="D90">
        <v>68.13</v>
      </c>
      <c r="E90">
        <v>233</v>
      </c>
      <c r="F90">
        <v>342</v>
      </c>
      <c r="G90">
        <v>-0.17</v>
      </c>
      <c r="H90">
        <v>37.5</v>
      </c>
      <c r="I90">
        <v>3</v>
      </c>
      <c r="J90">
        <v>8</v>
      </c>
      <c r="K90">
        <v>-3</v>
      </c>
      <c r="L90">
        <v>-5</v>
      </c>
      <c r="M90">
        <v>71.67</v>
      </c>
      <c r="N90">
        <v>129</v>
      </c>
      <c r="O90">
        <v>180</v>
      </c>
      <c r="P90">
        <v>-22</v>
      </c>
      <c r="Q90">
        <v>-0.54700000000000004</v>
      </c>
      <c r="R90">
        <v>-5.4669999999999996</v>
      </c>
      <c r="S90">
        <v>10</v>
      </c>
      <c r="T90">
        <v>-0.23199999999999901</v>
      </c>
      <c r="U90">
        <v>-2.3199999999999998</v>
      </c>
      <c r="V90" t="s">
        <v>220</v>
      </c>
      <c r="W90">
        <v>514.25</v>
      </c>
      <c r="X90">
        <v>54</v>
      </c>
      <c r="Y90">
        <v>191</v>
      </c>
      <c r="Z90" t="s">
        <v>361</v>
      </c>
      <c r="AA90">
        <v>268.41699999999997</v>
      </c>
      <c r="AB90">
        <v>14</v>
      </c>
      <c r="AC90" t="s">
        <v>334</v>
      </c>
      <c r="AD90">
        <v>111.667</v>
      </c>
      <c r="AE90">
        <v>17</v>
      </c>
      <c r="AF90" t="s">
        <v>181</v>
      </c>
      <c r="AG90">
        <v>7.4169999999999998</v>
      </c>
      <c r="AH90">
        <v>3</v>
      </c>
      <c r="AI90">
        <v>283.7</v>
      </c>
      <c r="AJ90">
        <v>10782</v>
      </c>
      <c r="AK90">
        <v>38</v>
      </c>
      <c r="AL90">
        <v>65.66</v>
      </c>
      <c r="AM90">
        <v>174</v>
      </c>
      <c r="AN90">
        <v>265</v>
      </c>
      <c r="AO90">
        <v>62.86</v>
      </c>
      <c r="AP90">
        <v>88</v>
      </c>
      <c r="AQ90">
        <v>140</v>
      </c>
      <c r="AR90">
        <v>-0.13</v>
      </c>
      <c r="AS90">
        <v>275.89999999999998</v>
      </c>
      <c r="AT90">
        <v>38627</v>
      </c>
      <c r="AU90">
        <v>140</v>
      </c>
      <c r="AV90">
        <v>14.29</v>
      </c>
      <c r="AW90">
        <v>20</v>
      </c>
      <c r="AX90">
        <v>140</v>
      </c>
      <c r="AY90">
        <v>0.1</v>
      </c>
      <c r="AZ90">
        <v>12.86</v>
      </c>
      <c r="BA90">
        <v>18</v>
      </c>
      <c r="BB90">
        <v>140</v>
      </c>
      <c r="BC90">
        <v>0.22</v>
      </c>
      <c r="BD90">
        <v>6.4</v>
      </c>
      <c r="BE90">
        <v>9</v>
      </c>
      <c r="BF90">
        <v>41</v>
      </c>
      <c r="BG90">
        <v>0.55600000000000005</v>
      </c>
      <c r="BH90">
        <v>27.14</v>
      </c>
      <c r="BI90">
        <v>38</v>
      </c>
      <c r="BJ90">
        <v>140</v>
      </c>
      <c r="BK90">
        <v>1.58</v>
      </c>
      <c r="BL90">
        <v>-0.39299999999999902</v>
      </c>
      <c r="BM90">
        <v>-3.9339999999999899</v>
      </c>
      <c r="BN90">
        <v>1.85</v>
      </c>
      <c r="BO90">
        <v>431</v>
      </c>
      <c r="BP90">
        <v>233</v>
      </c>
      <c r="BQ90">
        <v>21.65</v>
      </c>
      <c r="BR90">
        <v>30.32</v>
      </c>
      <c r="BS90">
        <v>576</v>
      </c>
      <c r="BT90">
        <v>19</v>
      </c>
      <c r="BU90">
        <v>26</v>
      </c>
      <c r="BV90">
        <v>576</v>
      </c>
      <c r="BW90">
        <v>342</v>
      </c>
      <c r="BX90" s="3">
        <f>PGA_STATS[[#This Row],['# OF PUTTS]]/PGA_STATS[[#This Row],['# OF HOLES_x]]</f>
        <v>1.6842105263157894</v>
      </c>
      <c r="BY90">
        <v>31.87</v>
      </c>
      <c r="BZ90">
        <v>109</v>
      </c>
      <c r="CA90">
        <v>342</v>
      </c>
      <c r="CB90">
        <v>-0.34499999999999997</v>
      </c>
      <c r="CC90">
        <v>-3.448</v>
      </c>
      <c r="CD90">
        <v>14</v>
      </c>
      <c r="CE90">
        <v>0</v>
      </c>
      <c r="CF90">
        <v>11</v>
      </c>
      <c r="CG90">
        <v>3</v>
      </c>
      <c r="CH90">
        <v>2</v>
      </c>
      <c r="CI90">
        <v>10</v>
      </c>
      <c r="CK90">
        <v>7</v>
      </c>
      <c r="CL90">
        <v>16.91</v>
      </c>
      <c r="CM90">
        <v>23</v>
      </c>
      <c r="CN90">
        <v>136</v>
      </c>
      <c r="CO90">
        <v>16.670000000000002</v>
      </c>
      <c r="CP90">
        <v>3</v>
      </c>
      <c r="CQ90">
        <v>18</v>
      </c>
      <c r="CR90">
        <v>9.52</v>
      </c>
      <c r="CS90">
        <v>2</v>
      </c>
      <c r="CT90">
        <v>21</v>
      </c>
      <c r="CU90">
        <v>23.33</v>
      </c>
      <c r="CV90">
        <v>7</v>
      </c>
      <c r="CW90">
        <v>30</v>
      </c>
      <c r="CX90">
        <v>21</v>
      </c>
      <c r="CY90">
        <v>55.05</v>
      </c>
      <c r="CZ90">
        <v>60</v>
      </c>
      <c r="DA90">
        <v>109</v>
      </c>
      <c r="DB90">
        <v>1</v>
      </c>
      <c r="DC90">
        <v>7.3</v>
      </c>
      <c r="DD90">
        <v>1</v>
      </c>
      <c r="DE90">
        <v>4.4000000000000004</v>
      </c>
      <c r="DF90">
        <v>1</v>
      </c>
      <c r="DG90">
        <v>3.5</v>
      </c>
    </row>
    <row r="91" spans="1:111" x14ac:dyDescent="0.25">
      <c r="A91" t="s">
        <v>450</v>
      </c>
      <c r="B91" s="4">
        <v>6300</v>
      </c>
      <c r="C91">
        <v>42</v>
      </c>
      <c r="D91">
        <v>66.010000000000005</v>
      </c>
      <c r="E91">
        <v>499</v>
      </c>
      <c r="F91">
        <v>756</v>
      </c>
      <c r="G91">
        <v>-0.26</v>
      </c>
      <c r="H91">
        <v>50</v>
      </c>
      <c r="I91">
        <v>34</v>
      </c>
      <c r="J91">
        <v>68</v>
      </c>
      <c r="K91">
        <v>-35</v>
      </c>
      <c r="L91">
        <v>-11</v>
      </c>
      <c r="M91">
        <v>70.31</v>
      </c>
      <c r="N91">
        <v>405</v>
      </c>
      <c r="O91">
        <v>576</v>
      </c>
      <c r="P91">
        <v>-110</v>
      </c>
      <c r="Q91">
        <v>-0.29199999999999998</v>
      </c>
      <c r="R91">
        <v>-9.35</v>
      </c>
      <c r="S91">
        <v>32</v>
      </c>
      <c r="T91">
        <v>-0.48799999999999999</v>
      </c>
      <c r="U91">
        <v>-15.624000000000001</v>
      </c>
      <c r="V91" t="s">
        <v>265</v>
      </c>
      <c r="W91">
        <v>1832.25</v>
      </c>
      <c r="X91">
        <v>210</v>
      </c>
      <c r="Y91">
        <v>223</v>
      </c>
      <c r="Z91" t="s">
        <v>169</v>
      </c>
      <c r="AA91">
        <v>453.41699999999997</v>
      </c>
      <c r="AB91">
        <v>44</v>
      </c>
      <c r="AC91" t="s">
        <v>168</v>
      </c>
      <c r="AD91">
        <v>788.25</v>
      </c>
      <c r="AE91">
        <v>81</v>
      </c>
      <c r="AF91" t="s">
        <v>153</v>
      </c>
      <c r="AG91">
        <v>74.417000000000002</v>
      </c>
      <c r="AH91">
        <v>19</v>
      </c>
      <c r="AI91">
        <v>298.5</v>
      </c>
      <c r="AJ91">
        <v>25074</v>
      </c>
      <c r="AK91">
        <v>84</v>
      </c>
      <c r="AL91">
        <v>56.73</v>
      </c>
      <c r="AM91">
        <v>333</v>
      </c>
      <c r="AN91">
        <v>587</v>
      </c>
      <c r="AO91">
        <v>58.11</v>
      </c>
      <c r="AP91">
        <v>258</v>
      </c>
      <c r="AQ91">
        <v>444</v>
      </c>
      <c r="AR91">
        <v>-0.14000000000000001</v>
      </c>
      <c r="AS91">
        <v>289.89999999999998</v>
      </c>
      <c r="AT91">
        <v>129876</v>
      </c>
      <c r="AU91">
        <v>448</v>
      </c>
      <c r="AV91">
        <v>13.06</v>
      </c>
      <c r="AW91">
        <v>58</v>
      </c>
      <c r="AX91">
        <v>444</v>
      </c>
      <c r="AY91">
        <v>7.0000000000000007E-2</v>
      </c>
      <c r="AZ91">
        <v>18.920000000000002</v>
      </c>
      <c r="BA91">
        <v>84</v>
      </c>
      <c r="BB91">
        <v>444</v>
      </c>
      <c r="BC91">
        <v>0.08</v>
      </c>
      <c r="BD91">
        <v>6.1</v>
      </c>
      <c r="BE91">
        <v>27</v>
      </c>
      <c r="BF91">
        <v>115</v>
      </c>
      <c r="BG91">
        <v>0.29599999999999999</v>
      </c>
      <c r="BH91">
        <v>31.98</v>
      </c>
      <c r="BI91">
        <v>142</v>
      </c>
      <c r="BJ91">
        <v>444</v>
      </c>
      <c r="BK91">
        <v>0.77</v>
      </c>
      <c r="BL91">
        <v>-2E-3</v>
      </c>
      <c r="BM91">
        <v>-4.9000000000000002E-2</v>
      </c>
      <c r="BN91">
        <v>1.78</v>
      </c>
      <c r="BO91">
        <v>888</v>
      </c>
      <c r="BP91">
        <v>499</v>
      </c>
      <c r="BQ91">
        <v>29.72</v>
      </c>
      <c r="BR91">
        <v>29.57</v>
      </c>
      <c r="BS91">
        <v>1242</v>
      </c>
      <c r="BT91">
        <v>42</v>
      </c>
      <c r="BU91">
        <v>21</v>
      </c>
      <c r="BV91">
        <v>1242</v>
      </c>
      <c r="BW91">
        <v>756</v>
      </c>
      <c r="BX91" s="3">
        <f>PGA_STATS[[#This Row],['# OF PUTTS]]/PGA_STATS[[#This Row],['# OF HOLES_x]]</f>
        <v>1.6428571428571428</v>
      </c>
      <c r="BY91">
        <v>36.51</v>
      </c>
      <c r="BZ91">
        <v>276</v>
      </c>
      <c r="CA91">
        <v>756</v>
      </c>
      <c r="CB91">
        <v>-0.03</v>
      </c>
      <c r="CC91">
        <v>-0.94899999999999995</v>
      </c>
      <c r="CD91">
        <v>10</v>
      </c>
      <c r="CE91">
        <v>2</v>
      </c>
      <c r="CF91">
        <v>22</v>
      </c>
      <c r="CG91">
        <v>4</v>
      </c>
      <c r="CH91">
        <v>1</v>
      </c>
      <c r="CI91">
        <v>3</v>
      </c>
      <c r="CK91">
        <v>14</v>
      </c>
      <c r="CL91">
        <v>21.99</v>
      </c>
      <c r="CM91">
        <v>86</v>
      </c>
      <c r="CN91">
        <v>391</v>
      </c>
      <c r="CO91">
        <v>9.09</v>
      </c>
      <c r="CP91">
        <v>5</v>
      </c>
      <c r="CQ91">
        <v>55</v>
      </c>
      <c r="CR91">
        <v>16.88</v>
      </c>
      <c r="CS91">
        <v>13</v>
      </c>
      <c r="CT91">
        <v>77</v>
      </c>
      <c r="CU91">
        <v>49.21</v>
      </c>
      <c r="CV91">
        <v>31</v>
      </c>
      <c r="CW91">
        <v>63</v>
      </c>
      <c r="CX91">
        <v>23</v>
      </c>
      <c r="CY91">
        <v>50.97</v>
      </c>
      <c r="CZ91">
        <v>131</v>
      </c>
      <c r="DA91">
        <v>257</v>
      </c>
      <c r="DB91">
        <v>6</v>
      </c>
      <c r="DC91">
        <v>7.2</v>
      </c>
      <c r="DD91">
        <v>6</v>
      </c>
      <c r="DE91">
        <v>4.5999999999999996</v>
      </c>
      <c r="DF91">
        <v>6</v>
      </c>
      <c r="DG91">
        <v>6</v>
      </c>
    </row>
    <row r="92" spans="1:111" x14ac:dyDescent="0.25">
      <c r="A92" t="s">
        <v>421</v>
      </c>
      <c r="B92" s="4">
        <v>6400</v>
      </c>
      <c r="C92">
        <v>46</v>
      </c>
      <c r="D92">
        <v>66.67</v>
      </c>
      <c r="E92">
        <v>552</v>
      </c>
      <c r="F92">
        <v>828</v>
      </c>
      <c r="G92">
        <v>-0.31</v>
      </c>
      <c r="H92">
        <v>55.13</v>
      </c>
      <c r="I92">
        <v>43</v>
      </c>
      <c r="J92">
        <v>78</v>
      </c>
      <c r="K92">
        <v>-46</v>
      </c>
      <c r="L92">
        <v>-2</v>
      </c>
      <c r="M92">
        <v>71.150000000000006</v>
      </c>
      <c r="N92">
        <v>397</v>
      </c>
      <c r="O92">
        <v>558</v>
      </c>
      <c r="P92">
        <v>-118</v>
      </c>
      <c r="Q92">
        <v>-4.8000000000000001E-2</v>
      </c>
      <c r="R92">
        <v>-1.4809999999999901</v>
      </c>
      <c r="S92">
        <v>31</v>
      </c>
      <c r="T92">
        <v>2.8999999999999901E-2</v>
      </c>
      <c r="U92">
        <v>0.88400000000000001</v>
      </c>
      <c r="V92" t="s">
        <v>378</v>
      </c>
      <c r="W92">
        <v>1662.9169999999999</v>
      </c>
      <c r="X92">
        <v>204</v>
      </c>
      <c r="Y92">
        <v>97</v>
      </c>
      <c r="Z92" t="s">
        <v>216</v>
      </c>
      <c r="AA92">
        <v>403.08300000000003</v>
      </c>
      <c r="AB92">
        <v>45</v>
      </c>
      <c r="AC92" t="s">
        <v>185</v>
      </c>
      <c r="AD92">
        <v>562.83299999999997</v>
      </c>
      <c r="AE92">
        <v>61</v>
      </c>
      <c r="AF92" t="s">
        <v>104</v>
      </c>
      <c r="AG92">
        <v>39.667000000000002</v>
      </c>
      <c r="AH92">
        <v>11</v>
      </c>
      <c r="AI92">
        <v>288.10000000000002</v>
      </c>
      <c r="AJ92">
        <v>21897</v>
      </c>
      <c r="AK92">
        <v>76</v>
      </c>
      <c r="AL92">
        <v>62.73</v>
      </c>
      <c r="AM92">
        <v>404</v>
      </c>
      <c r="AN92">
        <v>644</v>
      </c>
      <c r="AO92">
        <v>61.7</v>
      </c>
      <c r="AP92">
        <v>269</v>
      </c>
      <c r="AQ92">
        <v>436</v>
      </c>
      <c r="AR92">
        <v>-0.2</v>
      </c>
      <c r="AS92">
        <v>287.10000000000002</v>
      </c>
      <c r="AT92">
        <v>125758</v>
      </c>
      <c r="AU92">
        <v>438</v>
      </c>
      <c r="AV92">
        <v>10.09</v>
      </c>
      <c r="AW92">
        <v>44</v>
      </c>
      <c r="AX92">
        <v>436</v>
      </c>
      <c r="AY92">
        <v>0.16</v>
      </c>
      <c r="AZ92">
        <v>19.04</v>
      </c>
      <c r="BA92">
        <v>83</v>
      </c>
      <c r="BB92">
        <v>436</v>
      </c>
      <c r="BC92">
        <v>0.06</v>
      </c>
      <c r="BD92">
        <v>6.2</v>
      </c>
      <c r="BE92">
        <v>27</v>
      </c>
      <c r="BF92">
        <v>111</v>
      </c>
      <c r="BG92">
        <v>0.33300000000000002</v>
      </c>
      <c r="BH92">
        <v>29.13</v>
      </c>
      <c r="BI92">
        <v>127</v>
      </c>
      <c r="BJ92">
        <v>436</v>
      </c>
      <c r="BK92">
        <v>0.94</v>
      </c>
      <c r="BL92">
        <v>0.04</v>
      </c>
      <c r="BM92">
        <v>1.254</v>
      </c>
      <c r="BN92">
        <v>1.714</v>
      </c>
      <c r="BO92">
        <v>946</v>
      </c>
      <c r="BP92">
        <v>552</v>
      </c>
      <c r="BQ92">
        <v>33.090000000000003</v>
      </c>
      <c r="BR92">
        <v>28.39</v>
      </c>
      <c r="BS92">
        <v>1306</v>
      </c>
      <c r="BT92">
        <v>46</v>
      </c>
      <c r="BU92">
        <v>23</v>
      </c>
      <c r="BV92">
        <v>1306</v>
      </c>
      <c r="BW92">
        <v>828</v>
      </c>
      <c r="BX92" s="3">
        <f>PGA_STATS[[#This Row],['# OF PUTTS]]/PGA_STATS[[#This Row],['# OF HOLES_x]]</f>
        <v>1.5772946859903381</v>
      </c>
      <c r="BY92">
        <v>41.91</v>
      </c>
      <c r="BZ92">
        <v>347</v>
      </c>
      <c r="CA92">
        <v>828</v>
      </c>
      <c r="CB92">
        <v>0.68200000000000005</v>
      </c>
      <c r="CC92">
        <v>21.15</v>
      </c>
      <c r="CD92">
        <v>18</v>
      </c>
      <c r="CE92">
        <v>1</v>
      </c>
      <c r="CF92">
        <v>9</v>
      </c>
      <c r="CG92">
        <v>0</v>
      </c>
      <c r="CH92">
        <v>3</v>
      </c>
      <c r="CI92">
        <v>2</v>
      </c>
      <c r="CK92">
        <v>34</v>
      </c>
      <c r="CL92">
        <v>23.2</v>
      </c>
      <c r="CM92">
        <v>90</v>
      </c>
      <c r="CN92">
        <v>388</v>
      </c>
      <c r="CO92">
        <v>13.16</v>
      </c>
      <c r="CP92">
        <v>5</v>
      </c>
      <c r="CQ92">
        <v>38</v>
      </c>
      <c r="CR92">
        <v>16.88</v>
      </c>
      <c r="CS92">
        <v>13</v>
      </c>
      <c r="CT92">
        <v>77</v>
      </c>
      <c r="CU92">
        <v>56</v>
      </c>
      <c r="CV92">
        <v>42</v>
      </c>
      <c r="CW92">
        <v>75</v>
      </c>
      <c r="CX92">
        <v>13</v>
      </c>
      <c r="CY92">
        <v>60.14</v>
      </c>
      <c r="CZ92">
        <v>166</v>
      </c>
      <c r="DA92">
        <v>276</v>
      </c>
      <c r="DB92">
        <v>7</v>
      </c>
      <c r="DC92">
        <v>6.8</v>
      </c>
      <c r="DD92">
        <v>5</v>
      </c>
      <c r="DE92">
        <v>7.2</v>
      </c>
      <c r="DF92">
        <v>7</v>
      </c>
      <c r="DG92">
        <v>6.4</v>
      </c>
    </row>
    <row r="93" spans="1:111" hidden="1" x14ac:dyDescent="0.25">
      <c r="A93" t="s">
        <v>306</v>
      </c>
      <c r="B93" s="4"/>
      <c r="C93">
        <v>30</v>
      </c>
      <c r="D93">
        <v>69.260000000000005</v>
      </c>
      <c r="E93">
        <v>374</v>
      </c>
      <c r="F93">
        <v>540</v>
      </c>
      <c r="G93">
        <v>-0.27</v>
      </c>
      <c r="H93">
        <v>69.77</v>
      </c>
      <c r="I93">
        <v>30</v>
      </c>
      <c r="J93">
        <v>43</v>
      </c>
      <c r="K93">
        <v>-32</v>
      </c>
      <c r="L93">
        <v>-12</v>
      </c>
      <c r="M93">
        <v>79.099999999999994</v>
      </c>
      <c r="N93">
        <v>299</v>
      </c>
      <c r="O93">
        <v>378</v>
      </c>
      <c r="P93">
        <v>-96</v>
      </c>
      <c r="Q93">
        <v>0.29799999999999999</v>
      </c>
      <c r="R93">
        <v>6.2679999999999998</v>
      </c>
      <c r="S93">
        <v>21</v>
      </c>
      <c r="T93">
        <v>6.9000000000000006E-2</v>
      </c>
      <c r="U93">
        <v>1.4590000000000001</v>
      </c>
      <c r="V93" t="s">
        <v>128</v>
      </c>
      <c r="W93">
        <v>903.41699999999901</v>
      </c>
      <c r="X93">
        <v>119</v>
      </c>
      <c r="Y93">
        <v>153</v>
      </c>
      <c r="Z93" t="s">
        <v>307</v>
      </c>
      <c r="AA93">
        <v>303.5</v>
      </c>
      <c r="AB93">
        <v>26</v>
      </c>
      <c r="AC93" t="s">
        <v>192</v>
      </c>
      <c r="AD93">
        <v>218.25</v>
      </c>
      <c r="AE93">
        <v>26</v>
      </c>
      <c r="AF93" t="s">
        <v>266</v>
      </c>
      <c r="AG93">
        <v>35.75</v>
      </c>
      <c r="AH93">
        <v>12</v>
      </c>
      <c r="AI93">
        <v>293.89999999999998</v>
      </c>
      <c r="AJ93">
        <v>17635</v>
      </c>
      <c r="AK93">
        <v>60</v>
      </c>
      <c r="AL93">
        <v>59.67</v>
      </c>
      <c r="AM93">
        <v>250</v>
      </c>
      <c r="AN93">
        <v>419</v>
      </c>
      <c r="AO93">
        <v>63.36</v>
      </c>
      <c r="AP93">
        <v>185</v>
      </c>
      <c r="AQ93">
        <v>292</v>
      </c>
      <c r="AR93">
        <v>-0.21</v>
      </c>
      <c r="AS93">
        <v>287.7</v>
      </c>
      <c r="AT93">
        <v>84580</v>
      </c>
      <c r="AU93">
        <v>294</v>
      </c>
      <c r="AV93">
        <v>10.62</v>
      </c>
      <c r="AW93">
        <v>31</v>
      </c>
      <c r="AX93">
        <v>292</v>
      </c>
      <c r="AY93">
        <v>-0.16</v>
      </c>
      <c r="AZ93">
        <v>16.100000000000001</v>
      </c>
      <c r="BA93">
        <v>47</v>
      </c>
      <c r="BB93">
        <v>292</v>
      </c>
      <c r="BC93">
        <v>0.04</v>
      </c>
      <c r="BD93">
        <v>6.5</v>
      </c>
      <c r="BE93">
        <v>19</v>
      </c>
      <c r="BF93">
        <v>83</v>
      </c>
      <c r="BG93">
        <v>0.21099999999999999</v>
      </c>
      <c r="BH93">
        <v>26.71</v>
      </c>
      <c r="BI93">
        <v>78</v>
      </c>
      <c r="BJ93">
        <v>292</v>
      </c>
      <c r="BK93">
        <v>-0.38</v>
      </c>
      <c r="BL93">
        <v>7.1999999999999995E-2</v>
      </c>
      <c r="BM93">
        <v>1.52</v>
      </c>
      <c r="BN93">
        <v>1.7829999999999999</v>
      </c>
      <c r="BO93">
        <v>667</v>
      </c>
      <c r="BP93">
        <v>374</v>
      </c>
      <c r="BQ93">
        <v>29.14</v>
      </c>
      <c r="BR93">
        <v>29.63</v>
      </c>
      <c r="BS93">
        <v>889</v>
      </c>
      <c r="BT93">
        <v>30</v>
      </c>
      <c r="BU93">
        <v>24</v>
      </c>
      <c r="BV93">
        <v>889</v>
      </c>
      <c r="BW93">
        <v>540</v>
      </c>
      <c r="BX93" s="3">
        <f>PGA_STATS[[#This Row],['# OF PUTTS]]/PGA_STATS[[#This Row],['# OF HOLES_x]]</f>
        <v>1.6462962962962964</v>
      </c>
      <c r="BY93">
        <v>35.19</v>
      </c>
      <c r="BZ93">
        <v>190</v>
      </c>
      <c r="CA93">
        <v>540</v>
      </c>
      <c r="CB93">
        <v>0.218999999999999</v>
      </c>
      <c r="CC93">
        <v>4.6079999999999997</v>
      </c>
      <c r="CD93">
        <v>9</v>
      </c>
      <c r="CE93">
        <v>3</v>
      </c>
      <c r="CF93">
        <v>19</v>
      </c>
      <c r="CG93">
        <v>2</v>
      </c>
      <c r="CH93">
        <v>2</v>
      </c>
      <c r="CI93">
        <v>1</v>
      </c>
      <c r="CK93">
        <v>69</v>
      </c>
      <c r="CL93">
        <v>25.99</v>
      </c>
      <c r="CM93">
        <v>72</v>
      </c>
      <c r="CN93">
        <v>277</v>
      </c>
      <c r="CO93">
        <v>13.33</v>
      </c>
      <c r="CP93">
        <v>4</v>
      </c>
      <c r="CQ93">
        <v>30</v>
      </c>
      <c r="CR93">
        <v>10</v>
      </c>
      <c r="CS93">
        <v>4</v>
      </c>
      <c r="CT93">
        <v>40</v>
      </c>
      <c r="CU93">
        <v>43.75</v>
      </c>
      <c r="CV93">
        <v>21</v>
      </c>
      <c r="CW93">
        <v>48</v>
      </c>
      <c r="CX93">
        <v>24</v>
      </c>
      <c r="CY93">
        <v>57.23</v>
      </c>
      <c r="CZ93">
        <v>95</v>
      </c>
      <c r="DA93">
        <v>166</v>
      </c>
      <c r="DB93">
        <v>4</v>
      </c>
      <c r="DC93">
        <v>7</v>
      </c>
      <c r="DD93">
        <v>4</v>
      </c>
      <c r="DE93">
        <v>5.7</v>
      </c>
      <c r="DF93">
        <v>4</v>
      </c>
      <c r="DG93">
        <v>5.5</v>
      </c>
    </row>
    <row r="94" spans="1:111" hidden="1" x14ac:dyDescent="0.25">
      <c r="A94" t="s">
        <v>531</v>
      </c>
      <c r="B94" s="4"/>
      <c r="C94">
        <v>20</v>
      </c>
      <c r="D94">
        <v>63.06</v>
      </c>
      <c r="E94">
        <v>227</v>
      </c>
      <c r="F94">
        <v>360</v>
      </c>
      <c r="G94">
        <v>-0.22</v>
      </c>
      <c r="H94">
        <v>53.33</v>
      </c>
      <c r="I94">
        <v>16</v>
      </c>
      <c r="J94">
        <v>30</v>
      </c>
      <c r="K94">
        <v>-18</v>
      </c>
      <c r="L94">
        <v>-10</v>
      </c>
      <c r="M94">
        <v>68.42</v>
      </c>
      <c r="N94">
        <v>234</v>
      </c>
      <c r="O94">
        <v>342</v>
      </c>
      <c r="P94">
        <v>-57</v>
      </c>
      <c r="Q94">
        <v>9.4E-2</v>
      </c>
      <c r="R94">
        <v>1.7889999999999999</v>
      </c>
      <c r="S94">
        <v>19</v>
      </c>
      <c r="T94">
        <v>0.14299999999999999</v>
      </c>
      <c r="U94">
        <v>2.7189999999999999</v>
      </c>
      <c r="V94" t="s">
        <v>128</v>
      </c>
      <c r="W94">
        <v>882.83299999999997</v>
      </c>
      <c r="X94">
        <v>116</v>
      </c>
      <c r="Y94">
        <v>83</v>
      </c>
      <c r="Z94" t="s">
        <v>127</v>
      </c>
      <c r="AA94">
        <v>256.25</v>
      </c>
      <c r="AB94">
        <v>36</v>
      </c>
      <c r="AC94" t="s">
        <v>289</v>
      </c>
      <c r="AD94">
        <v>376.33300000000003</v>
      </c>
      <c r="AE94">
        <v>41</v>
      </c>
      <c r="AF94" t="s">
        <v>154</v>
      </c>
      <c r="AG94">
        <v>20.666999999999899</v>
      </c>
      <c r="AH94">
        <v>7</v>
      </c>
      <c r="AI94">
        <v>292.89999999999998</v>
      </c>
      <c r="AJ94">
        <v>11716</v>
      </c>
      <c r="AK94">
        <v>40</v>
      </c>
      <c r="AL94">
        <v>50.71</v>
      </c>
      <c r="AM94">
        <v>142</v>
      </c>
      <c r="AN94">
        <v>280</v>
      </c>
      <c r="AO94">
        <v>51.15</v>
      </c>
      <c r="AP94">
        <v>133</v>
      </c>
      <c r="AQ94">
        <v>260</v>
      </c>
      <c r="AR94">
        <v>-0.11</v>
      </c>
      <c r="AS94">
        <v>285.39999999999998</v>
      </c>
      <c r="AT94">
        <v>75903</v>
      </c>
      <c r="AU94">
        <v>266</v>
      </c>
      <c r="AV94">
        <v>11.54</v>
      </c>
      <c r="AW94">
        <v>30</v>
      </c>
      <c r="AX94">
        <v>260</v>
      </c>
      <c r="AY94">
        <v>-0.1</v>
      </c>
      <c r="AZ94">
        <v>26.54</v>
      </c>
      <c r="BA94">
        <v>69</v>
      </c>
      <c r="BB94">
        <v>260</v>
      </c>
      <c r="BC94">
        <v>0.03</v>
      </c>
      <c r="BD94">
        <v>5.8</v>
      </c>
      <c r="BE94">
        <v>15</v>
      </c>
      <c r="BF94">
        <v>65</v>
      </c>
      <c r="BG94">
        <v>0.13300000000000001</v>
      </c>
      <c r="BH94">
        <v>38.08</v>
      </c>
      <c r="BI94">
        <v>99</v>
      </c>
      <c r="BJ94">
        <v>260</v>
      </c>
      <c r="BK94">
        <v>-0.1</v>
      </c>
      <c r="BL94">
        <v>-0.42499999999999999</v>
      </c>
      <c r="BM94">
        <v>-8.07</v>
      </c>
      <c r="BN94">
        <v>1.8019999999999901</v>
      </c>
      <c r="BO94">
        <v>409</v>
      </c>
      <c r="BP94">
        <v>227</v>
      </c>
      <c r="BQ94">
        <v>26.87</v>
      </c>
      <c r="BR94">
        <v>28.95</v>
      </c>
      <c r="BS94">
        <v>579</v>
      </c>
      <c r="BT94">
        <v>20</v>
      </c>
      <c r="BU94">
        <v>24</v>
      </c>
      <c r="BV94">
        <v>579</v>
      </c>
      <c r="BW94">
        <v>360</v>
      </c>
      <c r="BX94" s="3">
        <f>PGA_STATS[[#This Row],['# OF PUTTS]]/PGA_STATS[[#This Row],['# OF HOLES_x]]</f>
        <v>1.6083333333333334</v>
      </c>
      <c r="BY94">
        <v>39.72</v>
      </c>
      <c r="BZ94">
        <v>143</v>
      </c>
      <c r="CA94">
        <v>360</v>
      </c>
      <c r="CB94">
        <v>0.23599999999999999</v>
      </c>
      <c r="CC94">
        <v>4.4909999999999997</v>
      </c>
      <c r="CD94">
        <v>6</v>
      </c>
      <c r="CE94">
        <v>0</v>
      </c>
      <c r="CF94">
        <v>9</v>
      </c>
      <c r="CG94">
        <v>1</v>
      </c>
      <c r="CH94">
        <v>2</v>
      </c>
      <c r="CI94">
        <v>11</v>
      </c>
      <c r="CK94">
        <v>31</v>
      </c>
      <c r="CL94">
        <v>19.829999999999998</v>
      </c>
      <c r="CM94">
        <v>46</v>
      </c>
      <c r="CN94">
        <v>232</v>
      </c>
      <c r="CO94">
        <v>16</v>
      </c>
      <c r="CP94">
        <v>4</v>
      </c>
      <c r="CQ94">
        <v>25</v>
      </c>
      <c r="CR94">
        <v>14.52</v>
      </c>
      <c r="CS94">
        <v>9</v>
      </c>
      <c r="CT94">
        <v>62</v>
      </c>
      <c r="CU94">
        <v>60</v>
      </c>
      <c r="CV94">
        <v>24</v>
      </c>
      <c r="CW94">
        <v>40</v>
      </c>
      <c r="CX94">
        <v>12</v>
      </c>
      <c r="CY94">
        <v>60.9</v>
      </c>
      <c r="CZ94">
        <v>81</v>
      </c>
      <c r="DA94">
        <v>133</v>
      </c>
      <c r="DB94">
        <v>3</v>
      </c>
      <c r="DC94">
        <v>6.8</v>
      </c>
      <c r="DD94">
        <v>3</v>
      </c>
      <c r="DE94">
        <v>6.9</v>
      </c>
      <c r="DF94">
        <v>3</v>
      </c>
      <c r="DG94">
        <v>4.5999999999999996</v>
      </c>
    </row>
    <row r="95" spans="1:111" x14ac:dyDescent="0.25">
      <c r="A95" t="s">
        <v>427</v>
      </c>
      <c r="B95" s="4">
        <v>8400</v>
      </c>
      <c r="C95">
        <v>21</v>
      </c>
      <c r="D95">
        <v>66.67</v>
      </c>
      <c r="E95">
        <v>252</v>
      </c>
      <c r="F95">
        <v>378</v>
      </c>
      <c r="G95">
        <v>-0.28999999999999998</v>
      </c>
      <c r="H95">
        <v>55</v>
      </c>
      <c r="I95">
        <v>11</v>
      </c>
      <c r="J95">
        <v>20</v>
      </c>
      <c r="K95">
        <v>-12</v>
      </c>
      <c r="L95">
        <v>-3</v>
      </c>
      <c r="M95">
        <v>72.22</v>
      </c>
      <c r="N95">
        <v>104</v>
      </c>
      <c r="O95">
        <v>144</v>
      </c>
      <c r="P95">
        <v>-29</v>
      </c>
      <c r="Q95">
        <v>-8.1999999999999906E-2</v>
      </c>
      <c r="R95">
        <v>-0.66</v>
      </c>
      <c r="S95">
        <v>8</v>
      </c>
      <c r="T95">
        <v>1.1930000000000001</v>
      </c>
      <c r="U95">
        <v>9.548</v>
      </c>
      <c r="V95" t="s">
        <v>304</v>
      </c>
      <c r="W95">
        <v>364.83300000000003</v>
      </c>
      <c r="X95">
        <v>55</v>
      </c>
      <c r="Y95">
        <v>92</v>
      </c>
      <c r="Z95" t="s">
        <v>334</v>
      </c>
      <c r="AA95">
        <v>105.75</v>
      </c>
      <c r="AB95">
        <v>16</v>
      </c>
      <c r="AC95" t="s">
        <v>215</v>
      </c>
      <c r="AD95">
        <v>159.5</v>
      </c>
      <c r="AE95">
        <v>17</v>
      </c>
      <c r="AF95" t="s">
        <v>194</v>
      </c>
      <c r="AG95">
        <v>11.583</v>
      </c>
      <c r="AH95">
        <v>5</v>
      </c>
      <c r="AI95">
        <v>300.10000000000002</v>
      </c>
      <c r="AJ95">
        <v>7802</v>
      </c>
      <c r="AK95">
        <v>26</v>
      </c>
      <c r="AL95">
        <v>57.79</v>
      </c>
      <c r="AM95">
        <v>167</v>
      </c>
      <c r="AN95">
        <v>289</v>
      </c>
      <c r="AO95">
        <v>57.66</v>
      </c>
      <c r="AP95">
        <v>64</v>
      </c>
      <c r="AQ95">
        <v>111</v>
      </c>
      <c r="AR95">
        <v>-0.16</v>
      </c>
      <c r="AS95">
        <v>291</v>
      </c>
      <c r="AT95">
        <v>32590</v>
      </c>
      <c r="AU95">
        <v>112</v>
      </c>
      <c r="AV95">
        <v>14.41</v>
      </c>
      <c r="AW95">
        <v>16</v>
      </c>
      <c r="AX95">
        <v>111</v>
      </c>
      <c r="AY95">
        <v>-0.19</v>
      </c>
      <c r="AZ95">
        <v>16.22</v>
      </c>
      <c r="BA95">
        <v>18</v>
      </c>
      <c r="BB95">
        <v>111</v>
      </c>
      <c r="BC95">
        <v>0.17</v>
      </c>
      <c r="BD95">
        <v>7.2</v>
      </c>
      <c r="BE95">
        <v>8</v>
      </c>
      <c r="BF95">
        <v>35</v>
      </c>
      <c r="BG95">
        <v>-0.125</v>
      </c>
      <c r="BH95">
        <v>30.63</v>
      </c>
      <c r="BI95">
        <v>34</v>
      </c>
      <c r="BJ95">
        <v>111</v>
      </c>
      <c r="BK95" t="s">
        <v>82</v>
      </c>
      <c r="BL95">
        <v>0.127</v>
      </c>
      <c r="BM95">
        <v>1.012</v>
      </c>
      <c r="BN95">
        <v>1.75</v>
      </c>
      <c r="BO95">
        <v>441</v>
      </c>
      <c r="BP95">
        <v>252</v>
      </c>
      <c r="BQ95">
        <v>31.08</v>
      </c>
      <c r="BR95">
        <v>28.76</v>
      </c>
      <c r="BS95">
        <v>604</v>
      </c>
      <c r="BT95">
        <v>21</v>
      </c>
      <c r="BU95">
        <v>25</v>
      </c>
      <c r="BV95">
        <v>604</v>
      </c>
      <c r="BW95">
        <v>378</v>
      </c>
      <c r="BX95" s="3">
        <f>PGA_STATS[[#This Row],['# OF PUTTS]]/PGA_STATS[[#This Row],['# OF HOLES_x]]</f>
        <v>1.5978835978835979</v>
      </c>
      <c r="BY95">
        <v>39.950000000000003</v>
      </c>
      <c r="BZ95">
        <v>151</v>
      </c>
      <c r="CA95">
        <v>378</v>
      </c>
      <c r="CB95">
        <v>-0.36899999999999999</v>
      </c>
      <c r="CC95">
        <v>-2.9489999999999998</v>
      </c>
      <c r="CD95">
        <v>9</v>
      </c>
      <c r="CE95">
        <v>0</v>
      </c>
      <c r="CF95">
        <v>13</v>
      </c>
      <c r="CG95">
        <v>0</v>
      </c>
      <c r="CH95">
        <v>4</v>
      </c>
      <c r="CI95">
        <v>13</v>
      </c>
      <c r="CK95">
        <v>25</v>
      </c>
      <c r="CL95">
        <v>25.25</v>
      </c>
      <c r="CM95">
        <v>25</v>
      </c>
      <c r="CN95">
        <v>99</v>
      </c>
      <c r="CO95">
        <v>21.43</v>
      </c>
      <c r="CP95">
        <v>3</v>
      </c>
      <c r="CQ95">
        <v>14</v>
      </c>
      <c r="CR95">
        <v>5.56</v>
      </c>
      <c r="CS95">
        <v>1</v>
      </c>
      <c r="CT95">
        <v>18</v>
      </c>
      <c r="CU95">
        <v>61.22</v>
      </c>
      <c r="CV95">
        <v>30</v>
      </c>
      <c r="CW95">
        <v>49</v>
      </c>
      <c r="CX95">
        <v>2</v>
      </c>
      <c r="CY95">
        <v>60.32</v>
      </c>
      <c r="CZ95">
        <v>76</v>
      </c>
      <c r="DA95">
        <v>126</v>
      </c>
      <c r="DB95">
        <v>2</v>
      </c>
      <c r="DC95">
        <v>6.4</v>
      </c>
      <c r="DD95">
        <v>2</v>
      </c>
      <c r="DE95">
        <v>7.1</v>
      </c>
      <c r="DF95">
        <v>2</v>
      </c>
      <c r="DG95">
        <v>8.1</v>
      </c>
    </row>
    <row r="96" spans="1:111" hidden="1" x14ac:dyDescent="0.25">
      <c r="A96" t="s">
        <v>455</v>
      </c>
      <c r="B96" s="4"/>
      <c r="C96">
        <v>34</v>
      </c>
      <c r="D96">
        <v>66.010000000000005</v>
      </c>
      <c r="E96">
        <v>404</v>
      </c>
      <c r="F96">
        <v>612</v>
      </c>
      <c r="G96">
        <v>-0.19</v>
      </c>
      <c r="H96">
        <v>53.19</v>
      </c>
      <c r="I96">
        <v>25</v>
      </c>
      <c r="J96">
        <v>47</v>
      </c>
      <c r="K96">
        <v>-25</v>
      </c>
      <c r="L96">
        <v>-4</v>
      </c>
      <c r="M96">
        <v>72.22</v>
      </c>
      <c r="N96">
        <v>364</v>
      </c>
      <c r="O96">
        <v>504</v>
      </c>
      <c r="P96">
        <v>-75</v>
      </c>
      <c r="Q96">
        <v>0.39600000000000002</v>
      </c>
      <c r="R96">
        <v>11.097</v>
      </c>
      <c r="S96">
        <v>28</v>
      </c>
      <c r="T96">
        <v>0.11</v>
      </c>
      <c r="U96">
        <v>3.0839999999999899</v>
      </c>
      <c r="V96" t="s">
        <v>273</v>
      </c>
      <c r="W96">
        <v>1144.9169999999999</v>
      </c>
      <c r="X96">
        <v>179</v>
      </c>
      <c r="Y96">
        <v>53</v>
      </c>
      <c r="Z96" t="s">
        <v>65</v>
      </c>
      <c r="AA96">
        <v>405.91699999999997</v>
      </c>
      <c r="AB96">
        <v>46</v>
      </c>
      <c r="AC96" t="s">
        <v>273</v>
      </c>
      <c r="AD96">
        <v>370.16699999999997</v>
      </c>
      <c r="AE96">
        <v>58</v>
      </c>
      <c r="AF96" t="s">
        <v>290</v>
      </c>
      <c r="AG96">
        <v>39.5</v>
      </c>
      <c r="AH96">
        <v>18</v>
      </c>
      <c r="AI96">
        <v>287.3</v>
      </c>
      <c r="AJ96">
        <v>19535</v>
      </c>
      <c r="AK96">
        <v>68</v>
      </c>
      <c r="AL96">
        <v>65.89</v>
      </c>
      <c r="AM96">
        <v>313</v>
      </c>
      <c r="AN96">
        <v>475</v>
      </c>
      <c r="AO96">
        <v>64.010000000000005</v>
      </c>
      <c r="AP96">
        <v>249</v>
      </c>
      <c r="AQ96">
        <v>389</v>
      </c>
      <c r="AR96">
        <v>-0.1</v>
      </c>
      <c r="AS96">
        <v>281.7</v>
      </c>
      <c r="AT96">
        <v>110409</v>
      </c>
      <c r="AU96">
        <v>392</v>
      </c>
      <c r="AV96">
        <v>13.37</v>
      </c>
      <c r="AW96">
        <v>52</v>
      </c>
      <c r="AX96">
        <v>389</v>
      </c>
      <c r="AY96">
        <v>0.04</v>
      </c>
      <c r="AZ96">
        <v>16.45</v>
      </c>
      <c r="BA96">
        <v>64</v>
      </c>
      <c r="BB96">
        <v>389</v>
      </c>
      <c r="BC96">
        <v>0.23</v>
      </c>
      <c r="BD96">
        <v>4.5999999999999996</v>
      </c>
      <c r="BE96">
        <v>18</v>
      </c>
      <c r="BF96">
        <v>75</v>
      </c>
      <c r="BG96">
        <v>0.222</v>
      </c>
      <c r="BH96">
        <v>29.82</v>
      </c>
      <c r="BI96">
        <v>116</v>
      </c>
      <c r="BJ96">
        <v>389</v>
      </c>
      <c r="BK96">
        <v>1.47</v>
      </c>
      <c r="BL96">
        <v>0.157</v>
      </c>
      <c r="BM96">
        <v>4.4009999999999998</v>
      </c>
      <c r="BN96">
        <v>1.8340000000000001</v>
      </c>
      <c r="BO96">
        <v>741</v>
      </c>
      <c r="BP96">
        <v>404</v>
      </c>
      <c r="BQ96">
        <v>24.26</v>
      </c>
      <c r="BR96">
        <v>29.53</v>
      </c>
      <c r="BS96">
        <v>1004</v>
      </c>
      <c r="BT96">
        <v>34</v>
      </c>
      <c r="BU96">
        <v>24</v>
      </c>
      <c r="BV96">
        <v>1004</v>
      </c>
      <c r="BW96">
        <v>612</v>
      </c>
      <c r="BX96" s="3">
        <f>PGA_STATS[[#This Row],['# OF PUTTS]]/PGA_STATS[[#This Row],['# OF HOLES_x]]</f>
        <v>1.6405228758169934</v>
      </c>
      <c r="BY96">
        <v>37.25</v>
      </c>
      <c r="BZ96">
        <v>228</v>
      </c>
      <c r="CA96">
        <v>612</v>
      </c>
      <c r="CB96">
        <v>-0.77099999999999902</v>
      </c>
      <c r="CC96">
        <v>-21.585999999999999</v>
      </c>
      <c r="CD96">
        <v>11</v>
      </c>
      <c r="CE96">
        <v>1</v>
      </c>
      <c r="CF96">
        <v>15</v>
      </c>
      <c r="CG96">
        <v>2</v>
      </c>
      <c r="CH96">
        <v>2</v>
      </c>
      <c r="CI96">
        <v>14</v>
      </c>
      <c r="CJ96">
        <v>5</v>
      </c>
      <c r="CK96">
        <v>75</v>
      </c>
      <c r="CL96">
        <v>17.649999999999999</v>
      </c>
      <c r="CM96">
        <v>66</v>
      </c>
      <c r="CN96">
        <v>374</v>
      </c>
      <c r="CO96">
        <v>16</v>
      </c>
      <c r="CP96">
        <v>8</v>
      </c>
      <c r="CQ96">
        <v>50</v>
      </c>
      <c r="CR96">
        <v>7.02</v>
      </c>
      <c r="CS96">
        <v>4</v>
      </c>
      <c r="CT96">
        <v>57</v>
      </c>
      <c r="CU96">
        <v>53.23</v>
      </c>
      <c r="CV96">
        <v>33</v>
      </c>
      <c r="CW96">
        <v>62</v>
      </c>
      <c r="CX96">
        <v>21</v>
      </c>
      <c r="CY96">
        <v>62.98</v>
      </c>
      <c r="CZ96">
        <v>131</v>
      </c>
      <c r="DA96">
        <v>208</v>
      </c>
      <c r="DB96">
        <v>6</v>
      </c>
      <c r="DC96">
        <v>7.3</v>
      </c>
      <c r="DD96">
        <v>5</v>
      </c>
      <c r="DE96">
        <v>6</v>
      </c>
      <c r="DF96">
        <v>6</v>
      </c>
      <c r="DG96">
        <v>3.7</v>
      </c>
    </row>
    <row r="97" spans="1:111" x14ac:dyDescent="0.25">
      <c r="A97" t="s">
        <v>388</v>
      </c>
      <c r="B97" s="4">
        <v>6800</v>
      </c>
      <c r="C97">
        <v>33</v>
      </c>
      <c r="D97">
        <v>67.680000000000007</v>
      </c>
      <c r="E97">
        <v>402</v>
      </c>
      <c r="F97">
        <v>594</v>
      </c>
      <c r="G97">
        <v>-0.24</v>
      </c>
      <c r="H97">
        <v>41.79</v>
      </c>
      <c r="I97">
        <v>28</v>
      </c>
      <c r="J97">
        <v>67</v>
      </c>
      <c r="K97">
        <v>-29</v>
      </c>
      <c r="L97">
        <v>2</v>
      </c>
      <c r="M97">
        <v>73.739999999999995</v>
      </c>
      <c r="N97">
        <v>292</v>
      </c>
      <c r="O97">
        <v>396</v>
      </c>
      <c r="P97">
        <v>-75</v>
      </c>
      <c r="Q97">
        <v>9.0999999999999998E-2</v>
      </c>
      <c r="R97">
        <v>2.0049999999999999</v>
      </c>
      <c r="S97">
        <v>22</v>
      </c>
      <c r="T97">
        <v>-0.39600000000000002</v>
      </c>
      <c r="U97">
        <v>-8.7089999999999996</v>
      </c>
      <c r="V97" t="s">
        <v>138</v>
      </c>
      <c r="W97">
        <v>1188.0830000000001</v>
      </c>
      <c r="X97">
        <v>144</v>
      </c>
      <c r="Y97">
        <v>101</v>
      </c>
      <c r="Z97" t="s">
        <v>151</v>
      </c>
      <c r="AA97">
        <v>367.58300000000003</v>
      </c>
      <c r="AB97">
        <v>31</v>
      </c>
      <c r="AC97" t="s">
        <v>140</v>
      </c>
      <c r="AD97">
        <v>382.75</v>
      </c>
      <c r="AE97">
        <v>48</v>
      </c>
      <c r="AF97" t="s">
        <v>153</v>
      </c>
      <c r="AG97">
        <v>54.5</v>
      </c>
      <c r="AH97">
        <v>14</v>
      </c>
      <c r="AI97">
        <v>315.39999999999998</v>
      </c>
      <c r="AJ97">
        <v>15771</v>
      </c>
      <c r="AK97">
        <v>50</v>
      </c>
      <c r="AL97">
        <v>57.64</v>
      </c>
      <c r="AM97">
        <v>264</v>
      </c>
      <c r="AN97">
        <v>458</v>
      </c>
      <c r="AO97">
        <v>56.86</v>
      </c>
      <c r="AP97">
        <v>174</v>
      </c>
      <c r="AQ97">
        <v>306</v>
      </c>
      <c r="AR97">
        <v>-0.14000000000000001</v>
      </c>
      <c r="AS97">
        <v>302.5</v>
      </c>
      <c r="AT97">
        <v>93185</v>
      </c>
      <c r="AU97">
        <v>308</v>
      </c>
      <c r="AV97">
        <v>18.95</v>
      </c>
      <c r="AW97">
        <v>58</v>
      </c>
      <c r="AX97">
        <v>306</v>
      </c>
      <c r="AY97">
        <v>0.05</v>
      </c>
      <c r="AZ97">
        <v>13.73</v>
      </c>
      <c r="BA97">
        <v>42</v>
      </c>
      <c r="BB97">
        <v>306</v>
      </c>
      <c r="BC97">
        <v>0.19</v>
      </c>
      <c r="BD97">
        <v>7.5</v>
      </c>
      <c r="BE97">
        <v>23</v>
      </c>
      <c r="BF97">
        <v>100</v>
      </c>
      <c r="BG97">
        <v>0.39100000000000001</v>
      </c>
      <c r="BH97">
        <v>32.68</v>
      </c>
      <c r="BI97">
        <v>100</v>
      </c>
      <c r="BJ97">
        <v>306</v>
      </c>
      <c r="BK97">
        <v>1.1000000000000001</v>
      </c>
      <c r="BL97">
        <v>0.61899999999999999</v>
      </c>
      <c r="BM97">
        <v>13.618</v>
      </c>
      <c r="BN97">
        <v>1.831</v>
      </c>
      <c r="BO97">
        <v>736</v>
      </c>
      <c r="BP97">
        <v>402</v>
      </c>
      <c r="BQ97">
        <v>27.86</v>
      </c>
      <c r="BR97">
        <v>29.88</v>
      </c>
      <c r="BS97">
        <v>986</v>
      </c>
      <c r="BT97">
        <v>33</v>
      </c>
      <c r="BU97">
        <v>25</v>
      </c>
      <c r="BV97">
        <v>986</v>
      </c>
      <c r="BW97">
        <v>594</v>
      </c>
      <c r="BX97" s="3">
        <f>PGA_STATS[[#This Row],['# OF PUTTS]]/PGA_STATS[[#This Row],['# OF HOLES_x]]</f>
        <v>1.65993265993266</v>
      </c>
      <c r="BY97">
        <v>35.35</v>
      </c>
      <c r="BZ97">
        <v>210</v>
      </c>
      <c r="CA97">
        <v>594</v>
      </c>
      <c r="CB97">
        <v>-0.39</v>
      </c>
      <c r="CC97">
        <v>-8.58</v>
      </c>
      <c r="CD97">
        <v>7</v>
      </c>
      <c r="CE97">
        <v>1</v>
      </c>
      <c r="CF97">
        <v>11</v>
      </c>
      <c r="CG97">
        <v>0</v>
      </c>
      <c r="CH97">
        <v>1</v>
      </c>
      <c r="CI97">
        <v>3</v>
      </c>
      <c r="CJ97">
        <v>2</v>
      </c>
      <c r="CK97">
        <v>6</v>
      </c>
      <c r="CL97">
        <v>18.89</v>
      </c>
      <c r="CM97">
        <v>51</v>
      </c>
      <c r="CN97">
        <v>270</v>
      </c>
      <c r="CO97">
        <v>13.04</v>
      </c>
      <c r="CP97">
        <v>6</v>
      </c>
      <c r="CQ97">
        <v>46</v>
      </c>
      <c r="CR97">
        <v>7.89</v>
      </c>
      <c r="CS97">
        <v>3</v>
      </c>
      <c r="CT97">
        <v>38</v>
      </c>
      <c r="CU97">
        <v>42</v>
      </c>
      <c r="CV97">
        <v>21</v>
      </c>
      <c r="CW97">
        <v>50</v>
      </c>
      <c r="CX97">
        <v>24</v>
      </c>
      <c r="CY97">
        <v>59.9</v>
      </c>
      <c r="CZ97">
        <v>115</v>
      </c>
      <c r="DA97">
        <v>192</v>
      </c>
      <c r="DB97">
        <v>4</v>
      </c>
      <c r="DC97">
        <v>6.9</v>
      </c>
      <c r="DD97">
        <v>4</v>
      </c>
      <c r="DE97">
        <v>6.3</v>
      </c>
      <c r="DF97">
        <v>4</v>
      </c>
      <c r="DG97">
        <v>8.3000000000000007</v>
      </c>
    </row>
    <row r="98" spans="1:111" x14ac:dyDescent="0.25">
      <c r="A98" t="s">
        <v>538</v>
      </c>
      <c r="B98" s="4">
        <v>6600</v>
      </c>
      <c r="C98">
        <v>18</v>
      </c>
      <c r="D98">
        <v>62.04</v>
      </c>
      <c r="E98">
        <v>201</v>
      </c>
      <c r="F98">
        <v>324</v>
      </c>
      <c r="G98">
        <v>-0.27</v>
      </c>
      <c r="H98">
        <v>41.67</v>
      </c>
      <c r="I98">
        <v>5</v>
      </c>
      <c r="J98">
        <v>12</v>
      </c>
      <c r="K98">
        <v>-5</v>
      </c>
      <c r="L98" t="s">
        <v>82</v>
      </c>
      <c r="M98">
        <v>59.26</v>
      </c>
      <c r="N98">
        <v>64</v>
      </c>
      <c r="O98">
        <v>108</v>
      </c>
      <c r="P98">
        <v>-13</v>
      </c>
      <c r="Q98">
        <v>-1.494</v>
      </c>
      <c r="R98">
        <v>-8.9659999999999993</v>
      </c>
      <c r="S98">
        <v>6</v>
      </c>
      <c r="T98">
        <v>-0.45600000000000002</v>
      </c>
      <c r="U98">
        <v>-2.734</v>
      </c>
      <c r="V98" t="s">
        <v>117</v>
      </c>
      <c r="W98">
        <v>332.91699999999997</v>
      </c>
      <c r="X98">
        <v>45</v>
      </c>
      <c r="Y98">
        <v>214</v>
      </c>
      <c r="Z98" t="s">
        <v>289</v>
      </c>
      <c r="AA98">
        <v>128.667</v>
      </c>
      <c r="AB98">
        <v>14</v>
      </c>
      <c r="AC98" t="s">
        <v>146</v>
      </c>
      <c r="AD98">
        <v>133.417</v>
      </c>
      <c r="AE98">
        <v>17</v>
      </c>
      <c r="AF98" t="s">
        <v>104</v>
      </c>
      <c r="AG98">
        <v>18.082999999999998</v>
      </c>
      <c r="AH98">
        <v>5</v>
      </c>
      <c r="AI98">
        <v>312.89999999999998</v>
      </c>
      <c r="AJ98">
        <v>3755</v>
      </c>
      <c r="AK98">
        <v>12</v>
      </c>
      <c r="AL98">
        <v>64.92</v>
      </c>
      <c r="AM98">
        <v>161</v>
      </c>
      <c r="AN98">
        <v>248</v>
      </c>
      <c r="AO98">
        <v>55.95</v>
      </c>
      <c r="AP98">
        <v>47</v>
      </c>
      <c r="AQ98">
        <v>84</v>
      </c>
      <c r="AR98">
        <v>0.04</v>
      </c>
      <c r="AS98">
        <v>286.3</v>
      </c>
      <c r="AT98">
        <v>24053</v>
      </c>
      <c r="AU98">
        <v>84</v>
      </c>
      <c r="AV98">
        <v>27.38</v>
      </c>
      <c r="AW98">
        <v>23</v>
      </c>
      <c r="AX98">
        <v>84</v>
      </c>
      <c r="AY98">
        <v>0.26</v>
      </c>
      <c r="AZ98">
        <v>9.52</v>
      </c>
      <c r="BA98">
        <v>8</v>
      </c>
      <c r="BB98">
        <v>84</v>
      </c>
      <c r="BC98">
        <v>0.63</v>
      </c>
      <c r="BD98">
        <v>3.6</v>
      </c>
      <c r="BE98">
        <v>3</v>
      </c>
      <c r="BF98">
        <v>13</v>
      </c>
      <c r="BG98">
        <v>0.33300000000000002</v>
      </c>
      <c r="BH98">
        <v>36.9</v>
      </c>
      <c r="BI98">
        <v>31</v>
      </c>
      <c r="BJ98">
        <v>84</v>
      </c>
      <c r="BK98">
        <v>3.55</v>
      </c>
      <c r="BL98">
        <v>-0.748</v>
      </c>
      <c r="BM98">
        <v>-4.4909999999999997</v>
      </c>
      <c r="BN98">
        <v>1.766</v>
      </c>
      <c r="BO98">
        <v>355</v>
      </c>
      <c r="BP98">
        <v>201</v>
      </c>
      <c r="BQ98">
        <v>29.85</v>
      </c>
      <c r="BR98">
        <v>28.67</v>
      </c>
      <c r="BS98">
        <v>516</v>
      </c>
      <c r="BT98">
        <v>18</v>
      </c>
      <c r="BU98">
        <v>25</v>
      </c>
      <c r="BV98">
        <v>516</v>
      </c>
      <c r="BW98">
        <v>324</v>
      </c>
      <c r="BX98" s="3">
        <f>PGA_STATS[[#This Row],['# OF PUTTS]]/PGA_STATS[[#This Row],['# OF HOLES_x]]</f>
        <v>1.5925925925925926</v>
      </c>
      <c r="BY98">
        <v>39.81</v>
      </c>
      <c r="BZ98">
        <v>129</v>
      </c>
      <c r="CA98">
        <v>324</v>
      </c>
      <c r="CB98">
        <v>0.14000000000000001</v>
      </c>
      <c r="CC98">
        <v>0.84299999999999997</v>
      </c>
      <c r="CD98">
        <v>19</v>
      </c>
      <c r="CE98">
        <v>2</v>
      </c>
      <c r="CF98">
        <v>7</v>
      </c>
      <c r="CG98">
        <v>0</v>
      </c>
      <c r="CH98">
        <v>4</v>
      </c>
      <c r="CI98">
        <v>10</v>
      </c>
      <c r="CK98">
        <v>65</v>
      </c>
      <c r="CL98">
        <v>12.82</v>
      </c>
      <c r="CM98">
        <v>10</v>
      </c>
      <c r="CN98">
        <v>78</v>
      </c>
      <c r="CO98">
        <v>13.33</v>
      </c>
      <c r="CP98">
        <v>2</v>
      </c>
      <c r="CQ98">
        <v>15</v>
      </c>
      <c r="CR98">
        <v>0</v>
      </c>
      <c r="CS98">
        <v>0</v>
      </c>
      <c r="CT98">
        <v>8</v>
      </c>
      <c r="CU98">
        <v>51.43</v>
      </c>
      <c r="CV98">
        <v>18</v>
      </c>
      <c r="CW98">
        <v>35</v>
      </c>
      <c r="CX98">
        <v>15</v>
      </c>
      <c r="CY98">
        <v>52.85</v>
      </c>
      <c r="CZ98">
        <v>65</v>
      </c>
      <c r="DA98">
        <v>123</v>
      </c>
      <c r="DB98">
        <v>1</v>
      </c>
      <c r="DC98">
        <v>6.2</v>
      </c>
      <c r="DD98">
        <v>1</v>
      </c>
      <c r="DE98">
        <v>7.3</v>
      </c>
      <c r="DF98">
        <v>1</v>
      </c>
      <c r="DG98">
        <v>4.5999999999999996</v>
      </c>
    </row>
    <row r="99" spans="1:111" x14ac:dyDescent="0.25">
      <c r="A99" t="s">
        <v>319</v>
      </c>
      <c r="B99" s="4">
        <v>6300</v>
      </c>
      <c r="C99">
        <v>32</v>
      </c>
      <c r="D99">
        <v>68.75</v>
      </c>
      <c r="E99">
        <v>396</v>
      </c>
      <c r="F99">
        <v>576</v>
      </c>
      <c r="G99">
        <v>-0.27</v>
      </c>
      <c r="H99">
        <v>58.82</v>
      </c>
      <c r="I99">
        <v>30</v>
      </c>
      <c r="J99">
        <v>51</v>
      </c>
      <c r="K99">
        <v>-31</v>
      </c>
      <c r="L99">
        <v>-1</v>
      </c>
      <c r="M99">
        <v>73.680000000000007</v>
      </c>
      <c r="N99">
        <v>252</v>
      </c>
      <c r="O99">
        <v>342</v>
      </c>
      <c r="P99">
        <v>-73</v>
      </c>
      <c r="Q99">
        <v>-0.30299999999999999</v>
      </c>
      <c r="R99">
        <v>-5.7589999999999897</v>
      </c>
      <c r="S99">
        <v>19</v>
      </c>
      <c r="T99">
        <v>-0.16200000000000001</v>
      </c>
      <c r="U99">
        <v>-3.073</v>
      </c>
      <c r="V99" t="s">
        <v>140</v>
      </c>
      <c r="W99">
        <v>1012.25</v>
      </c>
      <c r="X99">
        <v>126</v>
      </c>
      <c r="Y99">
        <v>154</v>
      </c>
      <c r="Z99" t="s">
        <v>320</v>
      </c>
      <c r="AA99">
        <v>378.08300000000003</v>
      </c>
      <c r="AB99">
        <v>33</v>
      </c>
      <c r="AC99" t="s">
        <v>128</v>
      </c>
      <c r="AD99">
        <v>326.75</v>
      </c>
      <c r="AE99">
        <v>43</v>
      </c>
      <c r="AF99" t="s">
        <v>321</v>
      </c>
      <c r="AG99">
        <v>14.75</v>
      </c>
      <c r="AH99">
        <v>7</v>
      </c>
      <c r="AI99">
        <v>307</v>
      </c>
      <c r="AJ99">
        <v>17194</v>
      </c>
      <c r="AK99">
        <v>56</v>
      </c>
      <c r="AL99">
        <v>62.72</v>
      </c>
      <c r="AM99">
        <v>281</v>
      </c>
      <c r="AN99">
        <v>448</v>
      </c>
      <c r="AO99">
        <v>60.98</v>
      </c>
      <c r="AP99">
        <v>161</v>
      </c>
      <c r="AQ99">
        <v>264</v>
      </c>
      <c r="AR99">
        <v>-0.18</v>
      </c>
      <c r="AS99">
        <v>294.8</v>
      </c>
      <c r="AT99">
        <v>78407</v>
      </c>
      <c r="AU99">
        <v>266</v>
      </c>
      <c r="AV99">
        <v>17.05</v>
      </c>
      <c r="AW99">
        <v>45</v>
      </c>
      <c r="AX99">
        <v>264</v>
      </c>
      <c r="AY99">
        <v>0.2</v>
      </c>
      <c r="AZ99">
        <v>12.5</v>
      </c>
      <c r="BA99">
        <v>33</v>
      </c>
      <c r="BB99">
        <v>264</v>
      </c>
      <c r="BC99">
        <v>-0.09</v>
      </c>
      <c r="BD99">
        <v>5.7</v>
      </c>
      <c r="BE99">
        <v>15</v>
      </c>
      <c r="BF99">
        <v>62</v>
      </c>
      <c r="BG99">
        <v>0.2</v>
      </c>
      <c r="BH99">
        <v>29.55</v>
      </c>
      <c r="BI99">
        <v>78</v>
      </c>
      <c r="BJ99">
        <v>264</v>
      </c>
      <c r="BK99">
        <v>0.77</v>
      </c>
      <c r="BL99">
        <v>0.86899999999999999</v>
      </c>
      <c r="BM99">
        <v>16.513999999999999</v>
      </c>
      <c r="BN99">
        <v>1.8180000000000001</v>
      </c>
      <c r="BO99">
        <v>720</v>
      </c>
      <c r="BP99">
        <v>396</v>
      </c>
      <c r="BQ99">
        <v>29.62</v>
      </c>
      <c r="BR99">
        <v>29.84</v>
      </c>
      <c r="BS99">
        <v>955</v>
      </c>
      <c r="BT99">
        <v>32</v>
      </c>
      <c r="BU99">
        <v>24</v>
      </c>
      <c r="BV99">
        <v>955</v>
      </c>
      <c r="BW99">
        <v>576</v>
      </c>
      <c r="BX99" s="3">
        <f>PGA_STATS[[#This Row],['# OF PUTTS]]/PGA_STATS[[#This Row],['# OF HOLES_x]]</f>
        <v>1.6579861111111112</v>
      </c>
      <c r="BY99">
        <v>34.549999999999997</v>
      </c>
      <c r="BZ99">
        <v>199</v>
      </c>
      <c r="CA99">
        <v>576</v>
      </c>
      <c r="CB99">
        <v>-0.53400000000000003</v>
      </c>
      <c r="CC99">
        <v>-10.148</v>
      </c>
      <c r="CD99">
        <v>11</v>
      </c>
      <c r="CE99">
        <v>0</v>
      </c>
      <c r="CF99">
        <v>12</v>
      </c>
      <c r="CG99">
        <v>3</v>
      </c>
      <c r="CH99">
        <v>3</v>
      </c>
      <c r="CI99">
        <v>13</v>
      </c>
      <c r="CJ99">
        <v>2</v>
      </c>
      <c r="CK99">
        <v>15</v>
      </c>
      <c r="CL99">
        <v>23.48</v>
      </c>
      <c r="CM99">
        <v>58</v>
      </c>
      <c r="CN99">
        <v>247</v>
      </c>
      <c r="CO99">
        <v>9.76</v>
      </c>
      <c r="CP99">
        <v>4</v>
      </c>
      <c r="CQ99">
        <v>41</v>
      </c>
      <c r="CR99">
        <v>16.13</v>
      </c>
      <c r="CS99">
        <v>5</v>
      </c>
      <c r="CT99">
        <v>31</v>
      </c>
      <c r="CU99">
        <v>38.89</v>
      </c>
      <c r="CV99">
        <v>21</v>
      </c>
      <c r="CW99">
        <v>54</v>
      </c>
      <c r="CX99">
        <v>21</v>
      </c>
      <c r="CY99">
        <v>57.22</v>
      </c>
      <c r="CZ99">
        <v>103</v>
      </c>
      <c r="DA99">
        <v>180</v>
      </c>
      <c r="DB99">
        <v>4</v>
      </c>
      <c r="DC99">
        <v>6.6</v>
      </c>
      <c r="DD99">
        <v>4</v>
      </c>
      <c r="DE99">
        <v>4.9000000000000004</v>
      </c>
      <c r="DF99">
        <v>4</v>
      </c>
      <c r="DG99">
        <v>8.6999999999999993</v>
      </c>
    </row>
    <row r="100" spans="1:111" x14ac:dyDescent="0.25">
      <c r="A100" t="s">
        <v>64</v>
      </c>
      <c r="B100" s="4">
        <v>6800</v>
      </c>
      <c r="C100">
        <v>19</v>
      </c>
      <c r="D100">
        <v>76.319999999999993</v>
      </c>
      <c r="E100">
        <v>261</v>
      </c>
      <c r="F100">
        <v>342</v>
      </c>
      <c r="G100">
        <v>-0.24</v>
      </c>
      <c r="H100">
        <v>53.33</v>
      </c>
      <c r="I100">
        <v>16</v>
      </c>
      <c r="J100">
        <v>30</v>
      </c>
      <c r="K100">
        <v>-17</v>
      </c>
      <c r="L100">
        <v>-6</v>
      </c>
      <c r="M100">
        <v>81.25</v>
      </c>
      <c r="N100">
        <v>234</v>
      </c>
      <c r="O100">
        <v>288</v>
      </c>
      <c r="P100">
        <v>-59</v>
      </c>
      <c r="Q100">
        <v>0.88599999999999901</v>
      </c>
      <c r="R100">
        <v>14.173999999999999</v>
      </c>
      <c r="S100">
        <v>16</v>
      </c>
      <c r="T100">
        <v>-3.2000000000000001E-2</v>
      </c>
      <c r="U100">
        <v>-0.51500000000000001</v>
      </c>
      <c r="V100" t="s">
        <v>65</v>
      </c>
      <c r="W100">
        <v>739.5</v>
      </c>
      <c r="X100">
        <v>84</v>
      </c>
      <c r="Y100">
        <v>220</v>
      </c>
      <c r="Z100" t="s">
        <v>67</v>
      </c>
      <c r="AA100">
        <v>243</v>
      </c>
      <c r="AB100">
        <v>27</v>
      </c>
      <c r="AC100" t="s">
        <v>68</v>
      </c>
      <c r="AD100">
        <v>319.75</v>
      </c>
      <c r="AE100">
        <v>24</v>
      </c>
      <c r="AF100" t="s">
        <v>69</v>
      </c>
      <c r="AG100">
        <v>28.582999999999998</v>
      </c>
      <c r="AH100">
        <v>7</v>
      </c>
      <c r="AI100">
        <v>281.39999999999998</v>
      </c>
      <c r="AJ100">
        <v>10695</v>
      </c>
      <c r="AK100">
        <v>38</v>
      </c>
      <c r="AL100">
        <v>80.38</v>
      </c>
      <c r="AM100">
        <v>213</v>
      </c>
      <c r="AN100">
        <v>265</v>
      </c>
      <c r="AO100">
        <v>80.27</v>
      </c>
      <c r="AP100">
        <v>179</v>
      </c>
      <c r="AQ100">
        <v>223</v>
      </c>
      <c r="AR100">
        <v>-0.14000000000000001</v>
      </c>
      <c r="AS100">
        <v>276.2</v>
      </c>
      <c r="AT100">
        <v>61862</v>
      </c>
      <c r="AU100">
        <v>224</v>
      </c>
      <c r="AV100">
        <v>4.4800000000000004</v>
      </c>
      <c r="AW100">
        <v>10</v>
      </c>
      <c r="AX100">
        <v>223</v>
      </c>
      <c r="AY100">
        <v>-0.1</v>
      </c>
      <c r="AZ100">
        <v>8.9700000000000006</v>
      </c>
      <c r="BA100">
        <v>20</v>
      </c>
      <c r="BB100">
        <v>223</v>
      </c>
      <c r="BC100">
        <v>-0.15</v>
      </c>
      <c r="BD100">
        <v>4</v>
      </c>
      <c r="BE100">
        <v>9</v>
      </c>
      <c r="BF100">
        <v>37</v>
      </c>
      <c r="BG100">
        <v>-0.111</v>
      </c>
      <c r="BH100">
        <v>13.45</v>
      </c>
      <c r="BI100">
        <v>30</v>
      </c>
      <c r="BJ100">
        <v>223</v>
      </c>
      <c r="BK100">
        <v>-1.33</v>
      </c>
      <c r="BL100">
        <v>-4.2999999999999997E-2</v>
      </c>
      <c r="BM100">
        <v>-0.68799999999999994</v>
      </c>
      <c r="BN100">
        <v>1.7889999999999999</v>
      </c>
      <c r="BO100">
        <v>467</v>
      </c>
      <c r="BP100">
        <v>261</v>
      </c>
      <c r="BQ100">
        <v>26.44</v>
      </c>
      <c r="BR100">
        <v>30.42</v>
      </c>
      <c r="BS100">
        <v>578</v>
      </c>
      <c r="BT100">
        <v>19</v>
      </c>
      <c r="BU100">
        <v>27</v>
      </c>
      <c r="BV100">
        <v>578</v>
      </c>
      <c r="BW100">
        <v>342</v>
      </c>
      <c r="BX100" s="3">
        <f>PGA_STATS[[#This Row],['# OF PUTTS]]/PGA_STATS[[#This Row],['# OF HOLES_x]]</f>
        <v>1.6900584795321638</v>
      </c>
      <c r="BY100">
        <v>30.41</v>
      </c>
      <c r="BZ100">
        <v>104</v>
      </c>
      <c r="CA100">
        <v>342</v>
      </c>
      <c r="CB100">
        <v>-0.113</v>
      </c>
      <c r="CC100">
        <v>-1.8080000000000001</v>
      </c>
      <c r="CD100">
        <v>30</v>
      </c>
      <c r="CE100">
        <v>1</v>
      </c>
      <c r="CF100">
        <v>15</v>
      </c>
      <c r="CG100">
        <v>2</v>
      </c>
      <c r="CH100">
        <v>3</v>
      </c>
      <c r="CI100">
        <v>13</v>
      </c>
      <c r="CK100">
        <v>6</v>
      </c>
      <c r="CL100">
        <v>21.63</v>
      </c>
      <c r="CM100">
        <v>53</v>
      </c>
      <c r="CN100">
        <v>245</v>
      </c>
      <c r="CO100">
        <v>33.33</v>
      </c>
      <c r="CP100">
        <v>3</v>
      </c>
      <c r="CQ100">
        <v>9</v>
      </c>
      <c r="CR100">
        <v>27.78</v>
      </c>
      <c r="CS100">
        <v>5</v>
      </c>
      <c r="CT100">
        <v>18</v>
      </c>
      <c r="CU100">
        <v>45.16</v>
      </c>
      <c r="CV100">
        <v>14</v>
      </c>
      <c r="CW100">
        <v>31</v>
      </c>
      <c r="CX100">
        <v>16</v>
      </c>
      <c r="CY100">
        <v>51.85</v>
      </c>
      <c r="CZ100">
        <v>42</v>
      </c>
      <c r="DA100">
        <v>81</v>
      </c>
      <c r="DB100">
        <v>3</v>
      </c>
      <c r="DC100">
        <v>8.4</v>
      </c>
      <c r="DD100">
        <v>3</v>
      </c>
      <c r="DE100">
        <v>5.6</v>
      </c>
      <c r="DF100">
        <v>3</v>
      </c>
      <c r="DG100">
        <v>3.2</v>
      </c>
    </row>
    <row r="101" spans="1:111" x14ac:dyDescent="0.25">
      <c r="A101" t="s">
        <v>533</v>
      </c>
      <c r="B101" s="4">
        <v>6000</v>
      </c>
      <c r="C101">
        <v>36</v>
      </c>
      <c r="D101">
        <v>62.5</v>
      </c>
      <c r="E101">
        <v>405</v>
      </c>
      <c r="F101">
        <v>648</v>
      </c>
      <c r="G101">
        <v>-0.2</v>
      </c>
      <c r="H101">
        <v>45.65</v>
      </c>
      <c r="I101">
        <v>21</v>
      </c>
      <c r="J101">
        <v>46</v>
      </c>
      <c r="K101">
        <v>-21</v>
      </c>
      <c r="L101">
        <v>-9</v>
      </c>
      <c r="M101">
        <v>67.260000000000005</v>
      </c>
      <c r="N101">
        <v>339</v>
      </c>
      <c r="O101">
        <v>504</v>
      </c>
      <c r="P101">
        <v>-84</v>
      </c>
      <c r="Q101">
        <v>-0.73</v>
      </c>
      <c r="R101">
        <v>-20.451000000000001</v>
      </c>
      <c r="S101">
        <v>28</v>
      </c>
      <c r="T101">
        <v>-0.73</v>
      </c>
      <c r="U101">
        <v>-20.442</v>
      </c>
      <c r="V101" t="s">
        <v>98</v>
      </c>
      <c r="W101">
        <v>1496.4169999999999</v>
      </c>
      <c r="X101">
        <v>176</v>
      </c>
      <c r="Y101">
        <v>225</v>
      </c>
      <c r="Z101" t="s">
        <v>293</v>
      </c>
      <c r="AA101">
        <v>544.75</v>
      </c>
      <c r="AB101">
        <v>52</v>
      </c>
      <c r="AC101" t="s">
        <v>215</v>
      </c>
      <c r="AD101">
        <v>461.41699999999997</v>
      </c>
      <c r="AE101">
        <v>49</v>
      </c>
      <c r="AF101" t="s">
        <v>237</v>
      </c>
      <c r="AG101">
        <v>40.667000000000002</v>
      </c>
      <c r="AH101">
        <v>11</v>
      </c>
      <c r="AI101">
        <v>282.39999999999998</v>
      </c>
      <c r="AJ101">
        <v>20332</v>
      </c>
      <c r="AK101">
        <v>72</v>
      </c>
      <c r="AL101">
        <v>69.03</v>
      </c>
      <c r="AM101">
        <v>350</v>
      </c>
      <c r="AN101">
        <v>507</v>
      </c>
      <c r="AO101">
        <v>68.349999999999994</v>
      </c>
      <c r="AP101">
        <v>270</v>
      </c>
      <c r="AQ101">
        <v>395</v>
      </c>
      <c r="AR101">
        <v>-0.04</v>
      </c>
      <c r="AS101">
        <v>278.2</v>
      </c>
      <c r="AT101">
        <v>110150</v>
      </c>
      <c r="AU101">
        <v>396</v>
      </c>
      <c r="AV101">
        <v>10.63</v>
      </c>
      <c r="AW101">
        <v>42</v>
      </c>
      <c r="AX101">
        <v>395</v>
      </c>
      <c r="AY101">
        <v>0.12</v>
      </c>
      <c r="AZ101">
        <v>14.68</v>
      </c>
      <c r="BA101">
        <v>58</v>
      </c>
      <c r="BB101">
        <v>395</v>
      </c>
      <c r="BC101">
        <v>0.28999999999999998</v>
      </c>
      <c r="BD101">
        <v>5.0999999999999996</v>
      </c>
      <c r="BE101">
        <v>20</v>
      </c>
      <c r="BF101">
        <v>86</v>
      </c>
      <c r="BG101">
        <v>0.35</v>
      </c>
      <c r="BH101">
        <v>25.32</v>
      </c>
      <c r="BI101">
        <v>100</v>
      </c>
      <c r="BJ101">
        <v>395</v>
      </c>
      <c r="BK101">
        <v>2.2000000000000002</v>
      </c>
      <c r="BL101">
        <v>0.19500000000000001</v>
      </c>
      <c r="BM101">
        <v>5.4660000000000002</v>
      </c>
      <c r="BN101">
        <v>1.84</v>
      </c>
      <c r="BO101">
        <v>745</v>
      </c>
      <c r="BP101">
        <v>405</v>
      </c>
      <c r="BQ101">
        <v>25.19</v>
      </c>
      <c r="BR101">
        <v>29.97</v>
      </c>
      <c r="BS101">
        <v>1079</v>
      </c>
      <c r="BT101">
        <v>36</v>
      </c>
      <c r="BU101">
        <v>22</v>
      </c>
      <c r="BV101">
        <v>1079</v>
      </c>
      <c r="BW101">
        <v>648</v>
      </c>
      <c r="BX101" s="3">
        <f>PGA_STATS[[#This Row],['# OF PUTTS]]/PGA_STATS[[#This Row],['# OF HOLES_x]]</f>
        <v>1.6651234567901234</v>
      </c>
      <c r="BY101">
        <v>34.72</v>
      </c>
      <c r="BZ101">
        <v>225</v>
      </c>
      <c r="CA101">
        <v>648</v>
      </c>
      <c r="CB101">
        <v>-0.35899999999999999</v>
      </c>
      <c r="CC101">
        <v>-10.064</v>
      </c>
      <c r="CD101">
        <v>15</v>
      </c>
      <c r="CE101">
        <v>2</v>
      </c>
      <c r="CF101">
        <v>20</v>
      </c>
      <c r="CG101">
        <v>1</v>
      </c>
      <c r="CH101">
        <v>1</v>
      </c>
      <c r="CI101">
        <v>2</v>
      </c>
      <c r="CK101">
        <v>51</v>
      </c>
      <c r="CL101">
        <v>19.43</v>
      </c>
      <c r="CM101">
        <v>75</v>
      </c>
      <c r="CN101">
        <v>386</v>
      </c>
      <c r="CO101">
        <v>13.89</v>
      </c>
      <c r="CP101">
        <v>5</v>
      </c>
      <c r="CQ101">
        <v>36</v>
      </c>
      <c r="CR101">
        <v>11.11</v>
      </c>
      <c r="CS101">
        <v>6</v>
      </c>
      <c r="CT101">
        <v>54</v>
      </c>
      <c r="CU101">
        <v>43.28</v>
      </c>
      <c r="CV101">
        <v>29</v>
      </c>
      <c r="CW101">
        <v>67</v>
      </c>
      <c r="CX101">
        <v>39</v>
      </c>
      <c r="CY101">
        <v>50.62</v>
      </c>
      <c r="CZ101">
        <v>123</v>
      </c>
      <c r="DA101">
        <v>243</v>
      </c>
      <c r="DB101">
        <v>4</v>
      </c>
      <c r="DC101">
        <v>6.4</v>
      </c>
      <c r="DD101">
        <v>4</v>
      </c>
      <c r="DE101">
        <v>4.5999999999999996</v>
      </c>
      <c r="DF101">
        <v>4</v>
      </c>
      <c r="DG101">
        <v>3.9</v>
      </c>
    </row>
    <row r="102" spans="1:111" x14ac:dyDescent="0.25">
      <c r="A102" t="s">
        <v>509</v>
      </c>
      <c r="B102" s="4">
        <v>6000</v>
      </c>
      <c r="C102">
        <v>32</v>
      </c>
      <c r="D102">
        <v>63.89</v>
      </c>
      <c r="E102">
        <v>368</v>
      </c>
      <c r="F102">
        <v>576</v>
      </c>
      <c r="G102">
        <v>-0.27</v>
      </c>
      <c r="H102">
        <v>50</v>
      </c>
      <c r="I102">
        <v>25</v>
      </c>
      <c r="J102">
        <v>50</v>
      </c>
      <c r="K102">
        <v>-27</v>
      </c>
      <c r="L102">
        <v>-7</v>
      </c>
      <c r="M102">
        <v>68.31</v>
      </c>
      <c r="N102">
        <v>332</v>
      </c>
      <c r="O102">
        <v>486</v>
      </c>
      <c r="P102">
        <v>-91</v>
      </c>
      <c r="Q102">
        <v>0.53700000000000003</v>
      </c>
      <c r="R102">
        <v>14.502000000000001</v>
      </c>
      <c r="S102">
        <v>27</v>
      </c>
      <c r="T102">
        <v>3.0000000000000001E-3</v>
      </c>
      <c r="U102">
        <v>8.3000000000000004E-2</v>
      </c>
      <c r="V102" t="s">
        <v>139</v>
      </c>
      <c r="W102">
        <v>1313.3329999999901</v>
      </c>
      <c r="X102">
        <v>163</v>
      </c>
      <c r="Y102">
        <v>205</v>
      </c>
      <c r="Z102" t="s">
        <v>244</v>
      </c>
      <c r="AA102">
        <v>551.66699999999901</v>
      </c>
      <c r="AB102">
        <v>54</v>
      </c>
      <c r="AC102" t="s">
        <v>167</v>
      </c>
      <c r="AD102">
        <v>399.5</v>
      </c>
      <c r="AE102">
        <v>46</v>
      </c>
      <c r="AF102" t="s">
        <v>299</v>
      </c>
      <c r="AG102">
        <v>28.916999999999899</v>
      </c>
      <c r="AH102">
        <v>12</v>
      </c>
      <c r="AI102">
        <v>298.10000000000002</v>
      </c>
      <c r="AJ102">
        <v>19079</v>
      </c>
      <c r="AK102">
        <v>64</v>
      </c>
      <c r="AL102">
        <v>51.01</v>
      </c>
      <c r="AM102">
        <v>228</v>
      </c>
      <c r="AN102">
        <v>447</v>
      </c>
      <c r="AO102">
        <v>49.32</v>
      </c>
      <c r="AP102">
        <v>182</v>
      </c>
      <c r="AQ102">
        <v>369</v>
      </c>
      <c r="AR102">
        <v>-0.16</v>
      </c>
      <c r="AS102">
        <v>290.10000000000002</v>
      </c>
      <c r="AT102">
        <v>109660</v>
      </c>
      <c r="AU102">
        <v>378</v>
      </c>
      <c r="AV102">
        <v>11.92</v>
      </c>
      <c r="AW102">
        <v>44</v>
      </c>
      <c r="AX102">
        <v>369</v>
      </c>
      <c r="AY102">
        <v>-0.11</v>
      </c>
      <c r="AZ102">
        <v>23.04</v>
      </c>
      <c r="BA102">
        <v>85</v>
      </c>
      <c r="BB102">
        <v>369</v>
      </c>
      <c r="BC102">
        <v>0.15</v>
      </c>
      <c r="BD102">
        <v>8.1</v>
      </c>
      <c r="BE102">
        <v>30</v>
      </c>
      <c r="BF102">
        <v>130</v>
      </c>
      <c r="BG102">
        <v>-0.1</v>
      </c>
      <c r="BH102">
        <v>34.96</v>
      </c>
      <c r="BI102">
        <v>129</v>
      </c>
      <c r="BJ102">
        <v>369</v>
      </c>
      <c r="BK102">
        <v>0.62</v>
      </c>
      <c r="BL102">
        <v>-0.55500000000000005</v>
      </c>
      <c r="BM102">
        <v>-14.994</v>
      </c>
      <c r="BN102">
        <v>1.7689999999999999</v>
      </c>
      <c r="BO102">
        <v>651</v>
      </c>
      <c r="BP102">
        <v>368</v>
      </c>
      <c r="BQ102">
        <v>30.71</v>
      </c>
      <c r="BR102">
        <v>29.31</v>
      </c>
      <c r="BS102">
        <v>938</v>
      </c>
      <c r="BT102">
        <v>32</v>
      </c>
      <c r="BU102">
        <v>25</v>
      </c>
      <c r="BV102">
        <v>938</v>
      </c>
      <c r="BW102">
        <v>576</v>
      </c>
      <c r="BX102" s="3">
        <f>PGA_STATS[[#This Row],['# OF PUTTS]]/PGA_STATS[[#This Row],['# OF HOLES_x]]</f>
        <v>1.6284722222222223</v>
      </c>
      <c r="BY102">
        <v>38.89</v>
      </c>
      <c r="BZ102">
        <v>224</v>
      </c>
      <c r="CA102">
        <v>576</v>
      </c>
      <c r="CB102">
        <v>-0.17</v>
      </c>
      <c r="CC102">
        <v>-4.5969999999999898</v>
      </c>
      <c r="CD102">
        <v>8</v>
      </c>
      <c r="CE102">
        <v>0</v>
      </c>
      <c r="CF102">
        <v>13</v>
      </c>
      <c r="CG102">
        <v>0</v>
      </c>
      <c r="CH102">
        <v>1</v>
      </c>
      <c r="CI102">
        <v>3</v>
      </c>
      <c r="CJ102">
        <v>2</v>
      </c>
      <c r="CK102">
        <v>6</v>
      </c>
      <c r="CL102">
        <v>21.31</v>
      </c>
      <c r="CM102">
        <v>65</v>
      </c>
      <c r="CN102">
        <v>305</v>
      </c>
      <c r="CO102">
        <v>22.64</v>
      </c>
      <c r="CP102">
        <v>12</v>
      </c>
      <c r="CQ102">
        <v>53</v>
      </c>
      <c r="CR102">
        <v>9.09</v>
      </c>
      <c r="CS102">
        <v>7</v>
      </c>
      <c r="CT102">
        <v>77</v>
      </c>
      <c r="CU102">
        <v>40.79</v>
      </c>
      <c r="CV102">
        <v>31</v>
      </c>
      <c r="CW102">
        <v>76</v>
      </c>
      <c r="CX102">
        <v>34</v>
      </c>
      <c r="CY102">
        <v>53.85</v>
      </c>
      <c r="CZ102">
        <v>112</v>
      </c>
      <c r="DA102">
        <v>208</v>
      </c>
      <c r="DB102">
        <v>5</v>
      </c>
      <c r="DC102">
        <v>6.9</v>
      </c>
      <c r="DD102">
        <v>5</v>
      </c>
      <c r="DE102">
        <v>6.2</v>
      </c>
      <c r="DF102">
        <v>5</v>
      </c>
      <c r="DG102">
        <v>7.3</v>
      </c>
    </row>
    <row r="103" spans="1:111" x14ac:dyDescent="0.25">
      <c r="A103" t="s">
        <v>259</v>
      </c>
      <c r="B103" s="4">
        <v>7600</v>
      </c>
      <c r="C103">
        <v>38</v>
      </c>
      <c r="D103">
        <v>70.319999999999993</v>
      </c>
      <c r="E103">
        <v>481</v>
      </c>
      <c r="F103">
        <v>684</v>
      </c>
      <c r="G103">
        <v>-0.27</v>
      </c>
      <c r="H103">
        <v>58.82</v>
      </c>
      <c r="I103">
        <v>40</v>
      </c>
      <c r="J103">
        <v>68</v>
      </c>
      <c r="K103">
        <v>-42</v>
      </c>
      <c r="L103" t="s">
        <v>82</v>
      </c>
      <c r="M103">
        <v>76.95</v>
      </c>
      <c r="N103">
        <v>374</v>
      </c>
      <c r="O103">
        <v>486</v>
      </c>
      <c r="P103">
        <v>-101</v>
      </c>
      <c r="Q103">
        <v>0.49399999999999999</v>
      </c>
      <c r="R103">
        <v>13.327</v>
      </c>
      <c r="S103">
        <v>27</v>
      </c>
      <c r="T103">
        <v>-6.6000000000000003E-2</v>
      </c>
      <c r="U103">
        <v>-1.778</v>
      </c>
      <c r="V103" t="s">
        <v>138</v>
      </c>
      <c r="W103">
        <v>1390.75</v>
      </c>
      <c r="X103">
        <v>168</v>
      </c>
      <c r="Y103">
        <v>107</v>
      </c>
      <c r="Z103" t="s">
        <v>227</v>
      </c>
      <c r="AA103">
        <v>413.75</v>
      </c>
      <c r="AB103">
        <v>38</v>
      </c>
      <c r="AC103" t="s">
        <v>260</v>
      </c>
      <c r="AD103">
        <v>514.25</v>
      </c>
      <c r="AE103">
        <v>52</v>
      </c>
      <c r="AF103" t="s">
        <v>261</v>
      </c>
      <c r="AG103">
        <v>54.417000000000002</v>
      </c>
      <c r="AH103">
        <v>17</v>
      </c>
      <c r="AI103">
        <v>296.60000000000002</v>
      </c>
      <c r="AJ103">
        <v>17798</v>
      </c>
      <c r="AK103">
        <v>60</v>
      </c>
      <c r="AL103">
        <v>56.2</v>
      </c>
      <c r="AM103">
        <v>299</v>
      </c>
      <c r="AN103">
        <v>532</v>
      </c>
      <c r="AO103">
        <v>59.06</v>
      </c>
      <c r="AP103">
        <v>225</v>
      </c>
      <c r="AQ103">
        <v>381</v>
      </c>
      <c r="AR103">
        <v>-0.22</v>
      </c>
      <c r="AS103">
        <v>294.10000000000002</v>
      </c>
      <c r="AT103">
        <v>112343</v>
      </c>
      <c r="AU103">
        <v>382</v>
      </c>
      <c r="AV103">
        <v>15.75</v>
      </c>
      <c r="AW103">
        <v>60</v>
      </c>
      <c r="AX103">
        <v>381</v>
      </c>
      <c r="AY103" t="s">
        <v>82</v>
      </c>
      <c r="AZ103">
        <v>16.010000000000002</v>
      </c>
      <c r="BA103">
        <v>61</v>
      </c>
      <c r="BB103">
        <v>381</v>
      </c>
      <c r="BC103">
        <v>0.11</v>
      </c>
      <c r="BD103">
        <v>5.5</v>
      </c>
      <c r="BE103">
        <v>21</v>
      </c>
      <c r="BF103">
        <v>89</v>
      </c>
      <c r="BG103">
        <v>0.28599999999999998</v>
      </c>
      <c r="BH103">
        <v>31.76</v>
      </c>
      <c r="BI103">
        <v>121</v>
      </c>
      <c r="BJ103">
        <v>381</v>
      </c>
      <c r="BK103">
        <v>0.57999999999999996</v>
      </c>
      <c r="BL103">
        <v>0.36</v>
      </c>
      <c r="BM103">
        <v>9.7110000000000003</v>
      </c>
      <c r="BN103">
        <v>1.786</v>
      </c>
      <c r="BO103">
        <v>859</v>
      </c>
      <c r="BP103">
        <v>481</v>
      </c>
      <c r="BQ103">
        <v>30.35</v>
      </c>
      <c r="BR103">
        <v>29.89</v>
      </c>
      <c r="BS103">
        <v>1136</v>
      </c>
      <c r="BT103">
        <v>38</v>
      </c>
      <c r="BU103">
        <v>25</v>
      </c>
      <c r="BV103">
        <v>1136</v>
      </c>
      <c r="BW103">
        <v>684</v>
      </c>
      <c r="BX103" s="3">
        <f>PGA_STATS[[#This Row],['# OF PUTTS]]/PGA_STATS[[#This Row],['# OF HOLES_x]]</f>
        <v>1.6608187134502923</v>
      </c>
      <c r="BY103">
        <v>36.700000000000003</v>
      </c>
      <c r="BZ103">
        <v>251</v>
      </c>
      <c r="CA103">
        <v>684</v>
      </c>
      <c r="CB103">
        <v>-4.0000000000000001E-3</v>
      </c>
      <c r="CC103">
        <v>-0.111</v>
      </c>
      <c r="CD103">
        <v>14</v>
      </c>
      <c r="CE103">
        <v>0</v>
      </c>
      <c r="CF103">
        <v>22</v>
      </c>
      <c r="CG103">
        <v>0</v>
      </c>
      <c r="CH103">
        <v>1</v>
      </c>
      <c r="CI103">
        <v>10</v>
      </c>
      <c r="CK103">
        <v>1</v>
      </c>
      <c r="CL103">
        <v>23.92</v>
      </c>
      <c r="CM103">
        <v>83</v>
      </c>
      <c r="CN103">
        <v>347</v>
      </c>
      <c r="CO103">
        <v>15.69</v>
      </c>
      <c r="CP103">
        <v>8</v>
      </c>
      <c r="CQ103">
        <v>51</v>
      </c>
      <c r="CR103">
        <v>13.73</v>
      </c>
      <c r="CS103">
        <v>7</v>
      </c>
      <c r="CT103">
        <v>51</v>
      </c>
      <c r="CU103">
        <v>53.33</v>
      </c>
      <c r="CV103">
        <v>32</v>
      </c>
      <c r="CW103">
        <v>60</v>
      </c>
      <c r="CX103">
        <v>13</v>
      </c>
      <c r="CY103">
        <v>59.61</v>
      </c>
      <c r="CZ103">
        <v>121</v>
      </c>
      <c r="DA103">
        <v>203</v>
      </c>
      <c r="DB103">
        <v>5</v>
      </c>
      <c r="DC103">
        <v>7.5</v>
      </c>
      <c r="DD103">
        <v>5</v>
      </c>
      <c r="DE103">
        <v>6.5</v>
      </c>
      <c r="DF103">
        <v>5</v>
      </c>
      <c r="DG103">
        <v>7.7</v>
      </c>
    </row>
    <row r="104" spans="1:111" x14ac:dyDescent="0.25">
      <c r="A104" t="s">
        <v>518</v>
      </c>
      <c r="B104" s="4">
        <v>6600</v>
      </c>
      <c r="C104">
        <v>47</v>
      </c>
      <c r="D104">
        <v>63.36</v>
      </c>
      <c r="E104">
        <v>536</v>
      </c>
      <c r="F104">
        <v>846</v>
      </c>
      <c r="G104">
        <v>-0.28999999999999998</v>
      </c>
      <c r="H104">
        <v>51.43</v>
      </c>
      <c r="I104">
        <v>36</v>
      </c>
      <c r="J104">
        <v>70</v>
      </c>
      <c r="K104">
        <v>-40</v>
      </c>
      <c r="L104">
        <v>-2</v>
      </c>
      <c r="M104">
        <v>72.22</v>
      </c>
      <c r="N104">
        <v>403</v>
      </c>
      <c r="O104">
        <v>558</v>
      </c>
      <c r="P104">
        <v>-122</v>
      </c>
      <c r="Q104">
        <v>0.63200000000000001</v>
      </c>
      <c r="R104">
        <v>19.600999999999999</v>
      </c>
      <c r="S104">
        <v>31</v>
      </c>
      <c r="T104">
        <v>0.184</v>
      </c>
      <c r="U104">
        <v>5.71</v>
      </c>
      <c r="V104" t="s">
        <v>334</v>
      </c>
      <c r="W104">
        <v>1379.75</v>
      </c>
      <c r="X104">
        <v>210</v>
      </c>
      <c r="Y104">
        <v>21</v>
      </c>
      <c r="Z104" t="s">
        <v>139</v>
      </c>
      <c r="AA104">
        <v>396.5</v>
      </c>
      <c r="AB104">
        <v>49</v>
      </c>
      <c r="AC104" t="s">
        <v>158</v>
      </c>
      <c r="AD104">
        <v>458</v>
      </c>
      <c r="AE104">
        <v>60</v>
      </c>
      <c r="AF104" t="s">
        <v>245</v>
      </c>
      <c r="AG104">
        <v>86.917000000000002</v>
      </c>
      <c r="AH104">
        <v>27</v>
      </c>
      <c r="AI104">
        <v>296.8</v>
      </c>
      <c r="AJ104">
        <v>23154</v>
      </c>
      <c r="AK104">
        <v>78</v>
      </c>
      <c r="AL104">
        <v>66.92</v>
      </c>
      <c r="AM104">
        <v>437</v>
      </c>
      <c r="AN104">
        <v>653</v>
      </c>
      <c r="AO104">
        <v>68.45</v>
      </c>
      <c r="AP104">
        <v>295</v>
      </c>
      <c r="AQ104">
        <v>431</v>
      </c>
      <c r="AR104">
        <v>-0.22</v>
      </c>
      <c r="AS104">
        <v>290.3</v>
      </c>
      <c r="AT104">
        <v>125980</v>
      </c>
      <c r="AU104">
        <v>434</v>
      </c>
      <c r="AV104">
        <v>9.51</v>
      </c>
      <c r="AW104">
        <v>41</v>
      </c>
      <c r="AX104">
        <v>431</v>
      </c>
      <c r="AY104">
        <v>-7.0000000000000007E-2</v>
      </c>
      <c r="AZ104">
        <v>15.08</v>
      </c>
      <c r="BA104">
        <v>65</v>
      </c>
      <c r="BB104">
        <v>431</v>
      </c>
      <c r="BC104">
        <v>0.17</v>
      </c>
      <c r="BD104">
        <v>4.5999999999999996</v>
      </c>
      <c r="BE104">
        <v>20</v>
      </c>
      <c r="BF104">
        <v>82</v>
      </c>
      <c r="BG104">
        <v>0.35</v>
      </c>
      <c r="BH104">
        <v>24.59</v>
      </c>
      <c r="BI104">
        <v>106</v>
      </c>
      <c r="BJ104">
        <v>431</v>
      </c>
      <c r="BK104">
        <v>0.75</v>
      </c>
      <c r="BL104">
        <v>0.51700000000000002</v>
      </c>
      <c r="BM104">
        <v>16.018999999999998</v>
      </c>
      <c r="BN104">
        <v>1.7629999999999999</v>
      </c>
      <c r="BO104">
        <v>945</v>
      </c>
      <c r="BP104">
        <v>536</v>
      </c>
      <c r="BQ104">
        <v>30.34</v>
      </c>
      <c r="BR104">
        <v>28.4</v>
      </c>
      <c r="BS104">
        <v>1335</v>
      </c>
      <c r="BT104">
        <v>47</v>
      </c>
      <c r="BU104">
        <v>23</v>
      </c>
      <c r="BV104">
        <v>1335</v>
      </c>
      <c r="BW104">
        <v>846</v>
      </c>
      <c r="BX104" s="3">
        <f>PGA_STATS[[#This Row],['# OF PUTTS]]/PGA_STATS[[#This Row],['# OF HOLES_x]]</f>
        <v>1.5780141843971631</v>
      </c>
      <c r="BY104">
        <v>41.02</v>
      </c>
      <c r="BZ104">
        <v>347</v>
      </c>
      <c r="CA104">
        <v>846</v>
      </c>
      <c r="CB104">
        <v>-0.311</v>
      </c>
      <c r="CC104">
        <v>-9.6460000000000008</v>
      </c>
      <c r="CD104">
        <v>17</v>
      </c>
      <c r="CE104">
        <v>0</v>
      </c>
      <c r="CF104">
        <v>15</v>
      </c>
      <c r="CG104">
        <v>1</v>
      </c>
      <c r="CH104">
        <v>4</v>
      </c>
      <c r="CI104">
        <v>12</v>
      </c>
      <c r="CJ104">
        <v>6</v>
      </c>
      <c r="CK104">
        <v>29</v>
      </c>
      <c r="CL104">
        <v>22.27</v>
      </c>
      <c r="CM104">
        <v>96</v>
      </c>
      <c r="CN104">
        <v>431</v>
      </c>
      <c r="CO104">
        <v>15.38</v>
      </c>
      <c r="CP104">
        <v>6</v>
      </c>
      <c r="CQ104">
        <v>39</v>
      </c>
      <c r="CR104">
        <v>9.43</v>
      </c>
      <c r="CS104">
        <v>5</v>
      </c>
      <c r="CT104">
        <v>53</v>
      </c>
      <c r="CU104">
        <v>56.63</v>
      </c>
      <c r="CV104">
        <v>47</v>
      </c>
      <c r="CW104">
        <v>83</v>
      </c>
      <c r="CX104">
        <v>21</v>
      </c>
      <c r="CY104">
        <v>65.16</v>
      </c>
      <c r="CZ104">
        <v>202</v>
      </c>
      <c r="DA104">
        <v>310</v>
      </c>
      <c r="DB104">
        <v>7</v>
      </c>
      <c r="DC104">
        <v>7.4</v>
      </c>
      <c r="DD104">
        <v>7</v>
      </c>
      <c r="DE104">
        <v>7</v>
      </c>
      <c r="DF104">
        <v>7</v>
      </c>
      <c r="DG104">
        <v>6.4</v>
      </c>
    </row>
    <row r="105" spans="1:111" hidden="1" x14ac:dyDescent="0.25">
      <c r="A105" t="s">
        <v>469</v>
      </c>
      <c r="B105" s="4"/>
      <c r="C105">
        <v>26</v>
      </c>
      <c r="D105">
        <v>65.599999999999994</v>
      </c>
      <c r="E105">
        <v>307</v>
      </c>
      <c r="F105">
        <v>468</v>
      </c>
      <c r="G105">
        <v>-0.32</v>
      </c>
      <c r="H105">
        <v>53.06</v>
      </c>
      <c r="I105">
        <v>26</v>
      </c>
      <c r="J105">
        <v>49</v>
      </c>
      <c r="K105">
        <v>-28</v>
      </c>
      <c r="L105" t="s">
        <v>82</v>
      </c>
      <c r="M105">
        <v>70.77</v>
      </c>
      <c r="N105">
        <v>293</v>
      </c>
      <c r="O105">
        <v>414</v>
      </c>
      <c r="P105">
        <v>-93</v>
      </c>
      <c r="Q105">
        <v>-0.47199999999999998</v>
      </c>
      <c r="R105">
        <v>-10.863</v>
      </c>
      <c r="S105">
        <v>23</v>
      </c>
      <c r="T105">
        <v>7.9000000000000001E-2</v>
      </c>
      <c r="U105">
        <v>1.8119999999999901</v>
      </c>
      <c r="V105" t="s">
        <v>210</v>
      </c>
      <c r="W105">
        <v>980.91699999999901</v>
      </c>
      <c r="X105">
        <v>143</v>
      </c>
      <c r="Y105">
        <v>130</v>
      </c>
      <c r="Z105" t="s">
        <v>270</v>
      </c>
      <c r="AA105">
        <v>327</v>
      </c>
      <c r="AB105">
        <v>42</v>
      </c>
      <c r="AC105" t="s">
        <v>378</v>
      </c>
      <c r="AD105">
        <v>325.91699999999997</v>
      </c>
      <c r="AE105">
        <v>40</v>
      </c>
      <c r="AF105" t="s">
        <v>154</v>
      </c>
      <c r="AG105">
        <v>44.167000000000002</v>
      </c>
      <c r="AH105">
        <v>15</v>
      </c>
      <c r="AI105">
        <v>290.2</v>
      </c>
      <c r="AJ105">
        <v>15089</v>
      </c>
      <c r="AK105">
        <v>52</v>
      </c>
      <c r="AL105">
        <v>63.46</v>
      </c>
      <c r="AM105">
        <v>231</v>
      </c>
      <c r="AN105">
        <v>364</v>
      </c>
      <c r="AO105">
        <v>64.06</v>
      </c>
      <c r="AP105">
        <v>205</v>
      </c>
      <c r="AQ105">
        <v>320</v>
      </c>
      <c r="AR105">
        <v>-0.23</v>
      </c>
      <c r="AS105">
        <v>282</v>
      </c>
      <c r="AT105">
        <v>90792</v>
      </c>
      <c r="AU105">
        <v>322</v>
      </c>
      <c r="AV105">
        <v>11.25</v>
      </c>
      <c r="AW105">
        <v>36</v>
      </c>
      <c r="AX105">
        <v>320</v>
      </c>
      <c r="AY105">
        <v>0.22</v>
      </c>
      <c r="AZ105">
        <v>16.559999999999999</v>
      </c>
      <c r="BA105">
        <v>53</v>
      </c>
      <c r="BB105">
        <v>320</v>
      </c>
      <c r="BC105">
        <v>0.02</v>
      </c>
      <c r="BD105">
        <v>6.3</v>
      </c>
      <c r="BE105">
        <v>20</v>
      </c>
      <c r="BF105">
        <v>86</v>
      </c>
      <c r="BG105">
        <v>0.3</v>
      </c>
      <c r="BH105">
        <v>27.81</v>
      </c>
      <c r="BI105">
        <v>89</v>
      </c>
      <c r="BJ105">
        <v>320</v>
      </c>
      <c r="BK105">
        <v>1.01</v>
      </c>
      <c r="BL105">
        <v>-0.20199999999999901</v>
      </c>
      <c r="BM105">
        <v>-4.6559999999999997</v>
      </c>
      <c r="BN105">
        <v>1.71</v>
      </c>
      <c r="BO105">
        <v>525</v>
      </c>
      <c r="BP105">
        <v>307</v>
      </c>
      <c r="BQ105">
        <v>33.659999999999997</v>
      </c>
      <c r="BR105">
        <v>28.12</v>
      </c>
      <c r="BS105">
        <v>731</v>
      </c>
      <c r="BT105">
        <v>26</v>
      </c>
      <c r="BU105">
        <v>24</v>
      </c>
      <c r="BV105">
        <v>731</v>
      </c>
      <c r="BW105">
        <v>468</v>
      </c>
      <c r="BX105" s="3">
        <f>PGA_STATS[[#This Row],['# OF PUTTS]]/PGA_STATS[[#This Row],['# OF HOLES_x]]</f>
        <v>1.561965811965812</v>
      </c>
      <c r="BY105">
        <v>42.74</v>
      </c>
      <c r="BZ105">
        <v>200</v>
      </c>
      <c r="CA105">
        <v>468</v>
      </c>
      <c r="CB105">
        <v>0.75</v>
      </c>
      <c r="CC105">
        <v>17.242000000000001</v>
      </c>
      <c r="CD105">
        <v>11</v>
      </c>
      <c r="CE105">
        <v>1</v>
      </c>
      <c r="CF105">
        <v>15</v>
      </c>
      <c r="CG105">
        <v>2</v>
      </c>
      <c r="CH105">
        <v>1</v>
      </c>
      <c r="CI105">
        <v>7</v>
      </c>
      <c r="CK105">
        <v>20</v>
      </c>
      <c r="CL105">
        <v>25</v>
      </c>
      <c r="CM105">
        <v>75</v>
      </c>
      <c r="CN105">
        <v>300</v>
      </c>
      <c r="CO105">
        <v>8.82</v>
      </c>
      <c r="CP105">
        <v>3</v>
      </c>
      <c r="CQ105">
        <v>34</v>
      </c>
      <c r="CR105">
        <v>20</v>
      </c>
      <c r="CS105">
        <v>10</v>
      </c>
      <c r="CT105">
        <v>50</v>
      </c>
      <c r="CU105">
        <v>47.06</v>
      </c>
      <c r="CV105">
        <v>24</v>
      </c>
      <c r="CW105">
        <v>51</v>
      </c>
      <c r="CX105">
        <v>16</v>
      </c>
      <c r="CY105">
        <v>58.39</v>
      </c>
      <c r="CZ105">
        <v>94</v>
      </c>
      <c r="DA105">
        <v>161</v>
      </c>
      <c r="DB105">
        <v>5</v>
      </c>
      <c r="DC105">
        <v>6.3</v>
      </c>
      <c r="DD105">
        <v>4</v>
      </c>
      <c r="DE105">
        <v>5.9</v>
      </c>
      <c r="DF105">
        <v>5</v>
      </c>
      <c r="DG105">
        <v>2.9</v>
      </c>
    </row>
    <row r="106" spans="1:111" hidden="1" x14ac:dyDescent="0.25">
      <c r="A106" t="s">
        <v>521</v>
      </c>
      <c r="B106" s="4"/>
      <c r="C106">
        <v>23</v>
      </c>
      <c r="D106">
        <v>63.29</v>
      </c>
      <c r="E106">
        <v>262</v>
      </c>
      <c r="F106">
        <v>414</v>
      </c>
      <c r="G106">
        <v>-0.21</v>
      </c>
      <c r="H106">
        <v>35.29</v>
      </c>
      <c r="I106">
        <v>6</v>
      </c>
      <c r="J106">
        <v>17</v>
      </c>
      <c r="K106">
        <v>-6</v>
      </c>
      <c r="L106">
        <v>7</v>
      </c>
      <c r="M106">
        <v>66.11</v>
      </c>
      <c r="N106">
        <v>119</v>
      </c>
      <c r="O106">
        <v>180</v>
      </c>
      <c r="P106">
        <v>-19</v>
      </c>
      <c r="Q106">
        <v>-0.98299999999999998</v>
      </c>
      <c r="R106">
        <v>-9.8320000000000007</v>
      </c>
      <c r="S106">
        <v>10</v>
      </c>
      <c r="T106">
        <v>-0.77500000000000002</v>
      </c>
      <c r="U106">
        <v>-7.7469999999999999</v>
      </c>
      <c r="V106" t="s">
        <v>167</v>
      </c>
      <c r="W106">
        <v>578.33299999999997</v>
      </c>
      <c r="X106">
        <v>67</v>
      </c>
      <c r="Y106">
        <v>203</v>
      </c>
      <c r="Z106" t="s">
        <v>522</v>
      </c>
      <c r="AA106">
        <v>180.5</v>
      </c>
      <c r="AB106">
        <v>13</v>
      </c>
      <c r="AC106" t="s">
        <v>101</v>
      </c>
      <c r="AD106">
        <v>250.75</v>
      </c>
      <c r="AE106">
        <v>30</v>
      </c>
      <c r="AF106" t="s">
        <v>523</v>
      </c>
      <c r="AG106">
        <v>40.167000000000002</v>
      </c>
      <c r="AH106">
        <v>9</v>
      </c>
      <c r="AI106">
        <v>290.10000000000002</v>
      </c>
      <c r="AJ106">
        <v>13344</v>
      </c>
      <c r="AK106">
        <v>46</v>
      </c>
      <c r="AL106">
        <v>61.06</v>
      </c>
      <c r="AM106">
        <v>196</v>
      </c>
      <c r="AN106">
        <v>321</v>
      </c>
      <c r="AO106">
        <v>60.58</v>
      </c>
      <c r="AP106">
        <v>83</v>
      </c>
      <c r="AQ106">
        <v>137</v>
      </c>
      <c r="AR106">
        <v>-0.05</v>
      </c>
      <c r="AS106">
        <v>277.60000000000002</v>
      </c>
      <c r="AT106">
        <v>38864</v>
      </c>
      <c r="AU106">
        <v>140</v>
      </c>
      <c r="AV106">
        <v>8.76</v>
      </c>
      <c r="AW106">
        <v>12</v>
      </c>
      <c r="AX106">
        <v>137</v>
      </c>
      <c r="AY106">
        <v>0.17</v>
      </c>
      <c r="AZ106">
        <v>17.52</v>
      </c>
      <c r="BA106">
        <v>24</v>
      </c>
      <c r="BB106">
        <v>137</v>
      </c>
      <c r="BC106">
        <v>0.08</v>
      </c>
      <c r="BD106">
        <v>8</v>
      </c>
      <c r="BE106">
        <v>11</v>
      </c>
      <c r="BF106">
        <v>48</v>
      </c>
      <c r="BG106">
        <v>0.182</v>
      </c>
      <c r="BH106">
        <v>26.28</v>
      </c>
      <c r="BI106">
        <v>36</v>
      </c>
      <c r="BJ106">
        <v>137</v>
      </c>
      <c r="BK106">
        <v>1.1100000000000001</v>
      </c>
      <c r="BL106">
        <v>-0.63700000000000001</v>
      </c>
      <c r="BM106">
        <v>-6.367</v>
      </c>
      <c r="BN106">
        <v>1.8169999999999999</v>
      </c>
      <c r="BO106">
        <v>476</v>
      </c>
      <c r="BP106">
        <v>262</v>
      </c>
      <c r="BQ106">
        <v>27.1</v>
      </c>
      <c r="BR106">
        <v>29.96</v>
      </c>
      <c r="BS106">
        <v>689</v>
      </c>
      <c r="BT106">
        <v>23</v>
      </c>
      <c r="BU106">
        <v>24</v>
      </c>
      <c r="BV106">
        <v>689</v>
      </c>
      <c r="BW106">
        <v>414</v>
      </c>
      <c r="BX106" s="3">
        <f>PGA_STATS[[#This Row],['# OF PUTTS]]/PGA_STATS[[#This Row],['# OF HOLES_x]]</f>
        <v>1.6642512077294687</v>
      </c>
      <c r="BY106">
        <v>37.44</v>
      </c>
      <c r="BZ106">
        <v>155</v>
      </c>
      <c r="CA106">
        <v>414</v>
      </c>
      <c r="CB106">
        <v>-0.28000000000000003</v>
      </c>
      <c r="CC106">
        <v>-2.8029999999999999</v>
      </c>
      <c r="CD106">
        <v>10</v>
      </c>
      <c r="CE106">
        <v>3</v>
      </c>
      <c r="CF106">
        <v>10</v>
      </c>
      <c r="CG106">
        <v>2</v>
      </c>
      <c r="CH106">
        <v>2</v>
      </c>
      <c r="CI106">
        <v>6</v>
      </c>
      <c r="CJ106">
        <v>2</v>
      </c>
      <c r="CK106">
        <v>7</v>
      </c>
      <c r="CL106">
        <v>17.05</v>
      </c>
      <c r="CM106">
        <v>22</v>
      </c>
      <c r="CN106">
        <v>129</v>
      </c>
      <c r="CO106">
        <v>0</v>
      </c>
      <c r="CP106">
        <v>0</v>
      </c>
      <c r="CQ106">
        <v>12</v>
      </c>
      <c r="CR106">
        <v>12.5</v>
      </c>
      <c r="CS106">
        <v>3</v>
      </c>
      <c r="CT106">
        <v>24</v>
      </c>
      <c r="CU106">
        <v>40.479999999999997</v>
      </c>
      <c r="CV106">
        <v>17</v>
      </c>
      <c r="CW106">
        <v>42</v>
      </c>
      <c r="CX106">
        <v>17</v>
      </c>
      <c r="CY106">
        <v>53.95</v>
      </c>
      <c r="CZ106">
        <v>82</v>
      </c>
      <c r="DA106">
        <v>152</v>
      </c>
      <c r="DB106">
        <v>1</v>
      </c>
      <c r="DC106">
        <v>5.3</v>
      </c>
      <c r="DD106">
        <v>1</v>
      </c>
      <c r="DE106">
        <v>7.8</v>
      </c>
      <c r="DF106">
        <v>1</v>
      </c>
      <c r="DG106">
        <v>6.7</v>
      </c>
    </row>
    <row r="107" spans="1:111" hidden="1" x14ac:dyDescent="0.25">
      <c r="A107" t="s">
        <v>344</v>
      </c>
      <c r="B107" s="4"/>
      <c r="C107">
        <v>19</v>
      </c>
      <c r="D107">
        <v>68.42</v>
      </c>
      <c r="E107">
        <v>234</v>
      </c>
      <c r="F107">
        <v>342</v>
      </c>
      <c r="G107">
        <v>-0.23</v>
      </c>
      <c r="H107">
        <v>57.14</v>
      </c>
      <c r="I107">
        <v>4</v>
      </c>
      <c r="J107">
        <v>7</v>
      </c>
      <c r="K107">
        <v>-6</v>
      </c>
      <c r="L107">
        <v>-5</v>
      </c>
      <c r="M107">
        <v>75.56</v>
      </c>
      <c r="N107">
        <v>136</v>
      </c>
      <c r="O107">
        <v>180</v>
      </c>
      <c r="P107">
        <v>-29</v>
      </c>
      <c r="Q107">
        <v>1.2E-2</v>
      </c>
      <c r="R107">
        <v>0.124</v>
      </c>
      <c r="S107">
        <v>10</v>
      </c>
      <c r="T107">
        <v>-0.31</v>
      </c>
      <c r="U107">
        <v>-3.1</v>
      </c>
      <c r="V107" t="s">
        <v>205</v>
      </c>
      <c r="W107">
        <v>444.16699999999997</v>
      </c>
      <c r="X107">
        <v>49</v>
      </c>
      <c r="Y107">
        <v>96</v>
      </c>
      <c r="Z107" t="s">
        <v>240</v>
      </c>
      <c r="AA107">
        <v>126.25</v>
      </c>
      <c r="AB107">
        <v>11</v>
      </c>
      <c r="AC107" t="s">
        <v>346</v>
      </c>
      <c r="AD107">
        <v>166.5</v>
      </c>
      <c r="AE107">
        <v>14</v>
      </c>
      <c r="AF107" t="s">
        <v>153</v>
      </c>
      <c r="AG107">
        <v>23.332999999999998</v>
      </c>
      <c r="AH107">
        <v>6</v>
      </c>
      <c r="AI107">
        <v>283.89999999999998</v>
      </c>
      <c r="AJ107">
        <v>10789</v>
      </c>
      <c r="AK107">
        <v>38</v>
      </c>
      <c r="AL107">
        <v>70.19</v>
      </c>
      <c r="AM107">
        <v>186</v>
      </c>
      <c r="AN107">
        <v>265</v>
      </c>
      <c r="AO107">
        <v>67.63</v>
      </c>
      <c r="AP107">
        <v>94</v>
      </c>
      <c r="AQ107">
        <v>139</v>
      </c>
      <c r="AR107">
        <v>-0.18</v>
      </c>
      <c r="AS107">
        <v>274.89999999999998</v>
      </c>
      <c r="AT107">
        <v>38484</v>
      </c>
      <c r="AU107">
        <v>140</v>
      </c>
      <c r="AV107">
        <v>15.11</v>
      </c>
      <c r="AW107">
        <v>21</v>
      </c>
      <c r="AX107">
        <v>139</v>
      </c>
      <c r="AY107">
        <v>0.24</v>
      </c>
      <c r="AZ107">
        <v>12.95</v>
      </c>
      <c r="BA107">
        <v>18</v>
      </c>
      <c r="BB107">
        <v>139</v>
      </c>
      <c r="BC107">
        <v>0.11</v>
      </c>
      <c r="BD107">
        <v>2.9</v>
      </c>
      <c r="BE107">
        <v>4</v>
      </c>
      <c r="BF107">
        <v>18</v>
      </c>
      <c r="BG107">
        <v>-0.5</v>
      </c>
      <c r="BH107">
        <v>28.06</v>
      </c>
      <c r="BI107">
        <v>39</v>
      </c>
      <c r="BJ107">
        <v>139</v>
      </c>
      <c r="BK107">
        <v>1.79</v>
      </c>
      <c r="BL107">
        <v>-0.48399999999999999</v>
      </c>
      <c r="BM107">
        <v>-4.8449999999999998</v>
      </c>
      <c r="BN107">
        <v>1.7909999999999999</v>
      </c>
      <c r="BO107">
        <v>419</v>
      </c>
      <c r="BP107">
        <v>234</v>
      </c>
      <c r="BQ107">
        <v>24.46</v>
      </c>
      <c r="BR107">
        <v>29.37</v>
      </c>
      <c r="BS107">
        <v>558</v>
      </c>
      <c r="BT107">
        <v>19</v>
      </c>
      <c r="BU107">
        <v>25</v>
      </c>
      <c r="BV107">
        <v>558</v>
      </c>
      <c r="BW107">
        <v>342</v>
      </c>
      <c r="BX107" s="3">
        <f>PGA_STATS[[#This Row],['# OF PUTTS]]/PGA_STATS[[#This Row],['# OF HOLES_x]]</f>
        <v>1.631578947368421</v>
      </c>
      <c r="BY107">
        <v>36.26</v>
      </c>
      <c r="BZ107">
        <v>124</v>
      </c>
      <c r="CA107">
        <v>342</v>
      </c>
      <c r="CB107">
        <v>0.28799999999999998</v>
      </c>
      <c r="CC107">
        <v>2.88</v>
      </c>
      <c r="CD107">
        <v>18</v>
      </c>
      <c r="CE107">
        <v>14</v>
      </c>
      <c r="CF107">
        <v>12</v>
      </c>
      <c r="CG107">
        <v>6</v>
      </c>
      <c r="CH107">
        <v>1</v>
      </c>
      <c r="CI107">
        <v>4</v>
      </c>
      <c r="CK107">
        <v>106</v>
      </c>
      <c r="CL107">
        <v>19.579999999999998</v>
      </c>
      <c r="CM107">
        <v>28</v>
      </c>
      <c r="CN107">
        <v>143</v>
      </c>
      <c r="CO107">
        <v>5</v>
      </c>
      <c r="CP107">
        <v>1</v>
      </c>
      <c r="CQ107">
        <v>20</v>
      </c>
      <c r="CR107">
        <v>7.69</v>
      </c>
      <c r="CS107">
        <v>1</v>
      </c>
      <c r="CT107">
        <v>13</v>
      </c>
      <c r="CU107">
        <v>37.04</v>
      </c>
      <c r="CV107">
        <v>10</v>
      </c>
      <c r="CW107">
        <v>27</v>
      </c>
      <c r="CX107">
        <v>16</v>
      </c>
      <c r="CY107">
        <v>60.19</v>
      </c>
      <c r="CZ107">
        <v>65</v>
      </c>
      <c r="DA107">
        <v>108</v>
      </c>
      <c r="DB107">
        <v>1</v>
      </c>
      <c r="DC107">
        <v>7.9</v>
      </c>
      <c r="DD107">
        <v>1</v>
      </c>
      <c r="DE107">
        <v>4.8</v>
      </c>
      <c r="DF107">
        <v>1</v>
      </c>
      <c r="DG107">
        <v>2.2999999999999998</v>
      </c>
    </row>
    <row r="108" spans="1:111" x14ac:dyDescent="0.25">
      <c r="A108" t="s">
        <v>247</v>
      </c>
      <c r="B108" s="4">
        <v>11000</v>
      </c>
      <c r="C108">
        <v>20</v>
      </c>
      <c r="D108">
        <v>70.56</v>
      </c>
      <c r="E108">
        <v>254</v>
      </c>
      <c r="F108">
        <v>360</v>
      </c>
      <c r="G108">
        <v>-0.36</v>
      </c>
      <c r="H108">
        <v>58.82</v>
      </c>
      <c r="I108">
        <v>40</v>
      </c>
      <c r="J108">
        <v>68</v>
      </c>
      <c r="K108">
        <v>-42</v>
      </c>
      <c r="L108">
        <v>-1</v>
      </c>
      <c r="M108">
        <v>79.819999999999993</v>
      </c>
      <c r="N108">
        <v>273</v>
      </c>
      <c r="O108">
        <v>342</v>
      </c>
      <c r="P108">
        <v>-101</v>
      </c>
      <c r="Q108">
        <v>0.36299999999999999</v>
      </c>
      <c r="R108">
        <v>6.8920000000000003</v>
      </c>
      <c r="S108">
        <v>19</v>
      </c>
      <c r="T108">
        <v>0.11899999999999999</v>
      </c>
      <c r="U108">
        <v>2.27</v>
      </c>
      <c r="V108" t="s">
        <v>139</v>
      </c>
      <c r="W108">
        <v>1032</v>
      </c>
      <c r="X108">
        <v>128</v>
      </c>
      <c r="Y108">
        <v>37</v>
      </c>
      <c r="Z108" t="s">
        <v>220</v>
      </c>
      <c r="AA108">
        <v>189.667</v>
      </c>
      <c r="AB108">
        <v>20</v>
      </c>
      <c r="AC108" t="s">
        <v>248</v>
      </c>
      <c r="AD108">
        <v>461.25</v>
      </c>
      <c r="AE108">
        <v>46</v>
      </c>
      <c r="AF108" t="s">
        <v>194</v>
      </c>
      <c r="AG108">
        <v>36.917000000000002</v>
      </c>
      <c r="AH108">
        <v>16</v>
      </c>
      <c r="AI108">
        <v>309.10000000000002</v>
      </c>
      <c r="AJ108">
        <v>12362</v>
      </c>
      <c r="AK108">
        <v>40</v>
      </c>
      <c r="AL108">
        <v>64.44</v>
      </c>
      <c r="AM108">
        <v>183</v>
      </c>
      <c r="AN108">
        <v>284</v>
      </c>
      <c r="AO108">
        <v>63.94</v>
      </c>
      <c r="AP108">
        <v>172</v>
      </c>
      <c r="AQ108">
        <v>269</v>
      </c>
      <c r="AR108">
        <v>-0.24</v>
      </c>
      <c r="AS108">
        <v>304.5</v>
      </c>
      <c r="AT108">
        <v>82226</v>
      </c>
      <c r="AU108">
        <v>270</v>
      </c>
      <c r="AV108">
        <v>14.13</v>
      </c>
      <c r="AW108">
        <v>38</v>
      </c>
      <c r="AX108">
        <v>269</v>
      </c>
      <c r="AY108">
        <v>-0.13</v>
      </c>
      <c r="AZ108">
        <v>11.52</v>
      </c>
      <c r="BA108">
        <v>31</v>
      </c>
      <c r="BB108">
        <v>269</v>
      </c>
      <c r="BC108">
        <v>0.16</v>
      </c>
      <c r="BD108">
        <v>6.7</v>
      </c>
      <c r="BE108">
        <v>18</v>
      </c>
      <c r="BF108">
        <v>76</v>
      </c>
      <c r="BG108">
        <v>0.222</v>
      </c>
      <c r="BH108">
        <v>25.65</v>
      </c>
      <c r="BI108">
        <v>69</v>
      </c>
      <c r="BJ108">
        <v>269</v>
      </c>
      <c r="BK108" t="s">
        <v>82</v>
      </c>
      <c r="BL108">
        <v>0.745</v>
      </c>
      <c r="BM108">
        <v>14.1459999999999</v>
      </c>
      <c r="BN108">
        <v>1.7009999999999901</v>
      </c>
      <c r="BO108">
        <v>432</v>
      </c>
      <c r="BP108">
        <v>254</v>
      </c>
      <c r="BQ108">
        <v>34.26</v>
      </c>
      <c r="BR108">
        <v>28.25</v>
      </c>
      <c r="BS108">
        <v>565</v>
      </c>
      <c r="BT108">
        <v>20</v>
      </c>
      <c r="BU108">
        <v>24</v>
      </c>
      <c r="BV108">
        <v>565</v>
      </c>
      <c r="BW108">
        <v>360</v>
      </c>
      <c r="BX108" s="3">
        <f>PGA_STATS[[#This Row],['# OF PUTTS]]/PGA_STATS[[#This Row],['# OF HOLES_x]]</f>
        <v>1.5694444444444444</v>
      </c>
      <c r="BY108">
        <v>40.28</v>
      </c>
      <c r="BZ108">
        <v>145</v>
      </c>
      <c r="CA108">
        <v>360</v>
      </c>
      <c r="CB108">
        <v>0.996</v>
      </c>
      <c r="CC108">
        <v>18.917000000000002</v>
      </c>
      <c r="CD108">
        <v>10</v>
      </c>
      <c r="CE108">
        <v>4</v>
      </c>
      <c r="CF108">
        <v>12</v>
      </c>
      <c r="CG108">
        <v>1</v>
      </c>
      <c r="CH108">
        <v>2</v>
      </c>
      <c r="CI108">
        <v>9</v>
      </c>
      <c r="CJ108">
        <v>11</v>
      </c>
      <c r="CK108">
        <v>28</v>
      </c>
      <c r="CL108">
        <v>26.83</v>
      </c>
      <c r="CM108">
        <v>66</v>
      </c>
      <c r="CN108">
        <v>246</v>
      </c>
      <c r="CO108">
        <v>22.58</v>
      </c>
      <c r="CP108">
        <v>7</v>
      </c>
      <c r="CQ108">
        <v>31</v>
      </c>
      <c r="CR108">
        <v>7.69</v>
      </c>
      <c r="CS108">
        <v>2</v>
      </c>
      <c r="CT108">
        <v>26</v>
      </c>
      <c r="CU108">
        <v>64</v>
      </c>
      <c r="CV108">
        <v>16</v>
      </c>
      <c r="CW108">
        <v>25</v>
      </c>
      <c r="CX108">
        <v>2</v>
      </c>
      <c r="CY108">
        <v>64.150000000000006</v>
      </c>
      <c r="CZ108">
        <v>68</v>
      </c>
      <c r="DA108">
        <v>106</v>
      </c>
      <c r="DB108">
        <v>5</v>
      </c>
      <c r="DC108">
        <v>6.8</v>
      </c>
      <c r="DD108">
        <v>4</v>
      </c>
      <c r="DE108">
        <v>6.7</v>
      </c>
      <c r="DF108">
        <v>5</v>
      </c>
      <c r="DG108">
        <v>8.6999999999999993</v>
      </c>
    </row>
    <row r="109" spans="1:111" hidden="1" x14ac:dyDescent="0.25">
      <c r="A109" t="s">
        <v>428</v>
      </c>
      <c r="B109" s="4"/>
      <c r="C109">
        <v>19</v>
      </c>
      <c r="D109">
        <v>66.67</v>
      </c>
      <c r="E109">
        <v>228</v>
      </c>
      <c r="F109">
        <v>342</v>
      </c>
      <c r="G109">
        <v>-0.21</v>
      </c>
      <c r="H109">
        <v>23.53</v>
      </c>
      <c r="I109">
        <v>4</v>
      </c>
      <c r="J109">
        <v>17</v>
      </c>
      <c r="K109">
        <v>-5</v>
      </c>
      <c r="L109">
        <v>1</v>
      </c>
      <c r="M109">
        <v>72.69</v>
      </c>
      <c r="N109">
        <v>157</v>
      </c>
      <c r="O109">
        <v>216</v>
      </c>
      <c r="P109">
        <v>-31</v>
      </c>
      <c r="Q109">
        <v>0.19699999999999901</v>
      </c>
      <c r="R109">
        <v>2.36099999999999</v>
      </c>
      <c r="S109">
        <v>12</v>
      </c>
      <c r="T109">
        <v>-0.20599999999999999</v>
      </c>
      <c r="U109">
        <v>-2.4750000000000001</v>
      </c>
      <c r="V109" t="s">
        <v>214</v>
      </c>
      <c r="W109">
        <v>474.08300000000003</v>
      </c>
      <c r="X109">
        <v>65</v>
      </c>
      <c r="Y109">
        <v>164</v>
      </c>
      <c r="Z109" t="s">
        <v>235</v>
      </c>
      <c r="AA109">
        <v>111.833</v>
      </c>
      <c r="AB109">
        <v>12</v>
      </c>
      <c r="AC109" t="s">
        <v>117</v>
      </c>
      <c r="AD109">
        <v>171.25</v>
      </c>
      <c r="AE109">
        <v>23</v>
      </c>
      <c r="AF109" t="s">
        <v>252</v>
      </c>
      <c r="AG109">
        <v>13.25</v>
      </c>
      <c r="AH109">
        <v>6</v>
      </c>
      <c r="AI109">
        <v>295.5</v>
      </c>
      <c r="AJ109">
        <v>11228</v>
      </c>
      <c r="AK109">
        <v>38</v>
      </c>
      <c r="AL109">
        <v>56.6</v>
      </c>
      <c r="AM109">
        <v>150</v>
      </c>
      <c r="AN109">
        <v>265</v>
      </c>
      <c r="AO109">
        <v>58.9</v>
      </c>
      <c r="AP109">
        <v>96</v>
      </c>
      <c r="AQ109">
        <v>163</v>
      </c>
      <c r="AR109">
        <v>-0.19</v>
      </c>
      <c r="AS109">
        <v>284.3</v>
      </c>
      <c r="AT109">
        <v>47762</v>
      </c>
      <c r="AU109">
        <v>168</v>
      </c>
      <c r="AV109">
        <v>14.72</v>
      </c>
      <c r="AW109">
        <v>24</v>
      </c>
      <c r="AX109">
        <v>163</v>
      </c>
      <c r="AY109">
        <v>0.21</v>
      </c>
      <c r="AZ109">
        <v>17.79</v>
      </c>
      <c r="BA109">
        <v>29</v>
      </c>
      <c r="BB109">
        <v>163</v>
      </c>
      <c r="BC109">
        <v>0.17</v>
      </c>
      <c r="BD109">
        <v>6.7</v>
      </c>
      <c r="BE109">
        <v>11</v>
      </c>
      <c r="BF109">
        <v>49</v>
      </c>
      <c r="BG109">
        <v>0.27300000000000002</v>
      </c>
      <c r="BH109">
        <v>32.520000000000003</v>
      </c>
      <c r="BI109">
        <v>53</v>
      </c>
      <c r="BJ109">
        <v>163</v>
      </c>
      <c r="BK109">
        <v>1.89</v>
      </c>
      <c r="BL109">
        <v>-0.27399999999999902</v>
      </c>
      <c r="BM109">
        <v>-3.2869999999999999</v>
      </c>
      <c r="BN109">
        <v>1.8109999999999999</v>
      </c>
      <c r="BO109">
        <v>413</v>
      </c>
      <c r="BP109">
        <v>228</v>
      </c>
      <c r="BQ109">
        <v>25</v>
      </c>
      <c r="BR109">
        <v>29.74</v>
      </c>
      <c r="BS109">
        <v>565</v>
      </c>
      <c r="BT109">
        <v>19</v>
      </c>
      <c r="BU109">
        <v>26</v>
      </c>
      <c r="BV109">
        <v>565</v>
      </c>
      <c r="BW109">
        <v>342</v>
      </c>
      <c r="BX109" s="3">
        <f>PGA_STATS[[#This Row],['# OF PUTTS]]/PGA_STATS[[#This Row],['# OF HOLES_x]]</f>
        <v>1.6520467836257311</v>
      </c>
      <c r="BY109">
        <v>36.549999999999997</v>
      </c>
      <c r="BZ109">
        <v>125</v>
      </c>
      <c r="CA109">
        <v>342</v>
      </c>
      <c r="CB109">
        <v>-0.877</v>
      </c>
      <c r="CC109">
        <v>-10.525</v>
      </c>
      <c r="CD109">
        <v>10</v>
      </c>
      <c r="CE109">
        <v>0</v>
      </c>
      <c r="CF109">
        <v>12</v>
      </c>
      <c r="CG109">
        <v>0</v>
      </c>
      <c r="CH109">
        <v>1</v>
      </c>
      <c r="CI109">
        <v>5</v>
      </c>
      <c r="CK109">
        <v>54</v>
      </c>
      <c r="CL109">
        <v>20.78</v>
      </c>
      <c r="CM109">
        <v>32</v>
      </c>
      <c r="CN109">
        <v>154</v>
      </c>
      <c r="CO109">
        <v>11.11</v>
      </c>
      <c r="CP109">
        <v>2</v>
      </c>
      <c r="CQ109">
        <v>18</v>
      </c>
      <c r="CR109">
        <v>13.79</v>
      </c>
      <c r="CS109">
        <v>4</v>
      </c>
      <c r="CT109">
        <v>29</v>
      </c>
      <c r="CU109">
        <v>56.67</v>
      </c>
      <c r="CV109">
        <v>17</v>
      </c>
      <c r="CW109">
        <v>30</v>
      </c>
      <c r="CX109">
        <v>9</v>
      </c>
      <c r="CY109">
        <v>57.02</v>
      </c>
      <c r="CZ109">
        <v>65</v>
      </c>
      <c r="DA109">
        <v>114</v>
      </c>
      <c r="DB109">
        <v>2</v>
      </c>
      <c r="DC109">
        <v>6.7</v>
      </c>
      <c r="DD109">
        <v>2</v>
      </c>
      <c r="DE109">
        <v>7.3</v>
      </c>
      <c r="DF109">
        <v>2</v>
      </c>
      <c r="DG109">
        <v>6.1</v>
      </c>
    </row>
    <row r="110" spans="1:111" x14ac:dyDescent="0.25">
      <c r="A110" t="s">
        <v>546</v>
      </c>
      <c r="B110" s="4">
        <v>7700</v>
      </c>
      <c r="C110">
        <v>30</v>
      </c>
      <c r="D110">
        <v>61.3</v>
      </c>
      <c r="E110">
        <v>331</v>
      </c>
      <c r="F110">
        <v>540</v>
      </c>
      <c r="G110">
        <v>-0.32</v>
      </c>
      <c r="H110">
        <v>59.46</v>
      </c>
      <c r="I110">
        <v>22</v>
      </c>
      <c r="J110">
        <v>37</v>
      </c>
      <c r="K110">
        <v>-25</v>
      </c>
      <c r="L110">
        <v>-3</v>
      </c>
      <c r="M110">
        <v>66.3</v>
      </c>
      <c r="N110">
        <v>179</v>
      </c>
      <c r="O110">
        <v>270</v>
      </c>
      <c r="P110">
        <v>-50</v>
      </c>
      <c r="Q110">
        <v>-0.47899999999999998</v>
      </c>
      <c r="R110">
        <v>-7.19</v>
      </c>
      <c r="S110">
        <v>15</v>
      </c>
      <c r="T110">
        <v>0.56200000000000006</v>
      </c>
      <c r="U110">
        <v>8.4260000000000002</v>
      </c>
      <c r="V110" t="s">
        <v>236</v>
      </c>
      <c r="W110">
        <v>840.33299999999997</v>
      </c>
      <c r="X110">
        <v>124</v>
      </c>
      <c r="Y110">
        <v>179</v>
      </c>
      <c r="Z110" t="s">
        <v>220</v>
      </c>
      <c r="AA110">
        <v>208.75</v>
      </c>
      <c r="AB110">
        <v>22</v>
      </c>
      <c r="AC110" t="s">
        <v>214</v>
      </c>
      <c r="AD110">
        <v>386.83300000000003</v>
      </c>
      <c r="AE110">
        <v>53</v>
      </c>
      <c r="AF110" t="s">
        <v>321</v>
      </c>
      <c r="AG110">
        <v>37.5</v>
      </c>
      <c r="AH110">
        <v>18</v>
      </c>
      <c r="AI110">
        <v>303.2</v>
      </c>
      <c r="AJ110">
        <v>10916</v>
      </c>
      <c r="AK110">
        <v>36</v>
      </c>
      <c r="AL110">
        <v>47.95</v>
      </c>
      <c r="AM110">
        <v>199</v>
      </c>
      <c r="AN110">
        <v>415</v>
      </c>
      <c r="AO110">
        <v>45.24</v>
      </c>
      <c r="AP110">
        <v>95</v>
      </c>
      <c r="AQ110">
        <v>210</v>
      </c>
      <c r="AR110">
        <v>-0.13</v>
      </c>
      <c r="AS110">
        <v>297.39999999999998</v>
      </c>
      <c r="AT110">
        <v>62455</v>
      </c>
      <c r="AU110">
        <v>210</v>
      </c>
      <c r="AV110">
        <v>28.1</v>
      </c>
      <c r="AW110">
        <v>59</v>
      </c>
      <c r="AX110">
        <v>210</v>
      </c>
      <c r="AY110">
        <v>0.03</v>
      </c>
      <c r="AZ110">
        <v>15.24</v>
      </c>
      <c r="BA110">
        <v>32</v>
      </c>
      <c r="BB110">
        <v>210</v>
      </c>
      <c r="BC110">
        <v>-0.03</v>
      </c>
      <c r="BD110">
        <v>8.1</v>
      </c>
      <c r="BE110">
        <v>17</v>
      </c>
      <c r="BF110">
        <v>70</v>
      </c>
      <c r="BG110">
        <v>0.47099999999999997</v>
      </c>
      <c r="BH110">
        <v>43.33</v>
      </c>
      <c r="BI110">
        <v>91</v>
      </c>
      <c r="BJ110">
        <v>210</v>
      </c>
      <c r="BK110">
        <v>0.11</v>
      </c>
      <c r="BL110">
        <v>-0.375</v>
      </c>
      <c r="BM110">
        <v>-5.63</v>
      </c>
      <c r="BN110">
        <v>1.716</v>
      </c>
      <c r="BO110">
        <v>568</v>
      </c>
      <c r="BP110">
        <v>331</v>
      </c>
      <c r="BQ110">
        <v>33.130000000000003</v>
      </c>
      <c r="BR110">
        <v>28.3</v>
      </c>
      <c r="BS110">
        <v>849</v>
      </c>
      <c r="BT110">
        <v>30</v>
      </c>
      <c r="BU110">
        <v>24</v>
      </c>
      <c r="BV110">
        <v>849</v>
      </c>
      <c r="BW110">
        <v>540</v>
      </c>
      <c r="BX110" s="3">
        <f>PGA_STATS[[#This Row],['# OF PUTTS]]/PGA_STATS[[#This Row],['# OF HOLES_x]]</f>
        <v>1.5722222222222222</v>
      </c>
      <c r="BY110">
        <v>41.85</v>
      </c>
      <c r="BZ110">
        <v>226</v>
      </c>
      <c r="CA110">
        <v>540</v>
      </c>
      <c r="CB110">
        <v>0.13900000000000001</v>
      </c>
      <c r="CC110">
        <v>2.09</v>
      </c>
      <c r="CD110">
        <v>7</v>
      </c>
      <c r="CE110">
        <v>3</v>
      </c>
      <c r="CF110">
        <v>9</v>
      </c>
      <c r="CG110">
        <v>2</v>
      </c>
      <c r="CH110">
        <v>2</v>
      </c>
      <c r="CI110">
        <v>10</v>
      </c>
      <c r="CJ110">
        <v>3</v>
      </c>
      <c r="CK110">
        <v>10</v>
      </c>
      <c r="CL110">
        <v>19.63</v>
      </c>
      <c r="CM110">
        <v>32</v>
      </c>
      <c r="CN110">
        <v>163</v>
      </c>
      <c r="CO110">
        <v>18.75</v>
      </c>
      <c r="CP110">
        <v>9</v>
      </c>
      <c r="CQ110">
        <v>48</v>
      </c>
      <c r="CR110">
        <v>14.29</v>
      </c>
      <c r="CS110">
        <v>4</v>
      </c>
      <c r="CT110">
        <v>28</v>
      </c>
      <c r="CU110">
        <v>43.1</v>
      </c>
      <c r="CV110">
        <v>25</v>
      </c>
      <c r="CW110">
        <v>58</v>
      </c>
      <c r="CX110">
        <v>24</v>
      </c>
      <c r="CY110">
        <v>55.98</v>
      </c>
      <c r="CZ110">
        <v>117</v>
      </c>
      <c r="DA110">
        <v>209</v>
      </c>
      <c r="DB110">
        <v>4</v>
      </c>
      <c r="DC110">
        <v>6</v>
      </c>
      <c r="DD110">
        <v>3</v>
      </c>
      <c r="DE110">
        <v>6.3</v>
      </c>
      <c r="DF110">
        <v>4</v>
      </c>
      <c r="DG110">
        <v>6.6</v>
      </c>
    </row>
    <row r="111" spans="1:111" hidden="1" x14ac:dyDescent="0.25">
      <c r="A111" t="s">
        <v>308</v>
      </c>
      <c r="B111" s="4"/>
      <c r="C111">
        <v>41</v>
      </c>
      <c r="D111">
        <v>69.239999999999995</v>
      </c>
      <c r="E111">
        <v>511</v>
      </c>
      <c r="F111">
        <v>738</v>
      </c>
      <c r="G111">
        <v>-0.26</v>
      </c>
      <c r="H111">
        <v>53.06</v>
      </c>
      <c r="I111">
        <v>26</v>
      </c>
      <c r="J111">
        <v>49</v>
      </c>
      <c r="K111">
        <v>-30</v>
      </c>
      <c r="L111">
        <v>-4</v>
      </c>
      <c r="M111">
        <v>72.84</v>
      </c>
      <c r="N111">
        <v>354</v>
      </c>
      <c r="O111">
        <v>486</v>
      </c>
      <c r="P111">
        <v>-90</v>
      </c>
      <c r="Q111">
        <v>0.218999999999999</v>
      </c>
      <c r="R111">
        <v>5.9089999999999998</v>
      </c>
      <c r="S111">
        <v>27</v>
      </c>
      <c r="T111">
        <v>-5.2999999999999999E-2</v>
      </c>
      <c r="U111">
        <v>-1.421</v>
      </c>
      <c r="V111" t="s">
        <v>304</v>
      </c>
      <c r="W111">
        <v>1013</v>
      </c>
      <c r="X111">
        <v>152</v>
      </c>
      <c r="Y111">
        <v>206</v>
      </c>
      <c r="Z111" t="s">
        <v>185</v>
      </c>
      <c r="AA111">
        <v>361.91699999999997</v>
      </c>
      <c r="AB111">
        <v>39</v>
      </c>
      <c r="AC111" t="s">
        <v>183</v>
      </c>
      <c r="AD111">
        <v>330.16699999999997</v>
      </c>
      <c r="AE111">
        <v>52</v>
      </c>
      <c r="AF111" t="s">
        <v>294</v>
      </c>
      <c r="AG111">
        <v>44.417000000000002</v>
      </c>
      <c r="AH111">
        <v>17</v>
      </c>
      <c r="AI111">
        <v>298.8</v>
      </c>
      <c r="AJ111">
        <v>24503</v>
      </c>
      <c r="AK111">
        <v>82</v>
      </c>
      <c r="AL111">
        <v>56.54</v>
      </c>
      <c r="AM111">
        <v>324</v>
      </c>
      <c r="AN111">
        <v>573</v>
      </c>
      <c r="AO111">
        <v>56.3</v>
      </c>
      <c r="AP111">
        <v>210</v>
      </c>
      <c r="AQ111">
        <v>373</v>
      </c>
      <c r="AR111">
        <v>-0.18</v>
      </c>
      <c r="AS111">
        <v>284.10000000000002</v>
      </c>
      <c r="AT111">
        <v>107382</v>
      </c>
      <c r="AU111">
        <v>378</v>
      </c>
      <c r="AV111">
        <v>14.48</v>
      </c>
      <c r="AW111">
        <v>54</v>
      </c>
      <c r="AX111">
        <v>373</v>
      </c>
      <c r="AY111" t="s">
        <v>82</v>
      </c>
      <c r="AZ111">
        <v>17.690000000000001</v>
      </c>
      <c r="BA111">
        <v>66</v>
      </c>
      <c r="BB111">
        <v>373</v>
      </c>
      <c r="BC111">
        <v>0.12</v>
      </c>
      <c r="BD111">
        <v>8.3000000000000007</v>
      </c>
      <c r="BE111">
        <v>31</v>
      </c>
      <c r="BF111">
        <v>136</v>
      </c>
      <c r="BG111">
        <v>0.35499999999999998</v>
      </c>
      <c r="BH111">
        <v>32.17</v>
      </c>
      <c r="BI111">
        <v>120</v>
      </c>
      <c r="BJ111">
        <v>373</v>
      </c>
      <c r="BK111">
        <v>0.67</v>
      </c>
      <c r="BL111">
        <v>-0.26200000000000001</v>
      </c>
      <c r="BM111">
        <v>-7.0679999999999996</v>
      </c>
      <c r="BN111">
        <v>1.804</v>
      </c>
      <c r="BO111">
        <v>922</v>
      </c>
      <c r="BP111">
        <v>511</v>
      </c>
      <c r="BQ111">
        <v>29.16</v>
      </c>
      <c r="BR111">
        <v>29.98</v>
      </c>
      <c r="BS111">
        <v>1229</v>
      </c>
      <c r="BT111">
        <v>41</v>
      </c>
      <c r="BU111">
        <v>23</v>
      </c>
      <c r="BV111">
        <v>1229</v>
      </c>
      <c r="BW111">
        <v>738</v>
      </c>
      <c r="BX111" s="3">
        <f>PGA_STATS[[#This Row],['# OF PUTTS]]/PGA_STATS[[#This Row],['# OF HOLES_x]]</f>
        <v>1.6653116531165311</v>
      </c>
      <c r="BY111">
        <v>35.909999999999997</v>
      </c>
      <c r="BZ111">
        <v>265</v>
      </c>
      <c r="CA111">
        <v>738</v>
      </c>
      <c r="CB111">
        <v>-0.188999999999999</v>
      </c>
      <c r="CC111">
        <v>-5.09</v>
      </c>
      <c r="CD111">
        <v>9</v>
      </c>
      <c r="CE111">
        <v>0</v>
      </c>
      <c r="CF111">
        <v>14</v>
      </c>
      <c r="CG111">
        <v>1</v>
      </c>
      <c r="CH111">
        <v>1</v>
      </c>
      <c r="CI111">
        <v>2</v>
      </c>
      <c r="CL111">
        <v>21.26</v>
      </c>
      <c r="CM111">
        <v>71</v>
      </c>
      <c r="CN111">
        <v>334</v>
      </c>
      <c r="CO111">
        <v>17.649999999999999</v>
      </c>
      <c r="CP111">
        <v>9</v>
      </c>
      <c r="CQ111">
        <v>51</v>
      </c>
      <c r="CR111">
        <v>11.59</v>
      </c>
      <c r="CS111">
        <v>8</v>
      </c>
      <c r="CT111">
        <v>69</v>
      </c>
      <c r="CU111">
        <v>46.77</v>
      </c>
      <c r="CV111">
        <v>29</v>
      </c>
      <c r="CW111">
        <v>62</v>
      </c>
      <c r="CX111">
        <v>27</v>
      </c>
      <c r="CY111">
        <v>53.74</v>
      </c>
      <c r="CZ111">
        <v>122</v>
      </c>
      <c r="DA111">
        <v>227</v>
      </c>
      <c r="DB111">
        <v>6</v>
      </c>
      <c r="DC111">
        <v>7.2</v>
      </c>
      <c r="DD111">
        <v>6</v>
      </c>
      <c r="DE111">
        <v>5.9</v>
      </c>
      <c r="DF111">
        <v>6</v>
      </c>
      <c r="DG111">
        <v>6.6</v>
      </c>
    </row>
    <row r="112" spans="1:111" hidden="1" x14ac:dyDescent="0.25">
      <c r="A112" t="s">
        <v>243</v>
      </c>
      <c r="B112" s="4"/>
      <c r="C112">
        <v>27</v>
      </c>
      <c r="D112">
        <v>70.58</v>
      </c>
      <c r="E112">
        <v>343</v>
      </c>
      <c r="F112">
        <v>486</v>
      </c>
      <c r="G112">
        <v>-0.31</v>
      </c>
      <c r="H112">
        <v>76.19</v>
      </c>
      <c r="I112">
        <v>16</v>
      </c>
      <c r="J112">
        <v>21</v>
      </c>
      <c r="K112">
        <v>-18</v>
      </c>
      <c r="L112">
        <v>4</v>
      </c>
      <c r="M112">
        <v>71.37</v>
      </c>
      <c r="N112">
        <v>167</v>
      </c>
      <c r="O112">
        <v>234</v>
      </c>
      <c r="P112">
        <v>-45</v>
      </c>
      <c r="Q112">
        <v>-0.316</v>
      </c>
      <c r="R112">
        <v>-4.1059999999999999</v>
      </c>
      <c r="S112">
        <v>13</v>
      </c>
      <c r="T112">
        <v>0.125</v>
      </c>
      <c r="U112">
        <v>1.62699999999999</v>
      </c>
      <c r="V112" t="s">
        <v>214</v>
      </c>
      <c r="W112">
        <v>610.66699999999901</v>
      </c>
      <c r="X112">
        <v>83</v>
      </c>
      <c r="Y112">
        <v>222</v>
      </c>
      <c r="Z112" t="s">
        <v>244</v>
      </c>
      <c r="AA112">
        <v>195</v>
      </c>
      <c r="AB112">
        <v>19</v>
      </c>
      <c r="AC112" t="s">
        <v>205</v>
      </c>
      <c r="AD112">
        <v>289.832999999999</v>
      </c>
      <c r="AE112">
        <v>32</v>
      </c>
      <c r="AF112" t="s">
        <v>245</v>
      </c>
      <c r="AG112">
        <v>35.667000000000002</v>
      </c>
      <c r="AH112">
        <v>11</v>
      </c>
      <c r="AI112">
        <v>294.8</v>
      </c>
      <c r="AJ112">
        <v>15921</v>
      </c>
      <c r="AK112">
        <v>54</v>
      </c>
      <c r="AL112">
        <v>67.900000000000006</v>
      </c>
      <c r="AM112">
        <v>256</v>
      </c>
      <c r="AN112">
        <v>377</v>
      </c>
      <c r="AO112">
        <v>64.64</v>
      </c>
      <c r="AP112">
        <v>117</v>
      </c>
      <c r="AQ112">
        <v>181</v>
      </c>
      <c r="AR112">
        <v>-0.12</v>
      </c>
      <c r="AS112">
        <v>282.8</v>
      </c>
      <c r="AT112">
        <v>51470</v>
      </c>
      <c r="AU112">
        <v>182</v>
      </c>
      <c r="AV112">
        <v>13.81</v>
      </c>
      <c r="AW112">
        <v>25</v>
      </c>
      <c r="AX112">
        <v>181</v>
      </c>
      <c r="AY112">
        <v>-0.04</v>
      </c>
      <c r="AZ112">
        <v>8.84</v>
      </c>
      <c r="BA112">
        <v>16</v>
      </c>
      <c r="BB112">
        <v>181</v>
      </c>
      <c r="BC112">
        <v>0.25</v>
      </c>
      <c r="BD112">
        <v>6.6</v>
      </c>
      <c r="BE112">
        <v>12</v>
      </c>
      <c r="BF112">
        <v>51</v>
      </c>
      <c r="BG112">
        <v>0.16700000000000001</v>
      </c>
      <c r="BH112">
        <v>22.65</v>
      </c>
      <c r="BI112">
        <v>41</v>
      </c>
      <c r="BJ112">
        <v>181</v>
      </c>
      <c r="BK112">
        <v>0.73</v>
      </c>
      <c r="BL112">
        <v>-0.32200000000000001</v>
      </c>
      <c r="BM112">
        <v>-4.1829999999999998</v>
      </c>
      <c r="BN112">
        <v>1.732</v>
      </c>
      <c r="BO112">
        <v>594</v>
      </c>
      <c r="BP112">
        <v>343</v>
      </c>
      <c r="BQ112">
        <v>32.549999999999997</v>
      </c>
      <c r="BR112">
        <v>29.3</v>
      </c>
      <c r="BS112">
        <v>791</v>
      </c>
      <c r="BT112">
        <v>27</v>
      </c>
      <c r="BU112">
        <v>26</v>
      </c>
      <c r="BV112">
        <v>791</v>
      </c>
      <c r="BW112">
        <v>486</v>
      </c>
      <c r="BX112" s="3">
        <f>PGA_STATS[[#This Row],['# OF PUTTS]]/PGA_STATS[[#This Row],['# OF HOLES_x]]</f>
        <v>1.6275720164609053</v>
      </c>
      <c r="BY112">
        <v>38.479999999999997</v>
      </c>
      <c r="BZ112">
        <v>187</v>
      </c>
      <c r="CA112">
        <v>486</v>
      </c>
      <c r="CB112">
        <v>-0.71299999999999997</v>
      </c>
      <c r="CC112">
        <v>-9.2669999999999995</v>
      </c>
      <c r="CD112">
        <v>16</v>
      </c>
      <c r="CE112">
        <v>1</v>
      </c>
      <c r="CF112">
        <v>18</v>
      </c>
      <c r="CG112">
        <v>1</v>
      </c>
      <c r="CH112">
        <v>3</v>
      </c>
      <c r="CI112">
        <v>8</v>
      </c>
      <c r="CK112">
        <v>3</v>
      </c>
      <c r="CL112">
        <v>21.11</v>
      </c>
      <c r="CM112">
        <v>38</v>
      </c>
      <c r="CN112">
        <v>180</v>
      </c>
      <c r="CO112">
        <v>30</v>
      </c>
      <c r="CP112">
        <v>6</v>
      </c>
      <c r="CQ112">
        <v>20</v>
      </c>
      <c r="CR112">
        <v>9.52</v>
      </c>
      <c r="CS112">
        <v>2</v>
      </c>
      <c r="CT112">
        <v>21</v>
      </c>
      <c r="CU112">
        <v>37.840000000000003</v>
      </c>
      <c r="CV112">
        <v>14</v>
      </c>
      <c r="CW112">
        <v>37</v>
      </c>
      <c r="CX112">
        <v>17</v>
      </c>
      <c r="CY112">
        <v>51.05</v>
      </c>
      <c r="CZ112">
        <v>73</v>
      </c>
      <c r="DA112">
        <v>143</v>
      </c>
      <c r="DB112">
        <v>1</v>
      </c>
      <c r="DC112">
        <v>5.7</v>
      </c>
      <c r="DD112">
        <v>1</v>
      </c>
      <c r="DE112">
        <v>4</v>
      </c>
      <c r="DF112">
        <v>1</v>
      </c>
      <c r="DG112">
        <v>4.2</v>
      </c>
    </row>
    <row r="113" spans="1:111" x14ac:dyDescent="0.25">
      <c r="A113" t="s">
        <v>554</v>
      </c>
      <c r="B113" s="4">
        <v>8700</v>
      </c>
      <c r="C113">
        <v>14</v>
      </c>
      <c r="D113">
        <v>57.54</v>
      </c>
      <c r="E113">
        <v>145</v>
      </c>
      <c r="F113">
        <v>252</v>
      </c>
      <c r="G113">
        <v>-0.32</v>
      </c>
      <c r="H113">
        <v>66.67</v>
      </c>
      <c r="I113">
        <v>14</v>
      </c>
      <c r="J113">
        <v>21</v>
      </c>
      <c r="K113">
        <v>-14</v>
      </c>
      <c r="L113">
        <v>-2</v>
      </c>
      <c r="M113">
        <v>61.73</v>
      </c>
      <c r="N113">
        <v>100</v>
      </c>
      <c r="O113">
        <v>162</v>
      </c>
      <c r="P113">
        <v>-26</v>
      </c>
      <c r="Q113">
        <v>-0.25800000000000001</v>
      </c>
      <c r="R113">
        <v>-2.319</v>
      </c>
      <c r="S113">
        <v>9</v>
      </c>
      <c r="T113">
        <v>0.20399999999999999</v>
      </c>
      <c r="U113">
        <v>1.8380000000000001</v>
      </c>
      <c r="V113" t="s">
        <v>210</v>
      </c>
      <c r="W113">
        <v>539.91699999999901</v>
      </c>
      <c r="X113">
        <v>79</v>
      </c>
      <c r="Y113">
        <v>221</v>
      </c>
      <c r="Z113" t="s">
        <v>137</v>
      </c>
      <c r="AA113">
        <v>173.333</v>
      </c>
      <c r="AB113">
        <v>24</v>
      </c>
      <c r="AC113" t="s">
        <v>248</v>
      </c>
      <c r="AD113">
        <v>189.417</v>
      </c>
      <c r="AE113">
        <v>19</v>
      </c>
      <c r="AF113" t="s">
        <v>245</v>
      </c>
      <c r="AG113">
        <v>35.417000000000002</v>
      </c>
      <c r="AH113">
        <v>11</v>
      </c>
      <c r="AI113">
        <v>296.60000000000002</v>
      </c>
      <c r="AJ113">
        <v>5931</v>
      </c>
      <c r="AK113">
        <v>20</v>
      </c>
      <c r="AL113">
        <v>56.12</v>
      </c>
      <c r="AM113">
        <v>110</v>
      </c>
      <c r="AN113">
        <v>196</v>
      </c>
      <c r="AO113">
        <v>49.59</v>
      </c>
      <c r="AP113">
        <v>61</v>
      </c>
      <c r="AQ113">
        <v>123</v>
      </c>
      <c r="AR113">
        <v>0.05</v>
      </c>
      <c r="AS113">
        <v>290.89999999999998</v>
      </c>
      <c r="AT113">
        <v>36659</v>
      </c>
      <c r="AU113">
        <v>126</v>
      </c>
      <c r="AV113">
        <v>21.14</v>
      </c>
      <c r="AW113">
        <v>26</v>
      </c>
      <c r="AX113">
        <v>123</v>
      </c>
      <c r="AY113">
        <v>0.12</v>
      </c>
      <c r="AZ113">
        <v>17.89</v>
      </c>
      <c r="BA113">
        <v>22</v>
      </c>
      <c r="BB113">
        <v>123</v>
      </c>
      <c r="BC113">
        <v>-0.14000000000000001</v>
      </c>
      <c r="BD113">
        <v>7.3</v>
      </c>
      <c r="BE113">
        <v>9</v>
      </c>
      <c r="BF113">
        <v>38</v>
      </c>
      <c r="BG113">
        <v>0.222</v>
      </c>
      <c r="BH113">
        <v>39.020000000000003</v>
      </c>
      <c r="BI113">
        <v>48</v>
      </c>
      <c r="BJ113">
        <v>123</v>
      </c>
      <c r="BK113" t="s">
        <v>82</v>
      </c>
      <c r="BL113">
        <v>-0.36599999999999999</v>
      </c>
      <c r="BM113">
        <v>-3.2939999999999898</v>
      </c>
      <c r="BN113">
        <v>1.766</v>
      </c>
      <c r="BO113">
        <v>256</v>
      </c>
      <c r="BP113">
        <v>145</v>
      </c>
      <c r="BQ113">
        <v>33.79</v>
      </c>
      <c r="BR113">
        <v>28.86</v>
      </c>
      <c r="BS113">
        <v>404</v>
      </c>
      <c r="BT113">
        <v>14</v>
      </c>
      <c r="BU113">
        <v>24</v>
      </c>
      <c r="BV113">
        <v>404</v>
      </c>
      <c r="BW113">
        <v>252</v>
      </c>
      <c r="BX113" s="3">
        <f>PGA_STATS[[#This Row],['# OF PUTTS]]/PGA_STATS[[#This Row],['# OF HOLES_x]]</f>
        <v>1.6031746031746033</v>
      </c>
      <c r="BY113">
        <v>40.08</v>
      </c>
      <c r="BZ113">
        <v>101</v>
      </c>
      <c r="CA113">
        <v>252</v>
      </c>
      <c r="CB113">
        <v>-0.53299999999999903</v>
      </c>
      <c r="CC113">
        <v>-4.7969999999999997</v>
      </c>
      <c r="CD113">
        <v>12</v>
      </c>
      <c r="CE113">
        <v>0</v>
      </c>
      <c r="CF113">
        <v>12</v>
      </c>
      <c r="CG113">
        <v>0</v>
      </c>
      <c r="CH113">
        <v>1</v>
      </c>
      <c r="CI113">
        <v>18</v>
      </c>
      <c r="CK113">
        <v>12</v>
      </c>
      <c r="CL113">
        <v>12.5</v>
      </c>
      <c r="CM113">
        <v>12</v>
      </c>
      <c r="CN113">
        <v>96</v>
      </c>
      <c r="CO113">
        <v>14.81</v>
      </c>
      <c r="CP113">
        <v>4</v>
      </c>
      <c r="CQ113">
        <v>27</v>
      </c>
      <c r="CR113">
        <v>28.57</v>
      </c>
      <c r="CS113">
        <v>6</v>
      </c>
      <c r="CT113">
        <v>21</v>
      </c>
      <c r="CU113">
        <v>63.33</v>
      </c>
      <c r="CV113">
        <v>19</v>
      </c>
      <c r="CW113">
        <v>30</v>
      </c>
      <c r="CX113">
        <v>5</v>
      </c>
      <c r="CY113">
        <v>51.4</v>
      </c>
      <c r="CZ113">
        <v>55</v>
      </c>
      <c r="DA113">
        <v>107</v>
      </c>
      <c r="DB113">
        <v>1</v>
      </c>
      <c r="DC113">
        <v>6.2</v>
      </c>
      <c r="DD113">
        <v>1</v>
      </c>
      <c r="DE113">
        <v>4.3</v>
      </c>
      <c r="DF113">
        <v>1</v>
      </c>
      <c r="DG113">
        <v>7</v>
      </c>
    </row>
    <row r="114" spans="1:111" x14ac:dyDescent="0.25">
      <c r="A114" t="s">
        <v>177</v>
      </c>
      <c r="B114" s="4">
        <v>10800</v>
      </c>
      <c r="C114">
        <v>28</v>
      </c>
      <c r="D114">
        <v>71.63</v>
      </c>
      <c r="E114">
        <v>361</v>
      </c>
      <c r="F114">
        <v>504</v>
      </c>
      <c r="G114">
        <v>-0.35</v>
      </c>
      <c r="H114">
        <v>69.84</v>
      </c>
      <c r="I114">
        <v>44</v>
      </c>
      <c r="J114">
        <v>63</v>
      </c>
      <c r="K114">
        <v>-46</v>
      </c>
      <c r="L114">
        <v>-1</v>
      </c>
      <c r="M114">
        <v>78.06</v>
      </c>
      <c r="N114">
        <v>281</v>
      </c>
      <c r="O114">
        <v>360</v>
      </c>
      <c r="P114">
        <v>-106</v>
      </c>
      <c r="Q114">
        <v>0.93200000000000005</v>
      </c>
      <c r="R114">
        <v>18.640999999999998</v>
      </c>
      <c r="S114">
        <v>20</v>
      </c>
      <c r="T114">
        <v>0.22600000000000001</v>
      </c>
      <c r="U114">
        <v>4.5199999999999996</v>
      </c>
      <c r="V114" t="s">
        <v>178</v>
      </c>
      <c r="W114">
        <v>823.16699999999901</v>
      </c>
      <c r="X114">
        <v>134</v>
      </c>
      <c r="Y114">
        <v>43</v>
      </c>
      <c r="Z114" t="s">
        <v>76</v>
      </c>
      <c r="AA114">
        <v>180</v>
      </c>
      <c r="AB114">
        <v>26</v>
      </c>
      <c r="AC114" t="s">
        <v>158</v>
      </c>
      <c r="AD114">
        <v>289.75</v>
      </c>
      <c r="AE114">
        <v>38</v>
      </c>
      <c r="AF114" t="s">
        <v>181</v>
      </c>
      <c r="AG114">
        <v>42.582999999999998</v>
      </c>
      <c r="AH114">
        <v>17</v>
      </c>
      <c r="AI114">
        <v>301.3</v>
      </c>
      <c r="AJ114">
        <v>12051</v>
      </c>
      <c r="AK114">
        <v>40</v>
      </c>
      <c r="AL114">
        <v>58.67</v>
      </c>
      <c r="AM114">
        <v>230</v>
      </c>
      <c r="AN114">
        <v>392</v>
      </c>
      <c r="AO114">
        <v>59.06</v>
      </c>
      <c r="AP114">
        <v>163</v>
      </c>
      <c r="AQ114">
        <v>276</v>
      </c>
      <c r="AR114">
        <v>-0.26</v>
      </c>
      <c r="AS114">
        <v>305.10000000000002</v>
      </c>
      <c r="AT114">
        <v>86635</v>
      </c>
      <c r="AU114">
        <v>284</v>
      </c>
      <c r="AV114">
        <v>16.670000000000002</v>
      </c>
      <c r="AW114">
        <v>46</v>
      </c>
      <c r="AX114">
        <v>276</v>
      </c>
      <c r="AY114">
        <v>-0.13</v>
      </c>
      <c r="AZ114">
        <v>17.03</v>
      </c>
      <c r="BA114">
        <v>47</v>
      </c>
      <c r="BB114">
        <v>276</v>
      </c>
      <c r="BC114">
        <v>-0.19</v>
      </c>
      <c r="BD114">
        <v>4.3</v>
      </c>
      <c r="BE114">
        <v>12</v>
      </c>
      <c r="BF114">
        <v>52</v>
      </c>
      <c r="BG114" t="s">
        <v>82</v>
      </c>
      <c r="BH114">
        <v>33.700000000000003</v>
      </c>
      <c r="BI114">
        <v>93</v>
      </c>
      <c r="BJ114">
        <v>276</v>
      </c>
      <c r="BK114">
        <v>-1.61</v>
      </c>
      <c r="BL114">
        <v>0.59699999999999998</v>
      </c>
      <c r="BM114">
        <v>11.940999999999899</v>
      </c>
      <c r="BN114">
        <v>1.7169999999999901</v>
      </c>
      <c r="BO114">
        <v>620</v>
      </c>
      <c r="BP114">
        <v>361</v>
      </c>
      <c r="BQ114">
        <v>37.950000000000003</v>
      </c>
      <c r="BR114">
        <v>28.71</v>
      </c>
      <c r="BS114">
        <v>804</v>
      </c>
      <c r="BT114">
        <v>28</v>
      </c>
      <c r="BU114">
        <v>23</v>
      </c>
      <c r="BV114">
        <v>804</v>
      </c>
      <c r="BW114">
        <v>504</v>
      </c>
      <c r="BX114" s="3">
        <f>PGA_STATS[[#This Row],['# OF PUTTS]]/PGA_STATS[[#This Row],['# OF HOLES_x]]</f>
        <v>1.5952380952380953</v>
      </c>
      <c r="BY114">
        <v>41.67</v>
      </c>
      <c r="BZ114">
        <v>210</v>
      </c>
      <c r="CA114">
        <v>504</v>
      </c>
      <c r="CB114">
        <v>0.20300000000000001</v>
      </c>
      <c r="CC114">
        <v>4.0519999999999996</v>
      </c>
      <c r="CD114">
        <v>12</v>
      </c>
      <c r="CE114">
        <v>3</v>
      </c>
      <c r="CF114">
        <v>15</v>
      </c>
      <c r="CG114">
        <v>5</v>
      </c>
      <c r="CH114">
        <v>3</v>
      </c>
      <c r="CI114">
        <v>3</v>
      </c>
      <c r="CK114">
        <v>69</v>
      </c>
      <c r="CL114">
        <v>27.62</v>
      </c>
      <c r="CM114">
        <v>66</v>
      </c>
      <c r="CN114">
        <v>239</v>
      </c>
      <c r="CO114">
        <v>26.19</v>
      </c>
      <c r="CP114">
        <v>11</v>
      </c>
      <c r="CQ114">
        <v>42</v>
      </c>
      <c r="CR114">
        <v>23.91</v>
      </c>
      <c r="CS114">
        <v>11</v>
      </c>
      <c r="CT114">
        <v>46</v>
      </c>
      <c r="CU114">
        <v>60.53</v>
      </c>
      <c r="CV114">
        <v>23</v>
      </c>
      <c r="CW114">
        <v>38</v>
      </c>
      <c r="CX114">
        <v>4</v>
      </c>
      <c r="CY114">
        <v>63.64</v>
      </c>
      <c r="CZ114">
        <v>91</v>
      </c>
      <c r="DA114">
        <v>143</v>
      </c>
      <c r="DB114">
        <v>4</v>
      </c>
      <c r="DC114">
        <v>7.5</v>
      </c>
      <c r="DD114">
        <v>4</v>
      </c>
      <c r="DE114">
        <v>7.5</v>
      </c>
      <c r="DF114">
        <v>4</v>
      </c>
      <c r="DG114">
        <v>8.1999999999999993</v>
      </c>
    </row>
    <row r="115" spans="1:111" hidden="1" x14ac:dyDescent="0.25">
      <c r="A115" t="s">
        <v>303</v>
      </c>
      <c r="B115" s="4"/>
      <c r="C115">
        <v>17</v>
      </c>
      <c r="D115">
        <v>69.28</v>
      </c>
      <c r="E115">
        <v>212</v>
      </c>
      <c r="F115">
        <v>306</v>
      </c>
      <c r="G115">
        <v>-0.18</v>
      </c>
      <c r="H115">
        <v>50</v>
      </c>
      <c r="I115">
        <v>5</v>
      </c>
      <c r="J115">
        <v>10</v>
      </c>
      <c r="K115">
        <v>-5</v>
      </c>
      <c r="L115">
        <v>-9</v>
      </c>
      <c r="M115">
        <v>71.599999999999994</v>
      </c>
      <c r="N115">
        <v>116</v>
      </c>
      <c r="O115">
        <v>162</v>
      </c>
      <c r="P115">
        <v>-27</v>
      </c>
      <c r="Q115">
        <v>-1.4999999999999999E-2</v>
      </c>
      <c r="R115">
        <v>-0.13900000000000001</v>
      </c>
      <c r="S115">
        <v>9</v>
      </c>
      <c r="T115">
        <v>0.59099999999999997</v>
      </c>
      <c r="U115">
        <v>5.3170000000000002</v>
      </c>
      <c r="V115" t="s">
        <v>304</v>
      </c>
      <c r="W115">
        <v>377.75</v>
      </c>
      <c r="X115">
        <v>57</v>
      </c>
      <c r="Y115">
        <v>26</v>
      </c>
      <c r="Z115" t="s">
        <v>65</v>
      </c>
      <c r="AA115">
        <v>105.5</v>
      </c>
      <c r="AB115">
        <v>12</v>
      </c>
      <c r="AC115" t="s">
        <v>305</v>
      </c>
      <c r="AD115">
        <v>97.582999999999998</v>
      </c>
      <c r="AE115">
        <v>18</v>
      </c>
      <c r="AF115" t="s">
        <v>255</v>
      </c>
      <c r="AG115">
        <v>21.416999999999899</v>
      </c>
      <c r="AH115">
        <v>8</v>
      </c>
      <c r="AI115">
        <v>280.60000000000002</v>
      </c>
      <c r="AJ115">
        <v>7295</v>
      </c>
      <c r="AK115">
        <v>26</v>
      </c>
      <c r="AL115">
        <v>74.680000000000007</v>
      </c>
      <c r="AM115">
        <v>177</v>
      </c>
      <c r="AN115">
        <v>237</v>
      </c>
      <c r="AO115">
        <v>68</v>
      </c>
      <c r="AP115">
        <v>85</v>
      </c>
      <c r="AQ115">
        <v>125</v>
      </c>
      <c r="AR115">
        <v>-0.15</v>
      </c>
      <c r="AS115">
        <v>275.10000000000002</v>
      </c>
      <c r="AT115">
        <v>34661</v>
      </c>
      <c r="AU115">
        <v>126</v>
      </c>
      <c r="AV115">
        <v>7.2</v>
      </c>
      <c r="AW115">
        <v>9</v>
      </c>
      <c r="AX115">
        <v>125</v>
      </c>
      <c r="AY115" t="s">
        <v>82</v>
      </c>
      <c r="AZ115">
        <v>19.2</v>
      </c>
      <c r="BA115">
        <v>24</v>
      </c>
      <c r="BB115">
        <v>125</v>
      </c>
      <c r="BC115">
        <v>0.13</v>
      </c>
      <c r="BD115">
        <v>3.2</v>
      </c>
      <c r="BE115">
        <v>4</v>
      </c>
      <c r="BF115">
        <v>16</v>
      </c>
      <c r="BG115" t="s">
        <v>82</v>
      </c>
      <c r="BH115">
        <v>26.4</v>
      </c>
      <c r="BI115">
        <v>33</v>
      </c>
      <c r="BJ115">
        <v>125</v>
      </c>
      <c r="BK115">
        <v>0.91</v>
      </c>
      <c r="BL115">
        <v>-0.64300000000000002</v>
      </c>
      <c r="BM115">
        <v>-5.79</v>
      </c>
      <c r="BN115">
        <v>1.8580000000000001</v>
      </c>
      <c r="BO115">
        <v>394</v>
      </c>
      <c r="BP115">
        <v>212</v>
      </c>
      <c r="BQ115">
        <v>24.17</v>
      </c>
      <c r="BR115">
        <v>30.18</v>
      </c>
      <c r="BS115">
        <v>513</v>
      </c>
      <c r="BT115">
        <v>17</v>
      </c>
      <c r="BU115">
        <v>26</v>
      </c>
      <c r="BV115">
        <v>513</v>
      </c>
      <c r="BW115">
        <v>306</v>
      </c>
      <c r="BX115" s="3">
        <f>PGA_STATS[[#This Row],['# OF PUTTS]]/PGA_STATS[[#This Row],['# OF HOLES_x]]</f>
        <v>1.6764705882352942</v>
      </c>
      <c r="BY115">
        <v>34.31</v>
      </c>
      <c r="BZ115">
        <v>105</v>
      </c>
      <c r="CA115">
        <v>306</v>
      </c>
      <c r="CB115">
        <v>0.42699999999999999</v>
      </c>
      <c r="CC115">
        <v>3.8439999999999999</v>
      </c>
      <c r="CD115">
        <v>22</v>
      </c>
      <c r="CE115">
        <v>3</v>
      </c>
      <c r="CF115">
        <v>18</v>
      </c>
      <c r="CG115">
        <v>0</v>
      </c>
      <c r="CH115">
        <v>3</v>
      </c>
      <c r="CI115">
        <v>11</v>
      </c>
      <c r="CK115">
        <v>14</v>
      </c>
      <c r="CL115">
        <v>22.95</v>
      </c>
      <c r="CM115">
        <v>28</v>
      </c>
      <c r="CN115">
        <v>122</v>
      </c>
      <c r="CO115">
        <v>33.33</v>
      </c>
      <c r="CP115">
        <v>3</v>
      </c>
      <c r="CQ115">
        <v>9</v>
      </c>
      <c r="CR115">
        <v>10.53</v>
      </c>
      <c r="CS115">
        <v>2</v>
      </c>
      <c r="CT115">
        <v>19</v>
      </c>
      <c r="CU115">
        <v>61.11</v>
      </c>
      <c r="CV115">
        <v>11</v>
      </c>
      <c r="CW115">
        <v>18</v>
      </c>
      <c r="CX115">
        <v>5</v>
      </c>
      <c r="CY115">
        <v>64.89</v>
      </c>
      <c r="CZ115">
        <v>61</v>
      </c>
      <c r="DA115">
        <v>94</v>
      </c>
      <c r="DB115">
        <v>1</v>
      </c>
      <c r="DC115">
        <v>5.0999999999999996</v>
      </c>
      <c r="DD115">
        <v>1</v>
      </c>
      <c r="DE115">
        <v>6.9</v>
      </c>
      <c r="DF115">
        <v>1</v>
      </c>
      <c r="DG115">
        <v>1.3</v>
      </c>
    </row>
    <row r="116" spans="1:111" x14ac:dyDescent="0.25">
      <c r="A116" t="s">
        <v>444</v>
      </c>
      <c r="B116" s="4">
        <v>6900</v>
      </c>
      <c r="C116">
        <v>40</v>
      </c>
      <c r="D116">
        <v>66.25</v>
      </c>
      <c r="E116">
        <v>477</v>
      </c>
      <c r="F116">
        <v>720</v>
      </c>
      <c r="G116">
        <v>-0.24</v>
      </c>
      <c r="H116">
        <v>55.56</v>
      </c>
      <c r="I116">
        <v>35</v>
      </c>
      <c r="J116">
        <v>63</v>
      </c>
      <c r="K116">
        <v>-38</v>
      </c>
      <c r="L116">
        <v>-5</v>
      </c>
      <c r="M116">
        <v>72.61</v>
      </c>
      <c r="N116">
        <v>379</v>
      </c>
      <c r="O116">
        <v>522</v>
      </c>
      <c r="P116">
        <v>-88</v>
      </c>
      <c r="Q116">
        <v>0.15</v>
      </c>
      <c r="R116">
        <v>4.3529999999999998</v>
      </c>
      <c r="S116">
        <v>29</v>
      </c>
      <c r="T116">
        <v>0.375</v>
      </c>
      <c r="U116">
        <v>10.862</v>
      </c>
      <c r="V116" t="s">
        <v>304</v>
      </c>
      <c r="W116">
        <v>1333.9169999999999</v>
      </c>
      <c r="X116">
        <v>200</v>
      </c>
      <c r="Y116">
        <v>138</v>
      </c>
      <c r="Z116" t="s">
        <v>192</v>
      </c>
      <c r="AA116">
        <v>385.33300000000003</v>
      </c>
      <c r="AB116">
        <v>46</v>
      </c>
      <c r="AC116" t="s">
        <v>127</v>
      </c>
      <c r="AD116">
        <v>341.08300000000003</v>
      </c>
      <c r="AE116">
        <v>48</v>
      </c>
      <c r="AF116" t="s">
        <v>245</v>
      </c>
      <c r="AG116">
        <v>78.832999999999998</v>
      </c>
      <c r="AH116">
        <v>24</v>
      </c>
      <c r="AI116">
        <v>302.5</v>
      </c>
      <c r="AJ116">
        <v>19362</v>
      </c>
      <c r="AK116">
        <v>64</v>
      </c>
      <c r="AL116">
        <v>59.89</v>
      </c>
      <c r="AM116">
        <v>333</v>
      </c>
      <c r="AN116">
        <v>556</v>
      </c>
      <c r="AO116">
        <v>61.6</v>
      </c>
      <c r="AP116">
        <v>247</v>
      </c>
      <c r="AQ116">
        <v>401</v>
      </c>
      <c r="AR116">
        <v>-0.17</v>
      </c>
      <c r="AS116">
        <v>291.5</v>
      </c>
      <c r="AT116">
        <v>118334</v>
      </c>
      <c r="AU116">
        <v>406</v>
      </c>
      <c r="AV116">
        <v>14.46</v>
      </c>
      <c r="AW116">
        <v>58</v>
      </c>
      <c r="AX116">
        <v>401</v>
      </c>
      <c r="AY116">
        <v>0.05</v>
      </c>
      <c r="AZ116">
        <v>11.72</v>
      </c>
      <c r="BA116">
        <v>47</v>
      </c>
      <c r="BB116">
        <v>401</v>
      </c>
      <c r="BC116">
        <v>0.26</v>
      </c>
      <c r="BD116">
        <v>9</v>
      </c>
      <c r="BE116">
        <v>36</v>
      </c>
      <c r="BF116">
        <v>153</v>
      </c>
      <c r="BG116">
        <v>0.33300000000000002</v>
      </c>
      <c r="BH116">
        <v>26.18</v>
      </c>
      <c r="BI116">
        <v>105</v>
      </c>
      <c r="BJ116">
        <v>401</v>
      </c>
      <c r="BK116">
        <v>1.43</v>
      </c>
      <c r="BL116">
        <v>0.154</v>
      </c>
      <c r="BM116">
        <v>4.4719999999999898</v>
      </c>
      <c r="BN116">
        <v>1.8049999999999999</v>
      </c>
      <c r="BO116">
        <v>861</v>
      </c>
      <c r="BP116">
        <v>477</v>
      </c>
      <c r="BQ116">
        <v>26.74</v>
      </c>
      <c r="BR116">
        <v>29.38</v>
      </c>
      <c r="BS116">
        <v>1175</v>
      </c>
      <c r="BT116">
        <v>40</v>
      </c>
      <c r="BU116">
        <v>22</v>
      </c>
      <c r="BV116">
        <v>1175</v>
      </c>
      <c r="BW116">
        <v>720</v>
      </c>
      <c r="BX116" s="3">
        <f>PGA_STATS[[#This Row],['# OF PUTTS]]/PGA_STATS[[#This Row],['# OF HOLES_x]]</f>
        <v>1.6319444444444444</v>
      </c>
      <c r="BY116">
        <v>36.11</v>
      </c>
      <c r="BZ116">
        <v>260</v>
      </c>
      <c r="CA116">
        <v>720</v>
      </c>
      <c r="CB116">
        <v>-0.72299999999999998</v>
      </c>
      <c r="CC116">
        <v>-20.976999999999901</v>
      </c>
      <c r="CD116">
        <v>12</v>
      </c>
      <c r="CE116">
        <v>0</v>
      </c>
      <c r="CF116">
        <v>13</v>
      </c>
      <c r="CG116">
        <v>0</v>
      </c>
      <c r="CH116">
        <v>3</v>
      </c>
      <c r="CI116">
        <v>11</v>
      </c>
      <c r="CK116">
        <v>26</v>
      </c>
      <c r="CL116">
        <v>19.84</v>
      </c>
      <c r="CM116">
        <v>75</v>
      </c>
      <c r="CN116">
        <v>378</v>
      </c>
      <c r="CO116">
        <v>16.07</v>
      </c>
      <c r="CP116">
        <v>9</v>
      </c>
      <c r="CQ116">
        <v>56</v>
      </c>
      <c r="CR116">
        <v>17.07</v>
      </c>
      <c r="CS116">
        <v>7</v>
      </c>
      <c r="CT116">
        <v>41</v>
      </c>
      <c r="CU116">
        <v>56.45</v>
      </c>
      <c r="CV116">
        <v>35</v>
      </c>
      <c r="CW116">
        <v>62</v>
      </c>
      <c r="CX116">
        <v>21</v>
      </c>
      <c r="CY116">
        <v>58.02</v>
      </c>
      <c r="CZ116">
        <v>141</v>
      </c>
      <c r="DA116">
        <v>243</v>
      </c>
      <c r="DB116">
        <v>6</v>
      </c>
      <c r="DC116">
        <v>7</v>
      </c>
      <c r="DD116">
        <v>6</v>
      </c>
      <c r="DE116">
        <v>7.1</v>
      </c>
      <c r="DF116">
        <v>6</v>
      </c>
      <c r="DG116">
        <v>6.7</v>
      </c>
    </row>
    <row r="117" spans="1:111" x14ac:dyDescent="0.25">
      <c r="A117" t="s">
        <v>497</v>
      </c>
      <c r="B117" s="4">
        <v>6600</v>
      </c>
      <c r="C117">
        <v>38</v>
      </c>
      <c r="D117">
        <v>64.47</v>
      </c>
      <c r="E117">
        <v>441</v>
      </c>
      <c r="F117">
        <v>684</v>
      </c>
      <c r="G117">
        <v>-0.28000000000000003</v>
      </c>
      <c r="H117">
        <v>60.94</v>
      </c>
      <c r="I117">
        <v>39</v>
      </c>
      <c r="J117">
        <v>64</v>
      </c>
      <c r="K117">
        <v>-41</v>
      </c>
      <c r="L117">
        <v>7</v>
      </c>
      <c r="M117">
        <v>70.83</v>
      </c>
      <c r="N117">
        <v>306</v>
      </c>
      <c r="O117">
        <v>432</v>
      </c>
      <c r="P117">
        <v>-103</v>
      </c>
      <c r="Q117">
        <v>-0.20399999999999999</v>
      </c>
      <c r="R117">
        <v>-4.8860000000000001</v>
      </c>
      <c r="S117">
        <v>24</v>
      </c>
      <c r="T117">
        <v>-0.66099999999999903</v>
      </c>
      <c r="U117">
        <v>-15.874000000000001</v>
      </c>
      <c r="V117" t="s">
        <v>205</v>
      </c>
      <c r="W117">
        <v>1432.4169999999999</v>
      </c>
      <c r="X117">
        <v>157</v>
      </c>
      <c r="Y117">
        <v>189</v>
      </c>
      <c r="Z117" t="s">
        <v>298</v>
      </c>
      <c r="AA117">
        <v>445.25</v>
      </c>
      <c r="AB117">
        <v>37</v>
      </c>
      <c r="AC117" t="s">
        <v>293</v>
      </c>
      <c r="AD117">
        <v>345.41699999999997</v>
      </c>
      <c r="AE117">
        <v>33</v>
      </c>
      <c r="AF117" t="s">
        <v>484</v>
      </c>
      <c r="AG117">
        <v>54.75</v>
      </c>
      <c r="AH117">
        <v>11</v>
      </c>
      <c r="AI117">
        <v>298.3</v>
      </c>
      <c r="AJ117">
        <v>17896</v>
      </c>
      <c r="AK117">
        <v>60</v>
      </c>
      <c r="AL117">
        <v>61.39</v>
      </c>
      <c r="AM117">
        <v>326</v>
      </c>
      <c r="AN117">
        <v>531</v>
      </c>
      <c r="AO117">
        <v>65.58</v>
      </c>
      <c r="AP117">
        <v>221</v>
      </c>
      <c r="AQ117">
        <v>337</v>
      </c>
      <c r="AR117">
        <v>-0.2</v>
      </c>
      <c r="AS117">
        <v>295.2</v>
      </c>
      <c r="AT117">
        <v>100378</v>
      </c>
      <c r="AU117">
        <v>340</v>
      </c>
      <c r="AV117">
        <v>13.65</v>
      </c>
      <c r="AW117">
        <v>46</v>
      </c>
      <c r="AX117">
        <v>337</v>
      </c>
      <c r="AY117">
        <v>0.26</v>
      </c>
      <c r="AZ117">
        <v>9.7899999999999991</v>
      </c>
      <c r="BA117">
        <v>33</v>
      </c>
      <c r="BB117">
        <v>337</v>
      </c>
      <c r="BC117">
        <v>0.18</v>
      </c>
      <c r="BD117">
        <v>5.3</v>
      </c>
      <c r="BE117">
        <v>18</v>
      </c>
      <c r="BF117">
        <v>74</v>
      </c>
      <c r="BG117">
        <v>0.222</v>
      </c>
      <c r="BH117">
        <v>23.44</v>
      </c>
      <c r="BI117">
        <v>79</v>
      </c>
      <c r="BJ117">
        <v>337</v>
      </c>
      <c r="BK117">
        <v>2.2799999999999998</v>
      </c>
      <c r="BL117">
        <v>0.504</v>
      </c>
      <c r="BM117">
        <v>12.103</v>
      </c>
      <c r="BN117">
        <v>1.7869999999999999</v>
      </c>
      <c r="BO117">
        <v>788</v>
      </c>
      <c r="BP117">
        <v>441</v>
      </c>
      <c r="BQ117">
        <v>32.5</v>
      </c>
      <c r="BR117">
        <v>29.13</v>
      </c>
      <c r="BS117">
        <v>1107</v>
      </c>
      <c r="BT117">
        <v>38</v>
      </c>
      <c r="BU117">
        <v>24</v>
      </c>
      <c r="BV117">
        <v>1107</v>
      </c>
      <c r="BW117">
        <v>684</v>
      </c>
      <c r="BX117" s="3">
        <f>PGA_STATS[[#This Row],['# OF PUTTS]]/PGA_STATS[[#This Row],['# OF HOLES_x]]</f>
        <v>1.618421052631579</v>
      </c>
      <c r="BY117">
        <v>40.200000000000003</v>
      </c>
      <c r="BZ117">
        <v>275</v>
      </c>
      <c r="CA117">
        <v>684</v>
      </c>
      <c r="CB117">
        <v>0.44400000000000001</v>
      </c>
      <c r="CC117">
        <v>10.644</v>
      </c>
      <c r="CD117">
        <v>10</v>
      </c>
      <c r="CE117">
        <v>1</v>
      </c>
      <c r="CF117">
        <v>11</v>
      </c>
      <c r="CG117">
        <v>3</v>
      </c>
      <c r="CH117">
        <v>3</v>
      </c>
      <c r="CI117">
        <v>13</v>
      </c>
      <c r="CK117">
        <v>20</v>
      </c>
      <c r="CL117">
        <v>25.24</v>
      </c>
      <c r="CM117">
        <v>80</v>
      </c>
      <c r="CN117">
        <v>317</v>
      </c>
      <c r="CO117">
        <v>13.33</v>
      </c>
      <c r="CP117">
        <v>6</v>
      </c>
      <c r="CQ117">
        <v>45</v>
      </c>
      <c r="CR117">
        <v>10</v>
      </c>
      <c r="CS117">
        <v>3</v>
      </c>
      <c r="CT117">
        <v>30</v>
      </c>
      <c r="CU117">
        <v>51.52</v>
      </c>
      <c r="CV117">
        <v>34</v>
      </c>
      <c r="CW117">
        <v>66</v>
      </c>
      <c r="CX117">
        <v>27</v>
      </c>
      <c r="CY117">
        <v>55.14</v>
      </c>
      <c r="CZ117">
        <v>134</v>
      </c>
      <c r="DA117">
        <v>243</v>
      </c>
      <c r="DB117">
        <v>5</v>
      </c>
      <c r="DC117">
        <v>6.7</v>
      </c>
      <c r="DD117">
        <v>5</v>
      </c>
      <c r="DE117">
        <v>5.6</v>
      </c>
      <c r="DF117">
        <v>5</v>
      </c>
      <c r="DG117">
        <v>8.6</v>
      </c>
    </row>
    <row r="118" spans="1:111" hidden="1" x14ac:dyDescent="0.25">
      <c r="A118" t="s">
        <v>512</v>
      </c>
      <c r="B118" s="4"/>
      <c r="C118">
        <v>31</v>
      </c>
      <c r="D118">
        <v>63.8</v>
      </c>
      <c r="E118">
        <v>356</v>
      </c>
      <c r="F118">
        <v>558</v>
      </c>
      <c r="G118">
        <v>-0.27</v>
      </c>
      <c r="H118">
        <v>42.86</v>
      </c>
      <c r="I118">
        <v>18</v>
      </c>
      <c r="J118">
        <v>42</v>
      </c>
      <c r="K118">
        <v>-20</v>
      </c>
      <c r="L118">
        <v>-2</v>
      </c>
      <c r="M118">
        <v>66.16</v>
      </c>
      <c r="N118">
        <v>262</v>
      </c>
      <c r="O118">
        <v>396</v>
      </c>
      <c r="P118">
        <v>-71</v>
      </c>
      <c r="Q118">
        <v>-0.222</v>
      </c>
      <c r="R118">
        <v>-4.8810000000000002</v>
      </c>
      <c r="S118">
        <v>22</v>
      </c>
      <c r="T118">
        <v>-6.9000000000000006E-2</v>
      </c>
      <c r="U118">
        <v>-1.528</v>
      </c>
      <c r="V118" t="s">
        <v>270</v>
      </c>
      <c r="W118">
        <v>1108.75</v>
      </c>
      <c r="X118">
        <v>143</v>
      </c>
      <c r="Y118">
        <v>142</v>
      </c>
      <c r="Z118" t="s">
        <v>513</v>
      </c>
      <c r="AA118">
        <v>400.58300000000003</v>
      </c>
      <c r="AB118">
        <v>34</v>
      </c>
      <c r="AC118" t="s">
        <v>127</v>
      </c>
      <c r="AD118">
        <v>401.83300000000003</v>
      </c>
      <c r="AE118">
        <v>57</v>
      </c>
      <c r="AF118" t="s">
        <v>394</v>
      </c>
      <c r="AG118">
        <v>18.667000000000002</v>
      </c>
      <c r="AH118">
        <v>11</v>
      </c>
      <c r="AI118">
        <v>300</v>
      </c>
      <c r="AJ118">
        <v>18599</v>
      </c>
      <c r="AK118">
        <v>62</v>
      </c>
      <c r="AL118">
        <v>54.73</v>
      </c>
      <c r="AM118">
        <v>237</v>
      </c>
      <c r="AN118">
        <v>433</v>
      </c>
      <c r="AO118">
        <v>55.26</v>
      </c>
      <c r="AP118">
        <v>168</v>
      </c>
      <c r="AQ118">
        <v>304</v>
      </c>
      <c r="AR118">
        <v>-0.18</v>
      </c>
      <c r="AS118">
        <v>291.7</v>
      </c>
      <c r="AT118">
        <v>89829</v>
      </c>
      <c r="AU118">
        <v>308</v>
      </c>
      <c r="AV118">
        <v>15.13</v>
      </c>
      <c r="AW118">
        <v>46</v>
      </c>
      <c r="AX118">
        <v>304</v>
      </c>
      <c r="AY118">
        <v>-0.04</v>
      </c>
      <c r="AZ118">
        <v>17.11</v>
      </c>
      <c r="BA118">
        <v>52</v>
      </c>
      <c r="BB118">
        <v>304</v>
      </c>
      <c r="BC118">
        <v>0.1</v>
      </c>
      <c r="BD118">
        <v>6.9</v>
      </c>
      <c r="BE118">
        <v>21</v>
      </c>
      <c r="BF118">
        <v>89</v>
      </c>
      <c r="BG118">
        <v>0.38100000000000001</v>
      </c>
      <c r="BH118">
        <v>32.24</v>
      </c>
      <c r="BI118">
        <v>98</v>
      </c>
      <c r="BJ118">
        <v>304</v>
      </c>
      <c r="BK118">
        <v>0.31</v>
      </c>
      <c r="BL118">
        <v>-0.20499999999999999</v>
      </c>
      <c r="BM118">
        <v>-4.5209999999999999</v>
      </c>
      <c r="BN118">
        <v>1.764</v>
      </c>
      <c r="BO118">
        <v>628</v>
      </c>
      <c r="BP118">
        <v>356</v>
      </c>
      <c r="BQ118">
        <v>30.9</v>
      </c>
      <c r="BR118">
        <v>28.77</v>
      </c>
      <c r="BS118">
        <v>892</v>
      </c>
      <c r="BT118">
        <v>31</v>
      </c>
      <c r="BU118">
        <v>23</v>
      </c>
      <c r="BV118">
        <v>892</v>
      </c>
      <c r="BW118">
        <v>558</v>
      </c>
      <c r="BX118" s="3">
        <f>PGA_STATS[[#This Row],['# OF PUTTS]]/PGA_STATS[[#This Row],['# OF HOLES_x]]</f>
        <v>1.5985663082437276</v>
      </c>
      <c r="BY118">
        <v>40.68</v>
      </c>
      <c r="BZ118">
        <v>227</v>
      </c>
      <c r="CA118">
        <v>558</v>
      </c>
      <c r="CB118">
        <v>3.9E-2</v>
      </c>
      <c r="CC118">
        <v>0.84799999999999998</v>
      </c>
      <c r="CD118">
        <v>13</v>
      </c>
      <c r="CE118">
        <v>2</v>
      </c>
      <c r="CF118">
        <v>19</v>
      </c>
      <c r="CG118">
        <v>1</v>
      </c>
      <c r="CH118">
        <v>1</v>
      </c>
      <c r="CI118">
        <v>15</v>
      </c>
      <c r="CK118">
        <v>36</v>
      </c>
      <c r="CL118">
        <v>23.13</v>
      </c>
      <c r="CM118">
        <v>62</v>
      </c>
      <c r="CN118">
        <v>268</v>
      </c>
      <c r="CO118">
        <v>17.39</v>
      </c>
      <c r="CP118">
        <v>8</v>
      </c>
      <c r="CQ118">
        <v>46</v>
      </c>
      <c r="CR118">
        <v>13.04</v>
      </c>
      <c r="CS118">
        <v>6</v>
      </c>
      <c r="CT118">
        <v>46</v>
      </c>
      <c r="CU118">
        <v>47.27</v>
      </c>
      <c r="CV118">
        <v>26</v>
      </c>
      <c r="CW118">
        <v>55</v>
      </c>
      <c r="CX118">
        <v>18</v>
      </c>
      <c r="CY118">
        <v>57.92</v>
      </c>
      <c r="CZ118">
        <v>117</v>
      </c>
      <c r="DA118">
        <v>202</v>
      </c>
      <c r="DB118">
        <v>4</v>
      </c>
      <c r="DC118">
        <v>6.3</v>
      </c>
      <c r="DD118">
        <v>4</v>
      </c>
      <c r="DE118">
        <v>5.2</v>
      </c>
      <c r="DF118">
        <v>4</v>
      </c>
      <c r="DG118">
        <v>7.1</v>
      </c>
    </row>
    <row r="119" spans="1:111" x14ac:dyDescent="0.25">
      <c r="A119" t="s">
        <v>506</v>
      </c>
      <c r="B119" s="4">
        <v>7300</v>
      </c>
      <c r="C119">
        <v>35</v>
      </c>
      <c r="D119">
        <v>64.13</v>
      </c>
      <c r="E119">
        <v>404</v>
      </c>
      <c r="F119">
        <v>630</v>
      </c>
      <c r="G119">
        <v>-0.26</v>
      </c>
      <c r="H119">
        <v>50</v>
      </c>
      <c r="I119">
        <v>20</v>
      </c>
      <c r="J119">
        <v>40</v>
      </c>
      <c r="K119">
        <v>-20</v>
      </c>
      <c r="L119">
        <v>-4</v>
      </c>
      <c r="M119">
        <v>71.3</v>
      </c>
      <c r="N119">
        <v>231</v>
      </c>
      <c r="O119">
        <v>324</v>
      </c>
      <c r="P119">
        <v>-57</v>
      </c>
      <c r="Q119">
        <v>-0.129</v>
      </c>
      <c r="R119">
        <v>-2.323</v>
      </c>
      <c r="S119">
        <v>18</v>
      </c>
      <c r="T119">
        <v>4.2999999999999997E-2</v>
      </c>
      <c r="U119">
        <v>0.77599999999999902</v>
      </c>
      <c r="V119" t="s">
        <v>304</v>
      </c>
      <c r="W119">
        <v>825.16699999999901</v>
      </c>
      <c r="X119">
        <v>124</v>
      </c>
      <c r="Y119">
        <v>55</v>
      </c>
      <c r="Z119" t="s">
        <v>277</v>
      </c>
      <c r="AA119">
        <v>234.5</v>
      </c>
      <c r="AB119">
        <v>22</v>
      </c>
      <c r="AC119" t="s">
        <v>209</v>
      </c>
      <c r="AD119">
        <v>224.167</v>
      </c>
      <c r="AE119">
        <v>36</v>
      </c>
      <c r="AF119" t="s">
        <v>187</v>
      </c>
      <c r="AG119">
        <v>47.332999999999998</v>
      </c>
      <c r="AH119">
        <v>17</v>
      </c>
      <c r="AI119">
        <v>284.89999999999998</v>
      </c>
      <c r="AJ119">
        <v>15386</v>
      </c>
      <c r="AK119">
        <v>54</v>
      </c>
      <c r="AL119">
        <v>67.69</v>
      </c>
      <c r="AM119">
        <v>331</v>
      </c>
      <c r="AN119">
        <v>489</v>
      </c>
      <c r="AO119">
        <v>70.31</v>
      </c>
      <c r="AP119">
        <v>180</v>
      </c>
      <c r="AQ119">
        <v>256</v>
      </c>
      <c r="AR119">
        <v>-0.11</v>
      </c>
      <c r="AS119">
        <v>280</v>
      </c>
      <c r="AT119">
        <v>71690</v>
      </c>
      <c r="AU119">
        <v>256</v>
      </c>
      <c r="AV119">
        <v>14.06</v>
      </c>
      <c r="AW119">
        <v>36</v>
      </c>
      <c r="AX119">
        <v>256</v>
      </c>
      <c r="AY119">
        <v>-0.06</v>
      </c>
      <c r="AZ119">
        <v>7.03</v>
      </c>
      <c r="BA119">
        <v>18</v>
      </c>
      <c r="BB119">
        <v>256</v>
      </c>
      <c r="BC119">
        <v>-0.17</v>
      </c>
      <c r="BD119">
        <v>6.6</v>
      </c>
      <c r="BE119">
        <v>17</v>
      </c>
      <c r="BF119">
        <v>74</v>
      </c>
      <c r="BG119">
        <v>0.35299999999999998</v>
      </c>
      <c r="BH119">
        <v>21.09</v>
      </c>
      <c r="BI119">
        <v>54</v>
      </c>
      <c r="BJ119">
        <v>256</v>
      </c>
      <c r="BK119">
        <v>-0.93</v>
      </c>
      <c r="BL119">
        <v>6.3E-2</v>
      </c>
      <c r="BM119">
        <v>1.141</v>
      </c>
      <c r="BN119">
        <v>1.78</v>
      </c>
      <c r="BO119">
        <v>719</v>
      </c>
      <c r="BP119">
        <v>404</v>
      </c>
      <c r="BQ119">
        <v>28.04</v>
      </c>
      <c r="BR119">
        <v>28.69</v>
      </c>
      <c r="BS119">
        <v>1004</v>
      </c>
      <c r="BT119">
        <v>35</v>
      </c>
      <c r="BU119">
        <v>25</v>
      </c>
      <c r="BV119">
        <v>1004</v>
      </c>
      <c r="BW119">
        <v>630</v>
      </c>
      <c r="BX119" s="3">
        <f>PGA_STATS[[#This Row],['# OF PUTTS]]/PGA_STATS[[#This Row],['# OF HOLES_x]]</f>
        <v>1.5936507936507935</v>
      </c>
      <c r="BY119">
        <v>39.369999999999997</v>
      </c>
      <c r="BZ119">
        <v>248</v>
      </c>
      <c r="CA119">
        <v>630</v>
      </c>
      <c r="CB119">
        <v>0.16800000000000001</v>
      </c>
      <c r="CC119">
        <v>3.0219999999999998</v>
      </c>
      <c r="CD119">
        <v>29</v>
      </c>
      <c r="CE119">
        <v>5</v>
      </c>
      <c r="CF119">
        <v>14</v>
      </c>
      <c r="CG119">
        <v>1</v>
      </c>
      <c r="CH119">
        <v>3</v>
      </c>
      <c r="CI119">
        <v>3</v>
      </c>
      <c r="CK119">
        <v>12</v>
      </c>
      <c r="CL119">
        <v>17.670000000000002</v>
      </c>
      <c r="CM119">
        <v>44</v>
      </c>
      <c r="CN119">
        <v>249</v>
      </c>
      <c r="CO119">
        <v>15.15</v>
      </c>
      <c r="CP119">
        <v>5</v>
      </c>
      <c r="CQ119">
        <v>33</v>
      </c>
      <c r="CR119">
        <v>21.05</v>
      </c>
      <c r="CS119">
        <v>4</v>
      </c>
      <c r="CT119">
        <v>19</v>
      </c>
      <c r="CU119">
        <v>53.06</v>
      </c>
      <c r="CV119">
        <v>26</v>
      </c>
      <c r="CW119">
        <v>49</v>
      </c>
      <c r="CX119">
        <v>20</v>
      </c>
      <c r="CY119">
        <v>62.83</v>
      </c>
      <c r="CZ119">
        <v>142</v>
      </c>
      <c r="DA119">
        <v>226</v>
      </c>
      <c r="DB119">
        <v>4</v>
      </c>
      <c r="DC119">
        <v>7.4</v>
      </c>
      <c r="DD119">
        <v>3</v>
      </c>
      <c r="DE119">
        <v>6.9</v>
      </c>
      <c r="DF119">
        <v>4</v>
      </c>
      <c r="DG119">
        <v>5.6</v>
      </c>
    </row>
    <row r="120" spans="1:111" x14ac:dyDescent="0.25">
      <c r="A120" t="s">
        <v>494</v>
      </c>
      <c r="B120" s="4">
        <v>7000</v>
      </c>
      <c r="C120">
        <v>42</v>
      </c>
      <c r="D120">
        <v>64.55</v>
      </c>
      <c r="E120">
        <v>488</v>
      </c>
      <c r="F120">
        <v>756</v>
      </c>
      <c r="G120">
        <v>-0.31</v>
      </c>
      <c r="H120">
        <v>58.82</v>
      </c>
      <c r="I120">
        <v>40</v>
      </c>
      <c r="J120">
        <v>68</v>
      </c>
      <c r="K120">
        <v>-43</v>
      </c>
      <c r="L120">
        <v>-8</v>
      </c>
      <c r="M120">
        <v>70.739999999999995</v>
      </c>
      <c r="N120">
        <v>382</v>
      </c>
      <c r="O120">
        <v>540</v>
      </c>
      <c r="P120">
        <v>-121</v>
      </c>
      <c r="Q120">
        <v>0.3</v>
      </c>
      <c r="R120">
        <v>8.9849999999999994</v>
      </c>
      <c r="S120">
        <v>30</v>
      </c>
      <c r="T120">
        <v>0.26300000000000001</v>
      </c>
      <c r="U120">
        <v>7.9020000000000001</v>
      </c>
      <c r="V120" t="s">
        <v>254</v>
      </c>
      <c r="W120">
        <v>1521.0829999999901</v>
      </c>
      <c r="X120">
        <v>212</v>
      </c>
      <c r="Y120">
        <v>6</v>
      </c>
      <c r="Z120" t="s">
        <v>159</v>
      </c>
      <c r="AA120">
        <v>531.08299999999997</v>
      </c>
      <c r="AB120">
        <v>55</v>
      </c>
      <c r="AC120" t="s">
        <v>223</v>
      </c>
      <c r="AD120">
        <v>426.58300000000003</v>
      </c>
      <c r="AE120">
        <v>54</v>
      </c>
      <c r="AF120" t="s">
        <v>261</v>
      </c>
      <c r="AG120">
        <v>80.082999999999998</v>
      </c>
      <c r="AH120">
        <v>25</v>
      </c>
      <c r="AI120">
        <v>287.60000000000002</v>
      </c>
      <c r="AJ120">
        <v>19557</v>
      </c>
      <c r="AK120">
        <v>68</v>
      </c>
      <c r="AL120">
        <v>62.52</v>
      </c>
      <c r="AM120">
        <v>367</v>
      </c>
      <c r="AN120">
        <v>587</v>
      </c>
      <c r="AO120">
        <v>62.95</v>
      </c>
      <c r="AP120">
        <v>265</v>
      </c>
      <c r="AQ120">
        <v>421</v>
      </c>
      <c r="AR120">
        <v>-0.21</v>
      </c>
      <c r="AS120">
        <v>284.39999999999998</v>
      </c>
      <c r="AT120">
        <v>120586</v>
      </c>
      <c r="AU120">
        <v>424</v>
      </c>
      <c r="AV120">
        <v>12.35</v>
      </c>
      <c r="AW120">
        <v>52</v>
      </c>
      <c r="AX120">
        <v>421</v>
      </c>
      <c r="AY120">
        <v>0.12</v>
      </c>
      <c r="AZ120">
        <v>15.44</v>
      </c>
      <c r="BA120">
        <v>65</v>
      </c>
      <c r="BB120">
        <v>421</v>
      </c>
      <c r="BC120">
        <v>0.14000000000000001</v>
      </c>
      <c r="BD120">
        <v>5.2</v>
      </c>
      <c r="BE120">
        <v>22</v>
      </c>
      <c r="BF120">
        <v>92</v>
      </c>
      <c r="BG120">
        <v>4.4999999999999998E-2</v>
      </c>
      <c r="BH120">
        <v>27.79</v>
      </c>
      <c r="BI120">
        <v>117</v>
      </c>
      <c r="BJ120">
        <v>421</v>
      </c>
      <c r="BK120">
        <v>1.28</v>
      </c>
      <c r="BL120">
        <v>-0.48599999999999999</v>
      </c>
      <c r="BM120">
        <v>-14.589</v>
      </c>
      <c r="BN120">
        <v>1.73</v>
      </c>
      <c r="BO120">
        <v>844</v>
      </c>
      <c r="BP120">
        <v>488</v>
      </c>
      <c r="BQ120">
        <v>33.06</v>
      </c>
      <c r="BR120">
        <v>28.19</v>
      </c>
      <c r="BS120">
        <v>1184</v>
      </c>
      <c r="BT120">
        <v>42</v>
      </c>
      <c r="BU120">
        <v>24</v>
      </c>
      <c r="BV120">
        <v>1184</v>
      </c>
      <c r="BW120">
        <v>756</v>
      </c>
      <c r="BX120" s="3">
        <f>PGA_STATS[[#This Row],['# OF PUTTS]]/PGA_STATS[[#This Row],['# OF HOLES_x]]</f>
        <v>1.5661375661375661</v>
      </c>
      <c r="BY120">
        <v>43.92</v>
      </c>
      <c r="BZ120">
        <v>332</v>
      </c>
      <c r="CA120">
        <v>756</v>
      </c>
      <c r="CB120">
        <v>0.88599999999999901</v>
      </c>
      <c r="CC120">
        <v>26.576999999999899</v>
      </c>
      <c r="CD120">
        <v>18</v>
      </c>
      <c r="CE120">
        <v>0</v>
      </c>
      <c r="CF120">
        <v>18</v>
      </c>
      <c r="CG120">
        <v>0</v>
      </c>
      <c r="CH120">
        <v>2</v>
      </c>
      <c r="CI120">
        <v>9</v>
      </c>
      <c r="CJ120">
        <v>2</v>
      </c>
      <c r="CL120">
        <v>25.91</v>
      </c>
      <c r="CM120">
        <v>100</v>
      </c>
      <c r="CN120">
        <v>386</v>
      </c>
      <c r="CO120">
        <v>8</v>
      </c>
      <c r="CP120">
        <v>4</v>
      </c>
      <c r="CQ120">
        <v>50</v>
      </c>
      <c r="CR120">
        <v>17.239999999999998</v>
      </c>
      <c r="CS120">
        <v>10</v>
      </c>
      <c r="CT120">
        <v>58</v>
      </c>
      <c r="CU120">
        <v>59.77</v>
      </c>
      <c r="CV120">
        <v>52</v>
      </c>
      <c r="CW120">
        <v>87</v>
      </c>
      <c r="CX120">
        <v>10</v>
      </c>
      <c r="CY120">
        <v>67.540000000000006</v>
      </c>
      <c r="CZ120">
        <v>181</v>
      </c>
      <c r="DA120">
        <v>268</v>
      </c>
      <c r="DB120">
        <v>7</v>
      </c>
      <c r="DC120">
        <v>7.2</v>
      </c>
      <c r="DD120">
        <v>7</v>
      </c>
      <c r="DE120">
        <v>7.6</v>
      </c>
      <c r="DF120">
        <v>7</v>
      </c>
      <c r="DG120">
        <v>4.4000000000000004</v>
      </c>
    </row>
    <row r="121" spans="1:111" hidden="1" x14ac:dyDescent="0.25">
      <c r="A121" t="s">
        <v>544</v>
      </c>
      <c r="B121" s="4"/>
      <c r="C121">
        <v>20</v>
      </c>
      <c r="D121">
        <v>61.39</v>
      </c>
      <c r="E121">
        <v>221</v>
      </c>
      <c r="F121">
        <v>360</v>
      </c>
      <c r="G121">
        <v>-0.14000000000000001</v>
      </c>
      <c r="H121">
        <v>27.78</v>
      </c>
      <c r="I121">
        <v>5</v>
      </c>
      <c r="J121">
        <v>18</v>
      </c>
      <c r="K121">
        <v>-5</v>
      </c>
      <c r="L121">
        <v>11</v>
      </c>
      <c r="M121">
        <v>64.14</v>
      </c>
      <c r="N121">
        <v>127</v>
      </c>
      <c r="O121">
        <v>198</v>
      </c>
      <c r="P121">
        <v>-21</v>
      </c>
      <c r="Q121">
        <v>-1.6419999999999999</v>
      </c>
      <c r="R121">
        <v>-18.059000000000001</v>
      </c>
      <c r="S121">
        <v>11</v>
      </c>
      <c r="T121">
        <v>-0.92299999999999904</v>
      </c>
      <c r="U121">
        <v>-10.152999999999899</v>
      </c>
      <c r="V121" t="s">
        <v>378</v>
      </c>
      <c r="W121">
        <v>582.08299999999997</v>
      </c>
      <c r="X121">
        <v>71</v>
      </c>
      <c r="Y121">
        <v>231</v>
      </c>
      <c r="Z121" t="s">
        <v>545</v>
      </c>
      <c r="AA121">
        <v>156.333</v>
      </c>
      <c r="AB121">
        <v>11</v>
      </c>
      <c r="AC121" t="s">
        <v>235</v>
      </c>
      <c r="AD121">
        <v>196.333</v>
      </c>
      <c r="AE121">
        <v>21</v>
      </c>
      <c r="AF121" t="s">
        <v>181</v>
      </c>
      <c r="AG121">
        <v>20.082999999999998</v>
      </c>
      <c r="AH121">
        <v>8</v>
      </c>
      <c r="AI121">
        <v>283.89999999999998</v>
      </c>
      <c r="AJ121">
        <v>11355</v>
      </c>
      <c r="AK121">
        <v>40</v>
      </c>
      <c r="AL121">
        <v>56.63</v>
      </c>
      <c r="AM121">
        <v>158</v>
      </c>
      <c r="AN121">
        <v>279</v>
      </c>
      <c r="AO121">
        <v>57.79</v>
      </c>
      <c r="AP121">
        <v>89</v>
      </c>
      <c r="AQ121">
        <v>154</v>
      </c>
      <c r="AR121">
        <v>-0.08</v>
      </c>
      <c r="AS121">
        <v>280.5</v>
      </c>
      <c r="AT121">
        <v>43196</v>
      </c>
      <c r="AU121">
        <v>154</v>
      </c>
      <c r="AV121">
        <v>9.74</v>
      </c>
      <c r="AW121">
        <v>15</v>
      </c>
      <c r="AX121">
        <v>154</v>
      </c>
      <c r="AY121">
        <v>0.27</v>
      </c>
      <c r="AZ121">
        <v>22.08</v>
      </c>
      <c r="BA121">
        <v>34</v>
      </c>
      <c r="BB121">
        <v>154</v>
      </c>
      <c r="BC121">
        <v>0.44</v>
      </c>
      <c r="BD121">
        <v>6.5</v>
      </c>
      <c r="BE121">
        <v>10</v>
      </c>
      <c r="BF121">
        <v>44</v>
      </c>
      <c r="BG121">
        <v>0.5</v>
      </c>
      <c r="BH121">
        <v>31.82</v>
      </c>
      <c r="BI121">
        <v>49</v>
      </c>
      <c r="BJ121">
        <v>154</v>
      </c>
      <c r="BK121">
        <v>3.88</v>
      </c>
      <c r="BL121">
        <v>-0.58599999999999997</v>
      </c>
      <c r="BM121">
        <v>-6.4450000000000003</v>
      </c>
      <c r="BN121">
        <v>1.88699999999999</v>
      </c>
      <c r="BO121">
        <v>417</v>
      </c>
      <c r="BP121">
        <v>221</v>
      </c>
      <c r="BQ121">
        <v>25.79</v>
      </c>
      <c r="BR121">
        <v>31</v>
      </c>
      <c r="BS121">
        <v>620</v>
      </c>
      <c r="BT121">
        <v>20</v>
      </c>
      <c r="BU121">
        <v>26</v>
      </c>
      <c r="BV121">
        <v>620</v>
      </c>
      <c r="BW121">
        <v>360</v>
      </c>
      <c r="BX121" s="3">
        <f>PGA_STATS[[#This Row],['# OF PUTTS]]/PGA_STATS[[#This Row],['# OF HOLES_x]]</f>
        <v>1.7222222222222223</v>
      </c>
      <c r="BY121">
        <v>34.72</v>
      </c>
      <c r="BZ121">
        <v>125</v>
      </c>
      <c r="CA121">
        <v>360</v>
      </c>
      <c r="CB121">
        <v>-1.5589999999999999</v>
      </c>
      <c r="CC121">
        <v>-17.146999999999998</v>
      </c>
      <c r="CD121">
        <v>12</v>
      </c>
      <c r="CE121">
        <v>6</v>
      </c>
      <c r="CF121">
        <v>9</v>
      </c>
      <c r="CG121">
        <v>4</v>
      </c>
      <c r="CH121">
        <v>1</v>
      </c>
      <c r="CI121">
        <v>1</v>
      </c>
      <c r="CL121">
        <v>22.06</v>
      </c>
      <c r="CM121">
        <v>30</v>
      </c>
      <c r="CN121">
        <v>136</v>
      </c>
      <c r="CO121">
        <v>0</v>
      </c>
      <c r="CP121">
        <v>0</v>
      </c>
      <c r="CQ121">
        <v>16</v>
      </c>
      <c r="CR121">
        <v>10.34</v>
      </c>
      <c r="CS121">
        <v>3</v>
      </c>
      <c r="CT121">
        <v>29</v>
      </c>
      <c r="CU121">
        <v>38.24</v>
      </c>
      <c r="CV121">
        <v>13</v>
      </c>
      <c r="CW121">
        <v>34</v>
      </c>
      <c r="CX121">
        <v>20</v>
      </c>
      <c r="CY121">
        <v>45.32</v>
      </c>
      <c r="CZ121">
        <v>63</v>
      </c>
      <c r="DA121">
        <v>139</v>
      </c>
    </row>
    <row r="122" spans="1:111" x14ac:dyDescent="0.25">
      <c r="A122" t="s">
        <v>350</v>
      </c>
      <c r="B122" s="4">
        <v>6300</v>
      </c>
      <c r="C122">
        <v>41</v>
      </c>
      <c r="D122">
        <v>68.16</v>
      </c>
      <c r="E122">
        <v>503</v>
      </c>
      <c r="F122">
        <v>738</v>
      </c>
      <c r="G122">
        <v>-0.28000000000000003</v>
      </c>
      <c r="H122">
        <v>61.82</v>
      </c>
      <c r="I122">
        <v>34</v>
      </c>
      <c r="J122">
        <v>55</v>
      </c>
      <c r="K122">
        <v>-36</v>
      </c>
      <c r="L122">
        <v>-13</v>
      </c>
      <c r="M122">
        <v>76.22</v>
      </c>
      <c r="N122">
        <v>343</v>
      </c>
      <c r="O122">
        <v>450</v>
      </c>
      <c r="P122">
        <v>-97</v>
      </c>
      <c r="Q122">
        <v>-0.10099999999999899</v>
      </c>
      <c r="R122">
        <v>-2.5329999999999999</v>
      </c>
      <c r="S122">
        <v>25</v>
      </c>
      <c r="T122">
        <v>2.79999999999999E-2</v>
      </c>
      <c r="U122">
        <v>0.70499999999999996</v>
      </c>
      <c r="V122" t="s">
        <v>270</v>
      </c>
      <c r="W122">
        <v>1159.3330000000001</v>
      </c>
      <c r="X122">
        <v>150</v>
      </c>
      <c r="Y122">
        <v>174</v>
      </c>
      <c r="Z122" t="s">
        <v>146</v>
      </c>
      <c r="AA122">
        <v>338.08300000000003</v>
      </c>
      <c r="AB122">
        <v>43</v>
      </c>
      <c r="AC122" t="s">
        <v>216</v>
      </c>
      <c r="AD122">
        <v>365.75</v>
      </c>
      <c r="AE122">
        <v>41</v>
      </c>
      <c r="AF122" t="s">
        <v>294</v>
      </c>
      <c r="AG122">
        <v>44.332999999999998</v>
      </c>
      <c r="AH122">
        <v>17</v>
      </c>
      <c r="AI122">
        <v>296.3</v>
      </c>
      <c r="AJ122">
        <v>19558</v>
      </c>
      <c r="AK122">
        <v>66</v>
      </c>
      <c r="AL122">
        <v>65.55</v>
      </c>
      <c r="AM122">
        <v>373</v>
      </c>
      <c r="AN122">
        <v>569</v>
      </c>
      <c r="AO122">
        <v>64.66</v>
      </c>
      <c r="AP122">
        <v>225</v>
      </c>
      <c r="AQ122">
        <v>348</v>
      </c>
      <c r="AR122">
        <v>-0.2</v>
      </c>
      <c r="AS122">
        <v>285.5</v>
      </c>
      <c r="AT122">
        <v>99926</v>
      </c>
      <c r="AU122">
        <v>350</v>
      </c>
      <c r="AV122">
        <v>15.52</v>
      </c>
      <c r="AW122">
        <v>54</v>
      </c>
      <c r="AX122">
        <v>348</v>
      </c>
      <c r="AY122">
        <v>-0.11</v>
      </c>
      <c r="AZ122">
        <v>10.63</v>
      </c>
      <c r="BA122">
        <v>37</v>
      </c>
      <c r="BB122">
        <v>348</v>
      </c>
      <c r="BC122">
        <v>0.19</v>
      </c>
      <c r="BD122">
        <v>7.2</v>
      </c>
      <c r="BE122">
        <v>25</v>
      </c>
      <c r="BF122">
        <v>104</v>
      </c>
      <c r="BG122">
        <v>0.28000000000000003</v>
      </c>
      <c r="BH122">
        <v>26.15</v>
      </c>
      <c r="BI122">
        <v>91</v>
      </c>
      <c r="BJ122">
        <v>348</v>
      </c>
      <c r="BK122">
        <v>0.11</v>
      </c>
      <c r="BL122">
        <v>0.314</v>
      </c>
      <c r="BM122">
        <v>7.8449999999999998</v>
      </c>
      <c r="BN122">
        <v>1.7649999999999999</v>
      </c>
      <c r="BO122">
        <v>888</v>
      </c>
      <c r="BP122">
        <v>503</v>
      </c>
      <c r="BQ122">
        <v>30.94</v>
      </c>
      <c r="BR122">
        <v>29.29</v>
      </c>
      <c r="BS122">
        <v>1201</v>
      </c>
      <c r="BT122">
        <v>41</v>
      </c>
      <c r="BU122">
        <v>24</v>
      </c>
      <c r="BV122">
        <v>1201</v>
      </c>
      <c r="BW122">
        <v>738</v>
      </c>
      <c r="BX122" s="3">
        <f>PGA_STATS[[#This Row],['# OF PUTTS]]/PGA_STATS[[#This Row],['# OF HOLES_x]]</f>
        <v>1.627371273712737</v>
      </c>
      <c r="BY122">
        <v>38.08</v>
      </c>
      <c r="BZ122">
        <v>281</v>
      </c>
      <c r="CA122">
        <v>738</v>
      </c>
      <c r="CB122">
        <v>5.1999999999999998E-2</v>
      </c>
      <c r="CC122">
        <v>1.2969999999999999</v>
      </c>
      <c r="CD122">
        <v>20</v>
      </c>
      <c r="CE122">
        <v>6</v>
      </c>
      <c r="CF122">
        <v>15</v>
      </c>
      <c r="CG122">
        <v>0</v>
      </c>
      <c r="CH122">
        <v>4</v>
      </c>
      <c r="CI122">
        <v>8</v>
      </c>
      <c r="CK122">
        <v>16</v>
      </c>
      <c r="CL122">
        <v>23.13</v>
      </c>
      <c r="CM122">
        <v>74</v>
      </c>
      <c r="CN122">
        <v>320</v>
      </c>
      <c r="CO122">
        <v>22.92</v>
      </c>
      <c r="CP122">
        <v>11</v>
      </c>
      <c r="CQ122">
        <v>48</v>
      </c>
      <c r="CR122">
        <v>19.05</v>
      </c>
      <c r="CS122">
        <v>8</v>
      </c>
      <c r="CT122">
        <v>42</v>
      </c>
      <c r="CU122">
        <v>55.13</v>
      </c>
      <c r="CV122">
        <v>43</v>
      </c>
      <c r="CW122">
        <v>78</v>
      </c>
      <c r="CX122">
        <v>31</v>
      </c>
      <c r="CY122">
        <v>56.6</v>
      </c>
      <c r="CZ122">
        <v>133</v>
      </c>
      <c r="DA122">
        <v>235</v>
      </c>
      <c r="DB122">
        <v>4</v>
      </c>
      <c r="DC122">
        <v>7.5</v>
      </c>
      <c r="DD122">
        <v>2</v>
      </c>
      <c r="DE122">
        <v>7.4</v>
      </c>
      <c r="DF122">
        <v>4</v>
      </c>
      <c r="DG122">
        <v>5.8</v>
      </c>
    </row>
    <row r="123" spans="1:111" x14ac:dyDescent="0.25">
      <c r="A123" t="s">
        <v>526</v>
      </c>
      <c r="B123" s="4">
        <v>6100</v>
      </c>
      <c r="C123">
        <v>34</v>
      </c>
      <c r="D123">
        <v>63.24</v>
      </c>
      <c r="E123">
        <v>387</v>
      </c>
      <c r="F123">
        <v>612</v>
      </c>
      <c r="G123">
        <v>-0.28000000000000003</v>
      </c>
      <c r="H123">
        <v>53.06</v>
      </c>
      <c r="I123">
        <v>26</v>
      </c>
      <c r="J123">
        <v>49</v>
      </c>
      <c r="K123">
        <v>-26</v>
      </c>
      <c r="L123" t="s">
        <v>82</v>
      </c>
      <c r="M123">
        <v>68.78</v>
      </c>
      <c r="N123">
        <v>260</v>
      </c>
      <c r="O123">
        <v>378</v>
      </c>
      <c r="P123">
        <v>-78</v>
      </c>
      <c r="Q123">
        <v>0.53</v>
      </c>
      <c r="R123">
        <v>11.125999999999999</v>
      </c>
      <c r="S123">
        <v>21</v>
      </c>
      <c r="T123">
        <v>0.24199999999999999</v>
      </c>
      <c r="U123">
        <v>5.0789999999999997</v>
      </c>
      <c r="V123" t="s">
        <v>140</v>
      </c>
      <c r="W123">
        <v>1293.3330000000001</v>
      </c>
      <c r="X123">
        <v>162</v>
      </c>
      <c r="Y123">
        <v>175</v>
      </c>
      <c r="Z123" t="s">
        <v>91</v>
      </c>
      <c r="AA123">
        <v>342.16699999999997</v>
      </c>
      <c r="AB123">
        <v>31</v>
      </c>
      <c r="AC123" t="s">
        <v>215</v>
      </c>
      <c r="AD123">
        <v>434.91699999999997</v>
      </c>
      <c r="AE123">
        <v>46</v>
      </c>
      <c r="AF123" t="s">
        <v>181</v>
      </c>
      <c r="AG123">
        <v>20</v>
      </c>
      <c r="AH123">
        <v>8</v>
      </c>
      <c r="AI123">
        <v>307.2</v>
      </c>
      <c r="AJ123">
        <v>13517</v>
      </c>
      <c r="AK123">
        <v>44</v>
      </c>
      <c r="AL123">
        <v>47.88</v>
      </c>
      <c r="AM123">
        <v>226</v>
      </c>
      <c r="AN123">
        <v>472</v>
      </c>
      <c r="AO123">
        <v>48.94</v>
      </c>
      <c r="AP123">
        <v>139</v>
      </c>
      <c r="AQ123">
        <v>284</v>
      </c>
      <c r="AR123">
        <v>-0.19</v>
      </c>
      <c r="AS123">
        <v>296.5</v>
      </c>
      <c r="AT123">
        <v>87171</v>
      </c>
      <c r="AU123">
        <v>294</v>
      </c>
      <c r="AV123">
        <v>16.899999999999999</v>
      </c>
      <c r="AW123">
        <v>48</v>
      </c>
      <c r="AX123">
        <v>284</v>
      </c>
      <c r="AY123">
        <v>0.04</v>
      </c>
      <c r="AZ123">
        <v>20.77</v>
      </c>
      <c r="BA123">
        <v>59</v>
      </c>
      <c r="BB123">
        <v>284</v>
      </c>
      <c r="BC123">
        <v>-0.05</v>
      </c>
      <c r="BD123">
        <v>9.5</v>
      </c>
      <c r="BE123">
        <v>27</v>
      </c>
      <c r="BF123">
        <v>116</v>
      </c>
      <c r="BG123">
        <v>0.222</v>
      </c>
      <c r="BH123">
        <v>37.68</v>
      </c>
      <c r="BI123">
        <v>107</v>
      </c>
      <c r="BJ123">
        <v>284</v>
      </c>
      <c r="BK123">
        <v>-0.09</v>
      </c>
      <c r="BL123">
        <v>-0.495</v>
      </c>
      <c r="BM123">
        <v>-10.3959999999999</v>
      </c>
      <c r="BN123">
        <v>1.78</v>
      </c>
      <c r="BO123">
        <v>689</v>
      </c>
      <c r="BP123">
        <v>387</v>
      </c>
      <c r="BQ123">
        <v>30.05</v>
      </c>
      <c r="BR123">
        <v>29.15</v>
      </c>
      <c r="BS123">
        <v>991</v>
      </c>
      <c r="BT123">
        <v>34</v>
      </c>
      <c r="BU123">
        <v>21</v>
      </c>
      <c r="BV123">
        <v>991</v>
      </c>
      <c r="BW123">
        <v>612</v>
      </c>
      <c r="BX123" s="3">
        <f>PGA_STATS[[#This Row],['# OF PUTTS]]/PGA_STATS[[#This Row],['# OF HOLES_x]]</f>
        <v>1.619281045751634</v>
      </c>
      <c r="BY123">
        <v>39.049999999999997</v>
      </c>
      <c r="BZ123">
        <v>239</v>
      </c>
      <c r="CA123">
        <v>612</v>
      </c>
      <c r="CB123">
        <v>-0.28299999999999997</v>
      </c>
      <c r="CC123">
        <v>-5.9329999999999998</v>
      </c>
      <c r="CD123">
        <v>7</v>
      </c>
      <c r="CE123">
        <v>1</v>
      </c>
      <c r="CF123">
        <v>13</v>
      </c>
      <c r="CG123">
        <v>0</v>
      </c>
      <c r="CH123">
        <v>4</v>
      </c>
      <c r="CI123">
        <v>8</v>
      </c>
      <c r="CK123">
        <v>13</v>
      </c>
      <c r="CL123">
        <v>19.579999999999998</v>
      </c>
      <c r="CM123">
        <v>47</v>
      </c>
      <c r="CN123">
        <v>240</v>
      </c>
      <c r="CO123">
        <v>17.39</v>
      </c>
      <c r="CP123">
        <v>8</v>
      </c>
      <c r="CQ123">
        <v>46</v>
      </c>
      <c r="CR123">
        <v>16.07</v>
      </c>
      <c r="CS123">
        <v>9</v>
      </c>
      <c r="CT123">
        <v>56</v>
      </c>
      <c r="CU123">
        <v>44.44</v>
      </c>
      <c r="CV123">
        <v>24</v>
      </c>
      <c r="CW123">
        <v>54</v>
      </c>
      <c r="CX123">
        <v>18</v>
      </c>
      <c r="CY123">
        <v>56.44</v>
      </c>
      <c r="CZ123">
        <v>127</v>
      </c>
      <c r="DA123">
        <v>225</v>
      </c>
      <c r="DB123">
        <v>3</v>
      </c>
      <c r="DC123">
        <v>6.4</v>
      </c>
      <c r="DD123">
        <v>3</v>
      </c>
      <c r="DE123">
        <v>5.4</v>
      </c>
      <c r="DF123">
        <v>3</v>
      </c>
      <c r="DG123">
        <v>9.1999999999999993</v>
      </c>
    </row>
    <row r="124" spans="1:111" x14ac:dyDescent="0.25">
      <c r="A124" t="s">
        <v>452</v>
      </c>
      <c r="B124" s="4">
        <v>6500</v>
      </c>
      <c r="C124">
        <v>17</v>
      </c>
      <c r="D124">
        <v>66.010000000000005</v>
      </c>
      <c r="E124">
        <v>202</v>
      </c>
      <c r="F124">
        <v>306</v>
      </c>
      <c r="G124">
        <v>-0.25</v>
      </c>
      <c r="H124">
        <v>41.18</v>
      </c>
      <c r="I124">
        <v>7</v>
      </c>
      <c r="J124">
        <v>17</v>
      </c>
      <c r="K124">
        <v>-7</v>
      </c>
      <c r="L124">
        <v>3</v>
      </c>
      <c r="M124">
        <v>60.32</v>
      </c>
      <c r="N124">
        <v>76</v>
      </c>
      <c r="O124">
        <v>126</v>
      </c>
      <c r="P124">
        <v>-15</v>
      </c>
      <c r="Q124">
        <v>0.26</v>
      </c>
      <c r="R124">
        <v>1.823</v>
      </c>
      <c r="S124">
        <v>7</v>
      </c>
      <c r="T124">
        <v>-0.46799999999999897</v>
      </c>
      <c r="U124">
        <v>-3.2730000000000001</v>
      </c>
      <c r="V124" t="s">
        <v>378</v>
      </c>
      <c r="W124">
        <v>483</v>
      </c>
      <c r="X124">
        <v>59</v>
      </c>
      <c r="Y124">
        <v>8</v>
      </c>
      <c r="Z124" t="s">
        <v>453</v>
      </c>
      <c r="AA124">
        <v>197.333</v>
      </c>
      <c r="AB124">
        <v>14</v>
      </c>
      <c r="AC124" t="s">
        <v>158</v>
      </c>
      <c r="AD124">
        <v>153.083</v>
      </c>
      <c r="AE124">
        <v>20</v>
      </c>
      <c r="AF124" t="s">
        <v>454</v>
      </c>
      <c r="AG124">
        <v>7.5829999999999904</v>
      </c>
      <c r="AH124">
        <v>5</v>
      </c>
      <c r="AI124">
        <v>289.8</v>
      </c>
      <c r="AJ124">
        <v>7536</v>
      </c>
      <c r="AK124">
        <v>26</v>
      </c>
      <c r="AL124">
        <v>62.87</v>
      </c>
      <c r="AM124">
        <v>149</v>
      </c>
      <c r="AN124">
        <v>237</v>
      </c>
      <c r="AO124">
        <v>58.16</v>
      </c>
      <c r="AP124">
        <v>57</v>
      </c>
      <c r="AQ124">
        <v>98</v>
      </c>
      <c r="AR124">
        <v>-0.09</v>
      </c>
      <c r="AS124">
        <v>287.2</v>
      </c>
      <c r="AT124">
        <v>28146</v>
      </c>
      <c r="AU124">
        <v>98</v>
      </c>
      <c r="AV124">
        <v>12.24</v>
      </c>
      <c r="AW124">
        <v>12</v>
      </c>
      <c r="AX124">
        <v>98</v>
      </c>
      <c r="AY124">
        <v>0.17</v>
      </c>
      <c r="AZ124">
        <v>14.29</v>
      </c>
      <c r="BA124">
        <v>14</v>
      </c>
      <c r="BB124">
        <v>98</v>
      </c>
      <c r="BC124">
        <v>-0.14000000000000001</v>
      </c>
      <c r="BD124">
        <v>9.1999999999999993</v>
      </c>
      <c r="BE124">
        <v>9</v>
      </c>
      <c r="BF124">
        <v>38</v>
      </c>
      <c r="BG124">
        <v>0.222</v>
      </c>
      <c r="BH124">
        <v>26.53</v>
      </c>
      <c r="BI124">
        <v>26</v>
      </c>
      <c r="BJ124">
        <v>98</v>
      </c>
      <c r="BK124" t="s">
        <v>82</v>
      </c>
      <c r="BL124">
        <v>5.1999999999999998E-2</v>
      </c>
      <c r="BM124">
        <v>0.36199999999999999</v>
      </c>
      <c r="BN124">
        <v>1.77199999999999</v>
      </c>
      <c r="BO124">
        <v>358</v>
      </c>
      <c r="BP124">
        <v>202</v>
      </c>
      <c r="BQ124">
        <v>29.21</v>
      </c>
      <c r="BR124">
        <v>28.94</v>
      </c>
      <c r="BS124">
        <v>492</v>
      </c>
      <c r="BT124">
        <v>17</v>
      </c>
      <c r="BU124">
        <v>26</v>
      </c>
      <c r="BV124">
        <v>492</v>
      </c>
      <c r="BW124">
        <v>306</v>
      </c>
      <c r="BX124" s="3">
        <f>PGA_STATS[[#This Row],['# OF PUTTS]]/PGA_STATS[[#This Row],['# OF HOLES_x]]</f>
        <v>1.607843137254902</v>
      </c>
      <c r="BY124">
        <v>42.16</v>
      </c>
      <c r="BZ124">
        <v>129</v>
      </c>
      <c r="CA124">
        <v>306</v>
      </c>
      <c r="CB124">
        <v>-0.60099999999999998</v>
      </c>
      <c r="CC124">
        <v>-4.2089999999999996</v>
      </c>
      <c r="CD124">
        <v>12</v>
      </c>
      <c r="CE124">
        <v>1</v>
      </c>
      <c r="CF124">
        <v>18</v>
      </c>
      <c r="CG124">
        <v>1</v>
      </c>
      <c r="CH124">
        <v>2</v>
      </c>
      <c r="CI124">
        <v>12</v>
      </c>
      <c r="CK124">
        <v>2</v>
      </c>
      <c r="CL124">
        <v>15.29</v>
      </c>
      <c r="CM124">
        <v>13</v>
      </c>
      <c r="CN124">
        <v>85</v>
      </c>
      <c r="CO124">
        <v>18.18</v>
      </c>
      <c r="CP124">
        <v>2</v>
      </c>
      <c r="CQ124">
        <v>11</v>
      </c>
      <c r="CR124">
        <v>14.29</v>
      </c>
      <c r="CS124">
        <v>2</v>
      </c>
      <c r="CT124">
        <v>14</v>
      </c>
      <c r="CU124">
        <v>48.48</v>
      </c>
      <c r="CV124">
        <v>16</v>
      </c>
      <c r="CW124">
        <v>33</v>
      </c>
      <c r="CX124">
        <v>14</v>
      </c>
      <c r="CY124">
        <v>67.31</v>
      </c>
      <c r="CZ124">
        <v>70</v>
      </c>
      <c r="DA124">
        <v>104</v>
      </c>
    </row>
    <row r="125" spans="1:111" hidden="1" x14ac:dyDescent="0.25">
      <c r="A125" t="s">
        <v>491</v>
      </c>
      <c r="B125" s="4"/>
      <c r="C125">
        <v>37</v>
      </c>
      <c r="D125">
        <v>64.56</v>
      </c>
      <c r="E125">
        <v>430</v>
      </c>
      <c r="F125">
        <v>666</v>
      </c>
      <c r="G125">
        <v>-0.22</v>
      </c>
      <c r="H125">
        <v>68.569999999999993</v>
      </c>
      <c r="I125">
        <v>24</v>
      </c>
      <c r="J125">
        <v>35</v>
      </c>
      <c r="K125">
        <v>-26</v>
      </c>
      <c r="L125">
        <v>-2</v>
      </c>
      <c r="M125">
        <v>70.37</v>
      </c>
      <c r="N125">
        <v>304</v>
      </c>
      <c r="O125">
        <v>432</v>
      </c>
      <c r="P125">
        <v>-73</v>
      </c>
      <c r="Q125">
        <v>-0.372</v>
      </c>
      <c r="R125">
        <v>-8.9209999999999994</v>
      </c>
      <c r="S125">
        <v>24</v>
      </c>
      <c r="T125">
        <v>0.40799999999999997</v>
      </c>
      <c r="U125">
        <v>9.7889999999999997</v>
      </c>
      <c r="V125" t="s">
        <v>334</v>
      </c>
      <c r="W125">
        <v>976.25</v>
      </c>
      <c r="X125">
        <v>148</v>
      </c>
      <c r="Y125">
        <v>31</v>
      </c>
      <c r="Z125" t="s">
        <v>101</v>
      </c>
      <c r="AA125">
        <v>250</v>
      </c>
      <c r="AB125">
        <v>30</v>
      </c>
      <c r="AC125" t="s">
        <v>273</v>
      </c>
      <c r="AD125">
        <v>335.25</v>
      </c>
      <c r="AE125">
        <v>52</v>
      </c>
      <c r="AF125" t="s">
        <v>468</v>
      </c>
      <c r="AG125">
        <v>69.417000000000002</v>
      </c>
      <c r="AH125">
        <v>15</v>
      </c>
      <c r="AI125">
        <v>292.2</v>
      </c>
      <c r="AJ125">
        <v>21620</v>
      </c>
      <c r="AK125">
        <v>74</v>
      </c>
      <c r="AL125">
        <v>65.180000000000007</v>
      </c>
      <c r="AM125">
        <v>337</v>
      </c>
      <c r="AN125">
        <v>517</v>
      </c>
      <c r="AO125">
        <v>67.760000000000005</v>
      </c>
      <c r="AP125">
        <v>227</v>
      </c>
      <c r="AQ125">
        <v>335</v>
      </c>
      <c r="AR125">
        <v>-7.0000000000000007E-2</v>
      </c>
      <c r="AS125">
        <v>279.89999999999998</v>
      </c>
      <c r="AT125">
        <v>94034</v>
      </c>
      <c r="AU125">
        <v>336</v>
      </c>
      <c r="AV125">
        <v>9.25</v>
      </c>
      <c r="AW125">
        <v>31</v>
      </c>
      <c r="AX125">
        <v>335</v>
      </c>
      <c r="AY125">
        <v>-0.23</v>
      </c>
      <c r="AZ125">
        <v>12.84</v>
      </c>
      <c r="BA125">
        <v>43</v>
      </c>
      <c r="BB125">
        <v>335</v>
      </c>
      <c r="BC125">
        <v>0.02</v>
      </c>
      <c r="BD125">
        <v>8.1</v>
      </c>
      <c r="BE125">
        <v>27</v>
      </c>
      <c r="BF125">
        <v>117</v>
      </c>
      <c r="BG125">
        <v>0.185</v>
      </c>
      <c r="BH125">
        <v>22.09</v>
      </c>
      <c r="BI125">
        <v>74</v>
      </c>
      <c r="BJ125">
        <v>335</v>
      </c>
      <c r="BK125">
        <v>-0.81</v>
      </c>
      <c r="BL125">
        <v>0.1</v>
      </c>
      <c r="BM125">
        <v>2.3919999999999999</v>
      </c>
      <c r="BN125">
        <v>1.8140000000000001</v>
      </c>
      <c r="BO125">
        <v>780</v>
      </c>
      <c r="BP125">
        <v>430</v>
      </c>
      <c r="BQ125">
        <v>26.34</v>
      </c>
      <c r="BR125">
        <v>28.97</v>
      </c>
      <c r="BS125">
        <v>1072</v>
      </c>
      <c r="BT125">
        <v>37</v>
      </c>
      <c r="BU125">
        <v>23</v>
      </c>
      <c r="BV125">
        <v>1072</v>
      </c>
      <c r="BW125">
        <v>666</v>
      </c>
      <c r="BX125" s="3">
        <f>PGA_STATS[[#This Row],['# OF PUTTS]]/PGA_STATS[[#This Row],['# OF HOLES_x]]</f>
        <v>1.6096096096096095</v>
      </c>
      <c r="BY125">
        <v>39.64</v>
      </c>
      <c r="BZ125">
        <v>264</v>
      </c>
      <c r="CA125">
        <v>666</v>
      </c>
      <c r="CB125">
        <v>-0.371</v>
      </c>
      <c r="CC125">
        <v>-8.9039999999999999</v>
      </c>
      <c r="CD125">
        <v>11</v>
      </c>
      <c r="CE125">
        <v>3</v>
      </c>
      <c r="CF125">
        <v>14</v>
      </c>
      <c r="CG125">
        <v>2</v>
      </c>
      <c r="CH125">
        <v>4</v>
      </c>
      <c r="CI125">
        <v>8</v>
      </c>
      <c r="CK125">
        <v>19</v>
      </c>
      <c r="CL125">
        <v>16.91</v>
      </c>
      <c r="CM125">
        <v>57</v>
      </c>
      <c r="CN125">
        <v>337</v>
      </c>
      <c r="CO125">
        <v>16.13</v>
      </c>
      <c r="CP125">
        <v>5</v>
      </c>
      <c r="CQ125">
        <v>31</v>
      </c>
      <c r="CR125">
        <v>19.05</v>
      </c>
      <c r="CS125">
        <v>8</v>
      </c>
      <c r="CT125">
        <v>42</v>
      </c>
      <c r="CU125">
        <v>50.98</v>
      </c>
      <c r="CV125">
        <v>26</v>
      </c>
      <c r="CW125">
        <v>51</v>
      </c>
      <c r="CX125">
        <v>15</v>
      </c>
      <c r="CY125">
        <v>64.41</v>
      </c>
      <c r="CZ125">
        <v>152</v>
      </c>
      <c r="DA125">
        <v>236</v>
      </c>
      <c r="DB125">
        <v>4</v>
      </c>
      <c r="DC125">
        <v>6.6</v>
      </c>
      <c r="DD125">
        <v>4</v>
      </c>
      <c r="DE125">
        <v>7.2</v>
      </c>
      <c r="DF125">
        <v>4</v>
      </c>
      <c r="DG125">
        <v>4.9000000000000004</v>
      </c>
    </row>
    <row r="126" spans="1:111" hidden="1" x14ac:dyDescent="0.25">
      <c r="A126" t="s">
        <v>479</v>
      </c>
      <c r="B126" s="4"/>
      <c r="C126">
        <v>34</v>
      </c>
      <c r="D126">
        <v>64.87</v>
      </c>
      <c r="E126">
        <v>397</v>
      </c>
      <c r="F126">
        <v>612</v>
      </c>
      <c r="G126">
        <v>-0.32</v>
      </c>
      <c r="H126">
        <v>48.89</v>
      </c>
      <c r="I126">
        <v>22</v>
      </c>
      <c r="J126">
        <v>45</v>
      </c>
      <c r="K126">
        <v>-22</v>
      </c>
      <c r="L126">
        <v>4</v>
      </c>
      <c r="M126">
        <v>70.989999999999995</v>
      </c>
      <c r="N126">
        <v>230</v>
      </c>
      <c r="O126">
        <v>324</v>
      </c>
      <c r="P126">
        <v>-84</v>
      </c>
      <c r="Q126">
        <v>-0.52500000000000002</v>
      </c>
      <c r="R126">
        <v>-9.4429999999999996</v>
      </c>
      <c r="S126">
        <v>18</v>
      </c>
      <c r="T126">
        <v>-0.92900000000000005</v>
      </c>
      <c r="U126">
        <v>-16.724</v>
      </c>
      <c r="V126" t="s">
        <v>220</v>
      </c>
      <c r="W126">
        <v>978.83299999999997</v>
      </c>
      <c r="X126">
        <v>103</v>
      </c>
      <c r="Y126">
        <v>183</v>
      </c>
      <c r="Z126" t="s">
        <v>297</v>
      </c>
      <c r="AA126">
        <v>278.582999999999</v>
      </c>
      <c r="AB126">
        <v>24</v>
      </c>
      <c r="AC126" t="s">
        <v>192</v>
      </c>
      <c r="AD126">
        <v>352.66699999999997</v>
      </c>
      <c r="AE126">
        <v>42</v>
      </c>
      <c r="AF126" t="s">
        <v>394</v>
      </c>
      <c r="AG126">
        <v>11.583</v>
      </c>
      <c r="AH126">
        <v>7</v>
      </c>
      <c r="AI126">
        <v>302.7</v>
      </c>
      <c r="AJ126">
        <v>20585</v>
      </c>
      <c r="AK126">
        <v>68</v>
      </c>
      <c r="AL126">
        <v>59.37</v>
      </c>
      <c r="AM126">
        <v>282</v>
      </c>
      <c r="AN126">
        <v>475</v>
      </c>
      <c r="AO126">
        <v>58.87</v>
      </c>
      <c r="AP126">
        <v>146</v>
      </c>
      <c r="AQ126">
        <v>248</v>
      </c>
      <c r="AR126">
        <v>-0.27</v>
      </c>
      <c r="AS126">
        <v>290.7</v>
      </c>
      <c r="AT126">
        <v>73265</v>
      </c>
      <c r="AU126">
        <v>252</v>
      </c>
      <c r="AV126">
        <v>12.1</v>
      </c>
      <c r="AW126">
        <v>30</v>
      </c>
      <c r="AX126">
        <v>248</v>
      </c>
      <c r="AY126" t="s">
        <v>82</v>
      </c>
      <c r="AZ126">
        <v>19.350000000000001</v>
      </c>
      <c r="BA126">
        <v>48</v>
      </c>
      <c r="BB126">
        <v>248</v>
      </c>
      <c r="BC126">
        <v>0.21</v>
      </c>
      <c r="BD126">
        <v>6.5</v>
      </c>
      <c r="BE126">
        <v>16</v>
      </c>
      <c r="BF126">
        <v>69</v>
      </c>
      <c r="BG126" t="s">
        <v>82</v>
      </c>
      <c r="BH126">
        <v>31.45</v>
      </c>
      <c r="BI126">
        <v>78</v>
      </c>
      <c r="BJ126">
        <v>248</v>
      </c>
      <c r="BK126">
        <v>1.28</v>
      </c>
      <c r="BL126">
        <v>-0.123</v>
      </c>
      <c r="BM126">
        <v>-2.2050000000000001</v>
      </c>
      <c r="BN126">
        <v>1.766</v>
      </c>
      <c r="BO126">
        <v>701</v>
      </c>
      <c r="BP126">
        <v>397</v>
      </c>
      <c r="BQ126">
        <v>34.76</v>
      </c>
      <c r="BR126">
        <v>28.88</v>
      </c>
      <c r="BS126">
        <v>982</v>
      </c>
      <c r="BT126">
        <v>34</v>
      </c>
      <c r="BU126">
        <v>25</v>
      </c>
      <c r="BV126">
        <v>982</v>
      </c>
      <c r="BW126">
        <v>612</v>
      </c>
      <c r="BX126" s="3">
        <f>PGA_STATS[[#This Row],['# OF PUTTS]]/PGA_STATS[[#This Row],['# OF HOLES_x]]</f>
        <v>1.6045751633986929</v>
      </c>
      <c r="BY126">
        <v>41.01</v>
      </c>
      <c r="BZ126">
        <v>251</v>
      </c>
      <c r="CA126">
        <v>612</v>
      </c>
      <c r="CB126">
        <v>0.95899999999999996</v>
      </c>
      <c r="CC126">
        <v>17.265999999999998</v>
      </c>
      <c r="CD126">
        <v>23</v>
      </c>
      <c r="CE126">
        <v>2</v>
      </c>
      <c r="CF126">
        <v>13</v>
      </c>
      <c r="CG126">
        <v>8</v>
      </c>
      <c r="CH126">
        <v>2</v>
      </c>
      <c r="CI126">
        <v>12</v>
      </c>
      <c r="CK126">
        <v>75</v>
      </c>
      <c r="CL126">
        <v>25.78</v>
      </c>
      <c r="CM126">
        <v>58</v>
      </c>
      <c r="CN126">
        <v>225</v>
      </c>
      <c r="CO126">
        <v>17.86</v>
      </c>
      <c r="CP126">
        <v>5</v>
      </c>
      <c r="CQ126">
        <v>28</v>
      </c>
      <c r="CR126">
        <v>22.22</v>
      </c>
      <c r="CS126">
        <v>10</v>
      </c>
      <c r="CT126">
        <v>45</v>
      </c>
      <c r="CU126">
        <v>36.729999999999997</v>
      </c>
      <c r="CV126">
        <v>18</v>
      </c>
      <c r="CW126">
        <v>49</v>
      </c>
      <c r="CX126">
        <v>32</v>
      </c>
      <c r="CY126">
        <v>55.81</v>
      </c>
      <c r="CZ126">
        <v>120</v>
      </c>
      <c r="DA126">
        <v>215</v>
      </c>
      <c r="DB126">
        <v>2</v>
      </c>
      <c r="DC126">
        <v>6.6</v>
      </c>
      <c r="DD126">
        <v>2</v>
      </c>
      <c r="DE126">
        <v>6.4</v>
      </c>
      <c r="DF126">
        <v>2</v>
      </c>
      <c r="DG126">
        <v>5.8</v>
      </c>
    </row>
    <row r="127" spans="1:111" hidden="1" x14ac:dyDescent="0.25">
      <c r="A127" t="s">
        <v>504</v>
      </c>
      <c r="B127" s="4"/>
      <c r="C127">
        <v>18</v>
      </c>
      <c r="D127">
        <v>64.2</v>
      </c>
      <c r="E127">
        <v>208</v>
      </c>
      <c r="F127">
        <v>324</v>
      </c>
      <c r="G127">
        <v>-0.3</v>
      </c>
      <c r="H127">
        <v>62.16</v>
      </c>
      <c r="I127">
        <v>23</v>
      </c>
      <c r="J127">
        <v>37</v>
      </c>
      <c r="K127">
        <v>-26</v>
      </c>
      <c r="L127" t="s">
        <v>82</v>
      </c>
      <c r="M127">
        <v>64.349999999999994</v>
      </c>
      <c r="N127">
        <v>139</v>
      </c>
      <c r="O127">
        <v>216</v>
      </c>
      <c r="P127">
        <v>-43</v>
      </c>
      <c r="Q127">
        <v>3.3000000000000002E-2</v>
      </c>
      <c r="R127">
        <v>0.39200000000000002</v>
      </c>
      <c r="S127">
        <v>12</v>
      </c>
      <c r="T127">
        <v>0.23799999999999999</v>
      </c>
      <c r="U127">
        <v>2.86</v>
      </c>
      <c r="V127" t="s">
        <v>117</v>
      </c>
      <c r="W127">
        <v>729.41699999999901</v>
      </c>
      <c r="X127">
        <v>98</v>
      </c>
      <c r="Y127">
        <v>188</v>
      </c>
      <c r="Z127" t="s">
        <v>127</v>
      </c>
      <c r="AA127">
        <v>141.667</v>
      </c>
      <c r="AB127">
        <v>20</v>
      </c>
      <c r="AC127" t="s">
        <v>137</v>
      </c>
      <c r="AD127">
        <v>312.5</v>
      </c>
      <c r="AE127">
        <v>43</v>
      </c>
      <c r="AF127" t="s">
        <v>290</v>
      </c>
      <c r="AG127">
        <v>8.5</v>
      </c>
      <c r="AH127">
        <v>4</v>
      </c>
      <c r="AI127">
        <v>315.10000000000002</v>
      </c>
      <c r="AJ127">
        <v>8824</v>
      </c>
      <c r="AK127">
        <v>28</v>
      </c>
      <c r="AL127">
        <v>54.18</v>
      </c>
      <c r="AM127">
        <v>136</v>
      </c>
      <c r="AN127">
        <v>251</v>
      </c>
      <c r="AO127">
        <v>56.63</v>
      </c>
      <c r="AP127">
        <v>94</v>
      </c>
      <c r="AQ127">
        <v>166</v>
      </c>
      <c r="AR127">
        <v>-0.14000000000000001</v>
      </c>
      <c r="AS127">
        <v>297.60000000000002</v>
      </c>
      <c r="AT127">
        <v>49994</v>
      </c>
      <c r="AU127">
        <v>168</v>
      </c>
      <c r="AV127">
        <v>10.84</v>
      </c>
      <c r="AW127">
        <v>18</v>
      </c>
      <c r="AX127">
        <v>166</v>
      </c>
      <c r="AY127">
        <v>-0.06</v>
      </c>
      <c r="AZ127">
        <v>19.88</v>
      </c>
      <c r="BA127">
        <v>33</v>
      </c>
      <c r="BB127">
        <v>166</v>
      </c>
      <c r="BC127">
        <v>0.03</v>
      </c>
      <c r="BD127">
        <v>6</v>
      </c>
      <c r="BE127">
        <v>10</v>
      </c>
      <c r="BF127">
        <v>43</v>
      </c>
      <c r="BG127">
        <v>0.2</v>
      </c>
      <c r="BH127">
        <v>30.72</v>
      </c>
      <c r="BI127">
        <v>51</v>
      </c>
      <c r="BJ127">
        <v>166</v>
      </c>
      <c r="BK127" t="s">
        <v>82</v>
      </c>
      <c r="BL127">
        <v>0.19899999999999901</v>
      </c>
      <c r="BM127">
        <v>2.391</v>
      </c>
      <c r="BN127">
        <v>1.7309999999999901</v>
      </c>
      <c r="BO127">
        <v>360</v>
      </c>
      <c r="BP127">
        <v>208</v>
      </c>
      <c r="BQ127">
        <v>30.1</v>
      </c>
      <c r="BR127">
        <v>28.89</v>
      </c>
      <c r="BS127">
        <v>520</v>
      </c>
      <c r="BT127">
        <v>18</v>
      </c>
      <c r="BU127">
        <v>25</v>
      </c>
      <c r="BV127">
        <v>520</v>
      </c>
      <c r="BW127">
        <v>324</v>
      </c>
      <c r="BX127" s="3">
        <f>PGA_STATS[[#This Row],['# OF PUTTS]]/PGA_STATS[[#This Row],['# OF HOLES_x]]</f>
        <v>1.6049382716049383</v>
      </c>
      <c r="BY127">
        <v>38.270000000000003</v>
      </c>
      <c r="BZ127">
        <v>124</v>
      </c>
      <c r="CA127">
        <v>324</v>
      </c>
      <c r="CB127">
        <v>-0.73899999999999999</v>
      </c>
      <c r="CC127">
        <v>-8.8670000000000009</v>
      </c>
      <c r="CD127">
        <v>11</v>
      </c>
      <c r="CE127">
        <v>1</v>
      </c>
      <c r="CF127">
        <v>12</v>
      </c>
      <c r="CG127">
        <v>2</v>
      </c>
      <c r="CH127">
        <v>3</v>
      </c>
      <c r="CI127">
        <v>16</v>
      </c>
      <c r="CJ127">
        <v>4</v>
      </c>
      <c r="CK127">
        <v>101</v>
      </c>
      <c r="CL127">
        <v>16.78</v>
      </c>
      <c r="CM127">
        <v>25</v>
      </c>
      <c r="CN127">
        <v>149</v>
      </c>
      <c r="CO127">
        <v>14.29</v>
      </c>
      <c r="CP127">
        <v>2</v>
      </c>
      <c r="CQ127">
        <v>14</v>
      </c>
      <c r="CR127">
        <v>15.38</v>
      </c>
      <c r="CS127">
        <v>4</v>
      </c>
      <c r="CT127">
        <v>26</v>
      </c>
      <c r="CU127">
        <v>42.86</v>
      </c>
      <c r="CV127">
        <v>12</v>
      </c>
      <c r="CW127">
        <v>28</v>
      </c>
      <c r="CX127">
        <v>9</v>
      </c>
      <c r="CY127">
        <v>55.17</v>
      </c>
      <c r="CZ127">
        <v>64</v>
      </c>
      <c r="DA127">
        <v>116</v>
      </c>
      <c r="DB127">
        <v>3</v>
      </c>
      <c r="DC127">
        <v>6.4</v>
      </c>
      <c r="DD127">
        <v>3</v>
      </c>
      <c r="DE127">
        <v>5.5</v>
      </c>
      <c r="DF127">
        <v>3</v>
      </c>
      <c r="DG127">
        <v>8.1</v>
      </c>
    </row>
    <row r="128" spans="1:111" x14ac:dyDescent="0.25">
      <c r="A128" t="s">
        <v>230</v>
      </c>
      <c r="B128" s="4">
        <v>6600</v>
      </c>
      <c r="C128">
        <v>37</v>
      </c>
      <c r="D128">
        <v>70.72</v>
      </c>
      <c r="E128">
        <v>471</v>
      </c>
      <c r="F128">
        <v>666</v>
      </c>
      <c r="G128">
        <v>-0.24</v>
      </c>
      <c r="H128">
        <v>57.69</v>
      </c>
      <c r="I128">
        <v>30</v>
      </c>
      <c r="J128">
        <v>52</v>
      </c>
      <c r="K128">
        <v>-31</v>
      </c>
      <c r="L128">
        <v>-4</v>
      </c>
      <c r="M128">
        <v>74.069999999999993</v>
      </c>
      <c r="N128">
        <v>360</v>
      </c>
      <c r="O128">
        <v>486</v>
      </c>
      <c r="P128">
        <v>-91</v>
      </c>
      <c r="Q128">
        <v>0.39600000000000002</v>
      </c>
      <c r="R128">
        <v>10.702999999999999</v>
      </c>
      <c r="S128">
        <v>27</v>
      </c>
      <c r="T128">
        <v>-2.5999999999999999E-2</v>
      </c>
      <c r="U128">
        <v>-0.69299999999999995</v>
      </c>
      <c r="V128" t="s">
        <v>138</v>
      </c>
      <c r="W128">
        <v>1292.6669999999999</v>
      </c>
      <c r="X128">
        <v>157</v>
      </c>
      <c r="Y128">
        <v>129</v>
      </c>
      <c r="Z128" t="s">
        <v>231</v>
      </c>
      <c r="AA128">
        <v>551.41699999999901</v>
      </c>
      <c r="AB128">
        <v>43</v>
      </c>
      <c r="AC128" t="s">
        <v>178</v>
      </c>
      <c r="AD128">
        <v>259.5</v>
      </c>
      <c r="AE128">
        <v>42</v>
      </c>
      <c r="AF128" t="s">
        <v>233</v>
      </c>
      <c r="AG128">
        <v>72.5</v>
      </c>
      <c r="AH128">
        <v>15</v>
      </c>
      <c r="AI128">
        <v>283.3</v>
      </c>
      <c r="AJ128">
        <v>20965</v>
      </c>
      <c r="AK128">
        <v>74</v>
      </c>
      <c r="AL128">
        <v>69.31</v>
      </c>
      <c r="AM128">
        <v>359</v>
      </c>
      <c r="AN128">
        <v>518</v>
      </c>
      <c r="AO128">
        <v>66.14</v>
      </c>
      <c r="AP128">
        <v>250</v>
      </c>
      <c r="AQ128">
        <v>378</v>
      </c>
      <c r="AR128">
        <v>-0.21</v>
      </c>
      <c r="AS128">
        <v>280.39999999999998</v>
      </c>
      <c r="AT128">
        <v>106007</v>
      </c>
      <c r="AU128">
        <v>378</v>
      </c>
      <c r="AV128">
        <v>7.67</v>
      </c>
      <c r="AW128">
        <v>29</v>
      </c>
      <c r="AX128">
        <v>378</v>
      </c>
      <c r="AY128">
        <v>-0.1</v>
      </c>
      <c r="AZ128">
        <v>15.87</v>
      </c>
      <c r="BA128">
        <v>60</v>
      </c>
      <c r="BB128">
        <v>378</v>
      </c>
      <c r="BC128">
        <v>0.38</v>
      </c>
      <c r="BD128">
        <v>7.1</v>
      </c>
      <c r="BE128">
        <v>27</v>
      </c>
      <c r="BF128">
        <v>117</v>
      </c>
      <c r="BG128">
        <v>0.48099999999999998</v>
      </c>
      <c r="BH128">
        <v>23.54</v>
      </c>
      <c r="BI128">
        <v>89</v>
      </c>
      <c r="BJ128">
        <v>378</v>
      </c>
      <c r="BK128">
        <v>2.25</v>
      </c>
      <c r="BL128">
        <v>-0.25</v>
      </c>
      <c r="BM128">
        <v>-6.7529999999999903</v>
      </c>
      <c r="BN128">
        <v>1.79</v>
      </c>
      <c r="BO128">
        <v>843</v>
      </c>
      <c r="BP128">
        <v>471</v>
      </c>
      <c r="BQ128">
        <v>28.24</v>
      </c>
      <c r="BR128">
        <v>29.76</v>
      </c>
      <c r="BS128">
        <v>1101</v>
      </c>
      <c r="BT128">
        <v>37</v>
      </c>
      <c r="BU128">
        <v>26</v>
      </c>
      <c r="BV128">
        <v>1101</v>
      </c>
      <c r="BW128">
        <v>666</v>
      </c>
      <c r="BX128" s="3">
        <f>PGA_STATS[[#This Row],['# OF PUTTS]]/PGA_STATS[[#This Row],['# OF HOLES_x]]</f>
        <v>1.6531531531531531</v>
      </c>
      <c r="BY128">
        <v>35.74</v>
      </c>
      <c r="BZ128">
        <v>238</v>
      </c>
      <c r="CA128">
        <v>666</v>
      </c>
      <c r="CB128">
        <v>-0.30399999999999999</v>
      </c>
      <c r="CC128">
        <v>-8.2080000000000002</v>
      </c>
      <c r="CD128">
        <v>20</v>
      </c>
      <c r="CE128">
        <v>2</v>
      </c>
      <c r="CF128">
        <v>25</v>
      </c>
      <c r="CG128">
        <v>3</v>
      </c>
      <c r="CH128">
        <v>1</v>
      </c>
      <c r="CI128">
        <v>14</v>
      </c>
      <c r="CK128">
        <v>28</v>
      </c>
      <c r="CL128">
        <v>21.6</v>
      </c>
      <c r="CM128">
        <v>81</v>
      </c>
      <c r="CN128">
        <v>375</v>
      </c>
      <c r="CO128">
        <v>31.03</v>
      </c>
      <c r="CP128">
        <v>9</v>
      </c>
      <c r="CQ128">
        <v>29</v>
      </c>
      <c r="CR128">
        <v>5.66</v>
      </c>
      <c r="CS128">
        <v>3</v>
      </c>
      <c r="CT128">
        <v>53</v>
      </c>
      <c r="CU128">
        <v>52.54</v>
      </c>
      <c r="CV128">
        <v>31</v>
      </c>
      <c r="CW128">
        <v>59</v>
      </c>
      <c r="CX128">
        <v>13</v>
      </c>
      <c r="CY128">
        <v>58.46</v>
      </c>
      <c r="CZ128">
        <v>114</v>
      </c>
      <c r="DA128">
        <v>195</v>
      </c>
      <c r="DB128">
        <v>4</v>
      </c>
      <c r="DC128">
        <v>7.4</v>
      </c>
      <c r="DD128">
        <v>2</v>
      </c>
      <c r="DE128">
        <v>6.5</v>
      </c>
      <c r="DF128">
        <v>4</v>
      </c>
      <c r="DG128">
        <v>3.5</v>
      </c>
    </row>
    <row r="129" spans="1:111" hidden="1" x14ac:dyDescent="0.25">
      <c r="A129" t="s">
        <v>471</v>
      </c>
      <c r="B129" s="4"/>
      <c r="C129">
        <v>48</v>
      </c>
      <c r="D129">
        <v>65.510000000000005</v>
      </c>
      <c r="E129">
        <v>566</v>
      </c>
      <c r="F129">
        <v>864</v>
      </c>
      <c r="G129">
        <v>-0.25</v>
      </c>
      <c r="H129">
        <v>47.83</v>
      </c>
      <c r="I129">
        <v>33</v>
      </c>
      <c r="J129">
        <v>69</v>
      </c>
      <c r="K129">
        <v>-34</v>
      </c>
      <c r="L129">
        <v>-6</v>
      </c>
      <c r="M129">
        <v>67.78</v>
      </c>
      <c r="N129">
        <v>366</v>
      </c>
      <c r="O129">
        <v>540</v>
      </c>
      <c r="P129">
        <v>-90</v>
      </c>
      <c r="Q129">
        <v>-0.16899999999999901</v>
      </c>
      <c r="R129">
        <v>-5.0730000000000004</v>
      </c>
      <c r="S129">
        <v>30</v>
      </c>
      <c r="T129">
        <v>0.13100000000000001</v>
      </c>
      <c r="U129">
        <v>3.9189999999999898</v>
      </c>
      <c r="V129" t="s">
        <v>236</v>
      </c>
      <c r="W129">
        <v>1475.5</v>
      </c>
      <c r="X129">
        <v>219</v>
      </c>
      <c r="Y129">
        <v>38</v>
      </c>
      <c r="Z129" t="s">
        <v>192</v>
      </c>
      <c r="AA129">
        <v>544.5</v>
      </c>
      <c r="AB129">
        <v>65</v>
      </c>
      <c r="AC129" t="s">
        <v>223</v>
      </c>
      <c r="AD129">
        <v>387.58300000000003</v>
      </c>
      <c r="AE129">
        <v>49</v>
      </c>
      <c r="AF129" t="s">
        <v>181</v>
      </c>
      <c r="AG129">
        <v>42.75</v>
      </c>
      <c r="AH129">
        <v>17</v>
      </c>
      <c r="AI129">
        <v>296</v>
      </c>
      <c r="AJ129">
        <v>26047</v>
      </c>
      <c r="AK129">
        <v>88</v>
      </c>
      <c r="AL129">
        <v>66.819999999999993</v>
      </c>
      <c r="AM129">
        <v>449</v>
      </c>
      <c r="AN129">
        <v>672</v>
      </c>
      <c r="AO129">
        <v>63.48</v>
      </c>
      <c r="AP129">
        <v>266</v>
      </c>
      <c r="AQ129">
        <v>419</v>
      </c>
      <c r="AR129">
        <v>-0.12</v>
      </c>
      <c r="AS129">
        <v>286.10000000000002</v>
      </c>
      <c r="AT129">
        <v>120149</v>
      </c>
      <c r="AU129">
        <v>420</v>
      </c>
      <c r="AV129">
        <v>12.41</v>
      </c>
      <c r="AW129">
        <v>52</v>
      </c>
      <c r="AX129">
        <v>419</v>
      </c>
      <c r="AY129">
        <v>0.08</v>
      </c>
      <c r="AZ129">
        <v>13.6</v>
      </c>
      <c r="BA129">
        <v>57</v>
      </c>
      <c r="BB129">
        <v>419</v>
      </c>
      <c r="BC129">
        <v>0.02</v>
      </c>
      <c r="BD129">
        <v>7.2</v>
      </c>
      <c r="BE129">
        <v>30</v>
      </c>
      <c r="BF129">
        <v>126</v>
      </c>
      <c r="BG129">
        <v>0.23300000000000001</v>
      </c>
      <c r="BH129">
        <v>26.01</v>
      </c>
      <c r="BI129">
        <v>109</v>
      </c>
      <c r="BJ129">
        <v>419</v>
      </c>
      <c r="BK129">
        <v>0.46</v>
      </c>
      <c r="BL129">
        <v>0.28399999999999997</v>
      </c>
      <c r="BM129">
        <v>8.5169999999999995</v>
      </c>
      <c r="BN129">
        <v>1.7789999999999999</v>
      </c>
      <c r="BO129">
        <v>1007</v>
      </c>
      <c r="BP129">
        <v>566</v>
      </c>
      <c r="BQ129">
        <v>29.56</v>
      </c>
      <c r="BR129">
        <v>28.79</v>
      </c>
      <c r="BS129">
        <v>1382</v>
      </c>
      <c r="BT129">
        <v>48</v>
      </c>
      <c r="BU129">
        <v>22</v>
      </c>
      <c r="BV129">
        <v>1382</v>
      </c>
      <c r="BW129">
        <v>864</v>
      </c>
      <c r="BX129" s="3">
        <f>PGA_STATS[[#This Row],['# OF PUTTS]]/PGA_STATS[[#This Row],['# OF HOLES_x]]</f>
        <v>1.599537037037037</v>
      </c>
      <c r="BY129">
        <v>40.74</v>
      </c>
      <c r="BZ129">
        <v>352</v>
      </c>
      <c r="CA129">
        <v>864</v>
      </c>
      <c r="CB129">
        <v>4.5999999999999999E-2</v>
      </c>
      <c r="CC129">
        <v>1.3939999999999999</v>
      </c>
      <c r="CD129">
        <v>16</v>
      </c>
      <c r="CE129">
        <v>0</v>
      </c>
      <c r="CF129">
        <v>28</v>
      </c>
      <c r="CG129">
        <v>0</v>
      </c>
      <c r="CH129">
        <v>1</v>
      </c>
      <c r="CI129">
        <v>12</v>
      </c>
      <c r="CJ129">
        <v>4</v>
      </c>
      <c r="CK129">
        <v>43</v>
      </c>
      <c r="CL129">
        <v>18.690000000000001</v>
      </c>
      <c r="CM129">
        <v>74</v>
      </c>
      <c r="CN129">
        <v>396</v>
      </c>
      <c r="CO129">
        <v>21.28</v>
      </c>
      <c r="CP129">
        <v>10</v>
      </c>
      <c r="CQ129">
        <v>47</v>
      </c>
      <c r="CR129">
        <v>18.18</v>
      </c>
      <c r="CS129">
        <v>10</v>
      </c>
      <c r="CT129">
        <v>55</v>
      </c>
      <c r="CU129">
        <v>56.52</v>
      </c>
      <c r="CV129">
        <v>52</v>
      </c>
      <c r="CW129">
        <v>92</v>
      </c>
      <c r="CX129">
        <v>21</v>
      </c>
      <c r="CY129">
        <v>64.09</v>
      </c>
      <c r="CZ129">
        <v>191</v>
      </c>
      <c r="DA129">
        <v>298</v>
      </c>
      <c r="DB129">
        <v>5</v>
      </c>
      <c r="DC129">
        <v>6.7</v>
      </c>
      <c r="DD129">
        <v>5</v>
      </c>
      <c r="DE129">
        <v>6.1</v>
      </c>
      <c r="DF129">
        <v>5</v>
      </c>
      <c r="DG129">
        <v>7</v>
      </c>
    </row>
    <row r="130" spans="1:111" x14ac:dyDescent="0.25">
      <c r="A130" t="s">
        <v>461</v>
      </c>
      <c r="B130" s="4">
        <v>7100</v>
      </c>
      <c r="C130">
        <v>58</v>
      </c>
      <c r="D130">
        <v>65.8</v>
      </c>
      <c r="E130">
        <v>687</v>
      </c>
      <c r="F130">
        <v>1044</v>
      </c>
      <c r="G130">
        <v>-0.3</v>
      </c>
      <c r="H130">
        <v>60.33</v>
      </c>
      <c r="I130">
        <v>73</v>
      </c>
      <c r="J130">
        <v>121</v>
      </c>
      <c r="K130">
        <v>-79</v>
      </c>
      <c r="L130">
        <v>2</v>
      </c>
      <c r="M130">
        <v>72.709999999999994</v>
      </c>
      <c r="N130">
        <v>602</v>
      </c>
      <c r="O130">
        <v>828</v>
      </c>
      <c r="P130">
        <v>-187</v>
      </c>
      <c r="Q130">
        <v>0.19500000000000001</v>
      </c>
      <c r="R130">
        <v>8.9589999999999996</v>
      </c>
      <c r="S130">
        <v>46</v>
      </c>
      <c r="T130">
        <v>0.11</v>
      </c>
      <c r="U130">
        <v>5.0539999999999896</v>
      </c>
      <c r="V130" t="s">
        <v>117</v>
      </c>
      <c r="W130">
        <v>2318.25</v>
      </c>
      <c r="X130">
        <v>313</v>
      </c>
      <c r="Y130">
        <v>10</v>
      </c>
      <c r="Z130" t="s">
        <v>192</v>
      </c>
      <c r="AA130">
        <v>698</v>
      </c>
      <c r="AB130">
        <v>83</v>
      </c>
      <c r="AC130" t="s">
        <v>223</v>
      </c>
      <c r="AD130">
        <v>661.75</v>
      </c>
      <c r="AE130">
        <v>84</v>
      </c>
      <c r="AF130" t="s">
        <v>245</v>
      </c>
      <c r="AG130">
        <v>106.667</v>
      </c>
      <c r="AH130">
        <v>33</v>
      </c>
      <c r="AI130">
        <v>304.89999999999998</v>
      </c>
      <c r="AJ130">
        <v>35368</v>
      </c>
      <c r="AK130">
        <v>116</v>
      </c>
      <c r="AL130">
        <v>58.28</v>
      </c>
      <c r="AM130">
        <v>475</v>
      </c>
      <c r="AN130">
        <v>815</v>
      </c>
      <c r="AO130">
        <v>58.79</v>
      </c>
      <c r="AP130">
        <v>378</v>
      </c>
      <c r="AQ130">
        <v>643</v>
      </c>
      <c r="AR130">
        <v>-0.22</v>
      </c>
      <c r="AS130">
        <v>290.39999999999998</v>
      </c>
      <c r="AT130">
        <v>188179</v>
      </c>
      <c r="AU130">
        <v>648</v>
      </c>
      <c r="AV130">
        <v>15.09</v>
      </c>
      <c r="AW130">
        <v>97</v>
      </c>
      <c r="AX130">
        <v>643</v>
      </c>
      <c r="AY130">
        <v>-0.04</v>
      </c>
      <c r="AZ130">
        <v>15.71</v>
      </c>
      <c r="BA130">
        <v>101</v>
      </c>
      <c r="BB130">
        <v>643</v>
      </c>
      <c r="BC130">
        <v>-0.03</v>
      </c>
      <c r="BD130">
        <v>7.3</v>
      </c>
      <c r="BE130">
        <v>47</v>
      </c>
      <c r="BF130">
        <v>203</v>
      </c>
      <c r="BG130">
        <v>0.191</v>
      </c>
      <c r="BH130">
        <v>30.79</v>
      </c>
      <c r="BI130">
        <v>198</v>
      </c>
      <c r="BJ130">
        <v>643</v>
      </c>
      <c r="BK130">
        <v>-0.35</v>
      </c>
      <c r="BL130">
        <v>0.154</v>
      </c>
      <c r="BM130">
        <v>7.1</v>
      </c>
      <c r="BN130">
        <v>1.7529999999999999</v>
      </c>
      <c r="BO130">
        <v>1204</v>
      </c>
      <c r="BP130">
        <v>687</v>
      </c>
      <c r="BQ130">
        <v>32.94</v>
      </c>
      <c r="BR130">
        <v>28.38</v>
      </c>
      <c r="BS130">
        <v>1646</v>
      </c>
      <c r="BT130">
        <v>58</v>
      </c>
      <c r="BU130">
        <v>23</v>
      </c>
      <c r="BV130">
        <v>1646</v>
      </c>
      <c r="BW130">
        <v>1044</v>
      </c>
      <c r="BX130" s="3">
        <f>PGA_STATS[[#This Row],['# OF PUTTS]]/PGA_STATS[[#This Row],['# OF HOLES_x]]</f>
        <v>1.5766283524904214</v>
      </c>
      <c r="BY130">
        <v>42.34</v>
      </c>
      <c r="BZ130">
        <v>442</v>
      </c>
      <c r="CA130">
        <v>1044</v>
      </c>
      <c r="CB130">
        <v>0.48699999999999999</v>
      </c>
      <c r="CC130">
        <v>22.384</v>
      </c>
      <c r="CD130">
        <v>19</v>
      </c>
      <c r="CE130">
        <v>0</v>
      </c>
      <c r="CF130">
        <v>18</v>
      </c>
      <c r="CG130">
        <v>0</v>
      </c>
      <c r="CH130">
        <v>4</v>
      </c>
      <c r="CI130">
        <v>11</v>
      </c>
      <c r="CJ130">
        <v>4</v>
      </c>
      <c r="CK130">
        <v>17</v>
      </c>
      <c r="CL130">
        <v>24.1</v>
      </c>
      <c r="CM130">
        <v>141</v>
      </c>
      <c r="CN130">
        <v>585</v>
      </c>
      <c r="CO130">
        <v>18.82</v>
      </c>
      <c r="CP130">
        <v>16</v>
      </c>
      <c r="CQ130">
        <v>85</v>
      </c>
      <c r="CR130">
        <v>17.239999999999998</v>
      </c>
      <c r="CS130">
        <v>15</v>
      </c>
      <c r="CT130">
        <v>87</v>
      </c>
      <c r="CU130">
        <v>58.56</v>
      </c>
      <c r="CV130">
        <v>65</v>
      </c>
      <c r="CW130">
        <v>111</v>
      </c>
      <c r="CX130">
        <v>11</v>
      </c>
      <c r="CY130">
        <v>66.95</v>
      </c>
      <c r="CZ130">
        <v>239</v>
      </c>
      <c r="DA130">
        <v>357</v>
      </c>
      <c r="DB130">
        <v>11</v>
      </c>
      <c r="DC130">
        <v>6.8</v>
      </c>
      <c r="DD130">
        <v>9</v>
      </c>
      <c r="DE130">
        <v>7</v>
      </c>
      <c r="DF130">
        <v>11</v>
      </c>
      <c r="DG130">
        <v>7</v>
      </c>
    </row>
    <row r="131" spans="1:111" x14ac:dyDescent="0.25">
      <c r="A131" t="s">
        <v>475</v>
      </c>
      <c r="B131" s="4">
        <v>8000</v>
      </c>
      <c r="C131">
        <v>14</v>
      </c>
      <c r="D131">
        <v>65.08</v>
      </c>
      <c r="E131">
        <v>164</v>
      </c>
      <c r="F131">
        <v>252</v>
      </c>
      <c r="G131">
        <v>-0.32</v>
      </c>
      <c r="H131">
        <v>14.29</v>
      </c>
      <c r="I131">
        <v>1</v>
      </c>
      <c r="J131">
        <v>7</v>
      </c>
      <c r="K131">
        <v>-1</v>
      </c>
      <c r="L131">
        <v>-3</v>
      </c>
      <c r="M131">
        <v>57.41</v>
      </c>
      <c r="N131">
        <v>62</v>
      </c>
      <c r="O131">
        <v>108</v>
      </c>
      <c r="P131">
        <v>-16</v>
      </c>
      <c r="Q131">
        <v>-0.22699999999999901</v>
      </c>
      <c r="R131">
        <v>-1.36</v>
      </c>
      <c r="S131">
        <v>6</v>
      </c>
      <c r="T131">
        <v>-1.1830000000000001</v>
      </c>
      <c r="U131">
        <v>-7.0970000000000004</v>
      </c>
      <c r="V131" t="s">
        <v>205</v>
      </c>
      <c r="W131">
        <v>380.16699999999997</v>
      </c>
      <c r="X131">
        <v>42</v>
      </c>
      <c r="Y131">
        <v>216</v>
      </c>
      <c r="Z131" t="s">
        <v>251</v>
      </c>
      <c r="AA131">
        <v>78</v>
      </c>
      <c r="AB131">
        <v>7</v>
      </c>
      <c r="AC131" t="s">
        <v>128</v>
      </c>
      <c r="AD131">
        <v>159.5</v>
      </c>
      <c r="AE131">
        <v>21</v>
      </c>
      <c r="AF131" t="s">
        <v>257</v>
      </c>
      <c r="AG131">
        <v>17.5</v>
      </c>
      <c r="AH131">
        <v>5</v>
      </c>
      <c r="AI131">
        <v>309.3</v>
      </c>
      <c r="AJ131">
        <v>3711</v>
      </c>
      <c r="AK131">
        <v>12</v>
      </c>
      <c r="AL131">
        <v>62.5</v>
      </c>
      <c r="AM131">
        <v>120</v>
      </c>
      <c r="AN131">
        <v>192</v>
      </c>
      <c r="AO131">
        <v>61.73</v>
      </c>
      <c r="AP131">
        <v>50</v>
      </c>
      <c r="AQ131">
        <v>81</v>
      </c>
      <c r="AR131">
        <v>-0.2</v>
      </c>
      <c r="AS131">
        <v>285.89999999999998</v>
      </c>
      <c r="AT131">
        <v>24013</v>
      </c>
      <c r="AU131">
        <v>84</v>
      </c>
      <c r="AV131">
        <v>17.28</v>
      </c>
      <c r="AW131">
        <v>14</v>
      </c>
      <c r="AX131">
        <v>81</v>
      </c>
      <c r="AY131">
        <v>0.36</v>
      </c>
      <c r="AZ131">
        <v>7.41</v>
      </c>
      <c r="BA131">
        <v>6</v>
      </c>
      <c r="BB131">
        <v>81</v>
      </c>
      <c r="BC131">
        <v>0.17</v>
      </c>
      <c r="BD131">
        <v>11.1</v>
      </c>
      <c r="BE131">
        <v>9</v>
      </c>
      <c r="BF131">
        <v>40</v>
      </c>
      <c r="BG131">
        <v>0.222</v>
      </c>
      <c r="BH131">
        <v>24.69</v>
      </c>
      <c r="BI131">
        <v>20</v>
      </c>
      <c r="BJ131">
        <v>81</v>
      </c>
      <c r="BK131">
        <v>3</v>
      </c>
      <c r="BL131">
        <v>-1.4269999999999901</v>
      </c>
      <c r="BM131">
        <v>-8.5619999999999994</v>
      </c>
      <c r="BN131">
        <v>1.7009999999999901</v>
      </c>
      <c r="BO131">
        <v>279</v>
      </c>
      <c r="BP131">
        <v>164</v>
      </c>
      <c r="BQ131">
        <v>32.520000000000003</v>
      </c>
      <c r="BR131">
        <v>28.29</v>
      </c>
      <c r="BS131">
        <v>396</v>
      </c>
      <c r="BT131">
        <v>14</v>
      </c>
      <c r="BU131">
        <v>23</v>
      </c>
      <c r="BV131">
        <v>396</v>
      </c>
      <c r="BW131">
        <v>252</v>
      </c>
      <c r="BX131" s="3">
        <f>PGA_STATS[[#This Row],['# OF PUTTS]]/PGA_STATS[[#This Row],['# OF HOLES_x]]</f>
        <v>1.5714285714285714</v>
      </c>
      <c r="BY131">
        <v>42.46</v>
      </c>
      <c r="BZ131">
        <v>107</v>
      </c>
      <c r="CA131">
        <v>252</v>
      </c>
      <c r="CB131">
        <v>1.36</v>
      </c>
      <c r="CC131">
        <v>8.16</v>
      </c>
      <c r="CD131">
        <v>8</v>
      </c>
      <c r="CE131">
        <v>1</v>
      </c>
      <c r="CF131">
        <v>10</v>
      </c>
      <c r="CG131">
        <v>0</v>
      </c>
      <c r="CH131">
        <v>4</v>
      </c>
      <c r="CI131">
        <v>16</v>
      </c>
      <c r="CK131">
        <v>37</v>
      </c>
      <c r="CL131">
        <v>24.32</v>
      </c>
      <c r="CM131">
        <v>18</v>
      </c>
      <c r="CN131">
        <v>74</v>
      </c>
      <c r="CO131">
        <v>5.88</v>
      </c>
      <c r="CP131">
        <v>1</v>
      </c>
      <c r="CQ131">
        <v>17</v>
      </c>
      <c r="CR131">
        <v>0</v>
      </c>
      <c r="CS131">
        <v>0</v>
      </c>
      <c r="CT131">
        <v>6</v>
      </c>
      <c r="CU131">
        <v>38.1</v>
      </c>
      <c r="CV131">
        <v>8</v>
      </c>
      <c r="CW131">
        <v>21</v>
      </c>
      <c r="CX131">
        <v>13</v>
      </c>
      <c r="CY131">
        <v>52.27</v>
      </c>
      <c r="CZ131">
        <v>46</v>
      </c>
      <c r="DA131">
        <v>88</v>
      </c>
      <c r="DB131">
        <v>1</v>
      </c>
      <c r="DC131">
        <v>7.3</v>
      </c>
      <c r="DD131">
        <v>1</v>
      </c>
      <c r="DE131">
        <v>6.3</v>
      </c>
      <c r="DF131">
        <v>1</v>
      </c>
      <c r="DG131">
        <v>4</v>
      </c>
    </row>
    <row r="132" spans="1:111" hidden="1" x14ac:dyDescent="0.25">
      <c r="A132" t="s">
        <v>528</v>
      </c>
      <c r="B132" s="4"/>
      <c r="C132">
        <v>17</v>
      </c>
      <c r="D132">
        <v>63.07</v>
      </c>
      <c r="E132">
        <v>193</v>
      </c>
      <c r="F132">
        <v>306</v>
      </c>
      <c r="G132">
        <v>-0.3</v>
      </c>
      <c r="H132">
        <v>51.85</v>
      </c>
      <c r="I132">
        <v>14</v>
      </c>
      <c r="J132">
        <v>27</v>
      </c>
      <c r="K132">
        <v>-14</v>
      </c>
      <c r="L132">
        <v>1</v>
      </c>
      <c r="M132">
        <v>68.98</v>
      </c>
      <c r="N132">
        <v>149</v>
      </c>
      <c r="O132">
        <v>216</v>
      </c>
      <c r="P132">
        <v>-42</v>
      </c>
      <c r="Q132">
        <v>-0.48</v>
      </c>
      <c r="R132">
        <v>-5.7619999999999996</v>
      </c>
      <c r="S132">
        <v>12</v>
      </c>
      <c r="T132">
        <v>-0.19</v>
      </c>
      <c r="U132">
        <v>-2.2850000000000001</v>
      </c>
      <c r="V132" t="s">
        <v>138</v>
      </c>
      <c r="W132">
        <v>620</v>
      </c>
      <c r="X132">
        <v>75</v>
      </c>
      <c r="Y132">
        <v>226</v>
      </c>
      <c r="Z132" t="s">
        <v>205</v>
      </c>
      <c r="AA132">
        <v>172.5</v>
      </c>
      <c r="AB132">
        <v>19</v>
      </c>
      <c r="AC132" t="s">
        <v>139</v>
      </c>
      <c r="AD132">
        <v>227.25</v>
      </c>
      <c r="AE132">
        <v>28</v>
      </c>
      <c r="AF132" t="s">
        <v>284</v>
      </c>
      <c r="AG132">
        <v>18.5</v>
      </c>
      <c r="AH132">
        <v>6</v>
      </c>
      <c r="AI132">
        <v>308.8</v>
      </c>
      <c r="AJ132">
        <v>10499</v>
      </c>
      <c r="AK132">
        <v>34</v>
      </c>
      <c r="AL132">
        <v>44.12</v>
      </c>
      <c r="AM132">
        <v>105</v>
      </c>
      <c r="AN132">
        <v>238</v>
      </c>
      <c r="AO132">
        <v>44.24</v>
      </c>
      <c r="AP132">
        <v>73</v>
      </c>
      <c r="AQ132">
        <v>165</v>
      </c>
      <c r="AR132">
        <v>-0.16</v>
      </c>
      <c r="AS132">
        <v>298.10000000000002</v>
      </c>
      <c r="AT132">
        <v>50085</v>
      </c>
      <c r="AU132">
        <v>168</v>
      </c>
      <c r="AV132">
        <v>15.76</v>
      </c>
      <c r="AW132">
        <v>26</v>
      </c>
      <c r="AX132">
        <v>165</v>
      </c>
      <c r="AY132">
        <v>0.04</v>
      </c>
      <c r="AZ132">
        <v>20</v>
      </c>
      <c r="BA132">
        <v>33</v>
      </c>
      <c r="BB132">
        <v>165</v>
      </c>
      <c r="BC132">
        <v>-0.06</v>
      </c>
      <c r="BD132">
        <v>12.1</v>
      </c>
      <c r="BE132">
        <v>20</v>
      </c>
      <c r="BF132">
        <v>89</v>
      </c>
      <c r="BG132">
        <v>0.3</v>
      </c>
      <c r="BH132">
        <v>35.76</v>
      </c>
      <c r="BI132">
        <v>59</v>
      </c>
      <c r="BJ132">
        <v>165</v>
      </c>
      <c r="BK132">
        <v>-0.17</v>
      </c>
      <c r="BL132">
        <v>-0.40899999999999997</v>
      </c>
      <c r="BM132">
        <v>-4.9109999999999996</v>
      </c>
      <c r="BN132">
        <v>1.7509999999999999</v>
      </c>
      <c r="BO132">
        <v>338</v>
      </c>
      <c r="BP132">
        <v>193</v>
      </c>
      <c r="BQ132">
        <v>31.77</v>
      </c>
      <c r="BR132">
        <v>28.76</v>
      </c>
      <c r="BS132">
        <v>489</v>
      </c>
      <c r="BT132">
        <v>17</v>
      </c>
      <c r="BU132">
        <v>26</v>
      </c>
      <c r="BV132">
        <v>489</v>
      </c>
      <c r="BW132">
        <v>306</v>
      </c>
      <c r="BX132" s="3">
        <f>PGA_STATS[[#This Row],['# OF PUTTS]]/PGA_STATS[[#This Row],['# OF HOLES_x]]</f>
        <v>1.5980392156862746</v>
      </c>
      <c r="BY132">
        <v>39.22</v>
      </c>
      <c r="BZ132">
        <v>120</v>
      </c>
      <c r="CA132">
        <v>306</v>
      </c>
      <c r="CB132">
        <v>-1.7000000000000001E-2</v>
      </c>
      <c r="CC132">
        <v>-0.20699999999999999</v>
      </c>
      <c r="CD132">
        <v>8</v>
      </c>
      <c r="CE132">
        <v>0</v>
      </c>
      <c r="CF132">
        <v>14</v>
      </c>
      <c r="CG132">
        <v>2</v>
      </c>
      <c r="CH132">
        <v>3</v>
      </c>
      <c r="CI132">
        <v>18</v>
      </c>
      <c r="CK132">
        <v>113</v>
      </c>
      <c r="CL132">
        <v>20.3</v>
      </c>
      <c r="CM132">
        <v>27</v>
      </c>
      <c r="CN132">
        <v>133</v>
      </c>
      <c r="CO132">
        <v>12</v>
      </c>
      <c r="CP132">
        <v>3</v>
      </c>
      <c r="CQ132">
        <v>25</v>
      </c>
      <c r="CR132">
        <v>17.239999999999998</v>
      </c>
      <c r="CS132">
        <v>5</v>
      </c>
      <c r="CT132">
        <v>29</v>
      </c>
      <c r="CU132">
        <v>48.28</v>
      </c>
      <c r="CV132">
        <v>14</v>
      </c>
      <c r="CW132">
        <v>29</v>
      </c>
      <c r="CX132">
        <v>11</v>
      </c>
      <c r="CY132">
        <v>50.44</v>
      </c>
      <c r="CZ132">
        <v>57</v>
      </c>
      <c r="DA132">
        <v>113</v>
      </c>
      <c r="DB132">
        <v>1</v>
      </c>
      <c r="DC132">
        <v>7.2</v>
      </c>
      <c r="DD132">
        <v>1</v>
      </c>
      <c r="DE132">
        <v>6</v>
      </c>
      <c r="DF132">
        <v>1</v>
      </c>
      <c r="DG132">
        <v>9.6</v>
      </c>
    </row>
    <row r="133" spans="1:111" x14ac:dyDescent="0.25">
      <c r="A133" t="s">
        <v>374</v>
      </c>
      <c r="B133" s="4">
        <v>7000</v>
      </c>
      <c r="C133">
        <v>39</v>
      </c>
      <c r="D133">
        <v>67.81</v>
      </c>
      <c r="E133">
        <v>476</v>
      </c>
      <c r="F133">
        <v>702</v>
      </c>
      <c r="G133">
        <v>-0.26</v>
      </c>
      <c r="H133">
        <v>51.61</v>
      </c>
      <c r="I133">
        <v>32</v>
      </c>
      <c r="J133">
        <v>62</v>
      </c>
      <c r="K133">
        <v>-34</v>
      </c>
      <c r="L133">
        <v>8</v>
      </c>
      <c r="M133">
        <v>72.22</v>
      </c>
      <c r="N133">
        <v>286</v>
      </c>
      <c r="O133">
        <v>396</v>
      </c>
      <c r="P133">
        <v>-81</v>
      </c>
      <c r="Q133">
        <v>-8.4000000000000005E-2</v>
      </c>
      <c r="R133">
        <v>-1.853</v>
      </c>
      <c r="S133">
        <v>22</v>
      </c>
      <c r="T133">
        <v>-0.36099999999999999</v>
      </c>
      <c r="U133">
        <v>-7.9489999999999998</v>
      </c>
      <c r="V133" t="s">
        <v>139</v>
      </c>
      <c r="W133">
        <v>1092.1669999999999</v>
      </c>
      <c r="X133">
        <v>135</v>
      </c>
      <c r="Y133">
        <v>195</v>
      </c>
      <c r="Z133" t="s">
        <v>289</v>
      </c>
      <c r="AA133">
        <v>375.33300000000003</v>
      </c>
      <c r="AB133">
        <v>41</v>
      </c>
      <c r="AC133" t="s">
        <v>192</v>
      </c>
      <c r="AD133">
        <v>394.75</v>
      </c>
      <c r="AE133">
        <v>47</v>
      </c>
      <c r="AF133" t="s">
        <v>290</v>
      </c>
      <c r="AG133">
        <v>15.417</v>
      </c>
      <c r="AH133">
        <v>7</v>
      </c>
      <c r="AI133">
        <v>301.8</v>
      </c>
      <c r="AJ133">
        <v>16298</v>
      </c>
      <c r="AK133">
        <v>54</v>
      </c>
      <c r="AL133">
        <v>64.33</v>
      </c>
      <c r="AM133">
        <v>348</v>
      </c>
      <c r="AN133">
        <v>541</v>
      </c>
      <c r="AO133">
        <v>65.36</v>
      </c>
      <c r="AP133">
        <v>200</v>
      </c>
      <c r="AQ133">
        <v>306</v>
      </c>
      <c r="AR133">
        <v>-0.14000000000000001</v>
      </c>
      <c r="AS133">
        <v>291.5</v>
      </c>
      <c r="AT133">
        <v>89776</v>
      </c>
      <c r="AU133">
        <v>308</v>
      </c>
      <c r="AV133">
        <v>9.8000000000000007</v>
      </c>
      <c r="AW133">
        <v>30</v>
      </c>
      <c r="AX133">
        <v>306</v>
      </c>
      <c r="AY133">
        <v>0.13</v>
      </c>
      <c r="AZ133">
        <v>15.69</v>
      </c>
      <c r="BA133">
        <v>48</v>
      </c>
      <c r="BB133">
        <v>306</v>
      </c>
      <c r="BC133">
        <v>0.06</v>
      </c>
      <c r="BD133">
        <v>6.9</v>
      </c>
      <c r="BE133">
        <v>21</v>
      </c>
      <c r="BF133">
        <v>91</v>
      </c>
      <c r="BG133">
        <v>0.38100000000000001</v>
      </c>
      <c r="BH133">
        <v>25.49</v>
      </c>
      <c r="BI133">
        <v>78</v>
      </c>
      <c r="BJ133">
        <v>306</v>
      </c>
      <c r="BK133">
        <v>0.9</v>
      </c>
      <c r="BL133">
        <v>0.315</v>
      </c>
      <c r="BM133">
        <v>6.9289999999999896</v>
      </c>
      <c r="BN133">
        <v>1.8049999999999999</v>
      </c>
      <c r="BO133">
        <v>859</v>
      </c>
      <c r="BP133">
        <v>476</v>
      </c>
      <c r="BQ133">
        <v>30.11</v>
      </c>
      <c r="BR133">
        <v>29.77</v>
      </c>
      <c r="BS133">
        <v>1161</v>
      </c>
      <c r="BT133">
        <v>39</v>
      </c>
      <c r="BU133">
        <v>24</v>
      </c>
      <c r="BV133">
        <v>1161</v>
      </c>
      <c r="BW133">
        <v>702</v>
      </c>
      <c r="BX133" s="3">
        <f>PGA_STATS[[#This Row],['# OF PUTTS]]/PGA_STATS[[#This Row],['# OF HOLES_x]]</f>
        <v>1.6538461538461537</v>
      </c>
      <c r="BY133">
        <v>36.32</v>
      </c>
      <c r="BZ133">
        <v>255</v>
      </c>
      <c r="CA133">
        <v>702</v>
      </c>
      <c r="CB133">
        <v>-0.27500000000000002</v>
      </c>
      <c r="CC133">
        <v>-6.05</v>
      </c>
      <c r="CD133">
        <v>12</v>
      </c>
      <c r="CE133">
        <v>0</v>
      </c>
      <c r="CF133">
        <v>13</v>
      </c>
      <c r="CG133">
        <v>0</v>
      </c>
      <c r="CH133">
        <v>2</v>
      </c>
      <c r="CI133">
        <v>6</v>
      </c>
      <c r="CK133">
        <v>13</v>
      </c>
      <c r="CL133">
        <v>21.31</v>
      </c>
      <c r="CM133">
        <v>62</v>
      </c>
      <c r="CN133">
        <v>291</v>
      </c>
      <c r="CO133">
        <v>20</v>
      </c>
      <c r="CP133">
        <v>6</v>
      </c>
      <c r="CQ133">
        <v>30</v>
      </c>
      <c r="CR133">
        <v>12.5</v>
      </c>
      <c r="CS133">
        <v>5</v>
      </c>
      <c r="CT133">
        <v>40</v>
      </c>
      <c r="CU133">
        <v>45.21</v>
      </c>
      <c r="CV133">
        <v>33</v>
      </c>
      <c r="CW133">
        <v>73</v>
      </c>
      <c r="CX133">
        <v>20</v>
      </c>
      <c r="CY133">
        <v>54.87</v>
      </c>
      <c r="CZ133">
        <v>124</v>
      </c>
      <c r="DA133">
        <v>226</v>
      </c>
      <c r="DB133">
        <v>4</v>
      </c>
      <c r="DC133">
        <v>6.7</v>
      </c>
      <c r="DD133">
        <v>4</v>
      </c>
      <c r="DE133">
        <v>4.9000000000000004</v>
      </c>
      <c r="DF133">
        <v>4</v>
      </c>
      <c r="DG133">
        <v>6.9</v>
      </c>
    </row>
    <row r="134" spans="1:111" hidden="1" x14ac:dyDescent="0.25">
      <c r="A134" t="s">
        <v>525</v>
      </c>
      <c r="B134" s="4"/>
      <c r="C134">
        <v>18</v>
      </c>
      <c r="D134">
        <v>63.27</v>
      </c>
      <c r="E134">
        <v>205</v>
      </c>
      <c r="F134">
        <v>324</v>
      </c>
      <c r="G134">
        <v>-0.3</v>
      </c>
      <c r="H134">
        <v>46.15</v>
      </c>
      <c r="I134">
        <v>6</v>
      </c>
      <c r="J134">
        <v>13</v>
      </c>
      <c r="K134">
        <v>-6</v>
      </c>
      <c r="L134">
        <v>-2</v>
      </c>
      <c r="M134">
        <v>65.150000000000006</v>
      </c>
      <c r="N134">
        <v>129</v>
      </c>
      <c r="O134">
        <v>198</v>
      </c>
      <c r="P134">
        <v>-35</v>
      </c>
      <c r="Q134">
        <v>0.83599999999999997</v>
      </c>
      <c r="R134">
        <v>9.1910000000000007</v>
      </c>
      <c r="S134">
        <v>11</v>
      </c>
      <c r="T134">
        <v>0.46799999999999897</v>
      </c>
      <c r="U134">
        <v>5.1529999999999996</v>
      </c>
      <c r="V134" t="s">
        <v>117</v>
      </c>
      <c r="W134">
        <v>557.16699999999901</v>
      </c>
      <c r="X134">
        <v>75</v>
      </c>
      <c r="Y134">
        <v>156</v>
      </c>
      <c r="Z134" t="s">
        <v>381</v>
      </c>
      <c r="AA134">
        <v>154.833</v>
      </c>
      <c r="AB134">
        <v>14</v>
      </c>
      <c r="AC134" t="s">
        <v>158</v>
      </c>
      <c r="AD134">
        <v>199.417</v>
      </c>
      <c r="AE134">
        <v>26</v>
      </c>
      <c r="AF134" t="s">
        <v>294</v>
      </c>
      <c r="AG134">
        <v>7.8329999999999904</v>
      </c>
      <c r="AH134">
        <v>3</v>
      </c>
      <c r="AI134">
        <v>278.10000000000002</v>
      </c>
      <c r="AJ134">
        <v>10013</v>
      </c>
      <c r="AK134">
        <v>36</v>
      </c>
      <c r="AL134">
        <v>58.57</v>
      </c>
      <c r="AM134">
        <v>147</v>
      </c>
      <c r="AN134">
        <v>251</v>
      </c>
      <c r="AO134">
        <v>60.13</v>
      </c>
      <c r="AP134">
        <v>92</v>
      </c>
      <c r="AQ134">
        <v>153</v>
      </c>
      <c r="AR134">
        <v>-0.14000000000000001</v>
      </c>
      <c r="AS134">
        <v>271.39999999999998</v>
      </c>
      <c r="AT134">
        <v>41797</v>
      </c>
      <c r="AU134">
        <v>154</v>
      </c>
      <c r="AV134">
        <v>13.73</v>
      </c>
      <c r="AW134">
        <v>21</v>
      </c>
      <c r="AX134">
        <v>153</v>
      </c>
      <c r="AY134" t="s">
        <v>82</v>
      </c>
      <c r="AZ134">
        <v>11.76</v>
      </c>
      <c r="BA134">
        <v>18</v>
      </c>
      <c r="BB134">
        <v>153</v>
      </c>
      <c r="BC134">
        <v>0.39</v>
      </c>
      <c r="BD134">
        <v>8.5</v>
      </c>
      <c r="BE134">
        <v>13</v>
      </c>
      <c r="BF134">
        <v>53</v>
      </c>
      <c r="BG134" t="s">
        <v>82</v>
      </c>
      <c r="BH134">
        <v>25.49</v>
      </c>
      <c r="BI134">
        <v>39</v>
      </c>
      <c r="BJ134">
        <v>153</v>
      </c>
      <c r="BK134">
        <v>1.79</v>
      </c>
      <c r="BL134">
        <v>-0.879</v>
      </c>
      <c r="BM134">
        <v>-9.6639999999999997</v>
      </c>
      <c r="BN134">
        <v>1.7269999999999901</v>
      </c>
      <c r="BO134">
        <v>354</v>
      </c>
      <c r="BP134">
        <v>205</v>
      </c>
      <c r="BQ134">
        <v>31.71</v>
      </c>
      <c r="BR134">
        <v>28.44</v>
      </c>
      <c r="BS134">
        <v>512</v>
      </c>
      <c r="BT134">
        <v>18</v>
      </c>
      <c r="BU134">
        <v>25</v>
      </c>
      <c r="BV134">
        <v>512</v>
      </c>
      <c r="BW134">
        <v>324</v>
      </c>
      <c r="BX134" s="3">
        <f>PGA_STATS[[#This Row],['# OF PUTTS]]/PGA_STATS[[#This Row],['# OF HOLES_x]]</f>
        <v>1.5802469135802468</v>
      </c>
      <c r="BY134">
        <v>41.98</v>
      </c>
      <c r="BZ134">
        <v>136</v>
      </c>
      <c r="CA134">
        <v>324</v>
      </c>
      <c r="CB134">
        <v>0.38299999999999901</v>
      </c>
      <c r="CC134">
        <v>4.2110000000000003</v>
      </c>
      <c r="CD134">
        <v>7</v>
      </c>
      <c r="CE134">
        <v>3</v>
      </c>
      <c r="CF134">
        <v>10</v>
      </c>
      <c r="CG134">
        <v>4</v>
      </c>
      <c r="CH134">
        <v>2</v>
      </c>
      <c r="CI134">
        <v>12</v>
      </c>
      <c r="CJ134">
        <v>2</v>
      </c>
      <c r="CK134">
        <v>2</v>
      </c>
      <c r="CL134">
        <v>19.29</v>
      </c>
      <c r="CM134">
        <v>27</v>
      </c>
      <c r="CN134">
        <v>140</v>
      </c>
      <c r="CO134">
        <v>23.81</v>
      </c>
      <c r="CP134">
        <v>5</v>
      </c>
      <c r="CQ134">
        <v>21</v>
      </c>
      <c r="CR134">
        <v>11.11</v>
      </c>
      <c r="CS134">
        <v>2</v>
      </c>
      <c r="CT134">
        <v>18</v>
      </c>
      <c r="CU134">
        <v>31.82</v>
      </c>
      <c r="CV134">
        <v>7</v>
      </c>
      <c r="CW134">
        <v>22</v>
      </c>
      <c r="CX134">
        <v>12</v>
      </c>
      <c r="CY134">
        <v>57.14</v>
      </c>
      <c r="CZ134">
        <v>68</v>
      </c>
      <c r="DA134">
        <v>119</v>
      </c>
      <c r="DB134">
        <v>3</v>
      </c>
      <c r="DC134">
        <v>6.9</v>
      </c>
      <c r="DD134">
        <v>2</v>
      </c>
      <c r="DE134">
        <v>5.3</v>
      </c>
      <c r="DF134">
        <v>3</v>
      </c>
      <c r="DG134">
        <v>3.2</v>
      </c>
    </row>
    <row r="135" spans="1:111" x14ac:dyDescent="0.25">
      <c r="A135" t="s">
        <v>342</v>
      </c>
      <c r="B135" s="4">
        <v>6500</v>
      </c>
      <c r="C135">
        <v>41</v>
      </c>
      <c r="D135">
        <v>68.430000000000007</v>
      </c>
      <c r="E135">
        <v>505</v>
      </c>
      <c r="F135">
        <v>738</v>
      </c>
      <c r="G135">
        <v>-0.28000000000000003</v>
      </c>
      <c r="H135">
        <v>57.5</v>
      </c>
      <c r="I135">
        <v>46</v>
      </c>
      <c r="J135">
        <v>80</v>
      </c>
      <c r="K135">
        <v>-54</v>
      </c>
      <c r="L135">
        <v>-3</v>
      </c>
      <c r="M135">
        <v>74.37</v>
      </c>
      <c r="N135">
        <v>415</v>
      </c>
      <c r="O135">
        <v>558</v>
      </c>
      <c r="P135">
        <v>-132</v>
      </c>
      <c r="Q135">
        <v>0.33100000000000002</v>
      </c>
      <c r="R135">
        <v>10.259</v>
      </c>
      <c r="S135">
        <v>31</v>
      </c>
      <c r="T135">
        <v>6.7000000000000004E-2</v>
      </c>
      <c r="U135">
        <v>2.0840000000000001</v>
      </c>
      <c r="V135" t="s">
        <v>254</v>
      </c>
      <c r="W135">
        <v>1311.5</v>
      </c>
      <c r="X135">
        <v>183</v>
      </c>
      <c r="Y135">
        <v>162</v>
      </c>
      <c r="Z135" t="s">
        <v>210</v>
      </c>
      <c r="AA135">
        <v>266.25</v>
      </c>
      <c r="AB135">
        <v>39</v>
      </c>
      <c r="AC135" t="s">
        <v>101</v>
      </c>
      <c r="AD135">
        <v>442.16699999999997</v>
      </c>
      <c r="AE135">
        <v>53</v>
      </c>
      <c r="AF135" t="s">
        <v>154</v>
      </c>
      <c r="AG135">
        <v>32.5</v>
      </c>
      <c r="AH135">
        <v>11</v>
      </c>
      <c r="AI135">
        <v>302.7</v>
      </c>
      <c r="AJ135">
        <v>22401</v>
      </c>
      <c r="AK135">
        <v>74</v>
      </c>
      <c r="AL135">
        <v>56.97</v>
      </c>
      <c r="AM135">
        <v>327</v>
      </c>
      <c r="AN135">
        <v>574</v>
      </c>
      <c r="AO135">
        <v>57.38</v>
      </c>
      <c r="AP135">
        <v>245</v>
      </c>
      <c r="AQ135">
        <v>427</v>
      </c>
      <c r="AR135">
        <v>-0.24</v>
      </c>
      <c r="AS135">
        <v>297</v>
      </c>
      <c r="AT135">
        <v>128918</v>
      </c>
      <c r="AU135">
        <v>434</v>
      </c>
      <c r="AV135">
        <v>11.01</v>
      </c>
      <c r="AW135">
        <v>47</v>
      </c>
      <c r="AX135">
        <v>427</v>
      </c>
      <c r="AY135">
        <v>0.04</v>
      </c>
      <c r="AZ135">
        <v>17.329999999999998</v>
      </c>
      <c r="BA135">
        <v>74</v>
      </c>
      <c r="BB135">
        <v>427</v>
      </c>
      <c r="BC135">
        <v>0.01</v>
      </c>
      <c r="BD135">
        <v>10.1</v>
      </c>
      <c r="BE135">
        <v>43</v>
      </c>
      <c r="BF135">
        <v>185</v>
      </c>
      <c r="BG135">
        <v>2.3E-2</v>
      </c>
      <c r="BH135">
        <v>28.34</v>
      </c>
      <c r="BI135">
        <v>121</v>
      </c>
      <c r="BJ135">
        <v>427</v>
      </c>
      <c r="BK135">
        <v>0.25</v>
      </c>
      <c r="BL135">
        <v>0.251</v>
      </c>
      <c r="BM135">
        <v>7.7779999999999996</v>
      </c>
      <c r="BN135">
        <v>1.786</v>
      </c>
      <c r="BO135">
        <v>902</v>
      </c>
      <c r="BP135">
        <v>505</v>
      </c>
      <c r="BQ135">
        <v>30.56</v>
      </c>
      <c r="BR135">
        <v>29.54</v>
      </c>
      <c r="BS135">
        <v>1211</v>
      </c>
      <c r="BT135">
        <v>41</v>
      </c>
      <c r="BU135">
        <v>24</v>
      </c>
      <c r="BV135">
        <v>1211</v>
      </c>
      <c r="BW135">
        <v>738</v>
      </c>
      <c r="BX135" s="3">
        <f>PGA_STATS[[#This Row],['# OF PUTTS]]/PGA_STATS[[#This Row],['# OF HOLES_x]]</f>
        <v>1.6409214092140922</v>
      </c>
      <c r="BY135">
        <v>37.130000000000003</v>
      </c>
      <c r="BZ135">
        <v>274</v>
      </c>
      <c r="CA135">
        <v>738</v>
      </c>
      <c r="CB135">
        <v>-0.253</v>
      </c>
      <c r="CC135">
        <v>-7.8329999999999904</v>
      </c>
      <c r="CD135">
        <v>9</v>
      </c>
      <c r="CE135">
        <v>1</v>
      </c>
      <c r="CF135">
        <v>19</v>
      </c>
      <c r="CG135">
        <v>4</v>
      </c>
      <c r="CH135">
        <v>4</v>
      </c>
      <c r="CI135">
        <v>13</v>
      </c>
      <c r="CK135">
        <v>2</v>
      </c>
      <c r="CL135">
        <v>23.16</v>
      </c>
      <c r="CM135">
        <v>88</v>
      </c>
      <c r="CN135">
        <v>380</v>
      </c>
      <c r="CO135">
        <v>18.18</v>
      </c>
      <c r="CP135">
        <v>8</v>
      </c>
      <c r="CQ135">
        <v>44</v>
      </c>
      <c r="CR135">
        <v>19.72</v>
      </c>
      <c r="CS135">
        <v>14</v>
      </c>
      <c r="CT135">
        <v>71</v>
      </c>
      <c r="CU135">
        <v>58.21</v>
      </c>
      <c r="CV135">
        <v>39</v>
      </c>
      <c r="CW135">
        <v>67</v>
      </c>
      <c r="CX135">
        <v>17</v>
      </c>
      <c r="CY135">
        <v>57.08</v>
      </c>
      <c r="CZ135">
        <v>133</v>
      </c>
      <c r="DA135">
        <v>233</v>
      </c>
      <c r="DB135">
        <v>6</v>
      </c>
      <c r="DC135">
        <v>6.8</v>
      </c>
      <c r="DD135">
        <v>3</v>
      </c>
      <c r="DE135">
        <v>6.9</v>
      </c>
      <c r="DF135">
        <v>6</v>
      </c>
      <c r="DG135">
        <v>8.5</v>
      </c>
    </row>
    <row r="136" spans="1:111" x14ac:dyDescent="0.25">
      <c r="A136" t="s">
        <v>483</v>
      </c>
      <c r="B136" s="4">
        <v>6700</v>
      </c>
      <c r="C136">
        <v>32</v>
      </c>
      <c r="D136">
        <v>64.760000000000005</v>
      </c>
      <c r="E136">
        <v>373</v>
      </c>
      <c r="F136">
        <v>576</v>
      </c>
      <c r="G136">
        <v>-0.26</v>
      </c>
      <c r="H136">
        <v>59.09</v>
      </c>
      <c r="I136">
        <v>26</v>
      </c>
      <c r="J136">
        <v>44</v>
      </c>
      <c r="K136">
        <v>-26</v>
      </c>
      <c r="L136">
        <v>1</v>
      </c>
      <c r="M136">
        <v>69.680000000000007</v>
      </c>
      <c r="N136">
        <v>301</v>
      </c>
      <c r="O136">
        <v>432</v>
      </c>
      <c r="P136">
        <v>-84</v>
      </c>
      <c r="Q136">
        <v>-0.30299999999999999</v>
      </c>
      <c r="R136">
        <v>-7.2639999999999896</v>
      </c>
      <c r="S136">
        <v>24</v>
      </c>
      <c r="T136">
        <v>0.52700000000000002</v>
      </c>
      <c r="U136">
        <v>12.654</v>
      </c>
      <c r="V136" t="s">
        <v>127</v>
      </c>
      <c r="W136">
        <v>1012.75</v>
      </c>
      <c r="X136">
        <v>143</v>
      </c>
      <c r="Y136">
        <v>156</v>
      </c>
      <c r="Z136" t="s">
        <v>115</v>
      </c>
      <c r="AA136">
        <v>316.16699999999997</v>
      </c>
      <c r="AB136">
        <v>37</v>
      </c>
      <c r="AC136" t="s">
        <v>304</v>
      </c>
      <c r="AD136">
        <v>374.66699999999997</v>
      </c>
      <c r="AE136">
        <v>56</v>
      </c>
      <c r="AF136" t="s">
        <v>484</v>
      </c>
      <c r="AG136">
        <v>25.166999999999899</v>
      </c>
      <c r="AH136">
        <v>5</v>
      </c>
      <c r="AI136">
        <v>298.5</v>
      </c>
      <c r="AJ136">
        <v>19103</v>
      </c>
      <c r="AK136">
        <v>64</v>
      </c>
      <c r="AL136">
        <v>57.49</v>
      </c>
      <c r="AM136">
        <v>257</v>
      </c>
      <c r="AN136">
        <v>447</v>
      </c>
      <c r="AO136">
        <v>58.38</v>
      </c>
      <c r="AP136">
        <v>195</v>
      </c>
      <c r="AQ136">
        <v>334</v>
      </c>
      <c r="AR136">
        <v>-0.18</v>
      </c>
      <c r="AS136">
        <v>285.2</v>
      </c>
      <c r="AT136">
        <v>95817</v>
      </c>
      <c r="AU136">
        <v>336</v>
      </c>
      <c r="AV136">
        <v>14.37</v>
      </c>
      <c r="AW136">
        <v>48</v>
      </c>
      <c r="AX136">
        <v>334</v>
      </c>
      <c r="AY136">
        <v>0.08</v>
      </c>
      <c r="AZ136">
        <v>13.47</v>
      </c>
      <c r="BA136">
        <v>45</v>
      </c>
      <c r="BB136">
        <v>334</v>
      </c>
      <c r="BC136">
        <v>0.18</v>
      </c>
      <c r="BD136">
        <v>8.4</v>
      </c>
      <c r="BE136">
        <v>28</v>
      </c>
      <c r="BF136">
        <v>119</v>
      </c>
      <c r="BG136">
        <v>0.35699999999999998</v>
      </c>
      <c r="BH136">
        <v>27.84</v>
      </c>
      <c r="BI136">
        <v>93</v>
      </c>
      <c r="BJ136">
        <v>334</v>
      </c>
      <c r="BK136">
        <v>1.29</v>
      </c>
      <c r="BL136">
        <v>-0.58799999999999997</v>
      </c>
      <c r="BM136">
        <v>-14.112</v>
      </c>
      <c r="BN136">
        <v>1.78</v>
      </c>
      <c r="BO136">
        <v>664</v>
      </c>
      <c r="BP136">
        <v>373</v>
      </c>
      <c r="BQ136">
        <v>28.15</v>
      </c>
      <c r="BR136">
        <v>29.06</v>
      </c>
      <c r="BS136">
        <v>930</v>
      </c>
      <c r="BT136">
        <v>32</v>
      </c>
      <c r="BU136">
        <v>25</v>
      </c>
      <c r="BV136">
        <v>930</v>
      </c>
      <c r="BW136">
        <v>576</v>
      </c>
      <c r="BX136" s="3">
        <f>PGA_STATS[[#This Row],['# OF PUTTS]]/PGA_STATS[[#This Row],['# OF HOLES_x]]</f>
        <v>1.6145833333333333</v>
      </c>
      <c r="BY136">
        <v>37.67</v>
      </c>
      <c r="BZ136">
        <v>217</v>
      </c>
      <c r="CA136">
        <v>576</v>
      </c>
      <c r="CB136">
        <v>-7.0000000000000007E-2</v>
      </c>
      <c r="CC136">
        <v>-1.669</v>
      </c>
      <c r="CD136">
        <v>11</v>
      </c>
      <c r="CE136">
        <v>2</v>
      </c>
      <c r="CF136">
        <v>13</v>
      </c>
      <c r="CG136">
        <v>2</v>
      </c>
      <c r="CH136">
        <v>1</v>
      </c>
      <c r="CI136">
        <v>4</v>
      </c>
      <c r="CK136">
        <v>52</v>
      </c>
      <c r="CL136">
        <v>22.59</v>
      </c>
      <c r="CM136">
        <v>68</v>
      </c>
      <c r="CN136">
        <v>301</v>
      </c>
      <c r="CO136">
        <v>7.84</v>
      </c>
      <c r="CP136">
        <v>4</v>
      </c>
      <c r="CQ136">
        <v>51</v>
      </c>
      <c r="CR136">
        <v>8.6999999999999993</v>
      </c>
      <c r="CS136">
        <v>4</v>
      </c>
      <c r="CT136">
        <v>46</v>
      </c>
      <c r="CU136">
        <v>52.63</v>
      </c>
      <c r="CV136">
        <v>30</v>
      </c>
      <c r="CW136">
        <v>57</v>
      </c>
      <c r="CX136">
        <v>13</v>
      </c>
      <c r="CY136">
        <v>57.14</v>
      </c>
      <c r="CZ136">
        <v>116</v>
      </c>
      <c r="DA136">
        <v>203</v>
      </c>
      <c r="DB136">
        <v>3</v>
      </c>
      <c r="DC136">
        <v>6.2</v>
      </c>
      <c r="DD136">
        <v>2</v>
      </c>
      <c r="DE136">
        <v>5.9</v>
      </c>
      <c r="DF136">
        <v>3</v>
      </c>
      <c r="DG136">
        <v>6.5</v>
      </c>
    </row>
    <row r="137" spans="1:111" x14ac:dyDescent="0.25">
      <c r="A137" t="s">
        <v>481</v>
      </c>
      <c r="B137" s="4">
        <v>7600</v>
      </c>
      <c r="C137">
        <v>33</v>
      </c>
      <c r="D137">
        <v>64.81</v>
      </c>
      <c r="E137">
        <v>385</v>
      </c>
      <c r="F137">
        <v>594</v>
      </c>
      <c r="G137">
        <v>-0.28000000000000003</v>
      </c>
      <c r="H137">
        <v>57.63</v>
      </c>
      <c r="I137">
        <v>34</v>
      </c>
      <c r="J137">
        <v>59</v>
      </c>
      <c r="K137">
        <v>-36</v>
      </c>
      <c r="L137">
        <v>-4</v>
      </c>
      <c r="M137">
        <v>72.22</v>
      </c>
      <c r="N137">
        <v>312</v>
      </c>
      <c r="O137">
        <v>432</v>
      </c>
      <c r="P137">
        <v>-102</v>
      </c>
      <c r="Q137">
        <v>1.099</v>
      </c>
      <c r="R137">
        <v>26.38</v>
      </c>
      <c r="S137">
        <v>24</v>
      </c>
      <c r="T137">
        <v>-3.5000000000000003E-2</v>
      </c>
      <c r="U137">
        <v>-0.82899999999999996</v>
      </c>
      <c r="V137" t="s">
        <v>128</v>
      </c>
      <c r="W137">
        <v>1247.9169999999999</v>
      </c>
      <c r="X137">
        <v>165</v>
      </c>
      <c r="Y137">
        <v>59</v>
      </c>
      <c r="Z137" t="s">
        <v>115</v>
      </c>
      <c r="AA137">
        <v>284.41699999999997</v>
      </c>
      <c r="AB137">
        <v>33</v>
      </c>
      <c r="AC137" t="s">
        <v>378</v>
      </c>
      <c r="AD137">
        <v>480.58300000000003</v>
      </c>
      <c r="AE137">
        <v>59</v>
      </c>
      <c r="AF137" t="s">
        <v>241</v>
      </c>
      <c r="AG137">
        <v>17.5</v>
      </c>
      <c r="AH137">
        <v>11</v>
      </c>
      <c r="AI137">
        <v>301.89999999999998</v>
      </c>
      <c r="AJ137">
        <v>15095</v>
      </c>
      <c r="AK137">
        <v>50</v>
      </c>
      <c r="AL137">
        <v>52.4</v>
      </c>
      <c r="AM137">
        <v>240</v>
      </c>
      <c r="AN137">
        <v>458</v>
      </c>
      <c r="AO137">
        <v>55.72</v>
      </c>
      <c r="AP137">
        <v>185</v>
      </c>
      <c r="AQ137">
        <v>332</v>
      </c>
      <c r="AR137">
        <v>-0.17</v>
      </c>
      <c r="AS137">
        <v>290.7</v>
      </c>
      <c r="AT137">
        <v>97670</v>
      </c>
      <c r="AU137">
        <v>336</v>
      </c>
      <c r="AV137">
        <v>18.07</v>
      </c>
      <c r="AW137">
        <v>60</v>
      </c>
      <c r="AX137">
        <v>332</v>
      </c>
      <c r="AY137">
        <v>-0.1</v>
      </c>
      <c r="AZ137">
        <v>15.66</v>
      </c>
      <c r="BA137">
        <v>52</v>
      </c>
      <c r="BB137">
        <v>332</v>
      </c>
      <c r="BC137">
        <v>-0.04</v>
      </c>
      <c r="BD137">
        <v>7.8</v>
      </c>
      <c r="BE137">
        <v>26</v>
      </c>
      <c r="BF137">
        <v>109</v>
      </c>
      <c r="BG137" t="s">
        <v>82</v>
      </c>
      <c r="BH137">
        <v>33.729999999999997</v>
      </c>
      <c r="BI137">
        <v>112</v>
      </c>
      <c r="BJ137">
        <v>332</v>
      </c>
      <c r="BK137">
        <v>-0.71</v>
      </c>
      <c r="BL137">
        <v>0.125</v>
      </c>
      <c r="BM137">
        <v>3.012</v>
      </c>
      <c r="BN137">
        <v>1.7789999999999999</v>
      </c>
      <c r="BO137">
        <v>685</v>
      </c>
      <c r="BP137">
        <v>385</v>
      </c>
      <c r="BQ137">
        <v>30.21</v>
      </c>
      <c r="BR137">
        <v>28.85</v>
      </c>
      <c r="BS137">
        <v>952</v>
      </c>
      <c r="BT137">
        <v>33</v>
      </c>
      <c r="BU137">
        <v>23</v>
      </c>
      <c r="BV137">
        <v>952</v>
      </c>
      <c r="BW137">
        <v>594</v>
      </c>
      <c r="BX137" s="3">
        <f>PGA_STATS[[#This Row],['# OF PUTTS]]/PGA_STATS[[#This Row],['# OF HOLES_x]]</f>
        <v>1.6026936026936027</v>
      </c>
      <c r="BY137">
        <v>39.06</v>
      </c>
      <c r="BZ137">
        <v>232</v>
      </c>
      <c r="CA137">
        <v>594</v>
      </c>
      <c r="CB137">
        <v>0.14899999999999999</v>
      </c>
      <c r="CC137">
        <v>3.581</v>
      </c>
      <c r="CD137">
        <v>7</v>
      </c>
      <c r="CE137">
        <v>0</v>
      </c>
      <c r="CF137">
        <v>13</v>
      </c>
      <c r="CG137">
        <v>1</v>
      </c>
      <c r="CH137">
        <v>3</v>
      </c>
      <c r="CI137">
        <v>17</v>
      </c>
      <c r="CJ137">
        <v>8</v>
      </c>
      <c r="CK137">
        <v>10</v>
      </c>
      <c r="CL137">
        <v>21.55</v>
      </c>
      <c r="CM137">
        <v>64</v>
      </c>
      <c r="CN137">
        <v>297</v>
      </c>
      <c r="CO137">
        <v>20.75</v>
      </c>
      <c r="CP137">
        <v>11</v>
      </c>
      <c r="CQ137">
        <v>53</v>
      </c>
      <c r="CR137">
        <v>15.91</v>
      </c>
      <c r="CS137">
        <v>7</v>
      </c>
      <c r="CT137">
        <v>44</v>
      </c>
      <c r="CU137">
        <v>48.39</v>
      </c>
      <c r="CV137">
        <v>30</v>
      </c>
      <c r="CW137">
        <v>62</v>
      </c>
      <c r="CX137">
        <v>18</v>
      </c>
      <c r="CY137">
        <v>62.68</v>
      </c>
      <c r="CZ137">
        <v>131</v>
      </c>
      <c r="DA137">
        <v>209</v>
      </c>
      <c r="DB137">
        <v>6</v>
      </c>
      <c r="DC137">
        <v>7.5</v>
      </c>
      <c r="DD137">
        <v>5</v>
      </c>
      <c r="DE137">
        <v>6.5</v>
      </c>
      <c r="DF137">
        <v>6</v>
      </c>
      <c r="DG137">
        <v>6.7</v>
      </c>
    </row>
    <row r="138" spans="1:111" hidden="1" x14ac:dyDescent="0.25">
      <c r="A138" t="s">
        <v>445</v>
      </c>
      <c r="B138" s="4"/>
      <c r="C138">
        <v>37</v>
      </c>
      <c r="D138">
        <v>66.22</v>
      </c>
      <c r="E138">
        <v>441</v>
      </c>
      <c r="F138">
        <v>666</v>
      </c>
      <c r="G138">
        <v>-0.23</v>
      </c>
      <c r="H138">
        <v>46.15</v>
      </c>
      <c r="I138">
        <v>18</v>
      </c>
      <c r="J138">
        <v>39</v>
      </c>
      <c r="K138">
        <v>-21</v>
      </c>
      <c r="L138" t="s">
        <v>82</v>
      </c>
      <c r="M138">
        <v>69.75</v>
      </c>
      <c r="N138">
        <v>339</v>
      </c>
      <c r="O138">
        <v>486</v>
      </c>
      <c r="P138">
        <v>-74</v>
      </c>
      <c r="Q138">
        <v>0.25800000000000001</v>
      </c>
      <c r="R138">
        <v>6.9770000000000003</v>
      </c>
      <c r="S138">
        <v>27</v>
      </c>
      <c r="T138">
        <v>-0.15</v>
      </c>
      <c r="U138">
        <v>-4.0460000000000003</v>
      </c>
      <c r="V138" t="s">
        <v>117</v>
      </c>
      <c r="W138">
        <v>1219</v>
      </c>
      <c r="X138">
        <v>165</v>
      </c>
      <c r="Y138">
        <v>9</v>
      </c>
      <c r="Z138" t="s">
        <v>244</v>
      </c>
      <c r="AA138">
        <v>450.25</v>
      </c>
      <c r="AB138">
        <v>44</v>
      </c>
      <c r="AC138" t="s">
        <v>158</v>
      </c>
      <c r="AD138">
        <v>476.08300000000003</v>
      </c>
      <c r="AE138">
        <v>62</v>
      </c>
      <c r="AF138" t="s">
        <v>394</v>
      </c>
      <c r="AG138">
        <v>14.833</v>
      </c>
      <c r="AH138">
        <v>9</v>
      </c>
      <c r="AI138">
        <v>291.5</v>
      </c>
      <c r="AJ138">
        <v>21570</v>
      </c>
      <c r="AK138">
        <v>74</v>
      </c>
      <c r="AL138">
        <v>59.38</v>
      </c>
      <c r="AM138">
        <v>307</v>
      </c>
      <c r="AN138">
        <v>517</v>
      </c>
      <c r="AO138">
        <v>59.47</v>
      </c>
      <c r="AP138">
        <v>223</v>
      </c>
      <c r="AQ138">
        <v>375</v>
      </c>
      <c r="AR138">
        <v>-0.11</v>
      </c>
      <c r="AS138">
        <v>283.39999999999998</v>
      </c>
      <c r="AT138">
        <v>107116</v>
      </c>
      <c r="AU138">
        <v>378</v>
      </c>
      <c r="AV138">
        <v>13.33</v>
      </c>
      <c r="AW138">
        <v>50</v>
      </c>
      <c r="AX138">
        <v>375</v>
      </c>
      <c r="AY138">
        <v>0.12</v>
      </c>
      <c r="AZ138">
        <v>17.87</v>
      </c>
      <c r="BA138">
        <v>67</v>
      </c>
      <c r="BB138">
        <v>375</v>
      </c>
      <c r="BC138">
        <v>0.04</v>
      </c>
      <c r="BD138">
        <v>5.3</v>
      </c>
      <c r="BE138">
        <v>20</v>
      </c>
      <c r="BF138">
        <v>84</v>
      </c>
      <c r="BG138">
        <v>0.05</v>
      </c>
      <c r="BH138">
        <v>31.2</v>
      </c>
      <c r="BI138">
        <v>117</v>
      </c>
      <c r="BJ138">
        <v>375</v>
      </c>
      <c r="BK138">
        <v>0.77</v>
      </c>
      <c r="BL138">
        <v>-0.06</v>
      </c>
      <c r="BM138">
        <v>-1.63</v>
      </c>
      <c r="BN138">
        <v>1.8069999999999999</v>
      </c>
      <c r="BO138">
        <v>797</v>
      </c>
      <c r="BP138">
        <v>441</v>
      </c>
      <c r="BQ138">
        <v>25.28</v>
      </c>
      <c r="BR138">
        <v>29.16</v>
      </c>
      <c r="BS138">
        <v>1079</v>
      </c>
      <c r="BT138">
        <v>37</v>
      </c>
      <c r="BU138">
        <v>24</v>
      </c>
      <c r="BV138">
        <v>1079</v>
      </c>
      <c r="BW138">
        <v>666</v>
      </c>
      <c r="BX138" s="3">
        <f>PGA_STATS[[#This Row],['# OF PUTTS]]/PGA_STATS[[#This Row],['# OF HOLES_x]]</f>
        <v>1.6201201201201201</v>
      </c>
      <c r="BY138">
        <v>39.64</v>
      </c>
      <c r="BZ138">
        <v>264</v>
      </c>
      <c r="CA138">
        <v>666</v>
      </c>
      <c r="CB138">
        <v>4.5999999999999999E-2</v>
      </c>
      <c r="CC138">
        <v>1.2350000000000001</v>
      </c>
      <c r="CD138">
        <v>13</v>
      </c>
      <c r="CE138">
        <v>9</v>
      </c>
      <c r="CF138">
        <v>18</v>
      </c>
      <c r="CG138">
        <v>3</v>
      </c>
      <c r="CH138">
        <v>3</v>
      </c>
      <c r="CI138">
        <v>3</v>
      </c>
      <c r="CJ138">
        <v>2</v>
      </c>
      <c r="CK138">
        <v>7</v>
      </c>
      <c r="CL138">
        <v>17.68</v>
      </c>
      <c r="CM138">
        <v>61</v>
      </c>
      <c r="CN138">
        <v>345</v>
      </c>
      <c r="CO138">
        <v>15.22</v>
      </c>
      <c r="CP138">
        <v>7</v>
      </c>
      <c r="CQ138">
        <v>46</v>
      </c>
      <c r="CR138">
        <v>14.29</v>
      </c>
      <c r="CS138">
        <v>9</v>
      </c>
      <c r="CT138">
        <v>63</v>
      </c>
      <c r="CU138">
        <v>58.33</v>
      </c>
      <c r="CV138">
        <v>35</v>
      </c>
      <c r="CW138">
        <v>60</v>
      </c>
      <c r="CX138">
        <v>18</v>
      </c>
      <c r="CY138">
        <v>67.11</v>
      </c>
      <c r="CZ138">
        <v>151</v>
      </c>
      <c r="DA138">
        <v>225</v>
      </c>
      <c r="DB138">
        <v>6</v>
      </c>
      <c r="DC138">
        <v>6.6</v>
      </c>
      <c r="DD138">
        <v>6</v>
      </c>
      <c r="DE138">
        <v>6.9</v>
      </c>
      <c r="DF138">
        <v>6</v>
      </c>
      <c r="DG138">
        <v>5.6</v>
      </c>
    </row>
    <row r="139" spans="1:111" x14ac:dyDescent="0.25">
      <c r="A139" t="s">
        <v>430</v>
      </c>
      <c r="B139" s="4">
        <v>6000</v>
      </c>
      <c r="C139">
        <v>49</v>
      </c>
      <c r="D139">
        <v>66.67</v>
      </c>
      <c r="E139">
        <v>588</v>
      </c>
      <c r="F139">
        <v>882</v>
      </c>
      <c r="G139">
        <v>-0.32</v>
      </c>
      <c r="H139">
        <v>68.92</v>
      </c>
      <c r="I139">
        <v>51</v>
      </c>
      <c r="J139">
        <v>74</v>
      </c>
      <c r="K139">
        <v>-56</v>
      </c>
      <c r="L139">
        <v>-2</v>
      </c>
      <c r="M139">
        <v>71.14</v>
      </c>
      <c r="N139">
        <v>461</v>
      </c>
      <c r="O139">
        <v>648</v>
      </c>
      <c r="P139">
        <v>-150</v>
      </c>
      <c r="Q139">
        <v>0.106</v>
      </c>
      <c r="R139">
        <v>3.81699999999999</v>
      </c>
      <c r="S139">
        <v>36</v>
      </c>
      <c r="T139">
        <v>0</v>
      </c>
      <c r="U139">
        <v>8.0000000000000002E-3</v>
      </c>
      <c r="V139" t="s">
        <v>158</v>
      </c>
      <c r="W139">
        <v>1765.6669999999999</v>
      </c>
      <c r="X139">
        <v>231</v>
      </c>
      <c r="Y139">
        <v>77</v>
      </c>
      <c r="Z139" t="s">
        <v>227</v>
      </c>
      <c r="AA139">
        <v>600.58299999999997</v>
      </c>
      <c r="AB139">
        <v>55</v>
      </c>
      <c r="AC139" t="s">
        <v>140</v>
      </c>
      <c r="AD139">
        <v>600.41699999999901</v>
      </c>
      <c r="AE139">
        <v>75</v>
      </c>
      <c r="AF139" t="s">
        <v>271</v>
      </c>
      <c r="AG139">
        <v>33.332999999999998</v>
      </c>
      <c r="AH139">
        <v>17</v>
      </c>
      <c r="AI139">
        <v>292.60000000000002</v>
      </c>
      <c r="AJ139">
        <v>28678</v>
      </c>
      <c r="AK139">
        <v>98</v>
      </c>
      <c r="AL139">
        <v>64.67</v>
      </c>
      <c r="AM139">
        <v>443</v>
      </c>
      <c r="AN139">
        <v>685</v>
      </c>
      <c r="AO139">
        <v>66.33</v>
      </c>
      <c r="AP139">
        <v>333</v>
      </c>
      <c r="AQ139">
        <v>502</v>
      </c>
      <c r="AR139">
        <v>-0.19</v>
      </c>
      <c r="AS139">
        <v>278.89999999999998</v>
      </c>
      <c r="AT139">
        <v>140573</v>
      </c>
      <c r="AU139">
        <v>504</v>
      </c>
      <c r="AV139">
        <v>10.96</v>
      </c>
      <c r="AW139">
        <v>55</v>
      </c>
      <c r="AX139">
        <v>502</v>
      </c>
      <c r="AY139">
        <v>0.02</v>
      </c>
      <c r="AZ139">
        <v>15.14</v>
      </c>
      <c r="BA139">
        <v>76</v>
      </c>
      <c r="BB139">
        <v>502</v>
      </c>
      <c r="BC139">
        <v>0.16</v>
      </c>
      <c r="BD139">
        <v>5.8</v>
      </c>
      <c r="BE139">
        <v>29</v>
      </c>
      <c r="BF139">
        <v>124</v>
      </c>
      <c r="BG139">
        <v>0.27600000000000002</v>
      </c>
      <c r="BH139">
        <v>26.1</v>
      </c>
      <c r="BI139">
        <v>131</v>
      </c>
      <c r="BJ139">
        <v>502</v>
      </c>
      <c r="BK139">
        <v>0.99</v>
      </c>
      <c r="BL139">
        <v>4.0999999999999898E-2</v>
      </c>
      <c r="BM139">
        <v>1.4609999999999901</v>
      </c>
      <c r="BN139">
        <v>1.724</v>
      </c>
      <c r="BO139">
        <v>1014</v>
      </c>
      <c r="BP139">
        <v>588</v>
      </c>
      <c r="BQ139">
        <v>32.08</v>
      </c>
      <c r="BR139">
        <v>28.59</v>
      </c>
      <c r="BS139">
        <v>1401</v>
      </c>
      <c r="BT139">
        <v>49</v>
      </c>
      <c r="BU139">
        <v>23</v>
      </c>
      <c r="BV139">
        <v>1401</v>
      </c>
      <c r="BW139">
        <v>882</v>
      </c>
      <c r="BX139" s="3">
        <f>PGA_STATS[[#This Row],['# OF PUTTS]]/PGA_STATS[[#This Row],['# OF HOLES_x]]</f>
        <v>1.58843537414966</v>
      </c>
      <c r="BY139">
        <v>41.38</v>
      </c>
      <c r="BZ139">
        <v>365</v>
      </c>
      <c r="CA139">
        <v>882</v>
      </c>
      <c r="CB139">
        <v>0.40100000000000002</v>
      </c>
      <c r="CC139">
        <v>14.452999999999999</v>
      </c>
      <c r="CD139">
        <v>11</v>
      </c>
      <c r="CE139">
        <v>0</v>
      </c>
      <c r="CF139">
        <v>23</v>
      </c>
      <c r="CG139">
        <v>0</v>
      </c>
      <c r="CH139">
        <v>4</v>
      </c>
      <c r="CI139">
        <v>18</v>
      </c>
      <c r="CK139">
        <v>311</v>
      </c>
      <c r="CL139">
        <v>23.72</v>
      </c>
      <c r="CM139">
        <v>116</v>
      </c>
      <c r="CN139">
        <v>489</v>
      </c>
      <c r="CO139">
        <v>14.29</v>
      </c>
      <c r="CP139">
        <v>7</v>
      </c>
      <c r="CQ139">
        <v>49</v>
      </c>
      <c r="CR139">
        <v>11.27</v>
      </c>
      <c r="CS139">
        <v>8</v>
      </c>
      <c r="CT139">
        <v>71</v>
      </c>
      <c r="CU139">
        <v>46.51</v>
      </c>
      <c r="CV139">
        <v>40</v>
      </c>
      <c r="CW139">
        <v>86</v>
      </c>
      <c r="CX139">
        <v>41</v>
      </c>
      <c r="CY139">
        <v>61.22</v>
      </c>
      <c r="CZ139">
        <v>180</v>
      </c>
      <c r="DA139">
        <v>294</v>
      </c>
      <c r="DB139">
        <v>8</v>
      </c>
      <c r="DC139">
        <v>7.2</v>
      </c>
      <c r="DD139">
        <v>8</v>
      </c>
      <c r="DE139">
        <v>6.3</v>
      </c>
      <c r="DF139">
        <v>8</v>
      </c>
      <c r="DG139">
        <v>3.9</v>
      </c>
    </row>
    <row r="140" spans="1:111" hidden="1" x14ac:dyDescent="0.25">
      <c r="A140" t="s">
        <v>250</v>
      </c>
      <c r="B140" s="4"/>
      <c r="C140">
        <v>39</v>
      </c>
      <c r="D140">
        <v>70.510000000000005</v>
      </c>
      <c r="E140">
        <v>495</v>
      </c>
      <c r="F140">
        <v>702</v>
      </c>
      <c r="G140">
        <v>-0.24</v>
      </c>
      <c r="H140">
        <v>62.07</v>
      </c>
      <c r="I140">
        <v>36</v>
      </c>
      <c r="J140">
        <v>58</v>
      </c>
      <c r="K140">
        <v>-39</v>
      </c>
      <c r="L140">
        <v>-1</v>
      </c>
      <c r="M140">
        <v>75.48</v>
      </c>
      <c r="N140">
        <v>394</v>
      </c>
      <c r="O140">
        <v>522</v>
      </c>
      <c r="P140">
        <v>-106</v>
      </c>
      <c r="Q140">
        <v>0.187</v>
      </c>
      <c r="R140">
        <v>5.4340000000000002</v>
      </c>
      <c r="S140">
        <v>29</v>
      </c>
      <c r="T140">
        <v>-2.3E-2</v>
      </c>
      <c r="U140">
        <v>-0.66299999999999903</v>
      </c>
      <c r="V140" t="s">
        <v>158</v>
      </c>
      <c r="W140">
        <v>1307.4169999999999</v>
      </c>
      <c r="X140">
        <v>171</v>
      </c>
      <c r="Y140">
        <v>84</v>
      </c>
      <c r="Z140" t="s">
        <v>251</v>
      </c>
      <c r="AA140">
        <v>492.5</v>
      </c>
      <c r="AB140">
        <v>44</v>
      </c>
      <c r="AC140" t="s">
        <v>117</v>
      </c>
      <c r="AD140">
        <v>408.5</v>
      </c>
      <c r="AE140">
        <v>55</v>
      </c>
      <c r="AF140" t="s">
        <v>252</v>
      </c>
      <c r="AG140">
        <v>41.167000000000002</v>
      </c>
      <c r="AH140">
        <v>18</v>
      </c>
      <c r="AI140">
        <v>302.10000000000002</v>
      </c>
      <c r="AJ140">
        <v>23562</v>
      </c>
      <c r="AK140">
        <v>78</v>
      </c>
      <c r="AL140">
        <v>63.74</v>
      </c>
      <c r="AM140">
        <v>348</v>
      </c>
      <c r="AN140">
        <v>546</v>
      </c>
      <c r="AO140">
        <v>64.44</v>
      </c>
      <c r="AP140">
        <v>261</v>
      </c>
      <c r="AQ140">
        <v>405</v>
      </c>
      <c r="AR140">
        <v>-0.23</v>
      </c>
      <c r="AS140">
        <v>292.8</v>
      </c>
      <c r="AT140">
        <v>118858</v>
      </c>
      <c r="AU140">
        <v>406</v>
      </c>
      <c r="AV140">
        <v>10.86</v>
      </c>
      <c r="AW140">
        <v>44</v>
      </c>
      <c r="AX140">
        <v>405</v>
      </c>
      <c r="AY140">
        <v>0.16</v>
      </c>
      <c r="AZ140">
        <v>14.81</v>
      </c>
      <c r="BA140">
        <v>60</v>
      </c>
      <c r="BB140">
        <v>405</v>
      </c>
      <c r="BC140">
        <v>0.08</v>
      </c>
      <c r="BD140">
        <v>5.7</v>
      </c>
      <c r="BE140">
        <v>23</v>
      </c>
      <c r="BF140">
        <v>102</v>
      </c>
      <c r="BG140">
        <v>0.13</v>
      </c>
      <c r="BH140">
        <v>25.68</v>
      </c>
      <c r="BI140">
        <v>104</v>
      </c>
      <c r="BJ140">
        <v>405</v>
      </c>
      <c r="BK140">
        <v>1.1499999999999999</v>
      </c>
      <c r="BL140">
        <v>0.251</v>
      </c>
      <c r="BM140">
        <v>7.2690000000000001</v>
      </c>
      <c r="BN140">
        <v>1.806</v>
      </c>
      <c r="BO140">
        <v>894</v>
      </c>
      <c r="BP140">
        <v>495</v>
      </c>
      <c r="BQ140">
        <v>27.9</v>
      </c>
      <c r="BR140">
        <v>29.85</v>
      </c>
      <c r="BS140">
        <v>1164</v>
      </c>
      <c r="BT140">
        <v>39</v>
      </c>
      <c r="BU140">
        <v>25</v>
      </c>
      <c r="BV140">
        <v>1164</v>
      </c>
      <c r="BW140">
        <v>702</v>
      </c>
      <c r="BX140" s="3">
        <f>PGA_STATS[[#This Row],['# OF PUTTS]]/PGA_STATS[[#This Row],['# OF HOLES_x]]</f>
        <v>1.6581196581196582</v>
      </c>
      <c r="BY140">
        <v>35.33</v>
      </c>
      <c r="BZ140">
        <v>248</v>
      </c>
      <c r="CA140">
        <v>702</v>
      </c>
      <c r="CB140">
        <v>-0.497</v>
      </c>
      <c r="CC140">
        <v>-14.427</v>
      </c>
      <c r="CD140">
        <v>14</v>
      </c>
      <c r="CE140">
        <v>0</v>
      </c>
      <c r="CF140">
        <v>24</v>
      </c>
      <c r="CG140">
        <v>0</v>
      </c>
      <c r="CH140">
        <v>2</v>
      </c>
      <c r="CI140">
        <v>12</v>
      </c>
      <c r="CJ140">
        <v>4</v>
      </c>
      <c r="CK140">
        <v>4</v>
      </c>
      <c r="CL140">
        <v>23.76</v>
      </c>
      <c r="CM140">
        <v>91</v>
      </c>
      <c r="CN140">
        <v>383</v>
      </c>
      <c r="CO140">
        <v>2.38</v>
      </c>
      <c r="CP140">
        <v>1</v>
      </c>
      <c r="CQ140">
        <v>42</v>
      </c>
      <c r="CR140">
        <v>16.13</v>
      </c>
      <c r="CS140">
        <v>10</v>
      </c>
      <c r="CT140">
        <v>62</v>
      </c>
      <c r="CU140">
        <v>32.200000000000003</v>
      </c>
      <c r="CV140">
        <v>19</v>
      </c>
      <c r="CW140">
        <v>59</v>
      </c>
      <c r="CX140">
        <v>26</v>
      </c>
      <c r="CY140">
        <v>60.87</v>
      </c>
      <c r="CZ140">
        <v>126</v>
      </c>
      <c r="DA140">
        <v>207</v>
      </c>
      <c r="DB140">
        <v>6</v>
      </c>
      <c r="DC140">
        <v>7.4</v>
      </c>
      <c r="DD140">
        <v>6</v>
      </c>
      <c r="DE140">
        <v>5.5</v>
      </c>
      <c r="DF140">
        <v>6</v>
      </c>
      <c r="DG140">
        <v>6.6</v>
      </c>
    </row>
    <row r="141" spans="1:111" hidden="1" x14ac:dyDescent="0.25">
      <c r="A141" t="s">
        <v>556</v>
      </c>
      <c r="B141" s="4"/>
      <c r="C141">
        <v>34</v>
      </c>
      <c r="D141">
        <v>51.63</v>
      </c>
      <c r="E141">
        <v>316</v>
      </c>
      <c r="F141">
        <v>612</v>
      </c>
      <c r="G141">
        <v>-0.25</v>
      </c>
      <c r="H141">
        <v>54.29</v>
      </c>
      <c r="I141">
        <v>38</v>
      </c>
      <c r="J141">
        <v>70</v>
      </c>
      <c r="K141">
        <v>-40</v>
      </c>
      <c r="L141">
        <v>7</v>
      </c>
      <c r="M141">
        <v>58.64</v>
      </c>
      <c r="N141">
        <v>285</v>
      </c>
      <c r="O141">
        <v>486</v>
      </c>
      <c r="P141">
        <v>-76</v>
      </c>
      <c r="Q141">
        <v>-2.0699999999999998</v>
      </c>
      <c r="R141">
        <v>-55.883000000000003</v>
      </c>
      <c r="S141">
        <v>27</v>
      </c>
      <c r="T141">
        <v>-4.2999999999999997E-2</v>
      </c>
      <c r="U141">
        <v>-1.1579999999999999</v>
      </c>
      <c r="V141" t="s">
        <v>114</v>
      </c>
      <c r="W141">
        <v>1705.0829999999901</v>
      </c>
      <c r="X141">
        <v>227</v>
      </c>
      <c r="Y141">
        <v>207</v>
      </c>
      <c r="Z141" t="s">
        <v>557</v>
      </c>
      <c r="AA141">
        <v>352</v>
      </c>
      <c r="AB141">
        <v>31</v>
      </c>
      <c r="AC141" t="s">
        <v>114</v>
      </c>
      <c r="AD141">
        <v>624.33299999999997</v>
      </c>
      <c r="AE141">
        <v>83</v>
      </c>
      <c r="AF141" t="s">
        <v>266</v>
      </c>
      <c r="AG141">
        <v>72.75</v>
      </c>
      <c r="AH141">
        <v>24</v>
      </c>
      <c r="AI141">
        <v>301.39999999999998</v>
      </c>
      <c r="AJ141">
        <v>20496</v>
      </c>
      <c r="AK141">
        <v>68</v>
      </c>
      <c r="AL141">
        <v>48.02</v>
      </c>
      <c r="AM141">
        <v>230</v>
      </c>
      <c r="AN141">
        <v>479</v>
      </c>
      <c r="AO141">
        <v>48.53</v>
      </c>
      <c r="AP141">
        <v>182</v>
      </c>
      <c r="AQ141">
        <v>375</v>
      </c>
      <c r="AR141">
        <v>-0.05</v>
      </c>
      <c r="AS141">
        <v>298.60000000000002</v>
      </c>
      <c r="AT141">
        <v>114060</v>
      </c>
      <c r="AU141">
        <v>382</v>
      </c>
      <c r="AV141">
        <v>24.27</v>
      </c>
      <c r="AW141">
        <v>91</v>
      </c>
      <c r="AX141">
        <v>375</v>
      </c>
      <c r="AY141">
        <v>0.15</v>
      </c>
      <c r="AZ141">
        <v>14.67</v>
      </c>
      <c r="BA141">
        <v>55</v>
      </c>
      <c r="BB141">
        <v>375</v>
      </c>
      <c r="BC141">
        <v>0.13</v>
      </c>
      <c r="BD141">
        <v>5.0999999999999996</v>
      </c>
      <c r="BE141">
        <v>19</v>
      </c>
      <c r="BF141">
        <v>79</v>
      </c>
      <c r="BG141">
        <v>0.105</v>
      </c>
      <c r="BH141">
        <v>38.93</v>
      </c>
      <c r="BI141">
        <v>146</v>
      </c>
      <c r="BJ141">
        <v>375</v>
      </c>
      <c r="BK141">
        <v>1.44</v>
      </c>
      <c r="BL141">
        <v>-0.40600000000000003</v>
      </c>
      <c r="BM141">
        <v>-10.964</v>
      </c>
      <c r="BN141">
        <v>1.8129999999999999</v>
      </c>
      <c r="BO141">
        <v>573</v>
      </c>
      <c r="BP141">
        <v>316</v>
      </c>
      <c r="BQ141">
        <v>30.57</v>
      </c>
      <c r="BR141">
        <v>28.47</v>
      </c>
      <c r="BS141">
        <v>968</v>
      </c>
      <c r="BT141">
        <v>34</v>
      </c>
      <c r="BU141">
        <v>22</v>
      </c>
      <c r="BV141">
        <v>968</v>
      </c>
      <c r="BW141">
        <v>612</v>
      </c>
      <c r="BX141" s="3">
        <f>PGA_STATS[[#This Row],['# OF PUTTS]]/PGA_STATS[[#This Row],['# OF HOLES_x]]</f>
        <v>1.5816993464052287</v>
      </c>
      <c r="BY141">
        <v>42.81</v>
      </c>
      <c r="BZ141">
        <v>262</v>
      </c>
      <c r="CA141">
        <v>612</v>
      </c>
      <c r="CB141">
        <v>-0.218</v>
      </c>
      <c r="CC141">
        <v>-5.8760000000000003</v>
      </c>
      <c r="CD141">
        <v>12</v>
      </c>
      <c r="CE141">
        <v>2</v>
      </c>
      <c r="CF141">
        <v>11</v>
      </c>
      <c r="CG141">
        <v>0</v>
      </c>
      <c r="CH141">
        <v>1</v>
      </c>
      <c r="CI141">
        <v>16</v>
      </c>
      <c r="CK141">
        <v>21</v>
      </c>
      <c r="CL141">
        <v>18.66</v>
      </c>
      <c r="CM141">
        <v>53</v>
      </c>
      <c r="CN141">
        <v>284</v>
      </c>
      <c r="CO141">
        <v>9.76</v>
      </c>
      <c r="CP141">
        <v>8</v>
      </c>
      <c r="CQ141">
        <v>82</v>
      </c>
      <c r="CR141">
        <v>17.86</v>
      </c>
      <c r="CS141">
        <v>10</v>
      </c>
      <c r="CT141">
        <v>56</v>
      </c>
      <c r="CU141">
        <v>50.98</v>
      </c>
      <c r="CV141">
        <v>26</v>
      </c>
      <c r="CW141">
        <v>51</v>
      </c>
      <c r="CX141">
        <v>23</v>
      </c>
      <c r="CY141">
        <v>53.72</v>
      </c>
      <c r="CZ141">
        <v>159</v>
      </c>
      <c r="DA141">
        <v>296</v>
      </c>
      <c r="DB141">
        <v>2</v>
      </c>
      <c r="DC141">
        <v>4.2</v>
      </c>
      <c r="DD141">
        <v>2</v>
      </c>
      <c r="DE141">
        <v>4.5</v>
      </c>
      <c r="DF141">
        <v>2</v>
      </c>
      <c r="DG141">
        <v>8.6999999999999993</v>
      </c>
    </row>
    <row r="142" spans="1:111" x14ac:dyDescent="0.25">
      <c r="A142" t="s">
        <v>472</v>
      </c>
      <c r="B142" s="4">
        <v>6500</v>
      </c>
      <c r="C142">
        <v>30</v>
      </c>
      <c r="D142">
        <v>65.37</v>
      </c>
      <c r="E142">
        <v>353</v>
      </c>
      <c r="F142">
        <v>540</v>
      </c>
      <c r="G142">
        <v>-0.28999999999999998</v>
      </c>
      <c r="H142">
        <v>51.72</v>
      </c>
      <c r="I142">
        <v>30</v>
      </c>
      <c r="J142">
        <v>58</v>
      </c>
      <c r="K142">
        <v>-31</v>
      </c>
      <c r="L142">
        <v>1</v>
      </c>
      <c r="M142">
        <v>70.510000000000005</v>
      </c>
      <c r="N142">
        <v>330</v>
      </c>
      <c r="O142">
        <v>468</v>
      </c>
      <c r="P142">
        <v>-100</v>
      </c>
      <c r="Q142">
        <v>-0.12</v>
      </c>
      <c r="R142">
        <v>-3.117</v>
      </c>
      <c r="S142">
        <v>26</v>
      </c>
      <c r="T142">
        <v>-0.16399999999999901</v>
      </c>
      <c r="U142">
        <v>-4.2759999999999998</v>
      </c>
      <c r="V142" t="s">
        <v>65</v>
      </c>
      <c r="W142">
        <v>1466.5</v>
      </c>
      <c r="X142">
        <v>166</v>
      </c>
      <c r="Y142">
        <v>229</v>
      </c>
      <c r="Z142" t="s">
        <v>473</v>
      </c>
      <c r="AA142">
        <v>458.83300000000003</v>
      </c>
      <c r="AB142">
        <v>38</v>
      </c>
      <c r="AC142" t="s">
        <v>260</v>
      </c>
      <c r="AD142">
        <v>603.75</v>
      </c>
      <c r="AE142">
        <v>61</v>
      </c>
      <c r="AF142" t="s">
        <v>104</v>
      </c>
      <c r="AG142">
        <v>50.667000000000002</v>
      </c>
      <c r="AH142">
        <v>14</v>
      </c>
      <c r="AI142">
        <v>294.39999999999998</v>
      </c>
      <c r="AJ142">
        <v>17665</v>
      </c>
      <c r="AK142">
        <v>60</v>
      </c>
      <c r="AL142">
        <v>56.56</v>
      </c>
      <c r="AM142">
        <v>237</v>
      </c>
      <c r="AN142">
        <v>419</v>
      </c>
      <c r="AO142">
        <v>57.26</v>
      </c>
      <c r="AP142">
        <v>205</v>
      </c>
      <c r="AQ142">
        <v>358</v>
      </c>
      <c r="AR142">
        <v>-0.17</v>
      </c>
      <c r="AS142">
        <v>287.8</v>
      </c>
      <c r="AT142">
        <v>104749</v>
      </c>
      <c r="AU142">
        <v>364</v>
      </c>
      <c r="AV142">
        <v>14.25</v>
      </c>
      <c r="AW142">
        <v>51</v>
      </c>
      <c r="AX142">
        <v>358</v>
      </c>
      <c r="AY142">
        <v>0.25</v>
      </c>
      <c r="AZ142">
        <v>15.92</v>
      </c>
      <c r="BA142">
        <v>57</v>
      </c>
      <c r="BB142">
        <v>358</v>
      </c>
      <c r="BC142">
        <v>-0.05</v>
      </c>
      <c r="BD142">
        <v>6.7</v>
      </c>
      <c r="BE142">
        <v>24</v>
      </c>
      <c r="BF142">
        <v>105</v>
      </c>
      <c r="BG142">
        <v>0.16700000000000001</v>
      </c>
      <c r="BH142">
        <v>30.17</v>
      </c>
      <c r="BI142">
        <v>108</v>
      </c>
      <c r="BJ142">
        <v>358</v>
      </c>
      <c r="BK142">
        <v>0.93</v>
      </c>
      <c r="BL142">
        <v>-0.28899999999999998</v>
      </c>
      <c r="BM142">
        <v>-7.51</v>
      </c>
      <c r="BN142">
        <v>1.754</v>
      </c>
      <c r="BO142">
        <v>619</v>
      </c>
      <c r="BP142">
        <v>353</v>
      </c>
      <c r="BQ142">
        <v>34.090000000000003</v>
      </c>
      <c r="BR142">
        <v>29.47</v>
      </c>
      <c r="BS142">
        <v>884</v>
      </c>
      <c r="BT142">
        <v>30</v>
      </c>
      <c r="BU142">
        <v>25</v>
      </c>
      <c r="BV142">
        <v>884</v>
      </c>
      <c r="BW142">
        <v>540</v>
      </c>
      <c r="BX142" s="3">
        <f>PGA_STATS[[#This Row],['# OF PUTTS]]/PGA_STATS[[#This Row],['# OF HOLES_x]]</f>
        <v>1.6370370370370371</v>
      </c>
      <c r="BY142">
        <v>38.15</v>
      </c>
      <c r="BZ142">
        <v>206</v>
      </c>
      <c r="CA142">
        <v>540</v>
      </c>
      <c r="CB142">
        <v>-0.81</v>
      </c>
      <c r="CC142">
        <v>-21.068000000000001</v>
      </c>
      <c r="CD142">
        <v>8</v>
      </c>
      <c r="CE142">
        <v>0</v>
      </c>
      <c r="CF142">
        <v>22</v>
      </c>
      <c r="CG142">
        <v>0</v>
      </c>
      <c r="CH142">
        <v>3</v>
      </c>
      <c r="CI142">
        <v>4</v>
      </c>
      <c r="CL142">
        <v>23.49</v>
      </c>
      <c r="CM142">
        <v>74</v>
      </c>
      <c r="CN142">
        <v>315</v>
      </c>
      <c r="CO142">
        <v>16.329999999999998</v>
      </c>
      <c r="CP142">
        <v>8</v>
      </c>
      <c r="CQ142">
        <v>49</v>
      </c>
      <c r="CR142">
        <v>23.81</v>
      </c>
      <c r="CS142">
        <v>15</v>
      </c>
      <c r="CT142">
        <v>63</v>
      </c>
      <c r="CU142">
        <v>35.19</v>
      </c>
      <c r="CV142">
        <v>19</v>
      </c>
      <c r="CW142">
        <v>54</v>
      </c>
      <c r="CX142">
        <v>33</v>
      </c>
      <c r="CY142">
        <v>48.13</v>
      </c>
      <c r="CZ142">
        <v>90</v>
      </c>
      <c r="DA142">
        <v>187</v>
      </c>
      <c r="DB142">
        <v>4</v>
      </c>
      <c r="DC142">
        <v>6.3</v>
      </c>
      <c r="DD142">
        <v>4</v>
      </c>
      <c r="DE142">
        <v>4.9000000000000004</v>
      </c>
      <c r="DF142">
        <v>4</v>
      </c>
      <c r="DG142">
        <v>6.5</v>
      </c>
    </row>
    <row r="143" spans="1:111" x14ac:dyDescent="0.25">
      <c r="A143" t="s">
        <v>456</v>
      </c>
      <c r="B143" s="4">
        <v>6400</v>
      </c>
      <c r="C143">
        <v>46</v>
      </c>
      <c r="D143">
        <v>65.94</v>
      </c>
      <c r="E143">
        <v>546</v>
      </c>
      <c r="F143">
        <v>828</v>
      </c>
      <c r="G143">
        <v>-0.27</v>
      </c>
      <c r="H143">
        <v>60</v>
      </c>
      <c r="I143">
        <v>45</v>
      </c>
      <c r="J143">
        <v>75</v>
      </c>
      <c r="K143">
        <v>-49</v>
      </c>
      <c r="L143">
        <v>-6</v>
      </c>
      <c r="M143">
        <v>69.12</v>
      </c>
      <c r="N143">
        <v>423</v>
      </c>
      <c r="O143">
        <v>612</v>
      </c>
      <c r="P143">
        <v>-114</v>
      </c>
      <c r="Q143">
        <v>-0.20499999999999999</v>
      </c>
      <c r="R143">
        <v>-6.9660000000000002</v>
      </c>
      <c r="S143">
        <v>34</v>
      </c>
      <c r="T143">
        <v>0.17499999999999999</v>
      </c>
      <c r="U143">
        <v>5.9509999999999996</v>
      </c>
      <c r="V143" t="s">
        <v>128</v>
      </c>
      <c r="W143">
        <v>1707.75</v>
      </c>
      <c r="X143">
        <v>225</v>
      </c>
      <c r="Y143">
        <v>113</v>
      </c>
      <c r="Z143" t="s">
        <v>65</v>
      </c>
      <c r="AA143">
        <v>492.91699999999997</v>
      </c>
      <c r="AB143">
        <v>56</v>
      </c>
      <c r="AC143" t="s">
        <v>65</v>
      </c>
      <c r="AD143">
        <v>518.83299999999997</v>
      </c>
      <c r="AE143">
        <v>59</v>
      </c>
      <c r="AF143" t="s">
        <v>233</v>
      </c>
      <c r="AG143">
        <v>33.75</v>
      </c>
      <c r="AH143">
        <v>7</v>
      </c>
      <c r="AI143">
        <v>299.5</v>
      </c>
      <c r="AJ143">
        <v>25159</v>
      </c>
      <c r="AK143">
        <v>84</v>
      </c>
      <c r="AL143">
        <v>58.32</v>
      </c>
      <c r="AM143">
        <v>375</v>
      </c>
      <c r="AN143">
        <v>643</v>
      </c>
      <c r="AO143">
        <v>59.7</v>
      </c>
      <c r="AP143">
        <v>283</v>
      </c>
      <c r="AQ143">
        <v>474</v>
      </c>
      <c r="AR143">
        <v>-0.14000000000000001</v>
      </c>
      <c r="AS143">
        <v>291.3</v>
      </c>
      <c r="AT143">
        <v>138642</v>
      </c>
      <c r="AU143">
        <v>476</v>
      </c>
      <c r="AV143">
        <v>12.03</v>
      </c>
      <c r="AW143">
        <v>57</v>
      </c>
      <c r="AX143">
        <v>474</v>
      </c>
      <c r="AY143">
        <v>0.09</v>
      </c>
      <c r="AZ143">
        <v>16.239999999999998</v>
      </c>
      <c r="BA143">
        <v>77</v>
      </c>
      <c r="BB143">
        <v>474</v>
      </c>
      <c r="BC143">
        <v>0.04</v>
      </c>
      <c r="BD143">
        <v>8.1999999999999993</v>
      </c>
      <c r="BE143">
        <v>39</v>
      </c>
      <c r="BF143">
        <v>164</v>
      </c>
      <c r="BG143">
        <v>5.0999999999999997E-2</v>
      </c>
      <c r="BH143">
        <v>28.27</v>
      </c>
      <c r="BI143">
        <v>134</v>
      </c>
      <c r="BJ143">
        <v>474</v>
      </c>
      <c r="BK143">
        <v>0.6</v>
      </c>
      <c r="BL143">
        <v>0.26600000000000001</v>
      </c>
      <c r="BM143">
        <v>9.0399999999999991</v>
      </c>
      <c r="BN143">
        <v>1.78199999999999</v>
      </c>
      <c r="BO143">
        <v>973</v>
      </c>
      <c r="BP143">
        <v>546</v>
      </c>
      <c r="BQ143">
        <v>30.02</v>
      </c>
      <c r="BR143">
        <v>29.24</v>
      </c>
      <c r="BS143">
        <v>1345</v>
      </c>
      <c r="BT143">
        <v>46</v>
      </c>
      <c r="BU143">
        <v>25</v>
      </c>
      <c r="BV143">
        <v>1345</v>
      </c>
      <c r="BW143">
        <v>828</v>
      </c>
      <c r="BX143" s="3">
        <f>PGA_STATS[[#This Row],['# OF PUTTS]]/PGA_STATS[[#This Row],['# OF HOLES_x]]</f>
        <v>1.6243961352657006</v>
      </c>
      <c r="BY143">
        <v>38.53</v>
      </c>
      <c r="BZ143">
        <v>319</v>
      </c>
      <c r="CA143">
        <v>828</v>
      </c>
      <c r="CB143">
        <v>-0.22800000000000001</v>
      </c>
      <c r="CC143">
        <v>-7.74</v>
      </c>
      <c r="CD143">
        <v>8</v>
      </c>
      <c r="CE143">
        <v>1</v>
      </c>
      <c r="CF143">
        <v>15</v>
      </c>
      <c r="CG143">
        <v>0</v>
      </c>
      <c r="CH143">
        <v>2</v>
      </c>
      <c r="CI143">
        <v>2</v>
      </c>
      <c r="CJ143">
        <v>2</v>
      </c>
      <c r="CK143">
        <v>8</v>
      </c>
      <c r="CL143">
        <v>20.09</v>
      </c>
      <c r="CM143">
        <v>86</v>
      </c>
      <c r="CN143">
        <v>428</v>
      </c>
      <c r="CO143">
        <v>14.81</v>
      </c>
      <c r="CP143">
        <v>8</v>
      </c>
      <c r="CQ143">
        <v>54</v>
      </c>
      <c r="CR143">
        <v>21.92</v>
      </c>
      <c r="CS143">
        <v>16</v>
      </c>
      <c r="CT143">
        <v>73</v>
      </c>
      <c r="CU143">
        <v>59.09</v>
      </c>
      <c r="CV143">
        <v>52</v>
      </c>
      <c r="CW143">
        <v>88</v>
      </c>
      <c r="CX143">
        <v>14</v>
      </c>
      <c r="CY143">
        <v>59.22</v>
      </c>
      <c r="CZ143">
        <v>167</v>
      </c>
      <c r="DA143">
        <v>282</v>
      </c>
      <c r="DB143">
        <v>8</v>
      </c>
      <c r="DC143">
        <v>6.3</v>
      </c>
      <c r="DD143">
        <v>7</v>
      </c>
      <c r="DE143">
        <v>5.6</v>
      </c>
      <c r="DF143">
        <v>8</v>
      </c>
      <c r="DG143">
        <v>7.5</v>
      </c>
    </row>
    <row r="144" spans="1:111" x14ac:dyDescent="0.25">
      <c r="A144" t="s">
        <v>402</v>
      </c>
      <c r="B144" s="4">
        <v>7800</v>
      </c>
      <c r="C144">
        <v>28</v>
      </c>
      <c r="D144">
        <v>67.260000000000005</v>
      </c>
      <c r="E144">
        <v>339</v>
      </c>
      <c r="F144">
        <v>504</v>
      </c>
      <c r="G144">
        <v>-0.3</v>
      </c>
      <c r="H144">
        <v>62.75</v>
      </c>
      <c r="I144">
        <v>32</v>
      </c>
      <c r="J144">
        <v>51</v>
      </c>
      <c r="K144">
        <v>-34</v>
      </c>
      <c r="L144">
        <v>-3</v>
      </c>
      <c r="M144">
        <v>75.13</v>
      </c>
      <c r="N144">
        <v>284</v>
      </c>
      <c r="O144">
        <v>378</v>
      </c>
      <c r="P144">
        <v>-81</v>
      </c>
      <c r="Q144">
        <v>0.20799999999999999</v>
      </c>
      <c r="R144">
        <v>4.3650000000000002</v>
      </c>
      <c r="S144">
        <v>21</v>
      </c>
      <c r="T144">
        <v>0.19</v>
      </c>
      <c r="U144">
        <v>3.9910000000000001</v>
      </c>
      <c r="V144" t="s">
        <v>146</v>
      </c>
      <c r="W144">
        <v>1027.9169999999999</v>
      </c>
      <c r="X144">
        <v>131</v>
      </c>
      <c r="Y144">
        <v>43</v>
      </c>
      <c r="Z144" t="s">
        <v>298</v>
      </c>
      <c r="AA144">
        <v>311.41699999999997</v>
      </c>
      <c r="AB144">
        <v>26</v>
      </c>
      <c r="AC144" t="s">
        <v>192</v>
      </c>
      <c r="AD144">
        <v>405.66699999999997</v>
      </c>
      <c r="AE144">
        <v>48</v>
      </c>
      <c r="AF144" t="s">
        <v>357</v>
      </c>
      <c r="AG144">
        <v>26.332999999999998</v>
      </c>
      <c r="AH144">
        <v>15</v>
      </c>
      <c r="AI144">
        <v>282.7</v>
      </c>
      <c r="AJ144">
        <v>15830</v>
      </c>
      <c r="AK144">
        <v>56</v>
      </c>
      <c r="AL144">
        <v>69.11</v>
      </c>
      <c r="AM144">
        <v>273</v>
      </c>
      <c r="AN144">
        <v>395</v>
      </c>
      <c r="AO144">
        <v>70.61</v>
      </c>
      <c r="AP144">
        <v>209</v>
      </c>
      <c r="AQ144">
        <v>296</v>
      </c>
      <c r="AR144">
        <v>-0.21</v>
      </c>
      <c r="AS144">
        <v>283.8</v>
      </c>
      <c r="AT144">
        <v>84580</v>
      </c>
      <c r="AU144">
        <v>298</v>
      </c>
      <c r="AV144">
        <v>12.16</v>
      </c>
      <c r="AW144">
        <v>36</v>
      </c>
      <c r="AX144">
        <v>296</v>
      </c>
      <c r="AY144" t="s">
        <v>82</v>
      </c>
      <c r="AZ144">
        <v>9.1199999999999992</v>
      </c>
      <c r="BA144">
        <v>27</v>
      </c>
      <c r="BB144">
        <v>296</v>
      </c>
      <c r="BC144">
        <v>-7.0000000000000007E-2</v>
      </c>
      <c r="BD144">
        <v>6.4</v>
      </c>
      <c r="BE144">
        <v>19</v>
      </c>
      <c r="BF144">
        <v>80</v>
      </c>
      <c r="BG144">
        <v>0.21099999999999999</v>
      </c>
      <c r="BH144">
        <v>21.28</v>
      </c>
      <c r="BI144">
        <v>63</v>
      </c>
      <c r="BJ144">
        <v>296</v>
      </c>
      <c r="BK144">
        <v>-0.32</v>
      </c>
      <c r="BL144">
        <v>-0.14599999999999999</v>
      </c>
      <c r="BM144">
        <v>-3.0609999999999999</v>
      </c>
      <c r="BN144">
        <v>1.7350000000000001</v>
      </c>
      <c r="BO144">
        <v>588</v>
      </c>
      <c r="BP144">
        <v>339</v>
      </c>
      <c r="BQ144">
        <v>31.66</v>
      </c>
      <c r="BR144">
        <v>28.54</v>
      </c>
      <c r="BS144">
        <v>799</v>
      </c>
      <c r="BT144">
        <v>28</v>
      </c>
      <c r="BU144">
        <v>22</v>
      </c>
      <c r="BV144">
        <v>799</v>
      </c>
      <c r="BW144">
        <v>504</v>
      </c>
      <c r="BX144" s="3">
        <f>PGA_STATS[[#This Row],['# OF PUTTS]]/PGA_STATS[[#This Row],['# OF HOLES_x]]</f>
        <v>1.5853174603174602</v>
      </c>
      <c r="BY144">
        <v>39.68</v>
      </c>
      <c r="BZ144">
        <v>200</v>
      </c>
      <c r="CA144">
        <v>504</v>
      </c>
      <c r="CB144">
        <v>0.70499999999999996</v>
      </c>
      <c r="CC144">
        <v>14.795</v>
      </c>
      <c r="CD144">
        <v>33</v>
      </c>
      <c r="CE144">
        <v>4</v>
      </c>
      <c r="CF144">
        <v>15</v>
      </c>
      <c r="CG144">
        <v>6</v>
      </c>
      <c r="CH144">
        <v>1</v>
      </c>
      <c r="CI144">
        <v>5</v>
      </c>
      <c r="CJ144">
        <v>4</v>
      </c>
      <c r="CK144">
        <v>52</v>
      </c>
      <c r="CL144">
        <v>19.440000000000001</v>
      </c>
      <c r="CM144">
        <v>56</v>
      </c>
      <c r="CN144">
        <v>288</v>
      </c>
      <c r="CO144">
        <v>26.67</v>
      </c>
      <c r="CP144">
        <v>8</v>
      </c>
      <c r="CQ144">
        <v>30</v>
      </c>
      <c r="CR144">
        <v>19.23</v>
      </c>
      <c r="CS144">
        <v>5</v>
      </c>
      <c r="CT144">
        <v>26</v>
      </c>
      <c r="CU144">
        <v>57.89</v>
      </c>
      <c r="CV144">
        <v>22</v>
      </c>
      <c r="CW144">
        <v>38</v>
      </c>
      <c r="CX144">
        <v>7</v>
      </c>
      <c r="CY144">
        <v>63.64</v>
      </c>
      <c r="CZ144">
        <v>105</v>
      </c>
      <c r="DA144">
        <v>165</v>
      </c>
      <c r="DB144">
        <v>5</v>
      </c>
      <c r="DC144">
        <v>7.2</v>
      </c>
      <c r="DD144">
        <v>5</v>
      </c>
      <c r="DE144">
        <v>7.1</v>
      </c>
      <c r="DF144">
        <v>5</v>
      </c>
      <c r="DG144">
        <v>4.0999999999999996</v>
      </c>
    </row>
    <row r="145" spans="1:111" x14ac:dyDescent="0.25">
      <c r="A145" t="s">
        <v>553</v>
      </c>
      <c r="B145" s="4">
        <v>7300</v>
      </c>
      <c r="C145">
        <v>14</v>
      </c>
      <c r="D145">
        <v>58.73</v>
      </c>
      <c r="E145">
        <v>148</v>
      </c>
      <c r="F145">
        <v>252</v>
      </c>
      <c r="G145">
        <v>-0.28000000000000003</v>
      </c>
      <c r="H145">
        <v>67.86</v>
      </c>
      <c r="I145">
        <v>19</v>
      </c>
      <c r="J145">
        <v>28</v>
      </c>
      <c r="K145">
        <v>-20</v>
      </c>
      <c r="L145">
        <v>4</v>
      </c>
      <c r="M145">
        <v>66.67</v>
      </c>
      <c r="N145">
        <v>120</v>
      </c>
      <c r="O145">
        <v>180</v>
      </c>
      <c r="P145">
        <v>-32</v>
      </c>
      <c r="Q145">
        <v>-0.73599999999999999</v>
      </c>
      <c r="R145">
        <v>-7.359</v>
      </c>
      <c r="S145">
        <v>10</v>
      </c>
      <c r="T145">
        <v>0.504</v>
      </c>
      <c r="U145">
        <v>5.0439999999999996</v>
      </c>
      <c r="V145" t="s">
        <v>254</v>
      </c>
      <c r="W145">
        <v>571.5</v>
      </c>
      <c r="X145">
        <v>80</v>
      </c>
      <c r="Y145">
        <v>184</v>
      </c>
      <c r="Z145" t="s">
        <v>137</v>
      </c>
      <c r="AA145">
        <v>181.833</v>
      </c>
      <c r="AB145">
        <v>25</v>
      </c>
      <c r="AC145" t="s">
        <v>98</v>
      </c>
      <c r="AD145">
        <v>247</v>
      </c>
      <c r="AE145">
        <v>29</v>
      </c>
      <c r="AF145" t="s">
        <v>69</v>
      </c>
      <c r="AG145">
        <v>32.832999999999998</v>
      </c>
      <c r="AH145">
        <v>8</v>
      </c>
      <c r="AI145">
        <v>310.2</v>
      </c>
      <c r="AJ145">
        <v>6203</v>
      </c>
      <c r="AK145">
        <v>20</v>
      </c>
      <c r="AL145">
        <v>54.59</v>
      </c>
      <c r="AM145">
        <v>107</v>
      </c>
      <c r="AN145">
        <v>196</v>
      </c>
      <c r="AO145">
        <v>54.07</v>
      </c>
      <c r="AP145">
        <v>73</v>
      </c>
      <c r="AQ145">
        <v>135</v>
      </c>
      <c r="AR145">
        <v>-0.14000000000000001</v>
      </c>
      <c r="AS145">
        <v>295.10000000000002</v>
      </c>
      <c r="AT145">
        <v>41314</v>
      </c>
      <c r="AU145">
        <v>140</v>
      </c>
      <c r="AV145">
        <v>17.04</v>
      </c>
      <c r="AW145">
        <v>23</v>
      </c>
      <c r="AX145">
        <v>135</v>
      </c>
      <c r="AY145">
        <v>0.09</v>
      </c>
      <c r="AZ145">
        <v>17.78</v>
      </c>
      <c r="BA145">
        <v>24</v>
      </c>
      <c r="BB145">
        <v>135</v>
      </c>
      <c r="BC145">
        <v>0.08</v>
      </c>
      <c r="BD145">
        <v>7.4</v>
      </c>
      <c r="BE145">
        <v>10</v>
      </c>
      <c r="BF145">
        <v>45</v>
      </c>
      <c r="BG145">
        <v>0.2</v>
      </c>
      <c r="BH145">
        <v>34.81</v>
      </c>
      <c r="BI145">
        <v>47</v>
      </c>
      <c r="BJ145">
        <v>135</v>
      </c>
      <c r="BK145">
        <v>0.85</v>
      </c>
      <c r="BL145">
        <v>7.0000000000000007E-2</v>
      </c>
      <c r="BM145">
        <v>0.70099999999999996</v>
      </c>
      <c r="BN145">
        <v>1.764</v>
      </c>
      <c r="BO145">
        <v>261</v>
      </c>
      <c r="BP145">
        <v>148</v>
      </c>
      <c r="BQ145">
        <v>31.97</v>
      </c>
      <c r="BR145">
        <v>28.64</v>
      </c>
      <c r="BS145">
        <v>401</v>
      </c>
      <c r="BT145">
        <v>14</v>
      </c>
      <c r="BU145">
        <v>24</v>
      </c>
      <c r="BV145">
        <v>401</v>
      </c>
      <c r="BW145">
        <v>252</v>
      </c>
      <c r="BX145" s="3">
        <f>PGA_STATS[[#This Row],['# OF PUTTS]]/PGA_STATS[[#This Row],['# OF HOLES_x]]</f>
        <v>1.5912698412698412</v>
      </c>
      <c r="BY145">
        <v>41.67</v>
      </c>
      <c r="BZ145">
        <v>105</v>
      </c>
      <c r="CA145">
        <v>252</v>
      </c>
      <c r="CB145">
        <v>3.5999999999999997E-2</v>
      </c>
      <c r="CC145">
        <v>0.36299999999999999</v>
      </c>
      <c r="CD145">
        <v>9</v>
      </c>
      <c r="CE145">
        <v>0</v>
      </c>
      <c r="CF145">
        <v>9</v>
      </c>
      <c r="CG145">
        <v>0</v>
      </c>
      <c r="CH145">
        <v>4</v>
      </c>
      <c r="CI145">
        <v>14</v>
      </c>
      <c r="CK145">
        <v>10</v>
      </c>
      <c r="CL145">
        <v>19.010000000000002</v>
      </c>
      <c r="CM145">
        <v>23</v>
      </c>
      <c r="CN145">
        <v>121</v>
      </c>
      <c r="CO145">
        <v>25</v>
      </c>
      <c r="CP145">
        <v>4</v>
      </c>
      <c r="CQ145">
        <v>16</v>
      </c>
      <c r="CR145">
        <v>4.76</v>
      </c>
      <c r="CS145">
        <v>1</v>
      </c>
      <c r="CT145">
        <v>21</v>
      </c>
      <c r="CU145">
        <v>66.67</v>
      </c>
      <c r="CV145">
        <v>22</v>
      </c>
      <c r="CW145">
        <v>33</v>
      </c>
      <c r="CX145">
        <v>12</v>
      </c>
      <c r="CY145">
        <v>55.77</v>
      </c>
      <c r="CZ145">
        <v>58</v>
      </c>
      <c r="DA145">
        <v>104</v>
      </c>
      <c r="DB145">
        <v>2</v>
      </c>
      <c r="DC145">
        <v>5.8</v>
      </c>
      <c r="DD145">
        <v>2</v>
      </c>
      <c r="DE145">
        <v>7.1</v>
      </c>
      <c r="DF145">
        <v>2</v>
      </c>
      <c r="DG145">
        <v>7.3</v>
      </c>
    </row>
    <row r="146" spans="1:111" x14ac:dyDescent="0.25">
      <c r="A146" t="s">
        <v>490</v>
      </c>
      <c r="B146" s="4">
        <v>7300</v>
      </c>
      <c r="C146">
        <v>24</v>
      </c>
      <c r="D146">
        <v>64.58</v>
      </c>
      <c r="E146">
        <v>279</v>
      </c>
      <c r="F146">
        <v>432</v>
      </c>
      <c r="G146">
        <v>-0.26</v>
      </c>
      <c r="H146">
        <v>58.33</v>
      </c>
      <c r="I146">
        <v>21</v>
      </c>
      <c r="J146">
        <v>36</v>
      </c>
      <c r="K146">
        <v>-21</v>
      </c>
      <c r="L146">
        <v>-4</v>
      </c>
      <c r="M146">
        <v>71.03</v>
      </c>
      <c r="N146">
        <v>179</v>
      </c>
      <c r="O146">
        <v>252</v>
      </c>
      <c r="P146">
        <v>-43</v>
      </c>
      <c r="Q146">
        <v>0.15</v>
      </c>
      <c r="R146">
        <v>2.105</v>
      </c>
      <c r="S146">
        <v>14</v>
      </c>
      <c r="T146">
        <v>-0.03</v>
      </c>
      <c r="U146">
        <v>-0.42299999999999999</v>
      </c>
      <c r="V146" t="s">
        <v>146</v>
      </c>
      <c r="W146">
        <v>743.16699999999901</v>
      </c>
      <c r="X146">
        <v>95</v>
      </c>
      <c r="Y146">
        <v>168</v>
      </c>
      <c r="Z146" t="s">
        <v>378</v>
      </c>
      <c r="AA146">
        <v>188.25</v>
      </c>
      <c r="AB146">
        <v>23</v>
      </c>
      <c r="AC146" t="s">
        <v>437</v>
      </c>
      <c r="AD146">
        <v>348.91699999999997</v>
      </c>
      <c r="AE146">
        <v>33</v>
      </c>
      <c r="AF146" t="s">
        <v>154</v>
      </c>
      <c r="AG146">
        <v>23.332999999999998</v>
      </c>
      <c r="AH146">
        <v>8</v>
      </c>
      <c r="AI146">
        <v>295.60000000000002</v>
      </c>
      <c r="AJ146">
        <v>9459</v>
      </c>
      <c r="AK146">
        <v>32</v>
      </c>
      <c r="AL146">
        <v>63.14</v>
      </c>
      <c r="AM146">
        <v>209</v>
      </c>
      <c r="AN146">
        <v>331</v>
      </c>
      <c r="AO146">
        <v>64.8</v>
      </c>
      <c r="AP146">
        <v>127</v>
      </c>
      <c r="AQ146">
        <v>196</v>
      </c>
      <c r="AR146">
        <v>-0.06</v>
      </c>
      <c r="AS146">
        <v>286.5</v>
      </c>
      <c r="AT146">
        <v>56145</v>
      </c>
      <c r="AU146">
        <v>196</v>
      </c>
      <c r="AV146">
        <v>17.86</v>
      </c>
      <c r="AW146">
        <v>35</v>
      </c>
      <c r="AX146">
        <v>196</v>
      </c>
      <c r="AY146">
        <v>-0.06</v>
      </c>
      <c r="AZ146">
        <v>10.199999999999999</v>
      </c>
      <c r="BA146">
        <v>20</v>
      </c>
      <c r="BB146">
        <v>196</v>
      </c>
      <c r="BC146">
        <v>-0.15</v>
      </c>
      <c r="BD146">
        <v>5.6</v>
      </c>
      <c r="BE146">
        <v>11</v>
      </c>
      <c r="BF146">
        <v>46</v>
      </c>
      <c r="BG146">
        <v>9.0999999999999998E-2</v>
      </c>
      <c r="BH146">
        <v>28.06</v>
      </c>
      <c r="BI146">
        <v>55</v>
      </c>
      <c r="BJ146">
        <v>196</v>
      </c>
      <c r="BK146">
        <v>-0.91</v>
      </c>
      <c r="BL146">
        <v>0.34399999999999997</v>
      </c>
      <c r="BM146">
        <v>4.82</v>
      </c>
      <c r="BN146">
        <v>1.774</v>
      </c>
      <c r="BO146">
        <v>495</v>
      </c>
      <c r="BP146">
        <v>279</v>
      </c>
      <c r="BQ146">
        <v>27.96</v>
      </c>
      <c r="BR146">
        <v>28.75</v>
      </c>
      <c r="BS146">
        <v>690</v>
      </c>
      <c r="BT146">
        <v>24</v>
      </c>
      <c r="BU146">
        <v>24</v>
      </c>
      <c r="BV146">
        <v>690</v>
      </c>
      <c r="BW146">
        <v>432</v>
      </c>
      <c r="BX146" s="3">
        <f>PGA_STATS[[#This Row],['# OF PUTTS]]/PGA_STATS[[#This Row],['# OF HOLES_x]]</f>
        <v>1.5972222222222223</v>
      </c>
      <c r="BY146">
        <v>39.119999999999997</v>
      </c>
      <c r="BZ146">
        <v>169</v>
      </c>
      <c r="CA146">
        <v>432</v>
      </c>
      <c r="CB146">
        <v>0.104</v>
      </c>
      <c r="CC146">
        <v>1.462</v>
      </c>
      <c r="CD146">
        <v>8</v>
      </c>
      <c r="CE146">
        <v>2</v>
      </c>
      <c r="CF146">
        <v>12</v>
      </c>
      <c r="CG146">
        <v>1</v>
      </c>
      <c r="CH146">
        <v>1</v>
      </c>
      <c r="CI146">
        <v>17</v>
      </c>
      <c r="CJ146">
        <v>18</v>
      </c>
      <c r="CK146">
        <v>77</v>
      </c>
      <c r="CL146">
        <v>15.14</v>
      </c>
      <c r="CM146">
        <v>28</v>
      </c>
      <c r="CN146">
        <v>185</v>
      </c>
      <c r="CO146">
        <v>35.71</v>
      </c>
      <c r="CP146">
        <v>10</v>
      </c>
      <c r="CQ146">
        <v>28</v>
      </c>
      <c r="CR146">
        <v>16.670000000000002</v>
      </c>
      <c r="CS146">
        <v>3</v>
      </c>
      <c r="CT146">
        <v>18</v>
      </c>
      <c r="CU146">
        <v>48.94</v>
      </c>
      <c r="CV146">
        <v>23</v>
      </c>
      <c r="CW146">
        <v>47</v>
      </c>
      <c r="CX146">
        <v>18</v>
      </c>
      <c r="CY146">
        <v>56.86</v>
      </c>
      <c r="CZ146">
        <v>87</v>
      </c>
      <c r="DA146">
        <v>153</v>
      </c>
      <c r="DB146">
        <v>4</v>
      </c>
      <c r="DC146">
        <v>6.9</v>
      </c>
      <c r="DD146">
        <v>4</v>
      </c>
      <c r="DE146">
        <v>6.1</v>
      </c>
      <c r="DF146">
        <v>4</v>
      </c>
      <c r="DG146">
        <v>4.9000000000000004</v>
      </c>
    </row>
    <row r="147" spans="1:111" hidden="1" x14ac:dyDescent="0.25">
      <c r="A147" t="s">
        <v>200</v>
      </c>
      <c r="B147" s="4"/>
      <c r="C147">
        <v>46</v>
      </c>
      <c r="D147">
        <v>71.5</v>
      </c>
      <c r="E147">
        <v>592</v>
      </c>
      <c r="F147">
        <v>828</v>
      </c>
      <c r="G147">
        <v>-0.28000000000000003</v>
      </c>
      <c r="H147">
        <v>56.25</v>
      </c>
      <c r="I147">
        <v>36</v>
      </c>
      <c r="J147">
        <v>64</v>
      </c>
      <c r="K147">
        <v>-37</v>
      </c>
      <c r="L147">
        <v>-2</v>
      </c>
      <c r="M147">
        <v>76.39</v>
      </c>
      <c r="N147">
        <v>440</v>
      </c>
      <c r="O147">
        <v>576</v>
      </c>
      <c r="P147">
        <v>-108</v>
      </c>
      <c r="Q147">
        <v>0.434</v>
      </c>
      <c r="R147">
        <v>13.888999999999999</v>
      </c>
      <c r="S147">
        <v>32</v>
      </c>
      <c r="T147">
        <v>-0.06</v>
      </c>
      <c r="U147">
        <v>-1.9339999999999999</v>
      </c>
      <c r="V147" t="s">
        <v>128</v>
      </c>
      <c r="W147">
        <v>1507.0829999999901</v>
      </c>
      <c r="X147">
        <v>199</v>
      </c>
      <c r="Y147">
        <v>65</v>
      </c>
      <c r="Z147" t="s">
        <v>147</v>
      </c>
      <c r="AA147">
        <v>499.41699999999997</v>
      </c>
      <c r="AB147">
        <v>51</v>
      </c>
      <c r="AC147" t="s">
        <v>167</v>
      </c>
      <c r="AD147">
        <v>545.25</v>
      </c>
      <c r="AE147">
        <v>63</v>
      </c>
      <c r="AF147" t="s">
        <v>201</v>
      </c>
      <c r="AG147">
        <v>123.333</v>
      </c>
      <c r="AH147">
        <v>28</v>
      </c>
      <c r="AI147">
        <v>294.2</v>
      </c>
      <c r="AJ147">
        <v>27062</v>
      </c>
      <c r="AK147">
        <v>92</v>
      </c>
      <c r="AL147">
        <v>66.25</v>
      </c>
      <c r="AM147">
        <v>426</v>
      </c>
      <c r="AN147">
        <v>643</v>
      </c>
      <c r="AO147">
        <v>65.39</v>
      </c>
      <c r="AP147">
        <v>291</v>
      </c>
      <c r="AQ147">
        <v>445</v>
      </c>
      <c r="AR147">
        <v>-0.18</v>
      </c>
      <c r="AS147">
        <v>280.7</v>
      </c>
      <c r="AT147">
        <v>125746</v>
      </c>
      <c r="AU147">
        <v>448</v>
      </c>
      <c r="AV147">
        <v>11.24</v>
      </c>
      <c r="AW147">
        <v>50</v>
      </c>
      <c r="AX147">
        <v>445</v>
      </c>
      <c r="AY147">
        <v>-0.1</v>
      </c>
      <c r="AZ147">
        <v>13.48</v>
      </c>
      <c r="BA147">
        <v>60</v>
      </c>
      <c r="BB147">
        <v>445</v>
      </c>
      <c r="BC147">
        <v>0.12</v>
      </c>
      <c r="BD147">
        <v>7.6</v>
      </c>
      <c r="BE147">
        <v>34</v>
      </c>
      <c r="BF147">
        <v>141</v>
      </c>
      <c r="BG147">
        <v>0.11799999999999999</v>
      </c>
      <c r="BH147">
        <v>24.72</v>
      </c>
      <c r="BI147">
        <v>110</v>
      </c>
      <c r="BJ147">
        <v>445</v>
      </c>
      <c r="BK147">
        <v>0.18</v>
      </c>
      <c r="BL147">
        <v>2.4E-2</v>
      </c>
      <c r="BM147">
        <v>0.77800000000000002</v>
      </c>
      <c r="BN147">
        <v>1.76</v>
      </c>
      <c r="BO147">
        <v>1042</v>
      </c>
      <c r="BP147">
        <v>592</v>
      </c>
      <c r="BQ147">
        <v>30.34</v>
      </c>
      <c r="BR147">
        <v>29.28</v>
      </c>
      <c r="BS147">
        <v>1347</v>
      </c>
      <c r="BT147">
        <v>46</v>
      </c>
      <c r="BU147">
        <v>25</v>
      </c>
      <c r="BV147">
        <v>1347</v>
      </c>
      <c r="BW147">
        <v>828</v>
      </c>
      <c r="BX147" s="3">
        <f>PGA_STATS[[#This Row],['# OF PUTTS]]/PGA_STATS[[#This Row],['# OF HOLES_x]]</f>
        <v>1.6268115942028984</v>
      </c>
      <c r="BY147">
        <v>38.04</v>
      </c>
      <c r="BZ147">
        <v>315</v>
      </c>
      <c r="CA147">
        <v>828</v>
      </c>
      <c r="CB147">
        <v>0.41599999999999998</v>
      </c>
      <c r="CC147">
        <v>13.298</v>
      </c>
      <c r="CD147">
        <v>32</v>
      </c>
      <c r="CE147">
        <v>4</v>
      </c>
      <c r="CF147">
        <v>15</v>
      </c>
      <c r="CG147">
        <v>0</v>
      </c>
      <c r="CH147">
        <v>2</v>
      </c>
      <c r="CI147">
        <v>15</v>
      </c>
      <c r="CK147">
        <v>17</v>
      </c>
      <c r="CL147">
        <v>20.98</v>
      </c>
      <c r="CM147">
        <v>90</v>
      </c>
      <c r="CN147">
        <v>429</v>
      </c>
      <c r="CO147">
        <v>27.66</v>
      </c>
      <c r="CP147">
        <v>13</v>
      </c>
      <c r="CQ147">
        <v>47</v>
      </c>
      <c r="CR147">
        <v>11.67</v>
      </c>
      <c r="CS147">
        <v>7</v>
      </c>
      <c r="CT147">
        <v>60</v>
      </c>
      <c r="CU147">
        <v>45.83</v>
      </c>
      <c r="CV147">
        <v>33</v>
      </c>
      <c r="CW147">
        <v>72</v>
      </c>
      <c r="CX147">
        <v>16</v>
      </c>
      <c r="CY147">
        <v>62.29</v>
      </c>
      <c r="CZ147">
        <v>147</v>
      </c>
      <c r="DA147">
        <v>236</v>
      </c>
      <c r="DB147">
        <v>7</v>
      </c>
      <c r="DC147">
        <v>7</v>
      </c>
      <c r="DD147">
        <v>6</v>
      </c>
      <c r="DE147">
        <v>7</v>
      </c>
      <c r="DF147">
        <v>7</v>
      </c>
      <c r="DG147">
        <v>6</v>
      </c>
    </row>
    <row r="148" spans="1:111" x14ac:dyDescent="0.25">
      <c r="A148" t="s">
        <v>499</v>
      </c>
      <c r="B148" s="4">
        <v>7200</v>
      </c>
      <c r="C148">
        <v>36</v>
      </c>
      <c r="D148">
        <v>64.349999999999994</v>
      </c>
      <c r="E148">
        <v>417</v>
      </c>
      <c r="F148">
        <v>648</v>
      </c>
      <c r="G148">
        <v>-0.28999999999999998</v>
      </c>
      <c r="H148">
        <v>62.16</v>
      </c>
      <c r="I148">
        <v>46</v>
      </c>
      <c r="J148">
        <v>74</v>
      </c>
      <c r="K148">
        <v>-48</v>
      </c>
      <c r="L148">
        <v>1</v>
      </c>
      <c r="M148">
        <v>71.33</v>
      </c>
      <c r="N148">
        <v>321</v>
      </c>
      <c r="O148">
        <v>450</v>
      </c>
      <c r="P148">
        <v>-105</v>
      </c>
      <c r="Q148">
        <v>-0.253</v>
      </c>
      <c r="R148">
        <v>-6.33</v>
      </c>
      <c r="S148">
        <v>25</v>
      </c>
      <c r="T148">
        <v>-0.57899999999999996</v>
      </c>
      <c r="U148">
        <v>-14.487</v>
      </c>
      <c r="V148" t="s">
        <v>65</v>
      </c>
      <c r="W148">
        <v>1495</v>
      </c>
      <c r="X148">
        <v>169</v>
      </c>
      <c r="Y148">
        <v>156</v>
      </c>
      <c r="Z148" t="s">
        <v>251</v>
      </c>
      <c r="AA148">
        <v>356.58300000000003</v>
      </c>
      <c r="AB148">
        <v>32</v>
      </c>
      <c r="AC148" t="s">
        <v>355</v>
      </c>
      <c r="AD148">
        <v>480.66699999999997</v>
      </c>
      <c r="AE148">
        <v>46</v>
      </c>
      <c r="AF148" t="s">
        <v>171</v>
      </c>
      <c r="AG148">
        <v>60.75</v>
      </c>
      <c r="AH148">
        <v>16</v>
      </c>
      <c r="AI148">
        <v>310</v>
      </c>
      <c r="AJ148">
        <v>17358</v>
      </c>
      <c r="AK148">
        <v>56</v>
      </c>
      <c r="AL148">
        <v>56.94</v>
      </c>
      <c r="AM148">
        <v>287</v>
      </c>
      <c r="AN148">
        <v>504</v>
      </c>
      <c r="AO148">
        <v>59.08</v>
      </c>
      <c r="AP148">
        <v>205</v>
      </c>
      <c r="AQ148">
        <v>347</v>
      </c>
      <c r="AR148">
        <v>-0.18</v>
      </c>
      <c r="AS148">
        <v>300.60000000000002</v>
      </c>
      <c r="AT148">
        <v>106422</v>
      </c>
      <c r="AU148">
        <v>354</v>
      </c>
      <c r="AV148">
        <v>15.56</v>
      </c>
      <c r="AW148">
        <v>54</v>
      </c>
      <c r="AX148">
        <v>347</v>
      </c>
      <c r="AY148">
        <v>7.0000000000000007E-2</v>
      </c>
      <c r="AZ148">
        <v>15.56</v>
      </c>
      <c r="BA148">
        <v>54</v>
      </c>
      <c r="BB148">
        <v>347</v>
      </c>
      <c r="BC148">
        <v>-0.06</v>
      </c>
      <c r="BD148">
        <v>6.3</v>
      </c>
      <c r="BE148">
        <v>22</v>
      </c>
      <c r="BF148">
        <v>94</v>
      </c>
      <c r="BG148">
        <v>0.27300000000000002</v>
      </c>
      <c r="BH148">
        <v>31.12</v>
      </c>
      <c r="BI148">
        <v>108</v>
      </c>
      <c r="BJ148">
        <v>347</v>
      </c>
      <c r="BK148">
        <v>0.09</v>
      </c>
      <c r="BL148">
        <v>0.64800000000000002</v>
      </c>
      <c r="BM148">
        <v>16.202000000000002</v>
      </c>
      <c r="BN148">
        <v>1.806</v>
      </c>
      <c r="BO148">
        <v>753</v>
      </c>
      <c r="BP148">
        <v>417</v>
      </c>
      <c r="BQ148">
        <v>30.53</v>
      </c>
      <c r="BR148">
        <v>29.39</v>
      </c>
      <c r="BS148">
        <v>1058</v>
      </c>
      <c r="BT148">
        <v>36</v>
      </c>
      <c r="BU148">
        <v>24</v>
      </c>
      <c r="BV148">
        <v>1058</v>
      </c>
      <c r="BW148">
        <v>648</v>
      </c>
      <c r="BX148" s="3">
        <f>PGA_STATS[[#This Row],['# OF PUTTS]]/PGA_STATS[[#This Row],['# OF HOLES_x]]</f>
        <v>1.632716049382716</v>
      </c>
      <c r="BY148">
        <v>37.35</v>
      </c>
      <c r="BZ148">
        <v>242</v>
      </c>
      <c r="CA148">
        <v>648</v>
      </c>
      <c r="CB148">
        <v>3.2000000000000001E-2</v>
      </c>
      <c r="CC148">
        <v>0.8</v>
      </c>
      <c r="CD148">
        <v>16</v>
      </c>
      <c r="CE148">
        <v>1</v>
      </c>
      <c r="CF148">
        <v>19</v>
      </c>
      <c r="CG148">
        <v>1</v>
      </c>
      <c r="CH148">
        <v>2</v>
      </c>
      <c r="CI148">
        <v>1</v>
      </c>
      <c r="CJ148">
        <v>2</v>
      </c>
      <c r="CK148">
        <v>80</v>
      </c>
      <c r="CL148">
        <v>19.54</v>
      </c>
      <c r="CM148">
        <v>59</v>
      </c>
      <c r="CN148">
        <v>302</v>
      </c>
      <c r="CO148">
        <v>9.6199999999999992</v>
      </c>
      <c r="CP148">
        <v>5</v>
      </c>
      <c r="CQ148">
        <v>52</v>
      </c>
      <c r="CR148">
        <v>21.28</v>
      </c>
      <c r="CS148">
        <v>10</v>
      </c>
      <c r="CT148">
        <v>47</v>
      </c>
      <c r="CU148">
        <v>41.82</v>
      </c>
      <c r="CV148">
        <v>23</v>
      </c>
      <c r="CW148">
        <v>55</v>
      </c>
      <c r="CX148">
        <v>25</v>
      </c>
      <c r="CY148">
        <v>57.14</v>
      </c>
      <c r="CZ148">
        <v>132</v>
      </c>
      <c r="DA148">
        <v>231</v>
      </c>
      <c r="DB148">
        <v>6</v>
      </c>
      <c r="DC148">
        <v>6.8</v>
      </c>
      <c r="DD148">
        <v>6</v>
      </c>
      <c r="DE148">
        <v>5.5</v>
      </c>
      <c r="DF148">
        <v>6</v>
      </c>
      <c r="DG148">
        <v>9.3000000000000007</v>
      </c>
    </row>
    <row r="149" spans="1:111" hidden="1" x14ac:dyDescent="0.25">
      <c r="A149" t="s">
        <v>377</v>
      </c>
      <c r="B149" s="4"/>
      <c r="C149">
        <v>50</v>
      </c>
      <c r="D149">
        <v>67.78</v>
      </c>
      <c r="E149">
        <v>610</v>
      </c>
      <c r="F149">
        <v>900</v>
      </c>
      <c r="G149">
        <v>-0.31</v>
      </c>
      <c r="H149">
        <v>62.5</v>
      </c>
      <c r="I149">
        <v>45</v>
      </c>
      <c r="J149">
        <v>72</v>
      </c>
      <c r="K149">
        <v>-46</v>
      </c>
      <c r="L149">
        <v>-4</v>
      </c>
      <c r="M149">
        <v>74.48</v>
      </c>
      <c r="N149">
        <v>429</v>
      </c>
      <c r="O149">
        <v>576</v>
      </c>
      <c r="P149">
        <v>-129</v>
      </c>
      <c r="Q149">
        <v>-5.2999999999999999E-2</v>
      </c>
      <c r="R149">
        <v>-1.7030000000000001</v>
      </c>
      <c r="S149">
        <v>32</v>
      </c>
      <c r="T149">
        <v>0.11899999999999999</v>
      </c>
      <c r="U149">
        <v>3.823</v>
      </c>
      <c r="V149" t="s">
        <v>270</v>
      </c>
      <c r="W149">
        <v>1513.0829999999901</v>
      </c>
      <c r="X149">
        <v>195</v>
      </c>
      <c r="Y149">
        <v>11</v>
      </c>
      <c r="Z149" t="s">
        <v>215</v>
      </c>
      <c r="AA149">
        <v>553.91699999999901</v>
      </c>
      <c r="AB149">
        <v>59</v>
      </c>
      <c r="AC149" t="s">
        <v>378</v>
      </c>
      <c r="AD149">
        <v>473.33300000000003</v>
      </c>
      <c r="AE149">
        <v>58</v>
      </c>
      <c r="AF149" t="s">
        <v>294</v>
      </c>
      <c r="AG149">
        <v>41</v>
      </c>
      <c r="AH149">
        <v>16</v>
      </c>
      <c r="AI149">
        <v>296.7</v>
      </c>
      <c r="AJ149">
        <v>29672</v>
      </c>
      <c r="AK149">
        <v>100</v>
      </c>
      <c r="AL149">
        <v>60.37</v>
      </c>
      <c r="AM149">
        <v>422</v>
      </c>
      <c r="AN149">
        <v>699</v>
      </c>
      <c r="AO149">
        <v>57.21</v>
      </c>
      <c r="AP149">
        <v>254</v>
      </c>
      <c r="AQ149">
        <v>444</v>
      </c>
      <c r="AR149">
        <v>-0.21</v>
      </c>
      <c r="AS149">
        <v>289.5</v>
      </c>
      <c r="AT149">
        <v>129717</v>
      </c>
      <c r="AU149">
        <v>448</v>
      </c>
      <c r="AV149">
        <v>15.54</v>
      </c>
      <c r="AW149">
        <v>69</v>
      </c>
      <c r="AX149">
        <v>444</v>
      </c>
      <c r="AY149">
        <v>-0.04</v>
      </c>
      <c r="AZ149">
        <v>16.22</v>
      </c>
      <c r="BA149">
        <v>72</v>
      </c>
      <c r="BB149">
        <v>444</v>
      </c>
      <c r="BC149">
        <v>-0.04</v>
      </c>
      <c r="BD149">
        <v>8.8000000000000007</v>
      </c>
      <c r="BE149">
        <v>39</v>
      </c>
      <c r="BF149">
        <v>169</v>
      </c>
      <c r="BG149">
        <v>7.6999999999999999E-2</v>
      </c>
      <c r="BH149">
        <v>31.76</v>
      </c>
      <c r="BI149">
        <v>141</v>
      </c>
      <c r="BJ149">
        <v>444</v>
      </c>
      <c r="BK149">
        <v>-0.43</v>
      </c>
      <c r="BL149">
        <v>0.22500000000000001</v>
      </c>
      <c r="BM149">
        <v>7.21</v>
      </c>
      <c r="BN149">
        <v>1.7390000000000001</v>
      </c>
      <c r="BO149">
        <v>1061</v>
      </c>
      <c r="BP149">
        <v>610</v>
      </c>
      <c r="BQ149">
        <v>34.32</v>
      </c>
      <c r="BR149">
        <v>28.42</v>
      </c>
      <c r="BS149">
        <v>1421</v>
      </c>
      <c r="BT149">
        <v>50</v>
      </c>
      <c r="BU149">
        <v>21</v>
      </c>
      <c r="BV149">
        <v>1421</v>
      </c>
      <c r="BW149">
        <v>900</v>
      </c>
      <c r="BX149" s="3">
        <f>PGA_STATS[[#This Row],['# OF PUTTS]]/PGA_STATS[[#This Row],['# OF HOLES_x]]</f>
        <v>1.5788888888888888</v>
      </c>
      <c r="BY149">
        <v>43.44</v>
      </c>
      <c r="BZ149">
        <v>391</v>
      </c>
      <c r="CA149">
        <v>900</v>
      </c>
      <c r="CB149">
        <v>0.52800000000000002</v>
      </c>
      <c r="CC149">
        <v>16.895</v>
      </c>
      <c r="CD149">
        <v>13</v>
      </c>
      <c r="CE149">
        <v>0</v>
      </c>
      <c r="CF149">
        <v>14</v>
      </c>
      <c r="CG149">
        <v>0</v>
      </c>
      <c r="CH149">
        <v>3</v>
      </c>
      <c r="CI149">
        <v>14</v>
      </c>
      <c r="CK149">
        <v>5</v>
      </c>
      <c r="CL149">
        <v>25.63</v>
      </c>
      <c r="CM149">
        <v>101</v>
      </c>
      <c r="CN149">
        <v>394</v>
      </c>
      <c r="CO149">
        <v>25</v>
      </c>
      <c r="CP149">
        <v>15</v>
      </c>
      <c r="CQ149">
        <v>60</v>
      </c>
      <c r="CR149">
        <v>20</v>
      </c>
      <c r="CS149">
        <v>14</v>
      </c>
      <c r="CT149">
        <v>70</v>
      </c>
      <c r="CU149">
        <v>64.209999999999994</v>
      </c>
      <c r="CV149">
        <v>61</v>
      </c>
      <c r="CW149">
        <v>95</v>
      </c>
      <c r="CX149">
        <v>20</v>
      </c>
      <c r="CY149">
        <v>66.900000000000006</v>
      </c>
      <c r="CZ149">
        <v>194</v>
      </c>
      <c r="DA149">
        <v>290</v>
      </c>
      <c r="DB149">
        <v>8</v>
      </c>
      <c r="DC149">
        <v>6.8</v>
      </c>
      <c r="DD149">
        <v>7</v>
      </c>
      <c r="DE149">
        <v>6.4</v>
      </c>
      <c r="DF149">
        <v>8</v>
      </c>
      <c r="DG149">
        <v>7.1</v>
      </c>
    </row>
    <row r="150" spans="1:111" x14ac:dyDescent="0.25">
      <c r="A150" t="s">
        <v>462</v>
      </c>
      <c r="B150" s="4">
        <v>6600</v>
      </c>
      <c r="C150">
        <v>42</v>
      </c>
      <c r="D150">
        <v>65.739999999999995</v>
      </c>
      <c r="E150">
        <v>497</v>
      </c>
      <c r="F150">
        <v>756</v>
      </c>
      <c r="G150">
        <v>-0.31</v>
      </c>
      <c r="H150">
        <v>55</v>
      </c>
      <c r="I150">
        <v>44</v>
      </c>
      <c r="J150">
        <v>80</v>
      </c>
      <c r="K150">
        <v>-47</v>
      </c>
      <c r="L150">
        <v>4</v>
      </c>
      <c r="M150">
        <v>71.650000000000006</v>
      </c>
      <c r="N150">
        <v>374</v>
      </c>
      <c r="O150">
        <v>522</v>
      </c>
      <c r="P150">
        <v>-122</v>
      </c>
      <c r="Q150">
        <v>0.19800000000000001</v>
      </c>
      <c r="R150">
        <v>5.7290000000000001</v>
      </c>
      <c r="S150">
        <v>29</v>
      </c>
      <c r="T150">
        <v>-0.433</v>
      </c>
      <c r="U150">
        <v>-12.548</v>
      </c>
      <c r="V150" t="s">
        <v>192</v>
      </c>
      <c r="W150">
        <v>1630.0829999999901</v>
      </c>
      <c r="X150">
        <v>193</v>
      </c>
      <c r="Y150">
        <v>142</v>
      </c>
      <c r="Z150" t="s">
        <v>260</v>
      </c>
      <c r="AA150">
        <v>357.5</v>
      </c>
      <c r="AB150">
        <v>36</v>
      </c>
      <c r="AC150" t="s">
        <v>185</v>
      </c>
      <c r="AD150">
        <v>544.41699999999901</v>
      </c>
      <c r="AE150">
        <v>59</v>
      </c>
      <c r="AF150" t="s">
        <v>334</v>
      </c>
      <c r="AG150">
        <v>104.917</v>
      </c>
      <c r="AH150">
        <v>16</v>
      </c>
      <c r="AI150">
        <v>296.10000000000002</v>
      </c>
      <c r="AJ150">
        <v>20132</v>
      </c>
      <c r="AK150">
        <v>68</v>
      </c>
      <c r="AL150">
        <v>62.35</v>
      </c>
      <c r="AM150">
        <v>366</v>
      </c>
      <c r="AN150">
        <v>587</v>
      </c>
      <c r="AO150">
        <v>62.5</v>
      </c>
      <c r="AP150">
        <v>255</v>
      </c>
      <c r="AQ150">
        <v>408</v>
      </c>
      <c r="AR150">
        <v>-0.18</v>
      </c>
      <c r="AS150">
        <v>290.10000000000002</v>
      </c>
      <c r="AT150">
        <v>118939</v>
      </c>
      <c r="AU150">
        <v>410</v>
      </c>
      <c r="AV150">
        <v>12.25</v>
      </c>
      <c r="AW150">
        <v>50</v>
      </c>
      <c r="AX150">
        <v>408</v>
      </c>
      <c r="AY150">
        <v>0.14000000000000001</v>
      </c>
      <c r="AZ150">
        <v>14.46</v>
      </c>
      <c r="BA150">
        <v>59</v>
      </c>
      <c r="BB150">
        <v>408</v>
      </c>
      <c r="BC150">
        <v>0.17</v>
      </c>
      <c r="BD150">
        <v>7.6</v>
      </c>
      <c r="BE150">
        <v>31</v>
      </c>
      <c r="BF150">
        <v>133</v>
      </c>
      <c r="BG150">
        <v>3.2000000000000001E-2</v>
      </c>
      <c r="BH150">
        <v>26.72</v>
      </c>
      <c r="BI150">
        <v>109</v>
      </c>
      <c r="BJ150">
        <v>408</v>
      </c>
      <c r="BK150">
        <v>1.56</v>
      </c>
      <c r="BL150">
        <v>0.29499999999999998</v>
      </c>
      <c r="BM150">
        <v>8.5609999999999999</v>
      </c>
      <c r="BN150">
        <v>1.7629999999999999</v>
      </c>
      <c r="BO150">
        <v>876</v>
      </c>
      <c r="BP150">
        <v>497</v>
      </c>
      <c r="BQ150">
        <v>31.85</v>
      </c>
      <c r="BR150">
        <v>28.88</v>
      </c>
      <c r="BS150">
        <v>1213</v>
      </c>
      <c r="BT150">
        <v>42</v>
      </c>
      <c r="BU150">
        <v>22</v>
      </c>
      <c r="BV150">
        <v>1213</v>
      </c>
      <c r="BW150">
        <v>756</v>
      </c>
      <c r="BX150" s="3">
        <f>PGA_STATS[[#This Row],['# OF PUTTS]]/PGA_STATS[[#This Row],['# OF HOLES_x]]</f>
        <v>1.6044973544973544</v>
      </c>
      <c r="BY150">
        <v>39.81</v>
      </c>
      <c r="BZ150">
        <v>301</v>
      </c>
      <c r="CA150">
        <v>756</v>
      </c>
      <c r="CB150">
        <v>0.44700000000000001</v>
      </c>
      <c r="CC150">
        <v>12.964</v>
      </c>
      <c r="CD150">
        <v>23</v>
      </c>
      <c r="CE150">
        <v>2</v>
      </c>
      <c r="CF150">
        <v>16</v>
      </c>
      <c r="CG150">
        <v>1</v>
      </c>
      <c r="CH150">
        <v>1</v>
      </c>
      <c r="CI150">
        <v>17</v>
      </c>
      <c r="CJ150">
        <v>9</v>
      </c>
      <c r="CK150">
        <v>18</v>
      </c>
      <c r="CL150">
        <v>22.93</v>
      </c>
      <c r="CM150">
        <v>86</v>
      </c>
      <c r="CN150">
        <v>375</v>
      </c>
      <c r="CO150">
        <v>10.42</v>
      </c>
      <c r="CP150">
        <v>5</v>
      </c>
      <c r="CQ150">
        <v>48</v>
      </c>
      <c r="CR150">
        <v>11.11</v>
      </c>
      <c r="CS150">
        <v>6</v>
      </c>
      <c r="CT150">
        <v>54</v>
      </c>
      <c r="CU150">
        <v>58.62</v>
      </c>
      <c r="CV150">
        <v>34</v>
      </c>
      <c r="CW150">
        <v>58</v>
      </c>
      <c r="CX150">
        <v>16</v>
      </c>
      <c r="CY150">
        <v>57.92</v>
      </c>
      <c r="CZ150">
        <v>150</v>
      </c>
      <c r="DA150">
        <v>259</v>
      </c>
      <c r="DB150">
        <v>8</v>
      </c>
      <c r="DC150">
        <v>7</v>
      </c>
      <c r="DD150">
        <v>7</v>
      </c>
      <c r="DE150">
        <v>5.3</v>
      </c>
      <c r="DF150">
        <v>8</v>
      </c>
      <c r="DG150">
        <v>7.2</v>
      </c>
    </row>
    <row r="151" spans="1:111" hidden="1" x14ac:dyDescent="0.25">
      <c r="A151" t="s">
        <v>383</v>
      </c>
      <c r="B151" s="4"/>
      <c r="C151">
        <v>32</v>
      </c>
      <c r="D151">
        <v>67.709999999999994</v>
      </c>
      <c r="E151">
        <v>390</v>
      </c>
      <c r="F151">
        <v>576</v>
      </c>
      <c r="G151">
        <v>-0.25</v>
      </c>
      <c r="H151">
        <v>43.33</v>
      </c>
      <c r="I151">
        <v>13</v>
      </c>
      <c r="J151">
        <v>30</v>
      </c>
      <c r="K151">
        <v>-15</v>
      </c>
      <c r="L151">
        <v>-4</v>
      </c>
      <c r="M151">
        <v>71.11</v>
      </c>
      <c r="N151">
        <v>256</v>
      </c>
      <c r="O151">
        <v>360</v>
      </c>
      <c r="P151">
        <v>-64</v>
      </c>
      <c r="Q151">
        <v>0.218999999999999</v>
      </c>
      <c r="R151">
        <v>4.3769999999999998</v>
      </c>
      <c r="S151">
        <v>20</v>
      </c>
      <c r="T151">
        <v>-0.61199999999999999</v>
      </c>
      <c r="U151">
        <v>-12.242000000000001</v>
      </c>
      <c r="V151" t="s">
        <v>220</v>
      </c>
      <c r="W151">
        <v>1030.4169999999999</v>
      </c>
      <c r="X151">
        <v>108</v>
      </c>
      <c r="Y151">
        <v>196</v>
      </c>
      <c r="Z151" t="s">
        <v>384</v>
      </c>
      <c r="AA151">
        <v>294.832999999999</v>
      </c>
      <c r="AB151">
        <v>17</v>
      </c>
      <c r="AC151" t="s">
        <v>101</v>
      </c>
      <c r="AD151">
        <v>442.41699999999997</v>
      </c>
      <c r="AE151">
        <v>53</v>
      </c>
      <c r="AF151" t="s">
        <v>245</v>
      </c>
      <c r="AG151">
        <v>29.5</v>
      </c>
      <c r="AH151">
        <v>9</v>
      </c>
      <c r="AI151">
        <v>292.7</v>
      </c>
      <c r="AJ151">
        <v>18735</v>
      </c>
      <c r="AK151">
        <v>64</v>
      </c>
      <c r="AL151">
        <v>62.19</v>
      </c>
      <c r="AM151">
        <v>278</v>
      </c>
      <c r="AN151">
        <v>447</v>
      </c>
      <c r="AO151">
        <v>60.87</v>
      </c>
      <c r="AP151">
        <v>168</v>
      </c>
      <c r="AQ151">
        <v>276</v>
      </c>
      <c r="AR151">
        <v>-0.13</v>
      </c>
      <c r="AS151">
        <v>283.7</v>
      </c>
      <c r="AT151">
        <v>79437</v>
      </c>
      <c r="AU151">
        <v>280</v>
      </c>
      <c r="AV151">
        <v>14.13</v>
      </c>
      <c r="AW151">
        <v>39</v>
      </c>
      <c r="AX151">
        <v>276</v>
      </c>
      <c r="AY151">
        <v>0.23</v>
      </c>
      <c r="AZ151">
        <v>13.77</v>
      </c>
      <c r="BA151">
        <v>38</v>
      </c>
      <c r="BB151">
        <v>276</v>
      </c>
      <c r="BC151">
        <v>0.05</v>
      </c>
      <c r="BD151">
        <v>8</v>
      </c>
      <c r="BE151">
        <v>22</v>
      </c>
      <c r="BF151">
        <v>99</v>
      </c>
      <c r="BG151">
        <v>0.13600000000000001</v>
      </c>
      <c r="BH151">
        <v>27.9</v>
      </c>
      <c r="BI151">
        <v>77</v>
      </c>
      <c r="BJ151">
        <v>276</v>
      </c>
      <c r="BK151">
        <v>1.43</v>
      </c>
      <c r="BL151">
        <v>-0.32899999999999902</v>
      </c>
      <c r="BM151">
        <v>-6.5750000000000002</v>
      </c>
      <c r="BN151">
        <v>1.7869999999999999</v>
      </c>
      <c r="BO151">
        <v>697</v>
      </c>
      <c r="BP151">
        <v>390</v>
      </c>
      <c r="BQ151">
        <v>28.97</v>
      </c>
      <c r="BR151">
        <v>29.56</v>
      </c>
      <c r="BS151">
        <v>946</v>
      </c>
      <c r="BT151">
        <v>32</v>
      </c>
      <c r="BU151">
        <v>26</v>
      </c>
      <c r="BV151">
        <v>946</v>
      </c>
      <c r="BW151">
        <v>576</v>
      </c>
      <c r="BX151" s="3">
        <f>PGA_STATS[[#This Row],['# OF PUTTS]]/PGA_STATS[[#This Row],['# OF HOLES_x]]</f>
        <v>1.6423611111111112</v>
      </c>
      <c r="BY151">
        <v>37.67</v>
      </c>
      <c r="BZ151">
        <v>217</v>
      </c>
      <c r="CA151">
        <v>576</v>
      </c>
      <c r="CB151">
        <v>1.6E-2</v>
      </c>
      <c r="CC151">
        <v>0.32299999999999901</v>
      </c>
      <c r="CD151">
        <v>15</v>
      </c>
      <c r="CE151">
        <v>0</v>
      </c>
      <c r="CF151">
        <v>14</v>
      </c>
      <c r="CG151">
        <v>4</v>
      </c>
      <c r="CH151">
        <v>3</v>
      </c>
      <c r="CI151">
        <v>15</v>
      </c>
      <c r="CK151">
        <v>22</v>
      </c>
      <c r="CL151">
        <v>23.95</v>
      </c>
      <c r="CM151">
        <v>63</v>
      </c>
      <c r="CN151">
        <v>263</v>
      </c>
      <c r="CO151">
        <v>9.52</v>
      </c>
      <c r="CP151">
        <v>4</v>
      </c>
      <c r="CQ151">
        <v>42</v>
      </c>
      <c r="CR151">
        <v>2.78</v>
      </c>
      <c r="CS151">
        <v>1</v>
      </c>
      <c r="CT151">
        <v>36</v>
      </c>
      <c r="CU151">
        <v>26.19</v>
      </c>
      <c r="CV151">
        <v>11</v>
      </c>
      <c r="CW151">
        <v>42</v>
      </c>
      <c r="CX151">
        <v>18</v>
      </c>
      <c r="CY151">
        <v>54.84</v>
      </c>
      <c r="CZ151">
        <v>102</v>
      </c>
      <c r="DA151">
        <v>186</v>
      </c>
      <c r="DB151">
        <v>3</v>
      </c>
      <c r="DC151">
        <v>7.8</v>
      </c>
      <c r="DD151">
        <v>2</v>
      </c>
      <c r="DE151">
        <v>5.3</v>
      </c>
      <c r="DF151">
        <v>3</v>
      </c>
      <c r="DG151">
        <v>6.3</v>
      </c>
    </row>
    <row r="152" spans="1:111" hidden="1" x14ac:dyDescent="0.25">
      <c r="A152" t="s">
        <v>487</v>
      </c>
      <c r="B152" s="4"/>
      <c r="C152">
        <v>36</v>
      </c>
      <c r="D152">
        <v>64.66</v>
      </c>
      <c r="E152">
        <v>419</v>
      </c>
      <c r="F152">
        <v>648</v>
      </c>
      <c r="G152">
        <v>-0.27</v>
      </c>
      <c r="H152">
        <v>53.66</v>
      </c>
      <c r="I152">
        <v>22</v>
      </c>
      <c r="J152">
        <v>41</v>
      </c>
      <c r="K152">
        <v>-24</v>
      </c>
      <c r="L152">
        <v>-10</v>
      </c>
      <c r="M152">
        <v>68.430000000000007</v>
      </c>
      <c r="N152">
        <v>271</v>
      </c>
      <c r="O152">
        <v>396</v>
      </c>
      <c r="P152">
        <v>-80</v>
      </c>
      <c r="Q152">
        <v>-0.32799999999999901</v>
      </c>
      <c r="R152">
        <v>-7.2189999999999896</v>
      </c>
      <c r="S152">
        <v>22</v>
      </c>
      <c r="T152">
        <v>-0.27699999999999902</v>
      </c>
      <c r="U152">
        <v>-6.0860000000000003</v>
      </c>
      <c r="V152" t="s">
        <v>101</v>
      </c>
      <c r="W152">
        <v>1166.4169999999999</v>
      </c>
      <c r="X152">
        <v>140</v>
      </c>
      <c r="Y152">
        <v>135</v>
      </c>
      <c r="Z152" t="s">
        <v>192</v>
      </c>
      <c r="AA152">
        <v>261.082999999999</v>
      </c>
      <c r="AB152">
        <v>31</v>
      </c>
      <c r="AC152" t="s">
        <v>248</v>
      </c>
      <c r="AD152">
        <v>470.33300000000003</v>
      </c>
      <c r="AE152">
        <v>47</v>
      </c>
      <c r="AF152" t="s">
        <v>187</v>
      </c>
      <c r="AG152">
        <v>22</v>
      </c>
      <c r="AH152">
        <v>8</v>
      </c>
      <c r="AI152">
        <v>298.60000000000002</v>
      </c>
      <c r="AJ152">
        <v>21501</v>
      </c>
      <c r="AK152">
        <v>72</v>
      </c>
      <c r="AL152">
        <v>57.65</v>
      </c>
      <c r="AM152">
        <v>290</v>
      </c>
      <c r="AN152">
        <v>503</v>
      </c>
      <c r="AO152">
        <v>61.59</v>
      </c>
      <c r="AP152">
        <v>186</v>
      </c>
      <c r="AQ152">
        <v>302</v>
      </c>
      <c r="AR152">
        <v>-0.18</v>
      </c>
      <c r="AS152">
        <v>286.5</v>
      </c>
      <c r="AT152">
        <v>88254</v>
      </c>
      <c r="AU152">
        <v>308</v>
      </c>
      <c r="AV152">
        <v>12.25</v>
      </c>
      <c r="AW152">
        <v>37</v>
      </c>
      <c r="AX152">
        <v>302</v>
      </c>
      <c r="AY152">
        <v>-0.03</v>
      </c>
      <c r="AZ152">
        <v>16.89</v>
      </c>
      <c r="BA152">
        <v>51</v>
      </c>
      <c r="BB152">
        <v>302</v>
      </c>
      <c r="BC152">
        <v>0.12</v>
      </c>
      <c r="BD152">
        <v>6.3</v>
      </c>
      <c r="BE152">
        <v>19</v>
      </c>
      <c r="BF152">
        <v>84</v>
      </c>
      <c r="BG152">
        <v>5.2999999999999999E-2</v>
      </c>
      <c r="BH152">
        <v>29.14</v>
      </c>
      <c r="BI152">
        <v>88</v>
      </c>
      <c r="BJ152">
        <v>302</v>
      </c>
      <c r="BK152">
        <v>0.56999999999999995</v>
      </c>
      <c r="BL152">
        <v>0.13900000000000001</v>
      </c>
      <c r="BM152">
        <v>3.0630000000000002</v>
      </c>
      <c r="BN152">
        <v>1.778</v>
      </c>
      <c r="BO152">
        <v>745</v>
      </c>
      <c r="BP152">
        <v>419</v>
      </c>
      <c r="BQ152">
        <v>29.43</v>
      </c>
      <c r="BR152">
        <v>29.25</v>
      </c>
      <c r="BS152">
        <v>1053</v>
      </c>
      <c r="BT152">
        <v>36</v>
      </c>
      <c r="BU152">
        <v>23</v>
      </c>
      <c r="BV152">
        <v>1053</v>
      </c>
      <c r="BW152">
        <v>648</v>
      </c>
      <c r="BX152" s="3">
        <f>PGA_STATS[[#This Row],['# OF PUTTS]]/PGA_STATS[[#This Row],['# OF HOLES_x]]</f>
        <v>1.625</v>
      </c>
      <c r="BY152">
        <v>38.729999999999997</v>
      </c>
      <c r="BZ152">
        <v>251</v>
      </c>
      <c r="CA152">
        <v>648</v>
      </c>
      <c r="CB152">
        <v>0.187</v>
      </c>
      <c r="CC152">
        <v>4.109</v>
      </c>
      <c r="CD152">
        <v>9</v>
      </c>
      <c r="CE152">
        <v>0</v>
      </c>
      <c r="CF152">
        <v>14</v>
      </c>
      <c r="CG152">
        <v>0</v>
      </c>
      <c r="CH152">
        <v>3</v>
      </c>
      <c r="CI152">
        <v>16</v>
      </c>
      <c r="CK152">
        <v>19</v>
      </c>
      <c r="CL152">
        <v>21.35</v>
      </c>
      <c r="CM152">
        <v>60</v>
      </c>
      <c r="CN152">
        <v>281</v>
      </c>
      <c r="CO152">
        <v>16.670000000000002</v>
      </c>
      <c r="CP152">
        <v>6</v>
      </c>
      <c r="CQ152">
        <v>36</v>
      </c>
      <c r="CR152">
        <v>12.28</v>
      </c>
      <c r="CS152">
        <v>7</v>
      </c>
      <c r="CT152">
        <v>57</v>
      </c>
      <c r="CU152">
        <v>50</v>
      </c>
      <c r="CV152">
        <v>26</v>
      </c>
      <c r="CW152">
        <v>52</v>
      </c>
      <c r="CX152">
        <v>26</v>
      </c>
      <c r="CY152">
        <v>58.08</v>
      </c>
      <c r="CZ152">
        <v>133</v>
      </c>
      <c r="DA152">
        <v>229</v>
      </c>
      <c r="DB152">
        <v>4</v>
      </c>
      <c r="DC152">
        <v>7.2</v>
      </c>
      <c r="DD152">
        <v>4</v>
      </c>
      <c r="DE152">
        <v>6.9</v>
      </c>
      <c r="DF152">
        <v>4</v>
      </c>
      <c r="DG152">
        <v>7.8</v>
      </c>
    </row>
    <row r="153" spans="1:111" hidden="1" x14ac:dyDescent="0.25">
      <c r="A153" t="s">
        <v>543</v>
      </c>
      <c r="B153" s="4"/>
      <c r="C153">
        <v>14</v>
      </c>
      <c r="D153">
        <v>61.51</v>
      </c>
      <c r="E153">
        <v>155</v>
      </c>
      <c r="F153">
        <v>252</v>
      </c>
      <c r="G153">
        <v>-0.18</v>
      </c>
      <c r="H153">
        <v>27.27</v>
      </c>
      <c r="I153">
        <v>3</v>
      </c>
      <c r="J153">
        <v>11</v>
      </c>
      <c r="K153">
        <v>-3</v>
      </c>
      <c r="L153">
        <v>4</v>
      </c>
      <c r="M153">
        <v>67.36</v>
      </c>
      <c r="N153">
        <v>97</v>
      </c>
      <c r="O153">
        <v>144</v>
      </c>
      <c r="P153">
        <v>-18</v>
      </c>
      <c r="Q153">
        <v>-1.089</v>
      </c>
      <c r="R153">
        <v>-8.7140000000000004</v>
      </c>
      <c r="S153">
        <v>8</v>
      </c>
      <c r="T153">
        <v>0.13</v>
      </c>
      <c r="U153">
        <v>1.04</v>
      </c>
      <c r="V153" t="s">
        <v>304</v>
      </c>
      <c r="W153">
        <v>341.41699999999997</v>
      </c>
      <c r="X153">
        <v>51</v>
      </c>
      <c r="Y153">
        <v>209</v>
      </c>
      <c r="Z153" t="s">
        <v>79</v>
      </c>
      <c r="AA153">
        <v>98.167000000000002</v>
      </c>
      <c r="AB153">
        <v>14</v>
      </c>
      <c r="AC153" t="s">
        <v>260</v>
      </c>
      <c r="AD153">
        <v>108.833</v>
      </c>
      <c r="AE153">
        <v>11</v>
      </c>
      <c r="AF153" t="s">
        <v>252</v>
      </c>
      <c r="AG153">
        <v>13.25</v>
      </c>
      <c r="AH153">
        <v>6</v>
      </c>
      <c r="AI153">
        <v>284.60000000000002</v>
      </c>
      <c r="AJ153">
        <v>5691</v>
      </c>
      <c r="AK153">
        <v>20</v>
      </c>
      <c r="AL153">
        <v>53.06</v>
      </c>
      <c r="AM153">
        <v>104</v>
      </c>
      <c r="AN153">
        <v>196</v>
      </c>
      <c r="AO153">
        <v>49.04</v>
      </c>
      <c r="AP153">
        <v>51</v>
      </c>
      <c r="AQ153">
        <v>104</v>
      </c>
      <c r="AR153">
        <v>-0.04</v>
      </c>
      <c r="AS153">
        <v>286.60000000000002</v>
      </c>
      <c r="AT153">
        <v>32099</v>
      </c>
      <c r="AU153">
        <v>112</v>
      </c>
      <c r="AV153">
        <v>18.27</v>
      </c>
      <c r="AW153">
        <v>19</v>
      </c>
      <c r="AX153">
        <v>104</v>
      </c>
      <c r="AY153" t="s">
        <v>82</v>
      </c>
      <c r="AZ153">
        <v>19.23</v>
      </c>
      <c r="BA153">
        <v>20</v>
      </c>
      <c r="BB153">
        <v>104</v>
      </c>
      <c r="BC153">
        <v>0.15</v>
      </c>
      <c r="BD153">
        <v>5.8</v>
      </c>
      <c r="BE153">
        <v>6</v>
      </c>
      <c r="BF153">
        <v>27</v>
      </c>
      <c r="BG153">
        <v>-0.33300000000000002</v>
      </c>
      <c r="BH153">
        <v>37.5</v>
      </c>
      <c r="BI153">
        <v>39</v>
      </c>
      <c r="BJ153">
        <v>104</v>
      </c>
      <c r="BK153">
        <v>0.77</v>
      </c>
      <c r="BL153">
        <v>-1.63</v>
      </c>
      <c r="BM153">
        <v>-13.042</v>
      </c>
      <c r="BN153">
        <v>1.8319999999999901</v>
      </c>
      <c r="BO153">
        <v>284</v>
      </c>
      <c r="BP153">
        <v>155</v>
      </c>
      <c r="BQ153">
        <v>23.87</v>
      </c>
      <c r="BR153">
        <v>29.29</v>
      </c>
      <c r="BS153">
        <v>410</v>
      </c>
      <c r="BT153">
        <v>14</v>
      </c>
      <c r="BU153">
        <v>23</v>
      </c>
      <c r="BV153">
        <v>410</v>
      </c>
      <c r="BW153">
        <v>252</v>
      </c>
      <c r="BX153" s="3">
        <f>PGA_STATS[[#This Row],['# OF PUTTS]]/PGA_STATS[[#This Row],['# OF HOLES_x]]</f>
        <v>1.626984126984127</v>
      </c>
      <c r="BY153">
        <v>38.49</v>
      </c>
      <c r="BZ153">
        <v>97</v>
      </c>
      <c r="CA153">
        <v>252</v>
      </c>
      <c r="CB153">
        <v>-0.46899999999999997</v>
      </c>
      <c r="CC153">
        <v>-3.75</v>
      </c>
      <c r="CD153">
        <v>15</v>
      </c>
      <c r="CE153">
        <v>0</v>
      </c>
      <c r="CF153">
        <v>14</v>
      </c>
      <c r="CG153">
        <v>0</v>
      </c>
      <c r="CH153">
        <v>2</v>
      </c>
      <c r="CI153">
        <v>12</v>
      </c>
      <c r="CK153">
        <v>31</v>
      </c>
      <c r="CL153">
        <v>17.71</v>
      </c>
      <c r="CM153">
        <v>17</v>
      </c>
      <c r="CN153">
        <v>96</v>
      </c>
      <c r="CO153">
        <v>12.5</v>
      </c>
      <c r="CP153">
        <v>2</v>
      </c>
      <c r="CQ153">
        <v>16</v>
      </c>
      <c r="CR153">
        <v>21.05</v>
      </c>
      <c r="CS153">
        <v>4</v>
      </c>
      <c r="CT153">
        <v>19</v>
      </c>
      <c r="CU153">
        <v>59.38</v>
      </c>
      <c r="CV153">
        <v>19</v>
      </c>
      <c r="CW153">
        <v>32</v>
      </c>
      <c r="CX153">
        <v>13</v>
      </c>
      <c r="CY153">
        <v>53.61</v>
      </c>
      <c r="CZ153">
        <v>52</v>
      </c>
      <c r="DA153">
        <v>97</v>
      </c>
    </row>
    <row r="154" spans="1:111" x14ac:dyDescent="0.25">
      <c r="A154" t="s">
        <v>482</v>
      </c>
      <c r="B154" s="4">
        <v>6100</v>
      </c>
      <c r="C154">
        <v>32</v>
      </c>
      <c r="D154">
        <v>64.760000000000005</v>
      </c>
      <c r="E154">
        <v>373</v>
      </c>
      <c r="F154">
        <v>576</v>
      </c>
      <c r="G154">
        <v>-0.25</v>
      </c>
      <c r="H154">
        <v>63.27</v>
      </c>
      <c r="I154">
        <v>31</v>
      </c>
      <c r="J154">
        <v>49</v>
      </c>
      <c r="K154">
        <v>-33</v>
      </c>
      <c r="L154">
        <v>-1</v>
      </c>
      <c r="M154">
        <v>69.44</v>
      </c>
      <c r="N154">
        <v>325</v>
      </c>
      <c r="O154">
        <v>468</v>
      </c>
      <c r="P154">
        <v>-83</v>
      </c>
      <c r="Q154">
        <v>-0.55200000000000005</v>
      </c>
      <c r="R154">
        <v>-14.353999999999999</v>
      </c>
      <c r="S154">
        <v>26</v>
      </c>
      <c r="T154">
        <v>8.5000000000000006E-2</v>
      </c>
      <c r="U154">
        <v>2.214</v>
      </c>
      <c r="V154" t="s">
        <v>137</v>
      </c>
      <c r="W154">
        <v>1250.9169999999999</v>
      </c>
      <c r="X154">
        <v>173</v>
      </c>
      <c r="Y154">
        <v>107</v>
      </c>
      <c r="Z154" t="s">
        <v>346</v>
      </c>
      <c r="AA154">
        <v>476.41699999999997</v>
      </c>
      <c r="AB154">
        <v>40</v>
      </c>
      <c r="AC154" t="s">
        <v>183</v>
      </c>
      <c r="AD154">
        <v>378</v>
      </c>
      <c r="AE154">
        <v>60</v>
      </c>
      <c r="AF154" t="s">
        <v>271</v>
      </c>
      <c r="AG154">
        <v>31.5</v>
      </c>
      <c r="AH154">
        <v>16</v>
      </c>
      <c r="AI154">
        <v>287.7</v>
      </c>
      <c r="AJ154">
        <v>18412</v>
      </c>
      <c r="AK154">
        <v>64</v>
      </c>
      <c r="AL154">
        <v>65.099999999999994</v>
      </c>
      <c r="AM154">
        <v>291</v>
      </c>
      <c r="AN154">
        <v>447</v>
      </c>
      <c r="AO154">
        <v>65.83</v>
      </c>
      <c r="AP154">
        <v>237</v>
      </c>
      <c r="AQ154">
        <v>360</v>
      </c>
      <c r="AR154">
        <v>-0.12</v>
      </c>
      <c r="AS154">
        <v>277.3</v>
      </c>
      <c r="AT154">
        <v>100950</v>
      </c>
      <c r="AU154">
        <v>364</v>
      </c>
      <c r="AV154">
        <v>13.61</v>
      </c>
      <c r="AW154">
        <v>49</v>
      </c>
      <c r="AX154">
        <v>360</v>
      </c>
      <c r="AY154">
        <v>-0.04</v>
      </c>
      <c r="AZ154">
        <v>11.94</v>
      </c>
      <c r="BA154">
        <v>43</v>
      </c>
      <c r="BB154">
        <v>360</v>
      </c>
      <c r="BC154">
        <v>0.19</v>
      </c>
      <c r="BD154">
        <v>5.6</v>
      </c>
      <c r="BE154">
        <v>20</v>
      </c>
      <c r="BF154">
        <v>85</v>
      </c>
      <c r="BG154">
        <v>0.45</v>
      </c>
      <c r="BH154">
        <v>25.56</v>
      </c>
      <c r="BI154">
        <v>92</v>
      </c>
      <c r="BJ154">
        <v>360</v>
      </c>
      <c r="BK154">
        <v>0.65</v>
      </c>
      <c r="BL154">
        <v>-0.19600000000000001</v>
      </c>
      <c r="BM154">
        <v>-5.101</v>
      </c>
      <c r="BN154">
        <v>1.794</v>
      </c>
      <c r="BO154">
        <v>669</v>
      </c>
      <c r="BP154">
        <v>373</v>
      </c>
      <c r="BQ154">
        <v>27.42</v>
      </c>
      <c r="BR154">
        <v>29.09</v>
      </c>
      <c r="BS154">
        <v>931</v>
      </c>
      <c r="BT154">
        <v>32</v>
      </c>
      <c r="BU154">
        <v>25</v>
      </c>
      <c r="BV154">
        <v>931</v>
      </c>
      <c r="BW154">
        <v>576</v>
      </c>
      <c r="BX154" s="3">
        <f>PGA_STATS[[#This Row],['# OF PUTTS]]/PGA_STATS[[#This Row],['# OF HOLES_x]]</f>
        <v>1.6163194444444444</v>
      </c>
      <c r="BY154">
        <v>39.24</v>
      </c>
      <c r="BZ154">
        <v>226</v>
      </c>
      <c r="CA154">
        <v>576</v>
      </c>
      <c r="CB154">
        <v>0.153</v>
      </c>
      <c r="CC154">
        <v>3.97399999999999</v>
      </c>
      <c r="CD154">
        <v>13</v>
      </c>
      <c r="CE154">
        <v>6</v>
      </c>
      <c r="CF154">
        <v>15</v>
      </c>
      <c r="CG154">
        <v>1</v>
      </c>
      <c r="CH154">
        <v>2</v>
      </c>
      <c r="CI154">
        <v>13</v>
      </c>
      <c r="CK154">
        <v>55</v>
      </c>
      <c r="CL154">
        <v>18.8</v>
      </c>
      <c r="CM154">
        <v>66</v>
      </c>
      <c r="CN154">
        <v>351</v>
      </c>
      <c r="CO154">
        <v>14.89</v>
      </c>
      <c r="CP154">
        <v>7</v>
      </c>
      <c r="CQ154">
        <v>47</v>
      </c>
      <c r="CR154">
        <v>15.38</v>
      </c>
      <c r="CS154">
        <v>6</v>
      </c>
      <c r="CT154">
        <v>39</v>
      </c>
      <c r="CU154">
        <v>53.23</v>
      </c>
      <c r="CV154">
        <v>33</v>
      </c>
      <c r="CW154">
        <v>62</v>
      </c>
      <c r="CX154">
        <v>22</v>
      </c>
      <c r="CY154">
        <v>59.61</v>
      </c>
      <c r="CZ154">
        <v>121</v>
      </c>
      <c r="DA154">
        <v>203</v>
      </c>
      <c r="DB154">
        <v>4</v>
      </c>
      <c r="DC154">
        <v>6.2</v>
      </c>
      <c r="DD154">
        <v>4</v>
      </c>
      <c r="DE154">
        <v>6.4</v>
      </c>
      <c r="DF154">
        <v>4</v>
      </c>
      <c r="DG154">
        <v>5.2</v>
      </c>
    </row>
    <row r="155" spans="1:111" x14ac:dyDescent="0.25">
      <c r="A155" t="s">
        <v>459</v>
      </c>
      <c r="B155" s="4">
        <v>6200</v>
      </c>
      <c r="C155">
        <v>34</v>
      </c>
      <c r="D155">
        <v>65.849999999999994</v>
      </c>
      <c r="E155">
        <v>403</v>
      </c>
      <c r="F155">
        <v>612</v>
      </c>
      <c r="G155">
        <v>-0.28999999999999998</v>
      </c>
      <c r="H155">
        <v>57.14</v>
      </c>
      <c r="I155">
        <v>32</v>
      </c>
      <c r="J155">
        <v>56</v>
      </c>
      <c r="K155">
        <v>-37</v>
      </c>
      <c r="L155">
        <v>-10</v>
      </c>
      <c r="M155">
        <v>74.069999999999993</v>
      </c>
      <c r="N155">
        <v>360</v>
      </c>
      <c r="O155">
        <v>486</v>
      </c>
      <c r="P155">
        <v>-103</v>
      </c>
      <c r="Q155">
        <v>-8.7999999999999995E-2</v>
      </c>
      <c r="R155">
        <v>-2.371</v>
      </c>
      <c r="S155">
        <v>27</v>
      </c>
      <c r="T155">
        <v>0.13200000000000001</v>
      </c>
      <c r="U155">
        <v>3.5579999999999998</v>
      </c>
      <c r="V155" t="s">
        <v>146</v>
      </c>
      <c r="W155">
        <v>1326.1669999999999</v>
      </c>
      <c r="X155">
        <v>170</v>
      </c>
      <c r="Y155">
        <v>179</v>
      </c>
      <c r="Z155" t="s">
        <v>235</v>
      </c>
      <c r="AA155">
        <v>353.58300000000003</v>
      </c>
      <c r="AB155">
        <v>38</v>
      </c>
      <c r="AC155" t="s">
        <v>101</v>
      </c>
      <c r="AD155">
        <v>381.83300000000003</v>
      </c>
      <c r="AE155">
        <v>46</v>
      </c>
      <c r="AF155" t="s">
        <v>245</v>
      </c>
      <c r="AG155">
        <v>71.417000000000002</v>
      </c>
      <c r="AH155">
        <v>22</v>
      </c>
      <c r="AI155">
        <v>286.60000000000002</v>
      </c>
      <c r="AJ155">
        <v>16621</v>
      </c>
      <c r="AK155">
        <v>58</v>
      </c>
      <c r="AL155">
        <v>63.6</v>
      </c>
      <c r="AM155">
        <v>304</v>
      </c>
      <c r="AN155">
        <v>478</v>
      </c>
      <c r="AO155">
        <v>62.47</v>
      </c>
      <c r="AP155">
        <v>238</v>
      </c>
      <c r="AQ155">
        <v>381</v>
      </c>
      <c r="AR155">
        <v>-0.19</v>
      </c>
      <c r="AS155">
        <v>285.89999999999998</v>
      </c>
      <c r="AT155">
        <v>109220</v>
      </c>
      <c r="AU155">
        <v>382</v>
      </c>
      <c r="AV155">
        <v>13.39</v>
      </c>
      <c r="AW155">
        <v>51</v>
      </c>
      <c r="AX155">
        <v>381</v>
      </c>
      <c r="AY155">
        <v>0.04</v>
      </c>
      <c r="AZ155">
        <v>13.91</v>
      </c>
      <c r="BA155">
        <v>53</v>
      </c>
      <c r="BB155">
        <v>381</v>
      </c>
      <c r="BC155">
        <v>0.19</v>
      </c>
      <c r="BD155">
        <v>7.1</v>
      </c>
      <c r="BE155">
        <v>27</v>
      </c>
      <c r="BF155">
        <v>115</v>
      </c>
      <c r="BG155">
        <v>0.111</v>
      </c>
      <c r="BH155">
        <v>27.3</v>
      </c>
      <c r="BI155">
        <v>104</v>
      </c>
      <c r="BJ155">
        <v>381</v>
      </c>
      <c r="BK155">
        <v>1.1499999999999999</v>
      </c>
      <c r="BL155">
        <v>-0.222</v>
      </c>
      <c r="BM155">
        <v>-6.0019999999999998</v>
      </c>
      <c r="BN155">
        <v>1.7569999999999999</v>
      </c>
      <c r="BO155">
        <v>708</v>
      </c>
      <c r="BP155">
        <v>403</v>
      </c>
      <c r="BQ155">
        <v>29.32</v>
      </c>
      <c r="BR155">
        <v>29.03</v>
      </c>
      <c r="BS155">
        <v>987</v>
      </c>
      <c r="BT155">
        <v>34</v>
      </c>
      <c r="BU155">
        <v>23</v>
      </c>
      <c r="BV155">
        <v>987</v>
      </c>
      <c r="BW155">
        <v>612</v>
      </c>
      <c r="BX155" s="3">
        <f>PGA_STATS[[#This Row],['# OF PUTTS]]/PGA_STATS[[#This Row],['# OF HOLES_x]]</f>
        <v>1.6127450980392157</v>
      </c>
      <c r="BY155">
        <v>38.24</v>
      </c>
      <c r="BZ155">
        <v>234</v>
      </c>
      <c r="CA155">
        <v>612</v>
      </c>
      <c r="CB155">
        <v>0.318</v>
      </c>
      <c r="CC155">
        <v>8.5960000000000001</v>
      </c>
      <c r="CD155">
        <v>17</v>
      </c>
      <c r="CE155">
        <v>1</v>
      </c>
      <c r="CF155">
        <v>15</v>
      </c>
      <c r="CG155">
        <v>0</v>
      </c>
      <c r="CH155">
        <v>2</v>
      </c>
      <c r="CI155">
        <v>5</v>
      </c>
      <c r="CK155">
        <v>20</v>
      </c>
      <c r="CL155">
        <v>22.13</v>
      </c>
      <c r="CM155">
        <v>79</v>
      </c>
      <c r="CN155">
        <v>357</v>
      </c>
      <c r="CO155">
        <v>15.56</v>
      </c>
      <c r="CP155">
        <v>7</v>
      </c>
      <c r="CQ155">
        <v>45</v>
      </c>
      <c r="CR155">
        <v>15.79</v>
      </c>
      <c r="CS155">
        <v>6</v>
      </c>
      <c r="CT155">
        <v>38</v>
      </c>
      <c r="CU155">
        <v>41.18</v>
      </c>
      <c r="CV155">
        <v>21</v>
      </c>
      <c r="CW155">
        <v>51</v>
      </c>
      <c r="CX155">
        <v>24</v>
      </c>
      <c r="CY155">
        <v>55.98</v>
      </c>
      <c r="CZ155">
        <v>117</v>
      </c>
      <c r="DA155">
        <v>209</v>
      </c>
      <c r="DB155">
        <v>5</v>
      </c>
      <c r="DC155">
        <v>7</v>
      </c>
      <c r="DD155">
        <v>5</v>
      </c>
      <c r="DE155">
        <v>5.5</v>
      </c>
      <c r="DF155">
        <v>5</v>
      </c>
      <c r="DG155">
        <v>4.8</v>
      </c>
    </row>
    <row r="156" spans="1:111" hidden="1" x14ac:dyDescent="0.25">
      <c r="A156" t="s">
        <v>540</v>
      </c>
      <c r="B156" s="4"/>
      <c r="C156">
        <v>34</v>
      </c>
      <c r="D156">
        <v>61.93</v>
      </c>
      <c r="E156">
        <v>379</v>
      </c>
      <c r="F156">
        <v>612</v>
      </c>
      <c r="G156">
        <v>-0.3</v>
      </c>
      <c r="H156">
        <v>58.97</v>
      </c>
      <c r="I156">
        <v>23</v>
      </c>
      <c r="J156">
        <v>39</v>
      </c>
      <c r="K156">
        <v>-25</v>
      </c>
      <c r="L156">
        <v>6</v>
      </c>
      <c r="M156">
        <v>66.05</v>
      </c>
      <c r="N156">
        <v>214</v>
      </c>
      <c r="O156">
        <v>324</v>
      </c>
      <c r="P156">
        <v>-64</v>
      </c>
      <c r="Q156">
        <v>-0.71799999999999997</v>
      </c>
      <c r="R156">
        <v>-12.919</v>
      </c>
      <c r="S156">
        <v>18</v>
      </c>
      <c r="T156">
        <v>-0.57199999999999995</v>
      </c>
      <c r="U156">
        <v>-10.295999999999999</v>
      </c>
      <c r="V156" t="s">
        <v>65</v>
      </c>
      <c r="W156">
        <v>997.5</v>
      </c>
      <c r="X156">
        <v>113</v>
      </c>
      <c r="Y156">
        <v>162</v>
      </c>
      <c r="Z156" t="s">
        <v>248</v>
      </c>
      <c r="AA156">
        <v>298.75</v>
      </c>
      <c r="AB156">
        <v>30</v>
      </c>
      <c r="AC156" t="s">
        <v>91</v>
      </c>
      <c r="AD156">
        <v>386.41699999999997</v>
      </c>
      <c r="AE156">
        <v>35</v>
      </c>
      <c r="AF156" t="s">
        <v>266</v>
      </c>
      <c r="AG156">
        <v>23.916999999999899</v>
      </c>
      <c r="AH156">
        <v>8</v>
      </c>
      <c r="AI156">
        <v>298.5</v>
      </c>
      <c r="AJ156">
        <v>20295</v>
      </c>
      <c r="AK156">
        <v>68</v>
      </c>
      <c r="AL156">
        <v>49.89</v>
      </c>
      <c r="AM156">
        <v>237</v>
      </c>
      <c r="AN156">
        <v>475</v>
      </c>
      <c r="AO156">
        <v>49.19</v>
      </c>
      <c r="AP156">
        <v>121</v>
      </c>
      <c r="AQ156">
        <v>246</v>
      </c>
      <c r="AR156">
        <v>-0.25</v>
      </c>
      <c r="AS156">
        <v>288.10000000000002</v>
      </c>
      <c r="AT156">
        <v>72602</v>
      </c>
      <c r="AU156">
        <v>252</v>
      </c>
      <c r="AV156">
        <v>18.29</v>
      </c>
      <c r="AW156">
        <v>45</v>
      </c>
      <c r="AX156">
        <v>246</v>
      </c>
      <c r="AY156">
        <v>0.2</v>
      </c>
      <c r="AZ156">
        <v>19.510000000000002</v>
      </c>
      <c r="BA156">
        <v>48</v>
      </c>
      <c r="BB156">
        <v>246</v>
      </c>
      <c r="BC156">
        <v>0.13</v>
      </c>
      <c r="BD156">
        <v>8.9</v>
      </c>
      <c r="BE156">
        <v>22</v>
      </c>
      <c r="BF156">
        <v>95</v>
      </c>
      <c r="BG156">
        <v>0.36399999999999999</v>
      </c>
      <c r="BH156">
        <v>37.799999999999997</v>
      </c>
      <c r="BI156">
        <v>93</v>
      </c>
      <c r="BJ156">
        <v>246</v>
      </c>
      <c r="BK156">
        <v>1.61</v>
      </c>
      <c r="BL156">
        <v>-0.71199999999999997</v>
      </c>
      <c r="BM156">
        <v>-12.808</v>
      </c>
      <c r="BN156">
        <v>1.7469999999999899</v>
      </c>
      <c r="BO156">
        <v>662</v>
      </c>
      <c r="BP156">
        <v>379</v>
      </c>
      <c r="BQ156">
        <v>31.75</v>
      </c>
      <c r="BR156">
        <v>28.32</v>
      </c>
      <c r="BS156">
        <v>963</v>
      </c>
      <c r="BT156">
        <v>34</v>
      </c>
      <c r="BU156">
        <v>24</v>
      </c>
      <c r="BV156">
        <v>963</v>
      </c>
      <c r="BW156">
        <v>612</v>
      </c>
      <c r="BX156" s="3">
        <f>PGA_STATS[[#This Row],['# OF PUTTS]]/PGA_STATS[[#This Row],['# OF HOLES_x]]</f>
        <v>1.5735294117647058</v>
      </c>
      <c r="BY156">
        <v>41.67</v>
      </c>
      <c r="BZ156">
        <v>255</v>
      </c>
      <c r="CA156">
        <v>612</v>
      </c>
      <c r="CB156">
        <v>0.25700000000000001</v>
      </c>
      <c r="CC156">
        <v>4.6280000000000001</v>
      </c>
      <c r="CD156">
        <v>10</v>
      </c>
      <c r="CE156">
        <v>0</v>
      </c>
      <c r="CF156">
        <v>14</v>
      </c>
      <c r="CG156">
        <v>4</v>
      </c>
      <c r="CH156">
        <v>2</v>
      </c>
      <c r="CI156">
        <v>14</v>
      </c>
      <c r="CK156">
        <v>71</v>
      </c>
      <c r="CL156">
        <v>23.12</v>
      </c>
      <c r="CM156">
        <v>46</v>
      </c>
      <c r="CN156">
        <v>199</v>
      </c>
      <c r="CO156">
        <v>14.58</v>
      </c>
      <c r="CP156">
        <v>7</v>
      </c>
      <c r="CQ156">
        <v>48</v>
      </c>
      <c r="CR156">
        <v>11.11</v>
      </c>
      <c r="CS156">
        <v>5</v>
      </c>
      <c r="CT156">
        <v>45</v>
      </c>
      <c r="CU156">
        <v>51.32</v>
      </c>
      <c r="CV156">
        <v>39</v>
      </c>
      <c r="CW156">
        <v>76</v>
      </c>
      <c r="CX156">
        <v>27</v>
      </c>
      <c r="CY156">
        <v>57.08</v>
      </c>
      <c r="CZ156">
        <v>133</v>
      </c>
      <c r="DA156">
        <v>233</v>
      </c>
      <c r="DB156">
        <v>1</v>
      </c>
      <c r="DC156">
        <v>5.4</v>
      </c>
      <c r="DD156">
        <v>1</v>
      </c>
      <c r="DE156">
        <v>5.7</v>
      </c>
      <c r="DF156">
        <v>1</v>
      </c>
      <c r="DG156">
        <v>6.6</v>
      </c>
    </row>
    <row r="157" spans="1:111" x14ac:dyDescent="0.25">
      <c r="A157" t="s">
        <v>295</v>
      </c>
      <c r="B157" s="4">
        <v>6800</v>
      </c>
      <c r="C157">
        <v>41</v>
      </c>
      <c r="D157">
        <v>69.510000000000005</v>
      </c>
      <c r="E157">
        <v>513</v>
      </c>
      <c r="F157">
        <v>738</v>
      </c>
      <c r="G157">
        <v>-0.3</v>
      </c>
      <c r="H157">
        <v>55.88</v>
      </c>
      <c r="I157">
        <v>38</v>
      </c>
      <c r="J157">
        <v>68</v>
      </c>
      <c r="K157">
        <v>-42</v>
      </c>
      <c r="L157">
        <v>-5</v>
      </c>
      <c r="M157">
        <v>73.09</v>
      </c>
      <c r="N157">
        <v>421</v>
      </c>
      <c r="O157">
        <v>576</v>
      </c>
      <c r="P157">
        <v>-129</v>
      </c>
      <c r="Q157">
        <v>-3.3000000000000002E-2</v>
      </c>
      <c r="R157">
        <v>-1.048</v>
      </c>
      <c r="S157">
        <v>32</v>
      </c>
      <c r="T157">
        <v>8.3000000000000004E-2</v>
      </c>
      <c r="U157">
        <v>2.6489999999999898</v>
      </c>
      <c r="V157" t="s">
        <v>254</v>
      </c>
      <c r="W157">
        <v>1404.75</v>
      </c>
      <c r="X157">
        <v>197</v>
      </c>
      <c r="Y157">
        <v>98</v>
      </c>
      <c r="Z157" t="s">
        <v>139</v>
      </c>
      <c r="AA157">
        <v>323</v>
      </c>
      <c r="AB157">
        <v>40</v>
      </c>
      <c r="AC157" t="s">
        <v>216</v>
      </c>
      <c r="AD157">
        <v>561</v>
      </c>
      <c r="AE157">
        <v>63</v>
      </c>
      <c r="AF157" t="s">
        <v>245</v>
      </c>
      <c r="AG157">
        <v>52.082999999999998</v>
      </c>
      <c r="AH157">
        <v>16</v>
      </c>
      <c r="AI157">
        <v>296.60000000000002</v>
      </c>
      <c r="AJ157">
        <v>24322</v>
      </c>
      <c r="AK157">
        <v>82</v>
      </c>
      <c r="AL157">
        <v>67.19</v>
      </c>
      <c r="AM157">
        <v>385</v>
      </c>
      <c r="AN157">
        <v>573</v>
      </c>
      <c r="AO157">
        <v>65.17</v>
      </c>
      <c r="AP157">
        <v>290</v>
      </c>
      <c r="AQ157">
        <v>445</v>
      </c>
      <c r="AR157">
        <v>-0.22</v>
      </c>
      <c r="AS157">
        <v>289.2</v>
      </c>
      <c r="AT157">
        <v>129579</v>
      </c>
      <c r="AU157">
        <v>448</v>
      </c>
      <c r="AV157">
        <v>12.81</v>
      </c>
      <c r="AW157">
        <v>57</v>
      </c>
      <c r="AX157">
        <v>445</v>
      </c>
      <c r="AY157">
        <v>0.09</v>
      </c>
      <c r="AZ157">
        <v>12.58</v>
      </c>
      <c r="BA157">
        <v>56</v>
      </c>
      <c r="BB157">
        <v>445</v>
      </c>
      <c r="BC157">
        <v>0.11</v>
      </c>
      <c r="BD157">
        <v>7.6</v>
      </c>
      <c r="BE157">
        <v>34</v>
      </c>
      <c r="BF157">
        <v>145</v>
      </c>
      <c r="BG157">
        <v>0.20599999999999999</v>
      </c>
      <c r="BH157">
        <v>25.39</v>
      </c>
      <c r="BI157">
        <v>113</v>
      </c>
      <c r="BJ157">
        <v>445</v>
      </c>
      <c r="BK157">
        <v>0.97</v>
      </c>
      <c r="BL157">
        <v>0.191</v>
      </c>
      <c r="BM157">
        <v>6.1139999999999999</v>
      </c>
      <c r="BN157">
        <v>1.7390000000000001</v>
      </c>
      <c r="BO157">
        <v>892</v>
      </c>
      <c r="BP157">
        <v>513</v>
      </c>
      <c r="BQ157">
        <v>30.39</v>
      </c>
      <c r="BR157">
        <v>28.85</v>
      </c>
      <c r="BS157">
        <v>1183</v>
      </c>
      <c r="BT157">
        <v>41</v>
      </c>
      <c r="BU157">
        <v>25</v>
      </c>
      <c r="BV157">
        <v>1183</v>
      </c>
      <c r="BW157">
        <v>738</v>
      </c>
      <c r="BX157" s="3">
        <f>PGA_STATS[[#This Row],['# OF PUTTS]]/PGA_STATS[[#This Row],['# OF HOLES_x]]</f>
        <v>1.602981029810298</v>
      </c>
      <c r="BY157">
        <v>39.020000000000003</v>
      </c>
      <c r="BZ157">
        <v>288</v>
      </c>
      <c r="CA157">
        <v>738</v>
      </c>
      <c r="CB157">
        <v>0.23599999999999999</v>
      </c>
      <c r="CC157">
        <v>7.5469999999999997</v>
      </c>
      <c r="CD157">
        <v>18</v>
      </c>
      <c r="CE157">
        <v>0</v>
      </c>
      <c r="CF157">
        <v>21</v>
      </c>
      <c r="CG157">
        <v>0</v>
      </c>
      <c r="CH157">
        <v>1</v>
      </c>
      <c r="CI157">
        <v>13</v>
      </c>
      <c r="CK157">
        <v>7</v>
      </c>
      <c r="CL157">
        <v>22.53</v>
      </c>
      <c r="CM157">
        <v>98</v>
      </c>
      <c r="CN157">
        <v>435</v>
      </c>
      <c r="CO157">
        <v>9.09</v>
      </c>
      <c r="CP157">
        <v>4</v>
      </c>
      <c r="CQ157">
        <v>44</v>
      </c>
      <c r="CR157">
        <v>15.38</v>
      </c>
      <c r="CS157">
        <v>8</v>
      </c>
      <c r="CT157">
        <v>52</v>
      </c>
      <c r="CU157">
        <v>44.83</v>
      </c>
      <c r="CV157">
        <v>26</v>
      </c>
      <c r="CW157">
        <v>58</v>
      </c>
      <c r="CX157">
        <v>23</v>
      </c>
      <c r="CY157">
        <v>60</v>
      </c>
      <c r="CZ157">
        <v>135</v>
      </c>
      <c r="DA157">
        <v>225</v>
      </c>
      <c r="DB157">
        <v>7</v>
      </c>
      <c r="DC157">
        <v>7</v>
      </c>
      <c r="DD157">
        <v>7</v>
      </c>
      <c r="DE157">
        <v>6.3</v>
      </c>
      <c r="DF157">
        <v>7</v>
      </c>
      <c r="DG157">
        <v>6.3</v>
      </c>
    </row>
    <row r="158" spans="1:111" x14ac:dyDescent="0.25">
      <c r="A158" t="s">
        <v>191</v>
      </c>
      <c r="B158" s="4">
        <v>6200</v>
      </c>
      <c r="C158">
        <v>33</v>
      </c>
      <c r="D158">
        <v>71.55</v>
      </c>
      <c r="E158">
        <v>425</v>
      </c>
      <c r="F158">
        <v>594</v>
      </c>
      <c r="G158">
        <v>-0.28000000000000003</v>
      </c>
      <c r="H158">
        <v>50</v>
      </c>
      <c r="I158">
        <v>25</v>
      </c>
      <c r="J158">
        <v>50</v>
      </c>
      <c r="K158">
        <v>-27</v>
      </c>
      <c r="L158">
        <v>-12</v>
      </c>
      <c r="M158">
        <v>77.11</v>
      </c>
      <c r="N158">
        <v>347</v>
      </c>
      <c r="O158">
        <v>450</v>
      </c>
      <c r="P158">
        <v>-101</v>
      </c>
      <c r="Q158">
        <v>0.51400000000000001</v>
      </c>
      <c r="R158">
        <v>12.845000000000001</v>
      </c>
      <c r="S158">
        <v>25</v>
      </c>
      <c r="T158">
        <v>0.17299999999999999</v>
      </c>
      <c r="U158">
        <v>4.3280000000000003</v>
      </c>
      <c r="V158" t="s">
        <v>128</v>
      </c>
      <c r="W158">
        <v>987.66699999999901</v>
      </c>
      <c r="X158">
        <v>130</v>
      </c>
      <c r="Y158">
        <v>177</v>
      </c>
      <c r="Z158" t="s">
        <v>192</v>
      </c>
      <c r="AA158">
        <v>244.417</v>
      </c>
      <c r="AB158">
        <v>29</v>
      </c>
      <c r="AC158" t="s">
        <v>98</v>
      </c>
      <c r="AD158">
        <v>348.41699999999997</v>
      </c>
      <c r="AE158">
        <v>41</v>
      </c>
      <c r="AF158" t="s">
        <v>194</v>
      </c>
      <c r="AG158">
        <v>37.832999999999998</v>
      </c>
      <c r="AH158">
        <v>16</v>
      </c>
      <c r="AI158">
        <v>302.3</v>
      </c>
      <c r="AJ158">
        <v>19950</v>
      </c>
      <c r="AK158">
        <v>66</v>
      </c>
      <c r="AL158">
        <v>58.57</v>
      </c>
      <c r="AM158">
        <v>270</v>
      </c>
      <c r="AN158">
        <v>461</v>
      </c>
      <c r="AO158">
        <v>58.84</v>
      </c>
      <c r="AP158">
        <v>203</v>
      </c>
      <c r="AQ158">
        <v>345</v>
      </c>
      <c r="AR158">
        <v>-0.21</v>
      </c>
      <c r="AS158">
        <v>286.3</v>
      </c>
      <c r="AT158">
        <v>100197</v>
      </c>
      <c r="AU158">
        <v>350</v>
      </c>
      <c r="AV158">
        <v>15.36</v>
      </c>
      <c r="AW158">
        <v>53</v>
      </c>
      <c r="AX158">
        <v>345</v>
      </c>
      <c r="AY158">
        <v>0.09</v>
      </c>
      <c r="AZ158">
        <v>16.52</v>
      </c>
      <c r="BA158">
        <v>57</v>
      </c>
      <c r="BB158">
        <v>345</v>
      </c>
      <c r="BC158">
        <v>0.02</v>
      </c>
      <c r="BD158">
        <v>4.5999999999999996</v>
      </c>
      <c r="BE158">
        <v>16</v>
      </c>
      <c r="BF158">
        <v>68</v>
      </c>
      <c r="BG158">
        <v>-0.188</v>
      </c>
      <c r="BH158">
        <v>31.88</v>
      </c>
      <c r="BI158">
        <v>110</v>
      </c>
      <c r="BJ158">
        <v>345</v>
      </c>
      <c r="BK158">
        <v>0.55000000000000004</v>
      </c>
      <c r="BL158">
        <v>-7.0999999999999994E-2</v>
      </c>
      <c r="BM158">
        <v>-1.7669999999999999</v>
      </c>
      <c r="BN158">
        <v>1.748</v>
      </c>
      <c r="BO158">
        <v>743</v>
      </c>
      <c r="BP158">
        <v>425</v>
      </c>
      <c r="BQ158">
        <v>31.13</v>
      </c>
      <c r="BR158">
        <v>29.39</v>
      </c>
      <c r="BS158">
        <v>970</v>
      </c>
      <c r="BT158">
        <v>33</v>
      </c>
      <c r="BU158">
        <v>22</v>
      </c>
      <c r="BV158">
        <v>970</v>
      </c>
      <c r="BW158">
        <v>594</v>
      </c>
      <c r="BX158" s="3">
        <f>PGA_STATS[[#This Row],['# OF PUTTS]]/PGA_STATS[[#This Row],['# OF HOLES_x]]</f>
        <v>1.632996632996633</v>
      </c>
      <c r="BY158">
        <v>37.369999999999997</v>
      </c>
      <c r="BZ158">
        <v>222</v>
      </c>
      <c r="CA158">
        <v>594</v>
      </c>
      <c r="CB158">
        <v>8.7999999999999995E-2</v>
      </c>
      <c r="CC158">
        <v>2.1970000000000001</v>
      </c>
      <c r="CD158">
        <v>11</v>
      </c>
      <c r="CE158">
        <v>2</v>
      </c>
      <c r="CF158">
        <v>25</v>
      </c>
      <c r="CG158">
        <v>0</v>
      </c>
      <c r="CH158">
        <v>1</v>
      </c>
      <c r="CI158">
        <v>2</v>
      </c>
      <c r="CK158">
        <v>71</v>
      </c>
      <c r="CL158">
        <v>26.17</v>
      </c>
      <c r="CM158">
        <v>84</v>
      </c>
      <c r="CN158">
        <v>321</v>
      </c>
      <c r="CO158">
        <v>16.329999999999998</v>
      </c>
      <c r="CP158">
        <v>8</v>
      </c>
      <c r="CQ158">
        <v>49</v>
      </c>
      <c r="CR158">
        <v>19.23</v>
      </c>
      <c r="CS158">
        <v>10</v>
      </c>
      <c r="CT158">
        <v>52</v>
      </c>
      <c r="CU158">
        <v>44.44</v>
      </c>
      <c r="CV158">
        <v>20</v>
      </c>
      <c r="CW158">
        <v>45</v>
      </c>
      <c r="CX158">
        <v>14</v>
      </c>
      <c r="CY158">
        <v>56.21</v>
      </c>
      <c r="CZ158">
        <v>95</v>
      </c>
      <c r="DA158">
        <v>169</v>
      </c>
      <c r="DB158">
        <v>5</v>
      </c>
      <c r="DC158">
        <v>6.7</v>
      </c>
      <c r="DD158">
        <v>4</v>
      </c>
      <c r="DE158">
        <v>6.5</v>
      </c>
      <c r="DF158">
        <v>5</v>
      </c>
      <c r="DG158">
        <v>7.6</v>
      </c>
    </row>
    <row r="159" spans="1:111" x14ac:dyDescent="0.25">
      <c r="A159" t="s">
        <v>286</v>
      </c>
      <c r="B159" s="4">
        <v>6300</v>
      </c>
      <c r="C159">
        <v>35</v>
      </c>
      <c r="D159">
        <v>69.680000000000007</v>
      </c>
      <c r="E159">
        <v>439</v>
      </c>
      <c r="F159">
        <v>630</v>
      </c>
      <c r="G159">
        <v>-0.27</v>
      </c>
      <c r="H159">
        <v>50</v>
      </c>
      <c r="I159">
        <v>21</v>
      </c>
      <c r="J159">
        <v>42</v>
      </c>
      <c r="K159">
        <v>-24</v>
      </c>
      <c r="L159">
        <v>-2</v>
      </c>
      <c r="M159">
        <v>73.06</v>
      </c>
      <c r="N159">
        <v>263</v>
      </c>
      <c r="O159">
        <v>360</v>
      </c>
      <c r="P159">
        <v>-69</v>
      </c>
      <c r="Q159">
        <v>0.215</v>
      </c>
      <c r="R159">
        <v>4.3029999999999999</v>
      </c>
      <c r="S159">
        <v>20</v>
      </c>
      <c r="T159">
        <v>-0.23199999999999901</v>
      </c>
      <c r="U159">
        <v>-4.63</v>
      </c>
      <c r="V159" t="s">
        <v>270</v>
      </c>
      <c r="W159">
        <v>895.58299999999997</v>
      </c>
      <c r="X159">
        <v>116</v>
      </c>
      <c r="Y159">
        <v>115</v>
      </c>
      <c r="Z159" t="s">
        <v>128</v>
      </c>
      <c r="AA159">
        <v>205.25</v>
      </c>
      <c r="AB159">
        <v>27</v>
      </c>
      <c r="AC159" t="s">
        <v>216</v>
      </c>
      <c r="AD159">
        <v>355.5</v>
      </c>
      <c r="AE159">
        <v>40</v>
      </c>
      <c r="AF159" t="s">
        <v>287</v>
      </c>
      <c r="AG159">
        <v>18.667000000000002</v>
      </c>
      <c r="AH159">
        <v>5</v>
      </c>
      <c r="AI159">
        <v>289.89999999999998</v>
      </c>
      <c r="AJ159">
        <v>15654</v>
      </c>
      <c r="AK159">
        <v>54</v>
      </c>
      <c r="AL159">
        <v>63.09</v>
      </c>
      <c r="AM159">
        <v>306</v>
      </c>
      <c r="AN159">
        <v>485</v>
      </c>
      <c r="AO159">
        <v>63.18</v>
      </c>
      <c r="AP159">
        <v>175</v>
      </c>
      <c r="AQ159">
        <v>277</v>
      </c>
      <c r="AR159">
        <v>-0.17</v>
      </c>
      <c r="AS159">
        <v>284.10000000000002</v>
      </c>
      <c r="AT159">
        <v>79558</v>
      </c>
      <c r="AU159">
        <v>280</v>
      </c>
      <c r="AV159">
        <v>15.16</v>
      </c>
      <c r="AW159">
        <v>42</v>
      </c>
      <c r="AX159">
        <v>277</v>
      </c>
      <c r="AY159">
        <v>0.02</v>
      </c>
      <c r="AZ159">
        <v>13.72</v>
      </c>
      <c r="BA159">
        <v>38</v>
      </c>
      <c r="BB159">
        <v>277</v>
      </c>
      <c r="BC159">
        <v>-0.05</v>
      </c>
      <c r="BD159">
        <v>5.0999999999999996</v>
      </c>
      <c r="BE159">
        <v>14</v>
      </c>
      <c r="BF159">
        <v>59</v>
      </c>
      <c r="BG159">
        <v>0.5</v>
      </c>
      <c r="BH159">
        <v>28.88</v>
      </c>
      <c r="BI159">
        <v>80</v>
      </c>
      <c r="BJ159">
        <v>277</v>
      </c>
      <c r="BK159">
        <v>-0.13</v>
      </c>
      <c r="BL159">
        <v>-0.106</v>
      </c>
      <c r="BM159">
        <v>-2.117</v>
      </c>
      <c r="BN159">
        <v>1.786</v>
      </c>
      <c r="BO159">
        <v>784</v>
      </c>
      <c r="BP159">
        <v>439</v>
      </c>
      <c r="BQ159">
        <v>28.77</v>
      </c>
      <c r="BR159">
        <v>29.8</v>
      </c>
      <c r="BS159">
        <v>1043</v>
      </c>
      <c r="BT159">
        <v>35</v>
      </c>
      <c r="BU159">
        <v>24</v>
      </c>
      <c r="BV159">
        <v>1043</v>
      </c>
      <c r="BW159">
        <v>630</v>
      </c>
      <c r="BX159" s="3">
        <f>PGA_STATS[[#This Row],['# OF PUTTS]]/PGA_STATS[[#This Row],['# OF HOLES_x]]</f>
        <v>1.6555555555555554</v>
      </c>
      <c r="BY159">
        <v>37.14</v>
      </c>
      <c r="BZ159">
        <v>234</v>
      </c>
      <c r="CA159">
        <v>630</v>
      </c>
      <c r="CB159">
        <v>0.152</v>
      </c>
      <c r="CC159">
        <v>3.04</v>
      </c>
      <c r="CD159">
        <v>18</v>
      </c>
      <c r="CE159">
        <v>3</v>
      </c>
      <c r="CF159">
        <v>16</v>
      </c>
      <c r="CG159">
        <v>5</v>
      </c>
      <c r="CH159">
        <v>3</v>
      </c>
      <c r="CI159">
        <v>12</v>
      </c>
      <c r="CK159">
        <v>16</v>
      </c>
      <c r="CL159">
        <v>20</v>
      </c>
      <c r="CM159">
        <v>54</v>
      </c>
      <c r="CN159">
        <v>270</v>
      </c>
      <c r="CO159">
        <v>18.420000000000002</v>
      </c>
      <c r="CP159">
        <v>7</v>
      </c>
      <c r="CQ159">
        <v>38</v>
      </c>
      <c r="CR159">
        <v>20.59</v>
      </c>
      <c r="CS159">
        <v>7</v>
      </c>
      <c r="CT159">
        <v>34</v>
      </c>
      <c r="CU159">
        <v>50.91</v>
      </c>
      <c r="CV159">
        <v>28</v>
      </c>
      <c r="CW159">
        <v>55</v>
      </c>
      <c r="CX159">
        <v>22</v>
      </c>
      <c r="CY159">
        <v>59.16</v>
      </c>
      <c r="CZ159">
        <v>113</v>
      </c>
      <c r="DA159">
        <v>191</v>
      </c>
      <c r="DB159">
        <v>4</v>
      </c>
      <c r="DC159">
        <v>7</v>
      </c>
      <c r="DD159">
        <v>3</v>
      </c>
      <c r="DE159">
        <v>7.4</v>
      </c>
      <c r="DF159">
        <v>4</v>
      </c>
      <c r="DG159">
        <v>4.7</v>
      </c>
    </row>
    <row r="160" spans="1:111" x14ac:dyDescent="0.25">
      <c r="A160" t="s">
        <v>89</v>
      </c>
      <c r="B160" s="4">
        <v>9800</v>
      </c>
      <c r="C160">
        <v>20</v>
      </c>
      <c r="D160">
        <v>75</v>
      </c>
      <c r="E160">
        <v>270</v>
      </c>
      <c r="F160">
        <v>360</v>
      </c>
      <c r="G160">
        <v>-0.32</v>
      </c>
      <c r="H160">
        <v>55.36</v>
      </c>
      <c r="I160">
        <v>31</v>
      </c>
      <c r="J160">
        <v>56</v>
      </c>
      <c r="K160">
        <v>-35</v>
      </c>
      <c r="L160">
        <v>-3</v>
      </c>
      <c r="M160">
        <v>81.790000000000006</v>
      </c>
      <c r="N160">
        <v>265</v>
      </c>
      <c r="O160">
        <v>324</v>
      </c>
      <c r="P160">
        <v>-88</v>
      </c>
      <c r="Q160">
        <v>1.093</v>
      </c>
      <c r="R160">
        <v>19.680999999999901</v>
      </c>
      <c r="S160">
        <v>18</v>
      </c>
      <c r="T160">
        <v>0.23499999999999999</v>
      </c>
      <c r="U160">
        <v>4.2270000000000003</v>
      </c>
      <c r="V160" t="s">
        <v>65</v>
      </c>
      <c r="W160">
        <v>935</v>
      </c>
      <c r="X160">
        <v>106</v>
      </c>
      <c r="Y160">
        <v>144</v>
      </c>
      <c r="Z160" t="s">
        <v>91</v>
      </c>
      <c r="AA160">
        <v>241.583</v>
      </c>
      <c r="AB160">
        <v>22</v>
      </c>
      <c r="AC160" t="s">
        <v>92</v>
      </c>
      <c r="AD160">
        <v>436.75</v>
      </c>
      <c r="AE160">
        <v>33</v>
      </c>
      <c r="AF160" t="s">
        <v>93</v>
      </c>
      <c r="AG160">
        <v>15</v>
      </c>
      <c r="AH160">
        <v>13</v>
      </c>
      <c r="AI160">
        <v>297.60000000000002</v>
      </c>
      <c r="AJ160">
        <v>11904</v>
      </c>
      <c r="AK160">
        <v>40</v>
      </c>
      <c r="AL160">
        <v>67.489999999999995</v>
      </c>
      <c r="AM160">
        <v>191</v>
      </c>
      <c r="AN160">
        <v>283</v>
      </c>
      <c r="AO160">
        <v>67.319999999999993</v>
      </c>
      <c r="AP160">
        <v>171</v>
      </c>
      <c r="AQ160">
        <v>254</v>
      </c>
      <c r="AR160">
        <v>-0.32</v>
      </c>
      <c r="AS160">
        <v>299.5</v>
      </c>
      <c r="AT160">
        <v>76679</v>
      </c>
      <c r="AU160">
        <v>256</v>
      </c>
      <c r="AV160">
        <v>11.81</v>
      </c>
      <c r="AW160">
        <v>30</v>
      </c>
      <c r="AX160">
        <v>254</v>
      </c>
      <c r="AY160">
        <v>-0.13</v>
      </c>
      <c r="AZ160">
        <v>11.81</v>
      </c>
      <c r="BA160">
        <v>30</v>
      </c>
      <c r="BB160">
        <v>254</v>
      </c>
      <c r="BC160">
        <v>0.13</v>
      </c>
      <c r="BD160">
        <v>3.9</v>
      </c>
      <c r="BE160">
        <v>10</v>
      </c>
      <c r="BF160">
        <v>42</v>
      </c>
      <c r="BG160">
        <v>0.2</v>
      </c>
      <c r="BH160">
        <v>23.62</v>
      </c>
      <c r="BI160">
        <v>60</v>
      </c>
      <c r="BJ160">
        <v>254</v>
      </c>
      <c r="BK160" t="s">
        <v>82</v>
      </c>
      <c r="BL160">
        <v>0.34799999999999998</v>
      </c>
      <c r="BM160">
        <v>6.2639999999999896</v>
      </c>
      <c r="BN160">
        <v>1.73</v>
      </c>
      <c r="BO160">
        <v>467</v>
      </c>
      <c r="BP160">
        <v>270</v>
      </c>
      <c r="BQ160">
        <v>34.07</v>
      </c>
      <c r="BR160">
        <v>29.15</v>
      </c>
      <c r="BS160">
        <v>583</v>
      </c>
      <c r="BT160">
        <v>20</v>
      </c>
      <c r="BU160">
        <v>24</v>
      </c>
      <c r="BV160">
        <v>583</v>
      </c>
      <c r="BW160">
        <v>360</v>
      </c>
      <c r="BX160" s="3">
        <f>PGA_STATS[[#This Row],['# OF PUTTS]]/PGA_STATS[[#This Row],['# OF HOLES_x]]</f>
        <v>1.6194444444444445</v>
      </c>
      <c r="BY160">
        <v>38.33</v>
      </c>
      <c r="BZ160">
        <v>138</v>
      </c>
      <c r="CA160">
        <v>360</v>
      </c>
      <c r="CB160">
        <v>9.6000000000000002E-2</v>
      </c>
      <c r="CC160">
        <v>1.7290000000000001</v>
      </c>
      <c r="CD160">
        <v>14</v>
      </c>
      <c r="CE160">
        <v>1</v>
      </c>
      <c r="CF160">
        <v>27</v>
      </c>
      <c r="CG160">
        <v>1</v>
      </c>
      <c r="CH160">
        <v>4</v>
      </c>
      <c r="CI160">
        <v>14</v>
      </c>
      <c r="CJ160">
        <v>14</v>
      </c>
      <c r="CK160">
        <v>41</v>
      </c>
      <c r="CL160">
        <v>29.67</v>
      </c>
      <c r="CM160">
        <v>73</v>
      </c>
      <c r="CN160">
        <v>246</v>
      </c>
      <c r="CO160">
        <v>17.39</v>
      </c>
      <c r="CP160">
        <v>4</v>
      </c>
      <c r="CQ160">
        <v>23</v>
      </c>
      <c r="CR160">
        <v>10</v>
      </c>
      <c r="CS160">
        <v>3</v>
      </c>
      <c r="CT160">
        <v>30</v>
      </c>
      <c r="CU160">
        <v>50</v>
      </c>
      <c r="CV160">
        <v>13</v>
      </c>
      <c r="CW160">
        <v>26</v>
      </c>
      <c r="CX160" t="s">
        <v>82</v>
      </c>
      <c r="CY160">
        <v>57.78</v>
      </c>
      <c r="CZ160">
        <v>52</v>
      </c>
      <c r="DA160">
        <v>90</v>
      </c>
      <c r="DB160">
        <v>5</v>
      </c>
      <c r="DC160">
        <v>7.5</v>
      </c>
      <c r="DD160">
        <v>5</v>
      </c>
      <c r="DE160">
        <v>6.5</v>
      </c>
      <c r="DF160">
        <v>5</v>
      </c>
      <c r="DG160">
        <v>8.1999999999999993</v>
      </c>
    </row>
    <row r="161" spans="1:111" x14ac:dyDescent="0.25">
      <c r="A161" t="s">
        <v>498</v>
      </c>
      <c r="B161" s="4">
        <v>8500</v>
      </c>
      <c r="C161">
        <v>30</v>
      </c>
      <c r="D161">
        <v>64.44</v>
      </c>
      <c r="E161">
        <v>348</v>
      </c>
      <c r="F161">
        <v>540</v>
      </c>
      <c r="G161">
        <v>-0.36</v>
      </c>
      <c r="H161">
        <v>66.67</v>
      </c>
      <c r="I161">
        <v>40</v>
      </c>
      <c r="J161">
        <v>60</v>
      </c>
      <c r="K161">
        <v>-41</v>
      </c>
      <c r="L161">
        <v>-6</v>
      </c>
      <c r="M161">
        <v>68.78</v>
      </c>
      <c r="N161">
        <v>260</v>
      </c>
      <c r="O161">
        <v>378</v>
      </c>
      <c r="P161">
        <v>-106</v>
      </c>
      <c r="Q161">
        <v>0.434</v>
      </c>
      <c r="R161">
        <v>9.1159999999999997</v>
      </c>
      <c r="S161">
        <v>21</v>
      </c>
      <c r="T161">
        <v>0.28100000000000003</v>
      </c>
      <c r="U161">
        <v>5.9009999999999998</v>
      </c>
      <c r="V161" t="s">
        <v>214</v>
      </c>
      <c r="W161">
        <v>1213.3330000000001</v>
      </c>
      <c r="X161">
        <v>165</v>
      </c>
      <c r="Y161">
        <v>39</v>
      </c>
      <c r="Z161" t="s">
        <v>248</v>
      </c>
      <c r="AA161">
        <v>338.75</v>
      </c>
      <c r="AB161">
        <v>34</v>
      </c>
      <c r="AC161" t="s">
        <v>378</v>
      </c>
      <c r="AD161">
        <v>376.08300000000003</v>
      </c>
      <c r="AE161">
        <v>46</v>
      </c>
      <c r="AF161" t="s">
        <v>69</v>
      </c>
      <c r="AG161">
        <v>52.75</v>
      </c>
      <c r="AH161">
        <v>13</v>
      </c>
      <c r="AI161">
        <v>291.2</v>
      </c>
      <c r="AJ161">
        <v>12811</v>
      </c>
      <c r="AK161">
        <v>44</v>
      </c>
      <c r="AL161">
        <v>55.71</v>
      </c>
      <c r="AM161">
        <v>234</v>
      </c>
      <c r="AN161">
        <v>420</v>
      </c>
      <c r="AO161">
        <v>56.23</v>
      </c>
      <c r="AP161">
        <v>167</v>
      </c>
      <c r="AQ161">
        <v>297</v>
      </c>
      <c r="AR161">
        <v>-0.31</v>
      </c>
      <c r="AS161">
        <v>291.10000000000002</v>
      </c>
      <c r="AT161">
        <v>86751</v>
      </c>
      <c r="AU161">
        <v>298</v>
      </c>
      <c r="AV161">
        <v>18.86</v>
      </c>
      <c r="AW161">
        <v>56</v>
      </c>
      <c r="AX161">
        <v>297</v>
      </c>
      <c r="AY161">
        <v>0.02</v>
      </c>
      <c r="AZ161">
        <v>15.15</v>
      </c>
      <c r="BA161">
        <v>45</v>
      </c>
      <c r="BB161">
        <v>297</v>
      </c>
      <c r="BC161">
        <v>0.09</v>
      </c>
      <c r="BD161">
        <v>7.4</v>
      </c>
      <c r="BE161">
        <v>22</v>
      </c>
      <c r="BF161">
        <v>97</v>
      </c>
      <c r="BG161">
        <v>0.182</v>
      </c>
      <c r="BH161">
        <v>34.01</v>
      </c>
      <c r="BI161">
        <v>101</v>
      </c>
      <c r="BJ161">
        <v>297</v>
      </c>
      <c r="BK161">
        <v>0.5</v>
      </c>
      <c r="BL161">
        <v>5.8999999999999997E-2</v>
      </c>
      <c r="BM161">
        <v>1.2470000000000001</v>
      </c>
      <c r="BN161">
        <v>1.681</v>
      </c>
      <c r="BO161">
        <v>585</v>
      </c>
      <c r="BP161">
        <v>348</v>
      </c>
      <c r="BQ161">
        <v>37.86</v>
      </c>
      <c r="BR161">
        <v>27.7</v>
      </c>
      <c r="BS161">
        <v>831</v>
      </c>
      <c r="BT161">
        <v>30</v>
      </c>
      <c r="BU161">
        <v>22</v>
      </c>
      <c r="BV161">
        <v>831</v>
      </c>
      <c r="BW161">
        <v>540</v>
      </c>
      <c r="BX161" s="3">
        <f>PGA_STATS[[#This Row],['# OF PUTTS]]/PGA_STATS[[#This Row],['# OF HOLES_x]]</f>
        <v>1.538888888888889</v>
      </c>
      <c r="BY161">
        <v>46.11</v>
      </c>
      <c r="BZ161">
        <v>249</v>
      </c>
      <c r="CA161">
        <v>540</v>
      </c>
      <c r="CB161">
        <v>1.093</v>
      </c>
      <c r="CC161">
        <v>22.96</v>
      </c>
      <c r="CD161">
        <v>9</v>
      </c>
      <c r="CE161">
        <v>2</v>
      </c>
      <c r="CF161">
        <v>13</v>
      </c>
      <c r="CG161">
        <v>0</v>
      </c>
      <c r="CH161">
        <v>2</v>
      </c>
      <c r="CI161">
        <v>16</v>
      </c>
      <c r="CJ161">
        <v>4</v>
      </c>
      <c r="CK161">
        <v>21</v>
      </c>
      <c r="CL161">
        <v>29.46</v>
      </c>
      <c r="CM161">
        <v>76</v>
      </c>
      <c r="CN161">
        <v>258</v>
      </c>
      <c r="CO161">
        <v>13.04</v>
      </c>
      <c r="CP161">
        <v>6</v>
      </c>
      <c r="CQ161">
        <v>46</v>
      </c>
      <c r="CR161">
        <v>13.89</v>
      </c>
      <c r="CS161">
        <v>5</v>
      </c>
      <c r="CT161">
        <v>36</v>
      </c>
      <c r="CU161">
        <v>57.41</v>
      </c>
      <c r="CV161">
        <v>31</v>
      </c>
      <c r="CW161">
        <v>54</v>
      </c>
      <c r="CX161">
        <v>18</v>
      </c>
      <c r="CY161">
        <v>64.06</v>
      </c>
      <c r="CZ161">
        <v>123</v>
      </c>
      <c r="DA161">
        <v>192</v>
      </c>
      <c r="DB161">
        <v>5</v>
      </c>
      <c r="DC161">
        <v>6.6</v>
      </c>
      <c r="DD161">
        <v>5</v>
      </c>
      <c r="DE161">
        <v>6.4</v>
      </c>
      <c r="DF161">
        <v>5</v>
      </c>
      <c r="DG161">
        <v>6.3</v>
      </c>
    </row>
    <row r="162" spans="1:111" x14ac:dyDescent="0.25">
      <c r="A162" t="s">
        <v>432</v>
      </c>
      <c r="B162" s="4">
        <v>6500</v>
      </c>
      <c r="C162">
        <v>61</v>
      </c>
      <c r="D162">
        <v>66.58</v>
      </c>
      <c r="E162">
        <v>731</v>
      </c>
      <c r="F162">
        <v>1098</v>
      </c>
      <c r="G162">
        <v>-0.3</v>
      </c>
      <c r="H162">
        <v>59.26</v>
      </c>
      <c r="I162">
        <v>64</v>
      </c>
      <c r="J162">
        <v>108</v>
      </c>
      <c r="K162">
        <v>-67</v>
      </c>
      <c r="L162" t="s">
        <v>82</v>
      </c>
      <c r="M162">
        <v>72.72</v>
      </c>
      <c r="N162">
        <v>589</v>
      </c>
      <c r="O162">
        <v>810</v>
      </c>
      <c r="P162">
        <v>-177</v>
      </c>
      <c r="Q162">
        <v>-0.42299999999999999</v>
      </c>
      <c r="R162">
        <v>-19.044</v>
      </c>
      <c r="S162">
        <v>45</v>
      </c>
      <c r="T162">
        <v>4.5999999999999999E-2</v>
      </c>
      <c r="U162">
        <v>2.085</v>
      </c>
      <c r="V162" t="s">
        <v>117</v>
      </c>
      <c r="W162">
        <v>2164.6669999999999</v>
      </c>
      <c r="X162">
        <v>293</v>
      </c>
      <c r="Y162">
        <v>126</v>
      </c>
      <c r="Z162" t="s">
        <v>167</v>
      </c>
      <c r="AA162">
        <v>546.41699999999901</v>
      </c>
      <c r="AB162">
        <v>63</v>
      </c>
      <c r="AC162" t="s">
        <v>140</v>
      </c>
      <c r="AD162">
        <v>729.75</v>
      </c>
      <c r="AE162">
        <v>91</v>
      </c>
      <c r="AF162" t="s">
        <v>194</v>
      </c>
      <c r="AG162">
        <v>52.082999999999998</v>
      </c>
      <c r="AH162">
        <v>22</v>
      </c>
      <c r="AI162">
        <v>308.3</v>
      </c>
      <c r="AJ162">
        <v>37618</v>
      </c>
      <c r="AK162">
        <v>122</v>
      </c>
      <c r="AL162">
        <v>50.88</v>
      </c>
      <c r="AM162">
        <v>434</v>
      </c>
      <c r="AN162">
        <v>853</v>
      </c>
      <c r="AO162">
        <v>51.21</v>
      </c>
      <c r="AP162">
        <v>317</v>
      </c>
      <c r="AQ162">
        <v>619</v>
      </c>
      <c r="AR162">
        <v>-0.24</v>
      </c>
      <c r="AS162">
        <v>298.5</v>
      </c>
      <c r="AT162">
        <v>188037</v>
      </c>
      <c r="AU162">
        <v>630</v>
      </c>
      <c r="AV162">
        <v>19.059999999999999</v>
      </c>
      <c r="AW162">
        <v>118</v>
      </c>
      <c r="AX162">
        <v>619</v>
      </c>
      <c r="AY162">
        <v>7.0000000000000007E-2</v>
      </c>
      <c r="AZ162">
        <v>19.39</v>
      </c>
      <c r="BA162">
        <v>120</v>
      </c>
      <c r="BB162">
        <v>619</v>
      </c>
      <c r="BC162">
        <v>0.02</v>
      </c>
      <c r="BD162">
        <v>6.9</v>
      </c>
      <c r="BE162">
        <v>43</v>
      </c>
      <c r="BF162">
        <v>186</v>
      </c>
      <c r="BG162">
        <v>0.20899999999999999</v>
      </c>
      <c r="BH162">
        <v>38.450000000000003</v>
      </c>
      <c r="BI162">
        <v>238</v>
      </c>
      <c r="BJ162">
        <v>619</v>
      </c>
      <c r="BK162">
        <v>0.42</v>
      </c>
      <c r="BL162">
        <v>0.20399999999999999</v>
      </c>
      <c r="BM162">
        <v>9.1829999999999998</v>
      </c>
      <c r="BN162">
        <v>1.7469999999999899</v>
      </c>
      <c r="BO162">
        <v>1277</v>
      </c>
      <c r="BP162">
        <v>731</v>
      </c>
      <c r="BQ162">
        <v>31</v>
      </c>
      <c r="BR162">
        <v>28.92</v>
      </c>
      <c r="BS162">
        <v>1764</v>
      </c>
      <c r="BT162">
        <v>61</v>
      </c>
      <c r="BU162">
        <v>24</v>
      </c>
      <c r="BV162">
        <v>1764</v>
      </c>
      <c r="BW162">
        <v>1098</v>
      </c>
      <c r="BX162" s="3">
        <f>PGA_STATS[[#This Row],['# OF PUTTS]]/PGA_STATS[[#This Row],['# OF HOLES_x]]</f>
        <v>1.6065573770491803</v>
      </c>
      <c r="BY162">
        <v>38.979999999999997</v>
      </c>
      <c r="BZ162">
        <v>428</v>
      </c>
      <c r="CA162">
        <v>1098</v>
      </c>
      <c r="CB162">
        <v>0.73199999999999998</v>
      </c>
      <c r="CC162">
        <v>32.935000000000002</v>
      </c>
      <c r="CD162">
        <v>11</v>
      </c>
      <c r="CE162">
        <v>0</v>
      </c>
      <c r="CF162">
        <v>14</v>
      </c>
      <c r="CG162">
        <v>1</v>
      </c>
      <c r="CH162">
        <v>1</v>
      </c>
      <c r="CI162">
        <v>2</v>
      </c>
      <c r="CJ162">
        <v>4</v>
      </c>
      <c r="CL162">
        <v>23.4</v>
      </c>
      <c r="CM162">
        <v>121</v>
      </c>
      <c r="CN162">
        <v>517</v>
      </c>
      <c r="CO162">
        <v>11.93</v>
      </c>
      <c r="CP162">
        <v>13</v>
      </c>
      <c r="CQ162">
        <v>109</v>
      </c>
      <c r="CR162">
        <v>15.25</v>
      </c>
      <c r="CS162">
        <v>18</v>
      </c>
      <c r="CT162">
        <v>118</v>
      </c>
      <c r="CU162">
        <v>53.66</v>
      </c>
      <c r="CV162">
        <v>44</v>
      </c>
      <c r="CW162">
        <v>82</v>
      </c>
      <c r="CX162">
        <v>18</v>
      </c>
      <c r="CY162">
        <v>58.58</v>
      </c>
      <c r="CZ162">
        <v>215</v>
      </c>
      <c r="DA162">
        <v>367</v>
      </c>
      <c r="DB162">
        <v>11</v>
      </c>
      <c r="DC162">
        <v>5.8</v>
      </c>
      <c r="DD162">
        <v>10</v>
      </c>
      <c r="DE162">
        <v>6.3</v>
      </c>
      <c r="DF162">
        <v>11</v>
      </c>
      <c r="DG162">
        <v>9</v>
      </c>
    </row>
    <row r="163" spans="1:111" x14ac:dyDescent="0.25">
      <c r="A163" t="s">
        <v>520</v>
      </c>
      <c r="B163" s="4">
        <v>6000</v>
      </c>
      <c r="C163">
        <v>35</v>
      </c>
      <c r="D163">
        <v>63.33</v>
      </c>
      <c r="E163">
        <v>399</v>
      </c>
      <c r="F163">
        <v>630</v>
      </c>
      <c r="G163">
        <v>-0.28999999999999998</v>
      </c>
      <c r="H163">
        <v>60.38</v>
      </c>
      <c r="I163">
        <v>32</v>
      </c>
      <c r="J163">
        <v>53</v>
      </c>
      <c r="K163">
        <v>-34</v>
      </c>
      <c r="L163">
        <v>-1</v>
      </c>
      <c r="M163">
        <v>69.14</v>
      </c>
      <c r="N163">
        <v>336</v>
      </c>
      <c r="O163">
        <v>486</v>
      </c>
      <c r="P163">
        <v>-95</v>
      </c>
      <c r="Q163">
        <v>-0.69399999999999995</v>
      </c>
      <c r="R163">
        <v>-18.734000000000002</v>
      </c>
      <c r="S163">
        <v>27</v>
      </c>
      <c r="T163">
        <v>-6.3E-2</v>
      </c>
      <c r="U163">
        <v>-1.7090000000000001</v>
      </c>
      <c r="V163" t="s">
        <v>65</v>
      </c>
      <c r="W163">
        <v>1434.5829999999901</v>
      </c>
      <c r="X163">
        <v>163</v>
      </c>
      <c r="Y163">
        <v>198</v>
      </c>
      <c r="Z163" t="s">
        <v>320</v>
      </c>
      <c r="AA163">
        <v>501.5</v>
      </c>
      <c r="AB163">
        <v>44</v>
      </c>
      <c r="AC163" t="s">
        <v>235</v>
      </c>
      <c r="AD163">
        <v>512</v>
      </c>
      <c r="AE163">
        <v>55</v>
      </c>
      <c r="AF163" t="s">
        <v>255</v>
      </c>
      <c r="AG163">
        <v>39.417000000000002</v>
      </c>
      <c r="AH163">
        <v>15</v>
      </c>
      <c r="AI163">
        <v>293.3</v>
      </c>
      <c r="AJ163">
        <v>20530</v>
      </c>
      <c r="AK163">
        <v>70</v>
      </c>
      <c r="AL163">
        <v>52.45</v>
      </c>
      <c r="AM163">
        <v>257</v>
      </c>
      <c r="AN163">
        <v>490</v>
      </c>
      <c r="AO163">
        <v>53.51</v>
      </c>
      <c r="AP163">
        <v>198</v>
      </c>
      <c r="AQ163">
        <v>370</v>
      </c>
      <c r="AR163">
        <v>-0.17</v>
      </c>
      <c r="AS163">
        <v>285.8</v>
      </c>
      <c r="AT163">
        <v>108045</v>
      </c>
      <c r="AU163">
        <v>378</v>
      </c>
      <c r="AV163">
        <v>14.05</v>
      </c>
      <c r="AW163">
        <v>52</v>
      </c>
      <c r="AX163">
        <v>370</v>
      </c>
      <c r="AY163">
        <v>0.08</v>
      </c>
      <c r="AZ163">
        <v>18.11</v>
      </c>
      <c r="BA163">
        <v>67</v>
      </c>
      <c r="BB163">
        <v>370</v>
      </c>
      <c r="BC163">
        <v>0.01</v>
      </c>
      <c r="BD163">
        <v>6.8</v>
      </c>
      <c r="BE163">
        <v>25</v>
      </c>
      <c r="BF163">
        <v>110</v>
      </c>
      <c r="BG163">
        <v>0.04</v>
      </c>
      <c r="BH163">
        <v>32.159999999999997</v>
      </c>
      <c r="BI163">
        <v>119</v>
      </c>
      <c r="BJ163">
        <v>370</v>
      </c>
      <c r="BK163">
        <v>0.42</v>
      </c>
      <c r="BL163">
        <v>-0.85399999999999998</v>
      </c>
      <c r="BM163">
        <v>-23.07</v>
      </c>
      <c r="BN163">
        <v>1.744</v>
      </c>
      <c r="BO163">
        <v>696</v>
      </c>
      <c r="BP163">
        <v>399</v>
      </c>
      <c r="BQ163">
        <v>31.74</v>
      </c>
      <c r="BR163">
        <v>28.71</v>
      </c>
      <c r="BS163">
        <v>1005</v>
      </c>
      <c r="BT163">
        <v>35</v>
      </c>
      <c r="BU163">
        <v>22</v>
      </c>
      <c r="BV163">
        <v>1005</v>
      </c>
      <c r="BW163">
        <v>630</v>
      </c>
      <c r="BX163" s="3">
        <f>PGA_STATS[[#This Row],['# OF PUTTS]]/PGA_STATS[[#This Row],['# OF HOLES_x]]</f>
        <v>1.5952380952380953</v>
      </c>
      <c r="BY163">
        <v>41.11</v>
      </c>
      <c r="BZ163">
        <v>259</v>
      </c>
      <c r="CA163">
        <v>630</v>
      </c>
      <c r="CB163">
        <v>0.47099999999999997</v>
      </c>
      <c r="CC163">
        <v>12.722</v>
      </c>
      <c r="CD163">
        <v>12</v>
      </c>
      <c r="CE163">
        <v>0</v>
      </c>
      <c r="CF163">
        <v>11</v>
      </c>
      <c r="CG163">
        <v>1</v>
      </c>
      <c r="CH163">
        <v>4</v>
      </c>
      <c r="CI163">
        <v>17</v>
      </c>
      <c r="CJ163">
        <v>2</v>
      </c>
      <c r="CK163">
        <v>3</v>
      </c>
      <c r="CL163">
        <v>21.36</v>
      </c>
      <c r="CM163">
        <v>69</v>
      </c>
      <c r="CN163">
        <v>323</v>
      </c>
      <c r="CO163">
        <v>15.69</v>
      </c>
      <c r="CP163">
        <v>8</v>
      </c>
      <c r="CQ163">
        <v>51</v>
      </c>
      <c r="CR163">
        <v>18.75</v>
      </c>
      <c r="CS163">
        <v>12</v>
      </c>
      <c r="CT163">
        <v>64</v>
      </c>
      <c r="CU163">
        <v>48.28</v>
      </c>
      <c r="CV163">
        <v>28</v>
      </c>
      <c r="CW163">
        <v>58</v>
      </c>
      <c r="CX163">
        <v>25</v>
      </c>
      <c r="CY163">
        <v>54.55</v>
      </c>
      <c r="CZ163">
        <v>126</v>
      </c>
      <c r="DA163">
        <v>231</v>
      </c>
      <c r="DB163">
        <v>4</v>
      </c>
      <c r="DC163">
        <v>5.8</v>
      </c>
      <c r="DD163">
        <v>3</v>
      </c>
      <c r="DE163">
        <v>4.2</v>
      </c>
      <c r="DF163">
        <v>4</v>
      </c>
      <c r="DG163">
        <v>5.7</v>
      </c>
    </row>
    <row r="164" spans="1:111" x14ac:dyDescent="0.25">
      <c r="A164" t="s">
        <v>256</v>
      </c>
      <c r="B164" s="4">
        <v>8200</v>
      </c>
      <c r="C164">
        <v>28</v>
      </c>
      <c r="D164">
        <v>70.44</v>
      </c>
      <c r="E164">
        <v>355</v>
      </c>
      <c r="F164">
        <v>504</v>
      </c>
      <c r="G164">
        <v>-0.31</v>
      </c>
      <c r="H164">
        <v>61.82</v>
      </c>
      <c r="I164">
        <v>34</v>
      </c>
      <c r="J164">
        <v>55</v>
      </c>
      <c r="K164">
        <v>-35</v>
      </c>
      <c r="L164">
        <v>-4</v>
      </c>
      <c r="M164">
        <v>79.17</v>
      </c>
      <c r="N164">
        <v>228</v>
      </c>
      <c r="O164">
        <v>288</v>
      </c>
      <c r="P164">
        <v>-75</v>
      </c>
      <c r="Q164">
        <v>0.90500000000000003</v>
      </c>
      <c r="R164">
        <v>14.474</v>
      </c>
      <c r="S164">
        <v>16</v>
      </c>
      <c r="T164">
        <v>-0.42799999999999999</v>
      </c>
      <c r="U164">
        <v>-6.8449999999999998</v>
      </c>
      <c r="V164" t="s">
        <v>117</v>
      </c>
      <c r="W164">
        <v>804.16699999999901</v>
      </c>
      <c r="X164">
        <v>108</v>
      </c>
      <c r="Y164">
        <v>193</v>
      </c>
      <c r="Z164" t="s">
        <v>251</v>
      </c>
      <c r="AA164">
        <v>167.25</v>
      </c>
      <c r="AB164">
        <v>15</v>
      </c>
      <c r="AC164" t="s">
        <v>223</v>
      </c>
      <c r="AD164">
        <v>378.08300000000003</v>
      </c>
      <c r="AE164">
        <v>48</v>
      </c>
      <c r="AF164" t="s">
        <v>257</v>
      </c>
      <c r="AG164">
        <v>45.75</v>
      </c>
      <c r="AH164">
        <v>13</v>
      </c>
      <c r="AI164">
        <v>304.39999999999998</v>
      </c>
      <c r="AJ164">
        <v>12174</v>
      </c>
      <c r="AK164">
        <v>40</v>
      </c>
      <c r="AL164">
        <v>63.94</v>
      </c>
      <c r="AM164">
        <v>250</v>
      </c>
      <c r="AN164">
        <v>391</v>
      </c>
      <c r="AO164">
        <v>67.11</v>
      </c>
      <c r="AP164">
        <v>153</v>
      </c>
      <c r="AQ164">
        <v>228</v>
      </c>
      <c r="AR164">
        <v>-0.21</v>
      </c>
      <c r="AS164">
        <v>294.5</v>
      </c>
      <c r="AT164">
        <v>67138</v>
      </c>
      <c r="AU164">
        <v>228</v>
      </c>
      <c r="AV164">
        <v>15.79</v>
      </c>
      <c r="AW164">
        <v>36</v>
      </c>
      <c r="AX164">
        <v>228</v>
      </c>
      <c r="AY164">
        <v>0.14000000000000001</v>
      </c>
      <c r="AZ164">
        <v>11.84</v>
      </c>
      <c r="BA164">
        <v>27</v>
      </c>
      <c r="BB164">
        <v>228</v>
      </c>
      <c r="BC164">
        <v>0.04</v>
      </c>
      <c r="BD164">
        <v>2.6</v>
      </c>
      <c r="BE164">
        <v>6</v>
      </c>
      <c r="BF164">
        <v>25</v>
      </c>
      <c r="BG164">
        <v>0.33300000000000002</v>
      </c>
      <c r="BH164">
        <v>27.63</v>
      </c>
      <c r="BI164">
        <v>63</v>
      </c>
      <c r="BJ164">
        <v>228</v>
      </c>
      <c r="BK164">
        <v>0.95</v>
      </c>
      <c r="BL164">
        <v>0.55700000000000005</v>
      </c>
      <c r="BM164">
        <v>8.9149999999999991</v>
      </c>
      <c r="BN164">
        <v>1.75199999999999</v>
      </c>
      <c r="BO164">
        <v>622</v>
      </c>
      <c r="BP164">
        <v>355</v>
      </c>
      <c r="BQ164">
        <v>33.14</v>
      </c>
      <c r="BR164">
        <v>29.64</v>
      </c>
      <c r="BS164">
        <v>830</v>
      </c>
      <c r="BT164">
        <v>28</v>
      </c>
      <c r="BU164">
        <v>25</v>
      </c>
      <c r="BV164">
        <v>830</v>
      </c>
      <c r="BW164">
        <v>504</v>
      </c>
      <c r="BX164" s="3">
        <f>PGA_STATS[[#This Row],['# OF PUTTS]]/PGA_STATS[[#This Row],['# OF HOLES_x]]</f>
        <v>1.6468253968253967</v>
      </c>
      <c r="BY164">
        <v>36.71</v>
      </c>
      <c r="BZ164">
        <v>185</v>
      </c>
      <c r="CA164">
        <v>504</v>
      </c>
      <c r="CB164">
        <v>-0.74099999999999999</v>
      </c>
      <c r="CC164">
        <v>-11.853</v>
      </c>
      <c r="CD164">
        <v>10</v>
      </c>
      <c r="CE164">
        <v>0</v>
      </c>
      <c r="CF164">
        <v>17</v>
      </c>
      <c r="CG164">
        <v>1</v>
      </c>
      <c r="CH164">
        <v>1</v>
      </c>
      <c r="CI164">
        <v>9</v>
      </c>
      <c r="CJ164">
        <v>14</v>
      </c>
      <c r="CK164">
        <v>7</v>
      </c>
      <c r="CL164">
        <v>24.41</v>
      </c>
      <c r="CM164">
        <v>52</v>
      </c>
      <c r="CN164">
        <v>213</v>
      </c>
      <c r="CO164">
        <v>21.43</v>
      </c>
      <c r="CP164">
        <v>6</v>
      </c>
      <c r="CQ164">
        <v>28</v>
      </c>
      <c r="CR164">
        <v>22.22</v>
      </c>
      <c r="CS164">
        <v>6</v>
      </c>
      <c r="CT164">
        <v>27</v>
      </c>
      <c r="CU164">
        <v>35.71</v>
      </c>
      <c r="CV164">
        <v>15</v>
      </c>
      <c r="CW164">
        <v>42</v>
      </c>
      <c r="CX164">
        <v>18</v>
      </c>
      <c r="CY164">
        <v>55.03</v>
      </c>
      <c r="CZ164">
        <v>82</v>
      </c>
      <c r="DA164">
        <v>149</v>
      </c>
      <c r="DB164">
        <v>5</v>
      </c>
      <c r="DC164">
        <v>7.7</v>
      </c>
      <c r="DD164">
        <v>4</v>
      </c>
      <c r="DE164">
        <v>5.5</v>
      </c>
      <c r="DF164">
        <v>5</v>
      </c>
      <c r="DG164">
        <v>7.9</v>
      </c>
    </row>
    <row r="165" spans="1:111" x14ac:dyDescent="0.25">
      <c r="A165" t="s">
        <v>550</v>
      </c>
      <c r="B165" s="4">
        <v>6100</v>
      </c>
      <c r="C165">
        <v>39</v>
      </c>
      <c r="D165">
        <v>60.68</v>
      </c>
      <c r="E165">
        <v>426</v>
      </c>
      <c r="F165">
        <v>702</v>
      </c>
      <c r="G165">
        <v>-0.3</v>
      </c>
      <c r="H165">
        <v>59.18</v>
      </c>
      <c r="I165">
        <v>29</v>
      </c>
      <c r="J165">
        <v>49</v>
      </c>
      <c r="K165">
        <v>-33</v>
      </c>
      <c r="L165">
        <v>-9</v>
      </c>
      <c r="M165">
        <v>65.13</v>
      </c>
      <c r="N165">
        <v>340</v>
      </c>
      <c r="O165">
        <v>522</v>
      </c>
      <c r="P165">
        <v>-101</v>
      </c>
      <c r="Q165">
        <v>-0.69</v>
      </c>
      <c r="R165">
        <v>-20.021000000000001</v>
      </c>
      <c r="S165">
        <v>29</v>
      </c>
      <c r="T165">
        <v>0.14899999999999999</v>
      </c>
      <c r="U165">
        <v>4.3239999999999998</v>
      </c>
      <c r="V165" t="s">
        <v>274</v>
      </c>
      <c r="W165">
        <v>1281.9169999999999</v>
      </c>
      <c r="X165">
        <v>196</v>
      </c>
      <c r="Y165">
        <v>27</v>
      </c>
      <c r="Z165" t="s">
        <v>289</v>
      </c>
      <c r="AA165">
        <v>320</v>
      </c>
      <c r="AB165">
        <v>35</v>
      </c>
      <c r="AC165" t="s">
        <v>210</v>
      </c>
      <c r="AD165">
        <v>415.08300000000003</v>
      </c>
      <c r="AE165">
        <v>61</v>
      </c>
      <c r="AF165" t="s">
        <v>118</v>
      </c>
      <c r="AG165">
        <v>92.25</v>
      </c>
      <c r="AH165">
        <v>23</v>
      </c>
      <c r="AI165">
        <v>286.2</v>
      </c>
      <c r="AJ165">
        <v>22320</v>
      </c>
      <c r="AK165">
        <v>78</v>
      </c>
      <c r="AL165">
        <v>53.39</v>
      </c>
      <c r="AM165">
        <v>291</v>
      </c>
      <c r="AN165">
        <v>545</v>
      </c>
      <c r="AO165">
        <v>54.09</v>
      </c>
      <c r="AP165">
        <v>218</v>
      </c>
      <c r="AQ165">
        <v>403</v>
      </c>
      <c r="AR165">
        <v>-0.19</v>
      </c>
      <c r="AS165">
        <v>283.39999999999998</v>
      </c>
      <c r="AT165">
        <v>115045</v>
      </c>
      <c r="AU165">
        <v>406</v>
      </c>
      <c r="AV165">
        <v>15.38</v>
      </c>
      <c r="AW165">
        <v>62</v>
      </c>
      <c r="AX165">
        <v>403</v>
      </c>
      <c r="AY165">
        <v>-0.06</v>
      </c>
      <c r="AZ165">
        <v>19.350000000000001</v>
      </c>
      <c r="BA165">
        <v>78</v>
      </c>
      <c r="BB165">
        <v>403</v>
      </c>
      <c r="BC165" t="s">
        <v>82</v>
      </c>
      <c r="BD165">
        <v>7.2</v>
      </c>
      <c r="BE165">
        <v>29</v>
      </c>
      <c r="BF165">
        <v>124</v>
      </c>
      <c r="BG165">
        <v>0.34499999999999997</v>
      </c>
      <c r="BH165">
        <v>34.74</v>
      </c>
      <c r="BI165">
        <v>140</v>
      </c>
      <c r="BJ165">
        <v>403</v>
      </c>
      <c r="BK165">
        <v>-0.28999999999999998</v>
      </c>
      <c r="BL165">
        <v>-0.439</v>
      </c>
      <c r="BM165">
        <v>-12.72</v>
      </c>
      <c r="BN165">
        <v>1.7250000000000001</v>
      </c>
      <c r="BO165">
        <v>735</v>
      </c>
      <c r="BP165">
        <v>426</v>
      </c>
      <c r="BQ165">
        <v>33.25</v>
      </c>
      <c r="BR165">
        <v>27.74</v>
      </c>
      <c r="BS165">
        <v>1082</v>
      </c>
      <c r="BT165">
        <v>39</v>
      </c>
      <c r="BU165">
        <v>23</v>
      </c>
      <c r="BV165">
        <v>1082</v>
      </c>
      <c r="BW165">
        <v>702</v>
      </c>
      <c r="BX165" s="3">
        <f>PGA_STATS[[#This Row],['# OF PUTTS]]/PGA_STATS[[#This Row],['# OF HOLES_x]]</f>
        <v>1.5413105413105412</v>
      </c>
      <c r="BY165">
        <v>46.44</v>
      </c>
      <c r="BZ165">
        <v>326</v>
      </c>
      <c r="CA165">
        <v>702</v>
      </c>
      <c r="CB165">
        <v>0.77900000000000003</v>
      </c>
      <c r="CC165">
        <v>22.590999999999902</v>
      </c>
      <c r="CD165">
        <v>11</v>
      </c>
      <c r="CE165">
        <v>0</v>
      </c>
      <c r="CF165">
        <v>12</v>
      </c>
      <c r="CG165">
        <v>1</v>
      </c>
      <c r="CH165">
        <v>3</v>
      </c>
      <c r="CI165">
        <v>2</v>
      </c>
      <c r="CK165">
        <v>39</v>
      </c>
      <c r="CL165">
        <v>22.67</v>
      </c>
      <c r="CM165">
        <v>78</v>
      </c>
      <c r="CN165">
        <v>344</v>
      </c>
      <c r="CO165">
        <v>14.55</v>
      </c>
      <c r="CP165">
        <v>8</v>
      </c>
      <c r="CQ165">
        <v>55</v>
      </c>
      <c r="CR165">
        <v>16.440000000000001</v>
      </c>
      <c r="CS165">
        <v>12</v>
      </c>
      <c r="CT165">
        <v>73</v>
      </c>
      <c r="CU165">
        <v>48.08</v>
      </c>
      <c r="CV165">
        <v>25</v>
      </c>
      <c r="CW165">
        <v>52</v>
      </c>
      <c r="CX165">
        <v>19</v>
      </c>
      <c r="CY165">
        <v>64.86</v>
      </c>
      <c r="CZ165">
        <v>179</v>
      </c>
      <c r="DA165">
        <v>276</v>
      </c>
      <c r="DB165">
        <v>4</v>
      </c>
      <c r="DC165">
        <v>5.3</v>
      </c>
      <c r="DD165">
        <v>3</v>
      </c>
      <c r="DE165">
        <v>7.7</v>
      </c>
      <c r="DF165">
        <v>4</v>
      </c>
      <c r="DG165">
        <v>5.5</v>
      </c>
    </row>
    <row r="166" spans="1:111" hidden="1" x14ac:dyDescent="0.25">
      <c r="A166" t="s">
        <v>371</v>
      </c>
      <c r="B166" s="4"/>
      <c r="C166">
        <v>29</v>
      </c>
      <c r="D166">
        <v>67.819999999999993</v>
      </c>
      <c r="E166">
        <v>354</v>
      </c>
      <c r="F166">
        <v>522</v>
      </c>
      <c r="G166">
        <v>-0.28999999999999998</v>
      </c>
      <c r="H166">
        <v>66.67</v>
      </c>
      <c r="I166">
        <v>26</v>
      </c>
      <c r="J166">
        <v>39</v>
      </c>
      <c r="K166">
        <v>-26</v>
      </c>
      <c r="L166">
        <v>-6</v>
      </c>
      <c r="M166">
        <v>76.61</v>
      </c>
      <c r="N166">
        <v>262</v>
      </c>
      <c r="O166">
        <v>342</v>
      </c>
      <c r="P166">
        <v>-79</v>
      </c>
      <c r="Q166">
        <v>0.15</v>
      </c>
      <c r="R166">
        <v>2.8479999999999999</v>
      </c>
      <c r="S166">
        <v>19</v>
      </c>
      <c r="T166">
        <v>0.56899999999999995</v>
      </c>
      <c r="U166">
        <v>10.802</v>
      </c>
      <c r="V166" t="s">
        <v>128</v>
      </c>
      <c r="W166">
        <v>848.83299999999997</v>
      </c>
      <c r="X166">
        <v>112</v>
      </c>
      <c r="Y166">
        <v>87</v>
      </c>
      <c r="Z166" t="s">
        <v>138</v>
      </c>
      <c r="AA166">
        <v>206.333</v>
      </c>
      <c r="AB166">
        <v>25</v>
      </c>
      <c r="AC166" t="s">
        <v>67</v>
      </c>
      <c r="AD166">
        <v>286.66699999999997</v>
      </c>
      <c r="AE166">
        <v>32</v>
      </c>
      <c r="AF166" t="s">
        <v>181</v>
      </c>
      <c r="AG166">
        <v>22.5</v>
      </c>
      <c r="AH166">
        <v>9</v>
      </c>
      <c r="AI166">
        <v>299.5</v>
      </c>
      <c r="AJ166">
        <v>17370</v>
      </c>
      <c r="AK166">
        <v>58</v>
      </c>
      <c r="AL166">
        <v>47.9</v>
      </c>
      <c r="AM166">
        <v>194</v>
      </c>
      <c r="AN166">
        <v>405</v>
      </c>
      <c r="AO166">
        <v>47.49</v>
      </c>
      <c r="AP166">
        <v>123</v>
      </c>
      <c r="AQ166">
        <v>259</v>
      </c>
      <c r="AR166">
        <v>-0.31</v>
      </c>
      <c r="AS166">
        <v>289.5</v>
      </c>
      <c r="AT166">
        <v>77006</v>
      </c>
      <c r="AU166">
        <v>266</v>
      </c>
      <c r="AV166">
        <v>18.53</v>
      </c>
      <c r="AW166">
        <v>48</v>
      </c>
      <c r="AX166">
        <v>259</v>
      </c>
      <c r="AY166">
        <v>-0.1</v>
      </c>
      <c r="AZ166">
        <v>18.53</v>
      </c>
      <c r="BA166">
        <v>48</v>
      </c>
      <c r="BB166">
        <v>259</v>
      </c>
      <c r="BC166">
        <v>0.21</v>
      </c>
      <c r="BD166">
        <v>7.7</v>
      </c>
      <c r="BE166">
        <v>20</v>
      </c>
      <c r="BF166">
        <v>84</v>
      </c>
      <c r="BG166">
        <v>0.15</v>
      </c>
      <c r="BH166">
        <v>37.07</v>
      </c>
      <c r="BI166">
        <v>96</v>
      </c>
      <c r="BJ166">
        <v>259</v>
      </c>
      <c r="BK166">
        <v>0.52</v>
      </c>
      <c r="BL166">
        <v>-0.98899999999999999</v>
      </c>
      <c r="BM166">
        <v>-18.786999999999999</v>
      </c>
      <c r="BN166">
        <v>1.78</v>
      </c>
      <c r="BO166">
        <v>630</v>
      </c>
      <c r="BP166">
        <v>354</v>
      </c>
      <c r="BQ166">
        <v>30.79</v>
      </c>
      <c r="BR166">
        <v>29.03</v>
      </c>
      <c r="BS166">
        <v>842</v>
      </c>
      <c r="BT166">
        <v>29</v>
      </c>
      <c r="BU166">
        <v>23</v>
      </c>
      <c r="BV166">
        <v>842</v>
      </c>
      <c r="BW166">
        <v>522</v>
      </c>
      <c r="BX166" s="3">
        <f>PGA_STATS[[#This Row],['# OF PUTTS]]/PGA_STATS[[#This Row],['# OF HOLES_x]]</f>
        <v>1.6130268199233717</v>
      </c>
      <c r="BY166">
        <v>37.549999999999997</v>
      </c>
      <c r="BZ166">
        <v>196</v>
      </c>
      <c r="CA166">
        <v>522</v>
      </c>
      <c r="CB166">
        <v>0.17299999999999999</v>
      </c>
      <c r="CC166">
        <v>3.282</v>
      </c>
      <c r="CD166">
        <v>8</v>
      </c>
      <c r="CE166">
        <v>0</v>
      </c>
      <c r="CF166">
        <v>10</v>
      </c>
      <c r="CG166">
        <v>1</v>
      </c>
      <c r="CH166">
        <v>2</v>
      </c>
      <c r="CI166">
        <v>12</v>
      </c>
      <c r="CK166">
        <v>19</v>
      </c>
      <c r="CL166">
        <v>25.24</v>
      </c>
      <c r="CM166">
        <v>53</v>
      </c>
      <c r="CN166">
        <v>210</v>
      </c>
      <c r="CO166">
        <v>11.11</v>
      </c>
      <c r="CP166">
        <v>5</v>
      </c>
      <c r="CQ166">
        <v>45</v>
      </c>
      <c r="CR166">
        <v>8.6999999999999993</v>
      </c>
      <c r="CS166">
        <v>4</v>
      </c>
      <c r="CT166">
        <v>46</v>
      </c>
      <c r="CU166">
        <v>60.98</v>
      </c>
      <c r="CV166">
        <v>25</v>
      </c>
      <c r="CW166">
        <v>41</v>
      </c>
      <c r="CX166">
        <v>7</v>
      </c>
      <c r="CY166">
        <v>60.71</v>
      </c>
      <c r="CZ166">
        <v>102</v>
      </c>
      <c r="DA166">
        <v>168</v>
      </c>
      <c r="DB166">
        <v>4</v>
      </c>
      <c r="DC166">
        <v>5.8</v>
      </c>
      <c r="DD166">
        <v>3</v>
      </c>
      <c r="DE166">
        <v>5.9</v>
      </c>
      <c r="DF166">
        <v>4</v>
      </c>
      <c r="DG166">
        <v>6.6</v>
      </c>
    </row>
    <row r="167" spans="1:111" x14ac:dyDescent="0.25">
      <c r="A167" t="s">
        <v>488</v>
      </c>
      <c r="B167" s="4">
        <v>7400</v>
      </c>
      <c r="C167">
        <v>27</v>
      </c>
      <c r="D167">
        <v>64.61</v>
      </c>
      <c r="E167">
        <v>314</v>
      </c>
      <c r="F167">
        <v>486</v>
      </c>
      <c r="G167">
        <v>-0.32</v>
      </c>
      <c r="H167">
        <v>56.1</v>
      </c>
      <c r="I167">
        <v>23</v>
      </c>
      <c r="J167">
        <v>41</v>
      </c>
      <c r="K167">
        <v>-25</v>
      </c>
      <c r="L167">
        <v>-2</v>
      </c>
      <c r="M167">
        <v>67.06</v>
      </c>
      <c r="N167">
        <v>169</v>
      </c>
      <c r="O167">
        <v>252</v>
      </c>
      <c r="P167">
        <v>-68</v>
      </c>
      <c r="Q167">
        <v>-0.40299999999999903</v>
      </c>
      <c r="R167">
        <v>-5.6369999999999996</v>
      </c>
      <c r="S167">
        <v>14</v>
      </c>
      <c r="T167">
        <v>0.41299999999999998</v>
      </c>
      <c r="U167">
        <v>5.7829999999999897</v>
      </c>
      <c r="V167" t="s">
        <v>76</v>
      </c>
      <c r="W167">
        <v>743.33299999999997</v>
      </c>
      <c r="X167">
        <v>107</v>
      </c>
      <c r="Y167">
        <v>102</v>
      </c>
      <c r="Z167" t="s">
        <v>270</v>
      </c>
      <c r="AA167">
        <v>294</v>
      </c>
      <c r="AB167">
        <v>38</v>
      </c>
      <c r="AC167" t="s">
        <v>114</v>
      </c>
      <c r="AD167">
        <v>216.333</v>
      </c>
      <c r="AE167">
        <v>29</v>
      </c>
      <c r="AF167" t="s">
        <v>489</v>
      </c>
      <c r="AG167">
        <v>3.3330000000000002</v>
      </c>
      <c r="AH167">
        <v>3</v>
      </c>
      <c r="AI167">
        <v>301.10000000000002</v>
      </c>
      <c r="AJ167">
        <v>11440</v>
      </c>
      <c r="AK167">
        <v>38</v>
      </c>
      <c r="AL167">
        <v>56.23</v>
      </c>
      <c r="AM167">
        <v>212</v>
      </c>
      <c r="AN167">
        <v>377</v>
      </c>
      <c r="AO167">
        <v>53.16</v>
      </c>
      <c r="AP167">
        <v>101</v>
      </c>
      <c r="AQ167">
        <v>190</v>
      </c>
      <c r="AR167">
        <v>-0.23</v>
      </c>
      <c r="AS167">
        <v>296.2</v>
      </c>
      <c r="AT167">
        <v>58055</v>
      </c>
      <c r="AU167">
        <v>196</v>
      </c>
      <c r="AV167">
        <v>23.68</v>
      </c>
      <c r="AW167">
        <v>45</v>
      </c>
      <c r="AX167">
        <v>190</v>
      </c>
      <c r="AY167">
        <v>0.13</v>
      </c>
      <c r="AZ167">
        <v>8.42</v>
      </c>
      <c r="BA167">
        <v>16</v>
      </c>
      <c r="BB167">
        <v>190</v>
      </c>
      <c r="BC167">
        <v>0.13</v>
      </c>
      <c r="BD167">
        <v>6.3</v>
      </c>
      <c r="BE167">
        <v>12</v>
      </c>
      <c r="BF167">
        <v>54</v>
      </c>
      <c r="BG167">
        <v>-0.25</v>
      </c>
      <c r="BH167">
        <v>32.11</v>
      </c>
      <c r="BI167">
        <v>61</v>
      </c>
      <c r="BJ167">
        <v>190</v>
      </c>
      <c r="BK167">
        <v>1.31</v>
      </c>
      <c r="BL167">
        <v>-2.8999999999999901E-2</v>
      </c>
      <c r="BM167">
        <v>-0.40200000000000002</v>
      </c>
      <c r="BN167">
        <v>1.75199999999999</v>
      </c>
      <c r="BO167">
        <v>550</v>
      </c>
      <c r="BP167">
        <v>314</v>
      </c>
      <c r="BQ167">
        <v>33.44</v>
      </c>
      <c r="BR167">
        <v>28.33</v>
      </c>
      <c r="BS167">
        <v>765</v>
      </c>
      <c r="BT167">
        <v>27</v>
      </c>
      <c r="BU167">
        <v>22</v>
      </c>
      <c r="BV167">
        <v>765</v>
      </c>
      <c r="BW167">
        <v>486</v>
      </c>
      <c r="BX167" s="3">
        <f>PGA_STATS[[#This Row],['# OF PUTTS]]/PGA_STATS[[#This Row],['# OF HOLES_x]]</f>
        <v>1.5740740740740742</v>
      </c>
      <c r="BY167">
        <v>40.33</v>
      </c>
      <c r="BZ167">
        <v>196</v>
      </c>
      <c r="CA167">
        <v>486</v>
      </c>
      <c r="CB167">
        <v>-3.5000000000000003E-2</v>
      </c>
      <c r="CC167">
        <v>-0.49199999999999999</v>
      </c>
      <c r="CD167">
        <v>11</v>
      </c>
      <c r="CE167">
        <v>0</v>
      </c>
      <c r="CF167">
        <v>13</v>
      </c>
      <c r="CG167">
        <v>0</v>
      </c>
      <c r="CH167">
        <v>3</v>
      </c>
      <c r="CI167">
        <v>6</v>
      </c>
      <c r="CK167">
        <v>129</v>
      </c>
      <c r="CL167">
        <v>22.84</v>
      </c>
      <c r="CM167">
        <v>37</v>
      </c>
      <c r="CN167">
        <v>162</v>
      </c>
      <c r="CO167">
        <v>18.600000000000001</v>
      </c>
      <c r="CP167">
        <v>8</v>
      </c>
      <c r="CQ167">
        <v>43</v>
      </c>
      <c r="CR167">
        <v>18.75</v>
      </c>
      <c r="CS167">
        <v>3</v>
      </c>
      <c r="CT167">
        <v>16</v>
      </c>
      <c r="CU167">
        <v>52.38</v>
      </c>
      <c r="CV167">
        <v>33</v>
      </c>
      <c r="CW167">
        <v>63</v>
      </c>
      <c r="CX167">
        <v>15</v>
      </c>
      <c r="CY167">
        <v>59.88</v>
      </c>
      <c r="CZ167">
        <v>103</v>
      </c>
      <c r="DA167">
        <v>172</v>
      </c>
      <c r="DB167">
        <v>2</v>
      </c>
      <c r="DC167">
        <v>6.2</v>
      </c>
      <c r="DD167">
        <v>2</v>
      </c>
      <c r="DE167">
        <v>6.3</v>
      </c>
      <c r="DF167">
        <v>2</v>
      </c>
      <c r="DG167">
        <v>8</v>
      </c>
    </row>
    <row r="168" spans="1:111" x14ac:dyDescent="0.25">
      <c r="A168" t="s">
        <v>519</v>
      </c>
      <c r="B168" s="4">
        <v>7100</v>
      </c>
      <c r="C168">
        <v>25</v>
      </c>
      <c r="D168">
        <v>63.33</v>
      </c>
      <c r="E168">
        <v>285</v>
      </c>
      <c r="F168">
        <v>450</v>
      </c>
      <c r="G168">
        <v>-0.28000000000000003</v>
      </c>
      <c r="H168">
        <v>42.86</v>
      </c>
      <c r="I168">
        <v>12</v>
      </c>
      <c r="J168">
        <v>28</v>
      </c>
      <c r="K168">
        <v>-13</v>
      </c>
      <c r="L168" t="s">
        <v>82</v>
      </c>
      <c r="M168">
        <v>66.67</v>
      </c>
      <c r="N168">
        <v>132</v>
      </c>
      <c r="O168">
        <v>198</v>
      </c>
      <c r="P168">
        <v>-34</v>
      </c>
      <c r="Q168">
        <v>6.0999999999999999E-2</v>
      </c>
      <c r="R168">
        <v>0.66799999999999904</v>
      </c>
      <c r="S168">
        <v>11</v>
      </c>
      <c r="T168">
        <v>-0.27500000000000002</v>
      </c>
      <c r="U168">
        <v>-3.0269999999999899</v>
      </c>
      <c r="V168" t="s">
        <v>128</v>
      </c>
      <c r="W168">
        <v>630.91699999999901</v>
      </c>
      <c r="X168">
        <v>83</v>
      </c>
      <c r="Y168">
        <v>78</v>
      </c>
      <c r="Z168" t="s">
        <v>331</v>
      </c>
      <c r="AA168">
        <v>223.417</v>
      </c>
      <c r="AB168">
        <v>17</v>
      </c>
      <c r="AC168" t="s">
        <v>139</v>
      </c>
      <c r="AD168">
        <v>259.332999999999</v>
      </c>
      <c r="AE168">
        <v>32</v>
      </c>
      <c r="AF168" t="s">
        <v>261</v>
      </c>
      <c r="AG168">
        <v>25</v>
      </c>
      <c r="AH168">
        <v>8</v>
      </c>
      <c r="AI168">
        <v>292.5</v>
      </c>
      <c r="AJ168">
        <v>7604</v>
      </c>
      <c r="AK168">
        <v>26</v>
      </c>
      <c r="AL168">
        <v>65.22</v>
      </c>
      <c r="AM168">
        <v>225</v>
      </c>
      <c r="AN168">
        <v>345</v>
      </c>
      <c r="AO168">
        <v>63.4</v>
      </c>
      <c r="AP168">
        <v>97</v>
      </c>
      <c r="AQ168">
        <v>153</v>
      </c>
      <c r="AR168">
        <v>-0.12</v>
      </c>
      <c r="AS168">
        <v>287.2</v>
      </c>
      <c r="AT168">
        <v>44227</v>
      </c>
      <c r="AU168">
        <v>154</v>
      </c>
      <c r="AV168">
        <v>13.73</v>
      </c>
      <c r="AW168">
        <v>21</v>
      </c>
      <c r="AX168">
        <v>153</v>
      </c>
      <c r="AY168">
        <v>0.1</v>
      </c>
      <c r="AZ168">
        <v>13.73</v>
      </c>
      <c r="BA168">
        <v>21</v>
      </c>
      <c r="BB168">
        <v>153</v>
      </c>
      <c r="BC168">
        <v>0.14000000000000001</v>
      </c>
      <c r="BD168">
        <v>7.2</v>
      </c>
      <c r="BE168">
        <v>11</v>
      </c>
      <c r="BF168">
        <v>47</v>
      </c>
      <c r="BG168">
        <v>0.27300000000000002</v>
      </c>
      <c r="BH168">
        <v>27.45</v>
      </c>
      <c r="BI168">
        <v>42</v>
      </c>
      <c r="BJ168">
        <v>153</v>
      </c>
      <c r="BK168">
        <v>1.19</v>
      </c>
      <c r="BL168">
        <v>-4.4999999999999998E-2</v>
      </c>
      <c r="BM168">
        <v>-0.496</v>
      </c>
      <c r="BN168">
        <v>1.768</v>
      </c>
      <c r="BO168">
        <v>504</v>
      </c>
      <c r="BP168">
        <v>285</v>
      </c>
      <c r="BQ168">
        <v>30.53</v>
      </c>
      <c r="BR168">
        <v>28.76</v>
      </c>
      <c r="BS168">
        <v>719</v>
      </c>
      <c r="BT168">
        <v>25</v>
      </c>
      <c r="BU168">
        <v>24</v>
      </c>
      <c r="BV168">
        <v>719</v>
      </c>
      <c r="BW168">
        <v>450</v>
      </c>
      <c r="BX168" s="3">
        <f>PGA_STATS[[#This Row],['# OF PUTTS]]/PGA_STATS[[#This Row],['# OF HOLES_x]]</f>
        <v>1.5977777777777777</v>
      </c>
      <c r="BY168">
        <v>42.22</v>
      </c>
      <c r="BZ168">
        <v>190</v>
      </c>
      <c r="CA168">
        <v>450</v>
      </c>
      <c r="CB168">
        <v>0.14699999999999999</v>
      </c>
      <c r="CC168">
        <v>1.6140000000000001</v>
      </c>
      <c r="CD168">
        <v>13</v>
      </c>
      <c r="CE168">
        <v>0</v>
      </c>
      <c r="CF168">
        <v>11</v>
      </c>
      <c r="CG168">
        <v>0</v>
      </c>
      <c r="CH168">
        <v>2</v>
      </c>
      <c r="CI168">
        <v>17</v>
      </c>
      <c r="CK168">
        <v>20</v>
      </c>
      <c r="CL168">
        <v>17.239999999999998</v>
      </c>
      <c r="CM168">
        <v>25</v>
      </c>
      <c r="CN168">
        <v>145</v>
      </c>
      <c r="CO168">
        <v>14.29</v>
      </c>
      <c r="CP168">
        <v>2</v>
      </c>
      <c r="CQ168">
        <v>14</v>
      </c>
      <c r="CR168">
        <v>23.53</v>
      </c>
      <c r="CS168">
        <v>4</v>
      </c>
      <c r="CT168">
        <v>17</v>
      </c>
      <c r="CU168">
        <v>37.74</v>
      </c>
      <c r="CV168">
        <v>20</v>
      </c>
      <c r="CW168">
        <v>53</v>
      </c>
      <c r="CX168">
        <v>24</v>
      </c>
      <c r="CY168">
        <v>61.21</v>
      </c>
      <c r="CZ168">
        <v>101</v>
      </c>
      <c r="DA168">
        <v>165</v>
      </c>
      <c r="DB168">
        <v>2</v>
      </c>
      <c r="DC168">
        <v>6.7</v>
      </c>
      <c r="DD168">
        <v>1</v>
      </c>
      <c r="DE168">
        <v>7</v>
      </c>
      <c r="DF168">
        <v>2</v>
      </c>
      <c r="DG168">
        <v>4.7</v>
      </c>
    </row>
    <row r="169" spans="1:111" hidden="1" x14ac:dyDescent="0.25">
      <c r="A169" t="s">
        <v>542</v>
      </c>
      <c r="B169" s="4"/>
      <c r="C169">
        <v>29</v>
      </c>
      <c r="D169">
        <v>61.88</v>
      </c>
      <c r="E169">
        <v>323</v>
      </c>
      <c r="F169">
        <v>522</v>
      </c>
      <c r="G169">
        <v>-0.3</v>
      </c>
      <c r="H169">
        <v>55.26</v>
      </c>
      <c r="I169">
        <v>21</v>
      </c>
      <c r="J169">
        <v>38</v>
      </c>
      <c r="K169">
        <v>-23</v>
      </c>
      <c r="L169">
        <v>-5</v>
      </c>
      <c r="M169">
        <v>69.14</v>
      </c>
      <c r="N169">
        <v>224</v>
      </c>
      <c r="O169">
        <v>324</v>
      </c>
      <c r="P169">
        <v>-54</v>
      </c>
      <c r="Q169">
        <v>-0.17100000000000001</v>
      </c>
      <c r="R169">
        <v>-3.08</v>
      </c>
      <c r="S169">
        <v>18</v>
      </c>
      <c r="T169">
        <v>0.35699999999999998</v>
      </c>
      <c r="U169">
        <v>6.4279999999999999</v>
      </c>
      <c r="V169" t="s">
        <v>76</v>
      </c>
      <c r="W169">
        <v>927.66699999999901</v>
      </c>
      <c r="X169">
        <v>134</v>
      </c>
      <c r="Y169">
        <v>103</v>
      </c>
      <c r="Z169" t="s">
        <v>265</v>
      </c>
      <c r="AA169">
        <v>306</v>
      </c>
      <c r="AB169">
        <v>35</v>
      </c>
      <c r="AC169" t="s">
        <v>146</v>
      </c>
      <c r="AD169">
        <v>405.5</v>
      </c>
      <c r="AE169">
        <v>52</v>
      </c>
      <c r="AF169" t="s">
        <v>287</v>
      </c>
      <c r="AG169">
        <v>78.667000000000002</v>
      </c>
      <c r="AH169">
        <v>21</v>
      </c>
      <c r="AI169">
        <v>302.2</v>
      </c>
      <c r="AJ169">
        <v>17527</v>
      </c>
      <c r="AK169">
        <v>58</v>
      </c>
      <c r="AL169">
        <v>53.69</v>
      </c>
      <c r="AM169">
        <v>218</v>
      </c>
      <c r="AN169">
        <v>406</v>
      </c>
      <c r="AO169">
        <v>52.63</v>
      </c>
      <c r="AP169">
        <v>130</v>
      </c>
      <c r="AQ169">
        <v>247</v>
      </c>
      <c r="AR169">
        <v>-0.24</v>
      </c>
      <c r="AS169">
        <v>290.3</v>
      </c>
      <c r="AT169">
        <v>73155</v>
      </c>
      <c r="AU169">
        <v>252</v>
      </c>
      <c r="AV169">
        <v>12.15</v>
      </c>
      <c r="AW169">
        <v>30</v>
      </c>
      <c r="AX169">
        <v>247</v>
      </c>
      <c r="AY169">
        <v>-0.1</v>
      </c>
      <c r="AZ169">
        <v>27.13</v>
      </c>
      <c r="BA169">
        <v>67</v>
      </c>
      <c r="BB169">
        <v>247</v>
      </c>
      <c r="BC169">
        <v>0.12</v>
      </c>
      <c r="BD169">
        <v>5.3</v>
      </c>
      <c r="BE169">
        <v>13</v>
      </c>
      <c r="BF169">
        <v>53</v>
      </c>
      <c r="BG169">
        <v>0.46200000000000002</v>
      </c>
      <c r="BH169">
        <v>39.270000000000003</v>
      </c>
      <c r="BI169">
        <v>97</v>
      </c>
      <c r="BJ169">
        <v>247</v>
      </c>
      <c r="BK169">
        <v>0.52</v>
      </c>
      <c r="BL169">
        <v>-0.156</v>
      </c>
      <c r="BM169">
        <v>-2.8139999999999898</v>
      </c>
      <c r="BN169">
        <v>1.7430000000000001</v>
      </c>
      <c r="BO169">
        <v>563</v>
      </c>
      <c r="BP169">
        <v>323</v>
      </c>
      <c r="BQ169">
        <v>34.159999999999997</v>
      </c>
      <c r="BR169">
        <v>28.59</v>
      </c>
      <c r="BS169">
        <v>829</v>
      </c>
      <c r="BT169">
        <v>29</v>
      </c>
      <c r="BU169">
        <v>24</v>
      </c>
      <c r="BV169">
        <v>829</v>
      </c>
      <c r="BW169">
        <v>522</v>
      </c>
      <c r="BX169" s="3">
        <f>PGA_STATS[[#This Row],['# OF PUTTS]]/PGA_STATS[[#This Row],['# OF HOLES_x]]</f>
        <v>1.5881226053639848</v>
      </c>
      <c r="BY169">
        <v>43.49</v>
      </c>
      <c r="BZ169">
        <v>227</v>
      </c>
      <c r="CA169">
        <v>522</v>
      </c>
      <c r="CB169">
        <v>-0.93799999999999994</v>
      </c>
      <c r="CC169">
        <v>-16.885000000000002</v>
      </c>
      <c r="CD169">
        <v>12</v>
      </c>
      <c r="CE169">
        <v>0</v>
      </c>
      <c r="CF169">
        <v>15</v>
      </c>
      <c r="CG169">
        <v>0</v>
      </c>
      <c r="CH169">
        <v>2</v>
      </c>
      <c r="CI169">
        <v>17</v>
      </c>
      <c r="CK169">
        <v>56</v>
      </c>
      <c r="CL169">
        <v>23.15</v>
      </c>
      <c r="CM169">
        <v>50</v>
      </c>
      <c r="CN169">
        <v>216</v>
      </c>
      <c r="CO169">
        <v>16.670000000000002</v>
      </c>
      <c r="CP169">
        <v>5</v>
      </c>
      <c r="CQ169">
        <v>30</v>
      </c>
      <c r="CR169">
        <v>15.79</v>
      </c>
      <c r="CS169">
        <v>9</v>
      </c>
      <c r="CT169">
        <v>57</v>
      </c>
      <c r="CU169">
        <v>50</v>
      </c>
      <c r="CV169">
        <v>27</v>
      </c>
      <c r="CW169">
        <v>54</v>
      </c>
      <c r="CX169">
        <v>16</v>
      </c>
      <c r="CY169">
        <v>59.8</v>
      </c>
      <c r="CZ169">
        <v>119</v>
      </c>
      <c r="DA169">
        <v>199</v>
      </c>
      <c r="DB169">
        <v>3</v>
      </c>
      <c r="DC169">
        <v>6.9</v>
      </c>
      <c r="DD169">
        <v>3</v>
      </c>
      <c r="DE169">
        <v>5</v>
      </c>
      <c r="DF169">
        <v>3</v>
      </c>
      <c r="DG169">
        <v>8.1</v>
      </c>
    </row>
    <row r="170" spans="1:111" hidden="1" x14ac:dyDescent="0.25">
      <c r="A170" t="s">
        <v>480</v>
      </c>
      <c r="B170" s="4"/>
      <c r="C170">
        <v>42</v>
      </c>
      <c r="D170">
        <v>64.81</v>
      </c>
      <c r="E170">
        <v>490</v>
      </c>
      <c r="F170">
        <v>756</v>
      </c>
      <c r="G170">
        <v>-0.28999999999999998</v>
      </c>
      <c r="H170">
        <v>63.89</v>
      </c>
      <c r="I170">
        <v>23</v>
      </c>
      <c r="J170">
        <v>36</v>
      </c>
      <c r="K170">
        <v>-24</v>
      </c>
      <c r="L170">
        <v>-2</v>
      </c>
      <c r="M170">
        <v>72.22</v>
      </c>
      <c r="N170">
        <v>338</v>
      </c>
      <c r="O170">
        <v>468</v>
      </c>
      <c r="P170">
        <v>-90</v>
      </c>
      <c r="Q170">
        <v>-0.61599999999999999</v>
      </c>
      <c r="R170">
        <v>-16.004000000000001</v>
      </c>
      <c r="S170">
        <v>26</v>
      </c>
      <c r="T170">
        <v>0.23599999999999999</v>
      </c>
      <c r="U170">
        <v>6.1479999999999997</v>
      </c>
      <c r="V170" t="s">
        <v>254</v>
      </c>
      <c r="W170">
        <v>1127.1669999999999</v>
      </c>
      <c r="X170">
        <v>158</v>
      </c>
      <c r="Y170">
        <v>110</v>
      </c>
      <c r="Z170" t="s">
        <v>98</v>
      </c>
      <c r="AA170">
        <v>382.33300000000003</v>
      </c>
      <c r="AB170">
        <v>45</v>
      </c>
      <c r="AC170" t="s">
        <v>137</v>
      </c>
      <c r="AD170">
        <v>434.58300000000003</v>
      </c>
      <c r="AE170">
        <v>60</v>
      </c>
      <c r="AF170" t="s">
        <v>245</v>
      </c>
      <c r="AG170">
        <v>49.082999999999998</v>
      </c>
      <c r="AH170">
        <v>15</v>
      </c>
      <c r="AI170">
        <v>298.39999999999998</v>
      </c>
      <c r="AJ170">
        <v>25063</v>
      </c>
      <c r="AK170">
        <v>84</v>
      </c>
      <c r="AL170">
        <v>51.79</v>
      </c>
      <c r="AM170">
        <v>304</v>
      </c>
      <c r="AN170">
        <v>587</v>
      </c>
      <c r="AO170">
        <v>52.54</v>
      </c>
      <c r="AP170">
        <v>186</v>
      </c>
      <c r="AQ170">
        <v>354</v>
      </c>
      <c r="AR170">
        <v>-0.15</v>
      </c>
      <c r="AS170">
        <v>284.8</v>
      </c>
      <c r="AT170">
        <v>103652</v>
      </c>
      <c r="AU170">
        <v>364</v>
      </c>
      <c r="AV170">
        <v>14.41</v>
      </c>
      <c r="AW170">
        <v>51</v>
      </c>
      <c r="AX170">
        <v>354</v>
      </c>
      <c r="AY170" t="s">
        <v>82</v>
      </c>
      <c r="AZ170">
        <v>18.93</v>
      </c>
      <c r="BA170">
        <v>67</v>
      </c>
      <c r="BB170">
        <v>354</v>
      </c>
      <c r="BC170">
        <v>-0.06</v>
      </c>
      <c r="BD170">
        <v>10.199999999999999</v>
      </c>
      <c r="BE170">
        <v>36</v>
      </c>
      <c r="BF170">
        <v>154</v>
      </c>
      <c r="BG170">
        <v>5.6000000000000001E-2</v>
      </c>
      <c r="BH170">
        <v>33.33</v>
      </c>
      <c r="BI170">
        <v>118</v>
      </c>
      <c r="BJ170">
        <v>354</v>
      </c>
      <c r="BK170">
        <v>-0.34</v>
      </c>
      <c r="BL170">
        <v>-0.73199999999999998</v>
      </c>
      <c r="BM170">
        <v>-19.024000000000001</v>
      </c>
      <c r="BN170">
        <v>1.7569999999999999</v>
      </c>
      <c r="BO170">
        <v>861</v>
      </c>
      <c r="BP170">
        <v>490</v>
      </c>
      <c r="BQ170">
        <v>31.9</v>
      </c>
      <c r="BR170">
        <v>28.74</v>
      </c>
      <c r="BS170">
        <v>1207</v>
      </c>
      <c r="BT170">
        <v>42</v>
      </c>
      <c r="BU170">
        <v>22</v>
      </c>
      <c r="BV170">
        <v>1207</v>
      </c>
      <c r="BW170">
        <v>756</v>
      </c>
      <c r="BX170" s="3">
        <f>PGA_STATS[[#This Row],['# OF PUTTS]]/PGA_STATS[[#This Row],['# OF HOLES_x]]</f>
        <v>1.5965608465608465</v>
      </c>
      <c r="BY170">
        <v>41.01</v>
      </c>
      <c r="BZ170">
        <v>310</v>
      </c>
      <c r="CA170">
        <v>756</v>
      </c>
      <c r="CB170">
        <v>0.65300000000000002</v>
      </c>
      <c r="CC170">
        <v>16.986000000000001</v>
      </c>
      <c r="CD170">
        <v>8</v>
      </c>
      <c r="CE170">
        <v>2</v>
      </c>
      <c r="CF170">
        <v>20</v>
      </c>
      <c r="CG170">
        <v>3</v>
      </c>
      <c r="CH170">
        <v>2</v>
      </c>
      <c r="CI170">
        <v>14</v>
      </c>
      <c r="CK170">
        <v>14</v>
      </c>
      <c r="CL170">
        <v>22.26</v>
      </c>
      <c r="CM170">
        <v>69</v>
      </c>
      <c r="CN170">
        <v>310</v>
      </c>
      <c r="CO170">
        <v>13.46</v>
      </c>
      <c r="CP170">
        <v>7</v>
      </c>
      <c r="CQ170">
        <v>52</v>
      </c>
      <c r="CR170">
        <v>23.53</v>
      </c>
      <c r="CS170">
        <v>16</v>
      </c>
      <c r="CT170">
        <v>68</v>
      </c>
      <c r="CU170">
        <v>56.58</v>
      </c>
      <c r="CV170">
        <v>43</v>
      </c>
      <c r="CW170">
        <v>76</v>
      </c>
      <c r="CX170">
        <v>23</v>
      </c>
      <c r="CY170">
        <v>59.4</v>
      </c>
      <c r="CZ170">
        <v>158</v>
      </c>
      <c r="DA170">
        <v>266</v>
      </c>
      <c r="DB170">
        <v>6</v>
      </c>
      <c r="DC170">
        <v>5.6</v>
      </c>
      <c r="DD170">
        <v>5</v>
      </c>
      <c r="DE170">
        <v>5.6</v>
      </c>
      <c r="DF170">
        <v>6</v>
      </c>
      <c r="DG170">
        <v>6.1</v>
      </c>
    </row>
    <row r="171" spans="1:111" hidden="1" x14ac:dyDescent="0.25">
      <c r="A171" t="s">
        <v>449</v>
      </c>
      <c r="B171" s="4"/>
      <c r="C171">
        <v>26</v>
      </c>
      <c r="D171">
        <v>66.03</v>
      </c>
      <c r="E171">
        <v>309</v>
      </c>
      <c r="F171">
        <v>468</v>
      </c>
      <c r="G171">
        <v>-0.28000000000000003</v>
      </c>
      <c r="H171">
        <v>44.12</v>
      </c>
      <c r="I171">
        <v>15</v>
      </c>
      <c r="J171">
        <v>34</v>
      </c>
      <c r="K171">
        <v>-15</v>
      </c>
      <c r="L171">
        <v>1</v>
      </c>
      <c r="M171">
        <v>72.510000000000005</v>
      </c>
      <c r="N171">
        <v>248</v>
      </c>
      <c r="O171">
        <v>342</v>
      </c>
      <c r="P171">
        <v>-65</v>
      </c>
      <c r="Q171">
        <v>-0.11599999999999901</v>
      </c>
      <c r="R171">
        <v>-2.21</v>
      </c>
      <c r="S171">
        <v>19</v>
      </c>
      <c r="T171">
        <v>0.26100000000000001</v>
      </c>
      <c r="U171">
        <v>4.9530000000000003</v>
      </c>
      <c r="V171" t="s">
        <v>223</v>
      </c>
      <c r="W171">
        <v>989</v>
      </c>
      <c r="X171">
        <v>125</v>
      </c>
      <c r="Y171">
        <v>116</v>
      </c>
      <c r="Z171" t="s">
        <v>263</v>
      </c>
      <c r="AA171">
        <v>342.66699999999997</v>
      </c>
      <c r="AB171">
        <v>32</v>
      </c>
      <c r="AC171" t="s">
        <v>216</v>
      </c>
      <c r="AD171">
        <v>438.25</v>
      </c>
      <c r="AE171">
        <v>49</v>
      </c>
      <c r="AF171" t="s">
        <v>294</v>
      </c>
      <c r="AG171">
        <v>34</v>
      </c>
      <c r="AH171">
        <v>13</v>
      </c>
      <c r="AI171">
        <v>295.3</v>
      </c>
      <c r="AJ171">
        <v>15353</v>
      </c>
      <c r="AK171">
        <v>52</v>
      </c>
      <c r="AL171">
        <v>59.5</v>
      </c>
      <c r="AM171">
        <v>216</v>
      </c>
      <c r="AN171">
        <v>363</v>
      </c>
      <c r="AO171">
        <v>56.27</v>
      </c>
      <c r="AP171">
        <v>148</v>
      </c>
      <c r="AQ171">
        <v>263</v>
      </c>
      <c r="AR171">
        <v>-0.14000000000000001</v>
      </c>
      <c r="AS171">
        <v>283.8</v>
      </c>
      <c r="AT171">
        <v>75479</v>
      </c>
      <c r="AU171">
        <v>266</v>
      </c>
      <c r="AV171">
        <v>19.010000000000002</v>
      </c>
      <c r="AW171">
        <v>50</v>
      </c>
      <c r="AX171">
        <v>263</v>
      </c>
      <c r="AY171">
        <v>0.1</v>
      </c>
      <c r="AZ171">
        <v>15.59</v>
      </c>
      <c r="BA171">
        <v>41</v>
      </c>
      <c r="BB171">
        <v>263</v>
      </c>
      <c r="BC171">
        <v>-0.02</v>
      </c>
      <c r="BD171">
        <v>7.6</v>
      </c>
      <c r="BE171">
        <v>20</v>
      </c>
      <c r="BF171">
        <v>86</v>
      </c>
      <c r="BG171">
        <v>0.4</v>
      </c>
      <c r="BH171">
        <v>34.6</v>
      </c>
      <c r="BI171">
        <v>91</v>
      </c>
      <c r="BJ171">
        <v>263</v>
      </c>
      <c r="BK171">
        <v>0.44</v>
      </c>
      <c r="BL171">
        <v>-4.4999999999999998E-2</v>
      </c>
      <c r="BM171">
        <v>-0.85799999999999998</v>
      </c>
      <c r="BN171">
        <v>1.7350000000000001</v>
      </c>
      <c r="BO171">
        <v>536</v>
      </c>
      <c r="BP171">
        <v>309</v>
      </c>
      <c r="BQ171">
        <v>29.55</v>
      </c>
      <c r="BR171">
        <v>28.5</v>
      </c>
      <c r="BS171">
        <v>741</v>
      </c>
      <c r="BT171">
        <v>26</v>
      </c>
      <c r="BU171">
        <v>24</v>
      </c>
      <c r="BV171">
        <v>741</v>
      </c>
      <c r="BW171">
        <v>468</v>
      </c>
      <c r="BX171" s="3">
        <f>PGA_STATS[[#This Row],['# OF PUTTS]]/PGA_STATS[[#This Row],['# OF HOLES_x]]</f>
        <v>1.5833333333333333</v>
      </c>
      <c r="BY171">
        <v>39.74</v>
      </c>
      <c r="BZ171">
        <v>186</v>
      </c>
      <c r="CA171">
        <v>468</v>
      </c>
      <c r="CB171">
        <v>0.51</v>
      </c>
      <c r="CC171">
        <v>9.6839999999999993</v>
      </c>
      <c r="CD171">
        <v>11</v>
      </c>
      <c r="CE171">
        <v>0</v>
      </c>
      <c r="CF171">
        <v>14</v>
      </c>
      <c r="CG171">
        <v>1</v>
      </c>
      <c r="CH171">
        <v>3</v>
      </c>
      <c r="CI171">
        <v>14</v>
      </c>
      <c r="CK171">
        <v>29</v>
      </c>
      <c r="CL171">
        <v>20.83</v>
      </c>
      <c r="CM171">
        <v>50</v>
      </c>
      <c r="CN171">
        <v>240</v>
      </c>
      <c r="CO171">
        <v>17.02</v>
      </c>
      <c r="CP171">
        <v>8</v>
      </c>
      <c r="CQ171">
        <v>47</v>
      </c>
      <c r="CR171">
        <v>21.21</v>
      </c>
      <c r="CS171">
        <v>7</v>
      </c>
      <c r="CT171">
        <v>33</v>
      </c>
      <c r="CU171">
        <v>40</v>
      </c>
      <c r="CV171">
        <v>20</v>
      </c>
      <c r="CW171">
        <v>50</v>
      </c>
      <c r="CX171">
        <v>21</v>
      </c>
      <c r="CY171">
        <v>59.12</v>
      </c>
      <c r="CZ171">
        <v>94</v>
      </c>
      <c r="DA171">
        <v>159</v>
      </c>
      <c r="DB171">
        <v>4</v>
      </c>
      <c r="DC171">
        <v>6.2</v>
      </c>
      <c r="DD171">
        <v>3</v>
      </c>
      <c r="DE171">
        <v>6.2</v>
      </c>
      <c r="DF171">
        <v>4</v>
      </c>
      <c r="DG171">
        <v>5.4</v>
      </c>
    </row>
    <row r="172" spans="1:111" x14ac:dyDescent="0.25">
      <c r="A172" t="s">
        <v>460</v>
      </c>
      <c r="B172" s="4">
        <v>8900</v>
      </c>
      <c r="C172">
        <v>20</v>
      </c>
      <c r="D172">
        <v>65.83</v>
      </c>
      <c r="E172">
        <v>237</v>
      </c>
      <c r="F172">
        <v>360</v>
      </c>
      <c r="G172">
        <v>-0.32</v>
      </c>
      <c r="H172">
        <v>61.9</v>
      </c>
      <c r="I172">
        <v>26</v>
      </c>
      <c r="J172">
        <v>42</v>
      </c>
      <c r="K172">
        <v>-28</v>
      </c>
      <c r="L172">
        <v>8</v>
      </c>
      <c r="M172">
        <v>71.239999999999995</v>
      </c>
      <c r="N172">
        <v>218</v>
      </c>
      <c r="O172">
        <v>306</v>
      </c>
      <c r="P172">
        <v>-66</v>
      </c>
      <c r="Q172">
        <v>0.24399999999999999</v>
      </c>
      <c r="R172">
        <v>4.1520000000000001</v>
      </c>
      <c r="S172">
        <v>17</v>
      </c>
      <c r="T172">
        <v>-3.3000000000000002E-2</v>
      </c>
      <c r="U172">
        <v>-0.55399999999999905</v>
      </c>
      <c r="V172" t="s">
        <v>254</v>
      </c>
      <c r="W172">
        <v>852.08299999999997</v>
      </c>
      <c r="X172">
        <v>119</v>
      </c>
      <c r="Y172">
        <v>61</v>
      </c>
      <c r="Z172" t="s">
        <v>346</v>
      </c>
      <c r="AA172">
        <v>344.5</v>
      </c>
      <c r="AB172">
        <v>29</v>
      </c>
      <c r="AC172" t="s">
        <v>186</v>
      </c>
      <c r="AD172">
        <v>210.917</v>
      </c>
      <c r="AE172">
        <v>35</v>
      </c>
      <c r="AF172" t="s">
        <v>118</v>
      </c>
      <c r="AG172">
        <v>51.667000000000002</v>
      </c>
      <c r="AH172">
        <v>13</v>
      </c>
      <c r="AI172">
        <v>293.3</v>
      </c>
      <c r="AJ172">
        <v>11730</v>
      </c>
      <c r="AK172">
        <v>40</v>
      </c>
      <c r="AL172">
        <v>65.14</v>
      </c>
      <c r="AM172">
        <v>185</v>
      </c>
      <c r="AN172">
        <v>284</v>
      </c>
      <c r="AO172">
        <v>64.849999999999994</v>
      </c>
      <c r="AP172">
        <v>155</v>
      </c>
      <c r="AQ172">
        <v>239</v>
      </c>
      <c r="AR172">
        <v>-0.19</v>
      </c>
      <c r="AS172">
        <v>289</v>
      </c>
      <c r="AT172">
        <v>69944</v>
      </c>
      <c r="AU172">
        <v>242</v>
      </c>
      <c r="AV172">
        <v>12.55</v>
      </c>
      <c r="AW172">
        <v>30</v>
      </c>
      <c r="AX172">
        <v>239</v>
      </c>
      <c r="AY172" t="s">
        <v>82</v>
      </c>
      <c r="AZ172">
        <v>15.06</v>
      </c>
      <c r="BA172">
        <v>36</v>
      </c>
      <c r="BB172">
        <v>239</v>
      </c>
      <c r="BC172">
        <v>0.22</v>
      </c>
      <c r="BD172">
        <v>5.9</v>
      </c>
      <c r="BE172">
        <v>14</v>
      </c>
      <c r="BF172">
        <v>58</v>
      </c>
      <c r="BG172">
        <v>0.28599999999999998</v>
      </c>
      <c r="BH172">
        <v>27.62</v>
      </c>
      <c r="BI172">
        <v>66</v>
      </c>
      <c r="BJ172">
        <v>239</v>
      </c>
      <c r="BK172">
        <v>1.21</v>
      </c>
      <c r="BL172">
        <v>0.255</v>
      </c>
      <c r="BM172">
        <v>4.3310000000000004</v>
      </c>
      <c r="BN172">
        <v>1.7509999999999999</v>
      </c>
      <c r="BO172">
        <v>415</v>
      </c>
      <c r="BP172">
        <v>237</v>
      </c>
      <c r="BQ172">
        <v>34.18</v>
      </c>
      <c r="BR172">
        <v>28.5</v>
      </c>
      <c r="BS172">
        <v>570</v>
      </c>
      <c r="BT172">
        <v>20</v>
      </c>
      <c r="BU172">
        <v>24</v>
      </c>
      <c r="BV172">
        <v>570</v>
      </c>
      <c r="BW172">
        <v>360</v>
      </c>
      <c r="BX172" s="3">
        <f>PGA_STATS[[#This Row],['# OF PUTTS]]/PGA_STATS[[#This Row],['# OF HOLES_x]]</f>
        <v>1.5833333333333333</v>
      </c>
      <c r="BY172">
        <v>43.61</v>
      </c>
      <c r="BZ172">
        <v>157</v>
      </c>
      <c r="CA172">
        <v>360</v>
      </c>
      <c r="CB172">
        <v>0.39299999999999902</v>
      </c>
      <c r="CC172">
        <v>6.6760000000000002</v>
      </c>
      <c r="CD172">
        <v>13</v>
      </c>
      <c r="CE172">
        <v>1</v>
      </c>
      <c r="CF172">
        <v>9</v>
      </c>
      <c r="CG172">
        <v>0</v>
      </c>
      <c r="CH172">
        <v>2</v>
      </c>
      <c r="CI172">
        <v>15</v>
      </c>
      <c r="CK172">
        <v>4</v>
      </c>
      <c r="CL172">
        <v>21.97</v>
      </c>
      <c r="CM172">
        <v>49</v>
      </c>
      <c r="CN172">
        <v>223</v>
      </c>
      <c r="CO172">
        <v>14.81</v>
      </c>
      <c r="CP172">
        <v>4</v>
      </c>
      <c r="CQ172">
        <v>27</v>
      </c>
      <c r="CR172">
        <v>3.45</v>
      </c>
      <c r="CS172">
        <v>1</v>
      </c>
      <c r="CT172">
        <v>29</v>
      </c>
      <c r="CU172">
        <v>43.59</v>
      </c>
      <c r="CV172">
        <v>17</v>
      </c>
      <c r="CW172">
        <v>39</v>
      </c>
      <c r="CX172">
        <v>14</v>
      </c>
      <c r="CY172">
        <v>62.6</v>
      </c>
      <c r="CZ172">
        <v>77</v>
      </c>
      <c r="DA172">
        <v>123</v>
      </c>
      <c r="DB172">
        <v>4</v>
      </c>
      <c r="DC172">
        <v>7.2</v>
      </c>
      <c r="DD172">
        <v>2</v>
      </c>
      <c r="DE172">
        <v>6</v>
      </c>
      <c r="DF172">
        <v>4</v>
      </c>
      <c r="DG172">
        <v>6.9</v>
      </c>
    </row>
    <row r="173" spans="1:111" hidden="1" x14ac:dyDescent="0.25">
      <c r="A173" t="s">
        <v>548</v>
      </c>
      <c r="B173" s="4"/>
      <c r="C173">
        <v>28</v>
      </c>
      <c r="D173">
        <v>60.91</v>
      </c>
      <c r="E173">
        <v>307</v>
      </c>
      <c r="F173">
        <v>504</v>
      </c>
      <c r="G173">
        <v>-0.28000000000000003</v>
      </c>
      <c r="H173">
        <v>50</v>
      </c>
      <c r="I173">
        <v>11</v>
      </c>
      <c r="J173">
        <v>22</v>
      </c>
      <c r="K173">
        <v>-11</v>
      </c>
      <c r="L173">
        <v>-10</v>
      </c>
      <c r="M173">
        <v>68.3</v>
      </c>
      <c r="N173">
        <v>209</v>
      </c>
      <c r="O173">
        <v>306</v>
      </c>
      <c r="P173">
        <v>-48</v>
      </c>
      <c r="Q173">
        <v>-5.3999999999999999E-2</v>
      </c>
      <c r="R173">
        <v>-0.91500000000000004</v>
      </c>
      <c r="S173">
        <v>17</v>
      </c>
      <c r="T173">
        <v>0.39299999999999902</v>
      </c>
      <c r="U173">
        <v>6.6840000000000002</v>
      </c>
      <c r="V173" t="s">
        <v>127</v>
      </c>
      <c r="W173">
        <v>840.75</v>
      </c>
      <c r="X173">
        <v>119</v>
      </c>
      <c r="Y173">
        <v>19</v>
      </c>
      <c r="Z173" t="s">
        <v>370</v>
      </c>
      <c r="AA173">
        <v>313.41699999999997</v>
      </c>
      <c r="AB173">
        <v>29</v>
      </c>
      <c r="AC173" t="s">
        <v>127</v>
      </c>
      <c r="AD173">
        <v>233.583</v>
      </c>
      <c r="AE173">
        <v>33</v>
      </c>
      <c r="AF173" t="s">
        <v>357</v>
      </c>
      <c r="AG173">
        <v>29.25</v>
      </c>
      <c r="AH173">
        <v>17</v>
      </c>
      <c r="AI173">
        <v>283.89999999999998</v>
      </c>
      <c r="AJ173">
        <v>15900</v>
      </c>
      <c r="AK173">
        <v>56</v>
      </c>
      <c r="AL173">
        <v>51.15</v>
      </c>
      <c r="AM173">
        <v>200</v>
      </c>
      <c r="AN173">
        <v>391</v>
      </c>
      <c r="AO173">
        <v>51.09</v>
      </c>
      <c r="AP173">
        <v>117</v>
      </c>
      <c r="AQ173">
        <v>229</v>
      </c>
      <c r="AR173">
        <v>-0.17</v>
      </c>
      <c r="AS173">
        <v>271.10000000000002</v>
      </c>
      <c r="AT173">
        <v>64524</v>
      </c>
      <c r="AU173">
        <v>238</v>
      </c>
      <c r="AV173">
        <v>14.85</v>
      </c>
      <c r="AW173">
        <v>34</v>
      </c>
      <c r="AX173">
        <v>229</v>
      </c>
      <c r="AY173" t="s">
        <v>82</v>
      </c>
      <c r="AZ173">
        <v>22.27</v>
      </c>
      <c r="BA173">
        <v>51</v>
      </c>
      <c r="BB173">
        <v>229</v>
      </c>
      <c r="BC173">
        <v>0.02</v>
      </c>
      <c r="BD173">
        <v>7.4</v>
      </c>
      <c r="BE173">
        <v>17</v>
      </c>
      <c r="BF173">
        <v>76</v>
      </c>
      <c r="BG173">
        <v>-0.11799999999999999</v>
      </c>
      <c r="BH173">
        <v>37.119999999999997</v>
      </c>
      <c r="BI173">
        <v>85</v>
      </c>
      <c r="BJ173">
        <v>229</v>
      </c>
      <c r="BK173">
        <v>0.12</v>
      </c>
      <c r="BL173">
        <v>-1.1439999999999999</v>
      </c>
      <c r="BM173">
        <v>-19.452000000000002</v>
      </c>
      <c r="BN173">
        <v>1.7490000000000001</v>
      </c>
      <c r="BO173">
        <v>537</v>
      </c>
      <c r="BP173">
        <v>307</v>
      </c>
      <c r="BQ173">
        <v>31.27</v>
      </c>
      <c r="BR173">
        <v>27.86</v>
      </c>
      <c r="BS173">
        <v>780</v>
      </c>
      <c r="BT173">
        <v>28</v>
      </c>
      <c r="BU173">
        <v>25</v>
      </c>
      <c r="BV173">
        <v>780</v>
      </c>
      <c r="BW173">
        <v>504</v>
      </c>
      <c r="BX173" s="3">
        <f>PGA_STATS[[#This Row],['# OF PUTTS]]/PGA_STATS[[#This Row],['# OF HOLES_x]]</f>
        <v>1.5476190476190477</v>
      </c>
      <c r="BY173">
        <v>44.84</v>
      </c>
      <c r="BZ173">
        <v>226</v>
      </c>
      <c r="CA173">
        <v>504</v>
      </c>
      <c r="CB173">
        <v>0.442</v>
      </c>
      <c r="CC173">
        <v>7.51</v>
      </c>
      <c r="CD173">
        <v>8</v>
      </c>
      <c r="CE173">
        <v>0</v>
      </c>
      <c r="CF173">
        <v>10</v>
      </c>
      <c r="CG173">
        <v>2</v>
      </c>
      <c r="CH173">
        <v>2</v>
      </c>
      <c r="CI173">
        <v>16</v>
      </c>
      <c r="CK173">
        <v>7</v>
      </c>
      <c r="CL173">
        <v>20.87</v>
      </c>
      <c r="CM173">
        <v>43</v>
      </c>
      <c r="CN173">
        <v>206</v>
      </c>
      <c r="CO173">
        <v>14.71</v>
      </c>
      <c r="CP173">
        <v>5</v>
      </c>
      <c r="CQ173">
        <v>34</v>
      </c>
      <c r="CR173">
        <v>10</v>
      </c>
      <c r="CS173">
        <v>5</v>
      </c>
      <c r="CT173">
        <v>50</v>
      </c>
      <c r="CU173">
        <v>58.33</v>
      </c>
      <c r="CV173">
        <v>28</v>
      </c>
      <c r="CW173">
        <v>48</v>
      </c>
      <c r="CX173">
        <v>16</v>
      </c>
      <c r="CY173">
        <v>65.989999999999995</v>
      </c>
      <c r="CZ173">
        <v>130</v>
      </c>
      <c r="DA173">
        <v>197</v>
      </c>
      <c r="DB173">
        <v>4</v>
      </c>
      <c r="DC173">
        <v>5.6</v>
      </c>
      <c r="DD173">
        <v>4</v>
      </c>
      <c r="DE173">
        <v>6.8</v>
      </c>
      <c r="DF173">
        <v>4</v>
      </c>
      <c r="DG173">
        <v>2.8</v>
      </c>
    </row>
    <row r="174" spans="1:111" hidden="1" x14ac:dyDescent="0.25">
      <c r="A174" t="s">
        <v>495</v>
      </c>
      <c r="B174" s="4"/>
      <c r="C174">
        <v>49</v>
      </c>
      <c r="D174">
        <v>64.510000000000005</v>
      </c>
      <c r="E174">
        <v>569</v>
      </c>
      <c r="F174">
        <v>882</v>
      </c>
      <c r="G174">
        <v>-0.24</v>
      </c>
      <c r="H174">
        <v>54.39</v>
      </c>
      <c r="I174">
        <v>31</v>
      </c>
      <c r="J174">
        <v>57</v>
      </c>
      <c r="K174">
        <v>-35</v>
      </c>
      <c r="L174">
        <v>-3</v>
      </c>
      <c r="M174">
        <v>69.87</v>
      </c>
      <c r="N174">
        <v>415</v>
      </c>
      <c r="O174">
        <v>594</v>
      </c>
      <c r="P174">
        <v>-94</v>
      </c>
      <c r="Q174">
        <v>-3.6999999999999998E-2</v>
      </c>
      <c r="R174">
        <v>-1.228</v>
      </c>
      <c r="S174">
        <v>33</v>
      </c>
      <c r="T174">
        <v>0.56499999999999995</v>
      </c>
      <c r="U174">
        <v>18.637999999999899</v>
      </c>
      <c r="V174" t="s">
        <v>186</v>
      </c>
      <c r="W174">
        <v>1296.5830000000001</v>
      </c>
      <c r="X174">
        <v>216</v>
      </c>
      <c r="Y174">
        <v>60</v>
      </c>
      <c r="Z174" t="s">
        <v>158</v>
      </c>
      <c r="AA174">
        <v>398.5</v>
      </c>
      <c r="AB174">
        <v>52</v>
      </c>
      <c r="AC174" t="s">
        <v>496</v>
      </c>
      <c r="AD174">
        <v>375.75</v>
      </c>
      <c r="AE174">
        <v>71</v>
      </c>
      <c r="AF174" t="s">
        <v>284</v>
      </c>
      <c r="AG174">
        <v>80.667000000000002</v>
      </c>
      <c r="AH174">
        <v>26</v>
      </c>
      <c r="AI174">
        <v>283.39999999999998</v>
      </c>
      <c r="AJ174">
        <v>27776</v>
      </c>
      <c r="AK174">
        <v>98</v>
      </c>
      <c r="AL174">
        <v>62.48</v>
      </c>
      <c r="AM174">
        <v>428</v>
      </c>
      <c r="AN174">
        <v>685</v>
      </c>
      <c r="AO174">
        <v>62.09</v>
      </c>
      <c r="AP174">
        <v>285</v>
      </c>
      <c r="AQ174">
        <v>459</v>
      </c>
      <c r="AR174">
        <v>-0.1</v>
      </c>
      <c r="AS174">
        <v>275.60000000000002</v>
      </c>
      <c r="AT174">
        <v>127319</v>
      </c>
      <c r="AU174">
        <v>462</v>
      </c>
      <c r="AV174">
        <v>15.25</v>
      </c>
      <c r="AW174">
        <v>70</v>
      </c>
      <c r="AX174">
        <v>459</v>
      </c>
      <c r="AY174">
        <v>-0.03</v>
      </c>
      <c r="AZ174">
        <v>16.34</v>
      </c>
      <c r="BA174">
        <v>75</v>
      </c>
      <c r="BB174">
        <v>459</v>
      </c>
      <c r="BC174">
        <v>0.19</v>
      </c>
      <c r="BD174">
        <v>5.2</v>
      </c>
      <c r="BE174">
        <v>24</v>
      </c>
      <c r="BF174">
        <v>103</v>
      </c>
      <c r="BG174">
        <v>0.375</v>
      </c>
      <c r="BH174">
        <v>31.59</v>
      </c>
      <c r="BI174">
        <v>145</v>
      </c>
      <c r="BJ174">
        <v>459</v>
      </c>
      <c r="BK174">
        <v>0.83</v>
      </c>
      <c r="BL174">
        <v>-0.312</v>
      </c>
      <c r="BM174">
        <v>-10.285</v>
      </c>
      <c r="BN174">
        <v>1.7929999999999999</v>
      </c>
      <c r="BO174">
        <v>1020</v>
      </c>
      <c r="BP174">
        <v>569</v>
      </c>
      <c r="BQ174">
        <v>26.73</v>
      </c>
      <c r="BR174">
        <v>28.86</v>
      </c>
      <c r="BS174">
        <v>1414</v>
      </c>
      <c r="BT174">
        <v>49</v>
      </c>
      <c r="BU174">
        <v>20</v>
      </c>
      <c r="BV174">
        <v>1414</v>
      </c>
      <c r="BW174">
        <v>882</v>
      </c>
      <c r="BX174" s="3">
        <f>PGA_STATS[[#This Row],['# OF PUTTS]]/PGA_STATS[[#This Row],['# OF HOLES_x]]</f>
        <v>1.6031746031746033</v>
      </c>
      <c r="BY174">
        <v>37.979999999999997</v>
      </c>
      <c r="BZ174">
        <v>335</v>
      </c>
      <c r="CA174">
        <v>882</v>
      </c>
      <c r="CB174">
        <v>-0.52900000000000003</v>
      </c>
      <c r="CC174">
        <v>-17.454999999999998</v>
      </c>
      <c r="CD174">
        <v>15</v>
      </c>
      <c r="CE174">
        <v>0</v>
      </c>
      <c r="CF174">
        <v>14</v>
      </c>
      <c r="CG174">
        <v>0</v>
      </c>
      <c r="CH174">
        <v>2</v>
      </c>
      <c r="CI174">
        <v>6</v>
      </c>
      <c r="CK174">
        <v>20</v>
      </c>
      <c r="CL174">
        <v>18.309999999999999</v>
      </c>
      <c r="CM174">
        <v>78</v>
      </c>
      <c r="CN174">
        <v>426</v>
      </c>
      <c r="CO174">
        <v>21.31</v>
      </c>
      <c r="CP174">
        <v>13</v>
      </c>
      <c r="CQ174">
        <v>61</v>
      </c>
      <c r="CR174">
        <v>14.86</v>
      </c>
      <c r="CS174">
        <v>11</v>
      </c>
      <c r="CT174">
        <v>74</v>
      </c>
      <c r="CU174">
        <v>52.56</v>
      </c>
      <c r="CV174">
        <v>41</v>
      </c>
      <c r="CW174">
        <v>78</v>
      </c>
      <c r="CX174">
        <v>26</v>
      </c>
      <c r="CY174">
        <v>62.62</v>
      </c>
      <c r="CZ174">
        <v>196</v>
      </c>
      <c r="DA174">
        <v>313</v>
      </c>
      <c r="DB174">
        <v>7</v>
      </c>
      <c r="DC174">
        <v>6.6</v>
      </c>
      <c r="DD174">
        <v>6</v>
      </c>
      <c r="DE174">
        <v>6.3</v>
      </c>
      <c r="DF174">
        <v>7</v>
      </c>
      <c r="DG174">
        <v>3.7</v>
      </c>
    </row>
    <row r="175" spans="1:111" hidden="1" x14ac:dyDescent="0.25">
      <c r="A175" t="s">
        <v>406</v>
      </c>
      <c r="B175" s="4"/>
      <c r="C175">
        <v>49</v>
      </c>
      <c r="D175">
        <v>67.23</v>
      </c>
      <c r="E175">
        <v>593</v>
      </c>
      <c r="F175">
        <v>882</v>
      </c>
      <c r="G175">
        <v>-0.27</v>
      </c>
      <c r="H175">
        <v>48.78</v>
      </c>
      <c r="I175">
        <v>40</v>
      </c>
      <c r="J175">
        <v>82</v>
      </c>
      <c r="K175">
        <v>-42</v>
      </c>
      <c r="L175">
        <v>-3</v>
      </c>
      <c r="M175">
        <v>73.02</v>
      </c>
      <c r="N175">
        <v>460</v>
      </c>
      <c r="O175">
        <v>630</v>
      </c>
      <c r="P175">
        <v>-136</v>
      </c>
      <c r="Q175">
        <v>0.16699999999999901</v>
      </c>
      <c r="R175">
        <v>5.8319999999999999</v>
      </c>
      <c r="S175">
        <v>35</v>
      </c>
      <c r="T175">
        <v>-0.31</v>
      </c>
      <c r="U175">
        <v>-10.8479999999999</v>
      </c>
      <c r="V175" t="s">
        <v>139</v>
      </c>
      <c r="W175">
        <v>1703.5829999999901</v>
      </c>
      <c r="X175">
        <v>211</v>
      </c>
      <c r="Y175">
        <v>197</v>
      </c>
      <c r="Z175" t="s">
        <v>297</v>
      </c>
      <c r="AA175">
        <v>520.33299999999997</v>
      </c>
      <c r="AB175">
        <v>45</v>
      </c>
      <c r="AC175" t="s">
        <v>167</v>
      </c>
      <c r="AD175">
        <v>579.91699999999901</v>
      </c>
      <c r="AE175">
        <v>67</v>
      </c>
      <c r="AF175" t="s">
        <v>181</v>
      </c>
      <c r="AG175">
        <v>55.332999999999998</v>
      </c>
      <c r="AH175">
        <v>22</v>
      </c>
      <c r="AI175">
        <v>294.89999999999998</v>
      </c>
      <c r="AJ175">
        <v>28896</v>
      </c>
      <c r="AK175">
        <v>98</v>
      </c>
      <c r="AL175">
        <v>62.83</v>
      </c>
      <c r="AM175">
        <v>431</v>
      </c>
      <c r="AN175">
        <v>686</v>
      </c>
      <c r="AO175">
        <v>63.73</v>
      </c>
      <c r="AP175">
        <v>311</v>
      </c>
      <c r="AQ175">
        <v>488</v>
      </c>
      <c r="AR175">
        <v>-0.14000000000000001</v>
      </c>
      <c r="AS175">
        <v>286.39999999999998</v>
      </c>
      <c r="AT175">
        <v>140354</v>
      </c>
      <c r="AU175">
        <v>490</v>
      </c>
      <c r="AV175">
        <v>14.14</v>
      </c>
      <c r="AW175">
        <v>69</v>
      </c>
      <c r="AX175">
        <v>488</v>
      </c>
      <c r="AY175">
        <v>-0.06</v>
      </c>
      <c r="AZ175">
        <v>12.7</v>
      </c>
      <c r="BA175">
        <v>62</v>
      </c>
      <c r="BB175">
        <v>488</v>
      </c>
      <c r="BC175">
        <v>0.21</v>
      </c>
      <c r="BD175">
        <v>6.1</v>
      </c>
      <c r="BE175">
        <v>30</v>
      </c>
      <c r="BF175">
        <v>127</v>
      </c>
      <c r="BG175">
        <v>0.16700000000000001</v>
      </c>
      <c r="BH175">
        <v>26.84</v>
      </c>
      <c r="BI175">
        <v>131</v>
      </c>
      <c r="BJ175">
        <v>488</v>
      </c>
      <c r="BK175">
        <v>0.69</v>
      </c>
      <c r="BL175">
        <v>4.8000000000000001E-2</v>
      </c>
      <c r="BM175">
        <v>1.6890000000000001</v>
      </c>
      <c r="BN175">
        <v>1.77199999999999</v>
      </c>
      <c r="BO175">
        <v>1051</v>
      </c>
      <c r="BP175">
        <v>593</v>
      </c>
      <c r="BQ175">
        <v>29.61</v>
      </c>
      <c r="BR175">
        <v>29.35</v>
      </c>
      <c r="BS175">
        <v>1438</v>
      </c>
      <c r="BT175">
        <v>49</v>
      </c>
      <c r="BU175">
        <v>24</v>
      </c>
      <c r="BV175">
        <v>1438</v>
      </c>
      <c r="BW175">
        <v>882</v>
      </c>
      <c r="BX175" s="3">
        <f>PGA_STATS[[#This Row],['# OF PUTTS]]/PGA_STATS[[#This Row],['# OF HOLES_x]]</f>
        <v>1.6303854875283448</v>
      </c>
      <c r="BY175">
        <v>36.85</v>
      </c>
      <c r="BZ175">
        <v>325</v>
      </c>
      <c r="CA175">
        <v>882</v>
      </c>
      <c r="CB175">
        <v>0.13900000000000001</v>
      </c>
      <c r="CC175">
        <v>4.8559999999999999</v>
      </c>
      <c r="CD175">
        <v>22</v>
      </c>
      <c r="CE175">
        <v>0</v>
      </c>
      <c r="CF175">
        <v>12</v>
      </c>
      <c r="CG175">
        <v>0</v>
      </c>
      <c r="CH175">
        <v>1</v>
      </c>
      <c r="CI175">
        <v>9</v>
      </c>
      <c r="CJ175">
        <v>3</v>
      </c>
      <c r="CK175">
        <v>17</v>
      </c>
      <c r="CL175">
        <v>20.47</v>
      </c>
      <c r="CM175">
        <v>95</v>
      </c>
      <c r="CN175">
        <v>464</v>
      </c>
      <c r="CO175">
        <v>25</v>
      </c>
      <c r="CP175">
        <v>16</v>
      </c>
      <c r="CQ175">
        <v>64</v>
      </c>
      <c r="CR175">
        <v>15.38</v>
      </c>
      <c r="CS175">
        <v>8</v>
      </c>
      <c r="CT175">
        <v>52</v>
      </c>
      <c r="CU175">
        <v>50</v>
      </c>
      <c r="CV175">
        <v>34</v>
      </c>
      <c r="CW175">
        <v>68</v>
      </c>
      <c r="CX175">
        <v>22</v>
      </c>
      <c r="CY175">
        <v>54.67</v>
      </c>
      <c r="CZ175">
        <v>158</v>
      </c>
      <c r="DA175">
        <v>289</v>
      </c>
      <c r="DB175">
        <v>7</v>
      </c>
      <c r="DC175">
        <v>6.6</v>
      </c>
      <c r="DD175">
        <v>6</v>
      </c>
      <c r="DE175">
        <v>6</v>
      </c>
      <c r="DF175">
        <v>7</v>
      </c>
      <c r="DG175">
        <v>5.9</v>
      </c>
    </row>
    <row r="176" spans="1:111" hidden="1" x14ac:dyDescent="0.25">
      <c r="A176" t="s">
        <v>536</v>
      </c>
      <c r="B176" s="4"/>
      <c r="C176">
        <v>19</v>
      </c>
      <c r="D176">
        <v>62.28</v>
      </c>
      <c r="E176">
        <v>213</v>
      </c>
      <c r="F176">
        <v>342</v>
      </c>
      <c r="G176">
        <v>-0.22</v>
      </c>
      <c r="H176">
        <v>42.86</v>
      </c>
      <c r="I176">
        <v>6</v>
      </c>
      <c r="J176">
        <v>14</v>
      </c>
      <c r="K176">
        <v>-7</v>
      </c>
      <c r="L176">
        <v>2</v>
      </c>
      <c r="M176">
        <v>69.44</v>
      </c>
      <c r="N176">
        <v>125</v>
      </c>
      <c r="O176">
        <v>180</v>
      </c>
      <c r="P176">
        <v>-24</v>
      </c>
      <c r="Q176">
        <v>-0.31900000000000001</v>
      </c>
      <c r="R176">
        <v>-3.1930000000000001</v>
      </c>
      <c r="S176">
        <v>10</v>
      </c>
      <c r="T176">
        <v>0.26</v>
      </c>
      <c r="U176">
        <v>2.597</v>
      </c>
      <c r="V176" t="s">
        <v>270</v>
      </c>
      <c r="W176">
        <v>519.83299999999997</v>
      </c>
      <c r="X176">
        <v>67</v>
      </c>
      <c r="Y176">
        <v>192</v>
      </c>
      <c r="Z176" t="s">
        <v>297</v>
      </c>
      <c r="AA176">
        <v>197.5</v>
      </c>
      <c r="AB176">
        <v>17</v>
      </c>
      <c r="AC176" t="s">
        <v>254</v>
      </c>
      <c r="AD176">
        <v>207.417</v>
      </c>
      <c r="AE176">
        <v>29</v>
      </c>
      <c r="AF176" t="s">
        <v>287</v>
      </c>
      <c r="AG176">
        <v>41.167000000000002</v>
      </c>
      <c r="AH176">
        <v>11</v>
      </c>
      <c r="AI176">
        <v>297.8</v>
      </c>
      <c r="AJ176">
        <v>11315</v>
      </c>
      <c r="AK176">
        <v>38</v>
      </c>
      <c r="AL176">
        <v>51.32</v>
      </c>
      <c r="AM176">
        <v>136</v>
      </c>
      <c r="AN176">
        <v>265</v>
      </c>
      <c r="AO176">
        <v>51.82</v>
      </c>
      <c r="AP176">
        <v>71</v>
      </c>
      <c r="AQ176">
        <v>137</v>
      </c>
      <c r="AR176">
        <v>-0.17</v>
      </c>
      <c r="AS176">
        <v>286.3</v>
      </c>
      <c r="AT176">
        <v>40076</v>
      </c>
      <c r="AU176">
        <v>140</v>
      </c>
      <c r="AV176">
        <v>22.63</v>
      </c>
      <c r="AW176">
        <v>31</v>
      </c>
      <c r="AX176">
        <v>137</v>
      </c>
      <c r="AY176" t="s">
        <v>82</v>
      </c>
      <c r="AZ176">
        <v>11.68</v>
      </c>
      <c r="BA176">
        <v>16</v>
      </c>
      <c r="BB176">
        <v>137</v>
      </c>
      <c r="BC176">
        <v>0.06</v>
      </c>
      <c r="BD176">
        <v>7.3</v>
      </c>
      <c r="BE176">
        <v>10</v>
      </c>
      <c r="BF176">
        <v>44</v>
      </c>
      <c r="BG176">
        <v>0.2</v>
      </c>
      <c r="BH176">
        <v>34.31</v>
      </c>
      <c r="BI176">
        <v>47</v>
      </c>
      <c r="BJ176">
        <v>137</v>
      </c>
      <c r="BK176">
        <v>0.21</v>
      </c>
      <c r="BL176">
        <v>-0.77</v>
      </c>
      <c r="BM176">
        <v>-7.7</v>
      </c>
      <c r="BN176">
        <v>1.8119999999999901</v>
      </c>
      <c r="BO176">
        <v>386</v>
      </c>
      <c r="BP176">
        <v>213</v>
      </c>
      <c r="BQ176">
        <v>25.47</v>
      </c>
      <c r="BR176">
        <v>29.53</v>
      </c>
      <c r="BS176">
        <v>561</v>
      </c>
      <c r="BT176">
        <v>19</v>
      </c>
      <c r="BU176">
        <v>27</v>
      </c>
      <c r="BV176">
        <v>561</v>
      </c>
      <c r="BW176">
        <v>342</v>
      </c>
      <c r="BX176" s="3">
        <f>PGA_STATS[[#This Row],['# OF PUTTS]]/PGA_STATS[[#This Row],['# OF HOLES_x]]</f>
        <v>1.6403508771929824</v>
      </c>
      <c r="BY176">
        <v>35.090000000000003</v>
      </c>
      <c r="BZ176">
        <v>120</v>
      </c>
      <c r="CA176">
        <v>342</v>
      </c>
      <c r="CB176">
        <v>-0.98699999999999999</v>
      </c>
      <c r="CC176">
        <v>-9.8729999999999993</v>
      </c>
      <c r="CD176">
        <v>8</v>
      </c>
      <c r="CE176">
        <v>0</v>
      </c>
      <c r="CF176">
        <v>14</v>
      </c>
      <c r="CG176">
        <v>3</v>
      </c>
      <c r="CH176">
        <v>1</v>
      </c>
      <c r="CI176">
        <v>5</v>
      </c>
      <c r="CL176">
        <v>20</v>
      </c>
      <c r="CM176">
        <v>25</v>
      </c>
      <c r="CN176">
        <v>125</v>
      </c>
      <c r="CO176">
        <v>17.86</v>
      </c>
      <c r="CP176">
        <v>5</v>
      </c>
      <c r="CQ176">
        <v>28</v>
      </c>
      <c r="CR176">
        <v>6.25</v>
      </c>
      <c r="CS176">
        <v>1</v>
      </c>
      <c r="CT176">
        <v>16</v>
      </c>
      <c r="CU176">
        <v>37.840000000000003</v>
      </c>
      <c r="CV176">
        <v>14</v>
      </c>
      <c r="CW176">
        <v>37</v>
      </c>
      <c r="CX176">
        <v>13</v>
      </c>
      <c r="CY176">
        <v>55.04</v>
      </c>
      <c r="CZ176">
        <v>71</v>
      </c>
      <c r="DA176">
        <v>129</v>
      </c>
      <c r="DB176">
        <v>1</v>
      </c>
      <c r="DC176">
        <v>7.1</v>
      </c>
      <c r="DD176">
        <v>1</v>
      </c>
      <c r="DE176">
        <v>4.9000000000000004</v>
      </c>
      <c r="DF176">
        <v>1</v>
      </c>
      <c r="DG176">
        <v>6.9</v>
      </c>
    </row>
    <row r="177" spans="1:111" hidden="1" x14ac:dyDescent="0.25">
      <c r="A177" t="s">
        <v>369</v>
      </c>
      <c r="B177" s="4"/>
      <c r="C177">
        <v>40</v>
      </c>
      <c r="D177">
        <v>67.92</v>
      </c>
      <c r="E177">
        <v>489</v>
      </c>
      <c r="F177">
        <v>720</v>
      </c>
      <c r="G177">
        <v>-0.28000000000000003</v>
      </c>
      <c r="H177">
        <v>55</v>
      </c>
      <c r="I177">
        <v>22</v>
      </c>
      <c r="J177">
        <v>40</v>
      </c>
      <c r="K177">
        <v>-23</v>
      </c>
      <c r="L177">
        <v>-5</v>
      </c>
      <c r="M177">
        <v>71.209999999999994</v>
      </c>
      <c r="N177">
        <v>282</v>
      </c>
      <c r="O177">
        <v>396</v>
      </c>
      <c r="P177">
        <v>-70</v>
      </c>
      <c r="Q177">
        <v>6.9000000000000006E-2</v>
      </c>
      <c r="R177">
        <v>1.52199999999999</v>
      </c>
      <c r="S177">
        <v>22</v>
      </c>
      <c r="T177">
        <v>-0.245</v>
      </c>
      <c r="U177">
        <v>-5.399</v>
      </c>
      <c r="V177" t="s">
        <v>137</v>
      </c>
      <c r="W177">
        <v>1077.25</v>
      </c>
      <c r="X177">
        <v>148</v>
      </c>
      <c r="Y177">
        <v>194</v>
      </c>
      <c r="Z177" t="s">
        <v>370</v>
      </c>
      <c r="AA177">
        <v>356.33300000000003</v>
      </c>
      <c r="AB177">
        <v>33</v>
      </c>
      <c r="AC177" t="s">
        <v>178</v>
      </c>
      <c r="AD177">
        <v>301.25</v>
      </c>
      <c r="AE177">
        <v>49</v>
      </c>
      <c r="AF177" t="s">
        <v>181</v>
      </c>
      <c r="AG177">
        <v>39.417000000000002</v>
      </c>
      <c r="AH177">
        <v>16</v>
      </c>
      <c r="AI177">
        <v>292.7</v>
      </c>
      <c r="AJ177">
        <v>23419</v>
      </c>
      <c r="AK177">
        <v>80</v>
      </c>
      <c r="AL177">
        <v>59.39</v>
      </c>
      <c r="AM177">
        <v>332</v>
      </c>
      <c r="AN177">
        <v>559</v>
      </c>
      <c r="AO177">
        <v>63.33</v>
      </c>
      <c r="AP177">
        <v>190</v>
      </c>
      <c r="AQ177">
        <v>300</v>
      </c>
      <c r="AR177">
        <v>-0.14000000000000001</v>
      </c>
      <c r="AS177">
        <v>284.8</v>
      </c>
      <c r="AT177">
        <v>87704</v>
      </c>
      <c r="AU177">
        <v>308</v>
      </c>
      <c r="AV177">
        <v>18</v>
      </c>
      <c r="AW177">
        <v>54</v>
      </c>
      <c r="AX177">
        <v>300</v>
      </c>
      <c r="AY177" t="s">
        <v>82</v>
      </c>
      <c r="AZ177">
        <v>8.67</v>
      </c>
      <c r="BA177">
        <v>26</v>
      </c>
      <c r="BB177">
        <v>300</v>
      </c>
      <c r="BC177">
        <v>0.15</v>
      </c>
      <c r="BD177">
        <v>7.3</v>
      </c>
      <c r="BE177">
        <v>22</v>
      </c>
      <c r="BF177">
        <v>96</v>
      </c>
      <c r="BG177">
        <v>0.318</v>
      </c>
      <c r="BH177">
        <v>26.67</v>
      </c>
      <c r="BI177">
        <v>80</v>
      </c>
      <c r="BJ177">
        <v>300</v>
      </c>
      <c r="BK177">
        <v>0.5</v>
      </c>
      <c r="BL177">
        <v>-0.13200000000000001</v>
      </c>
      <c r="BM177">
        <v>-2.8980000000000001</v>
      </c>
      <c r="BN177">
        <v>1.7509999999999999</v>
      </c>
      <c r="BO177">
        <v>856</v>
      </c>
      <c r="BP177">
        <v>489</v>
      </c>
      <c r="BQ177">
        <v>29.57</v>
      </c>
      <c r="BR177">
        <v>29.35</v>
      </c>
      <c r="BS177">
        <v>1174</v>
      </c>
      <c r="BT177">
        <v>40</v>
      </c>
      <c r="BU177">
        <v>24</v>
      </c>
      <c r="BV177">
        <v>1174</v>
      </c>
      <c r="BW177">
        <v>720</v>
      </c>
      <c r="BX177" s="3">
        <f>PGA_STATS[[#This Row],['# OF PUTTS]]/PGA_STATS[[#This Row],['# OF HOLES_x]]</f>
        <v>1.6305555555555555</v>
      </c>
      <c r="BY177">
        <v>37.5</v>
      </c>
      <c r="BZ177">
        <v>270</v>
      </c>
      <c r="CA177">
        <v>720</v>
      </c>
      <c r="CB177">
        <v>-0.47099999999999997</v>
      </c>
      <c r="CC177">
        <v>-10.352</v>
      </c>
      <c r="CD177">
        <v>12</v>
      </c>
      <c r="CE177">
        <v>0</v>
      </c>
      <c r="CF177">
        <v>18</v>
      </c>
      <c r="CG177">
        <v>0</v>
      </c>
      <c r="CH177">
        <v>3</v>
      </c>
      <c r="CI177">
        <v>7</v>
      </c>
      <c r="CK177">
        <v>24</v>
      </c>
      <c r="CL177">
        <v>21.53</v>
      </c>
      <c r="CM177">
        <v>62</v>
      </c>
      <c r="CN177">
        <v>288</v>
      </c>
      <c r="CO177">
        <v>15.69</v>
      </c>
      <c r="CP177">
        <v>8</v>
      </c>
      <c r="CQ177">
        <v>51</v>
      </c>
      <c r="CR177">
        <v>3.85</v>
      </c>
      <c r="CS177">
        <v>1</v>
      </c>
      <c r="CT177">
        <v>26</v>
      </c>
      <c r="CU177">
        <v>38.03</v>
      </c>
      <c r="CV177">
        <v>27</v>
      </c>
      <c r="CW177">
        <v>71</v>
      </c>
      <c r="CX177">
        <v>34</v>
      </c>
      <c r="CY177">
        <v>54.98</v>
      </c>
      <c r="CZ177">
        <v>127</v>
      </c>
      <c r="DA177">
        <v>231</v>
      </c>
      <c r="DB177">
        <v>3</v>
      </c>
      <c r="DC177">
        <v>7</v>
      </c>
      <c r="DD177">
        <v>3</v>
      </c>
      <c r="DE177">
        <v>6.8</v>
      </c>
      <c r="DF177">
        <v>3</v>
      </c>
      <c r="DG177">
        <v>5.9</v>
      </c>
    </row>
    <row r="178" spans="1:111" hidden="1" x14ac:dyDescent="0.25">
      <c r="A178" t="s">
        <v>335</v>
      </c>
      <c r="B178" s="4"/>
      <c r="C178">
        <v>23</v>
      </c>
      <c r="D178">
        <v>68.599999999999994</v>
      </c>
      <c r="E178">
        <v>284</v>
      </c>
      <c r="F178">
        <v>414</v>
      </c>
      <c r="G178">
        <v>-0.2</v>
      </c>
      <c r="H178">
        <v>52.63</v>
      </c>
      <c r="I178">
        <v>10</v>
      </c>
      <c r="J178">
        <v>19</v>
      </c>
      <c r="K178">
        <v>-10</v>
      </c>
      <c r="L178">
        <v>-4</v>
      </c>
      <c r="M178">
        <v>74.209999999999994</v>
      </c>
      <c r="N178">
        <v>187</v>
      </c>
      <c r="O178">
        <v>252</v>
      </c>
      <c r="P178">
        <v>-46</v>
      </c>
      <c r="Q178">
        <v>5.7000000000000002E-2</v>
      </c>
      <c r="R178">
        <v>0.80099999999999905</v>
      </c>
      <c r="S178">
        <v>14</v>
      </c>
      <c r="T178">
        <v>0.19800000000000001</v>
      </c>
      <c r="U178">
        <v>2.7679999999999998</v>
      </c>
      <c r="V178" t="s">
        <v>183</v>
      </c>
      <c r="W178">
        <v>499.41699999999997</v>
      </c>
      <c r="X178">
        <v>79</v>
      </c>
      <c r="Y178">
        <v>71</v>
      </c>
      <c r="Z178" t="s">
        <v>216</v>
      </c>
      <c r="AA178">
        <v>133.583</v>
      </c>
      <c r="AB178">
        <v>15</v>
      </c>
      <c r="AC178" t="s">
        <v>274</v>
      </c>
      <c r="AD178">
        <v>175.083</v>
      </c>
      <c r="AE178">
        <v>27</v>
      </c>
      <c r="AF178" t="s">
        <v>257</v>
      </c>
      <c r="AG178">
        <v>35</v>
      </c>
      <c r="AH178">
        <v>10</v>
      </c>
      <c r="AI178">
        <v>283.8</v>
      </c>
      <c r="AJ178">
        <v>13053</v>
      </c>
      <c r="AK178">
        <v>46</v>
      </c>
      <c r="AL178">
        <v>68.540000000000006</v>
      </c>
      <c r="AM178">
        <v>220</v>
      </c>
      <c r="AN178">
        <v>321</v>
      </c>
      <c r="AO178">
        <v>64.290000000000006</v>
      </c>
      <c r="AP178">
        <v>126</v>
      </c>
      <c r="AQ178">
        <v>196</v>
      </c>
      <c r="AR178">
        <v>-0.13</v>
      </c>
      <c r="AS178">
        <v>281</v>
      </c>
      <c r="AT178">
        <v>55072</v>
      </c>
      <c r="AU178">
        <v>196</v>
      </c>
      <c r="AV178">
        <v>12.76</v>
      </c>
      <c r="AW178">
        <v>25</v>
      </c>
      <c r="AX178">
        <v>196</v>
      </c>
      <c r="AY178">
        <v>-0.16</v>
      </c>
      <c r="AZ178">
        <v>12.76</v>
      </c>
      <c r="BA178">
        <v>25</v>
      </c>
      <c r="BB178">
        <v>196</v>
      </c>
      <c r="BC178" t="s">
        <v>82</v>
      </c>
      <c r="BD178">
        <v>7.7</v>
      </c>
      <c r="BE178">
        <v>15</v>
      </c>
      <c r="BF178">
        <v>63</v>
      </c>
      <c r="BG178">
        <v>0.26700000000000002</v>
      </c>
      <c r="BH178">
        <v>25.51</v>
      </c>
      <c r="BI178">
        <v>50</v>
      </c>
      <c r="BJ178">
        <v>196</v>
      </c>
      <c r="BK178">
        <v>-0.8</v>
      </c>
      <c r="BL178">
        <v>0.16399999999999901</v>
      </c>
      <c r="BM178">
        <v>2.2959999999999998</v>
      </c>
      <c r="BN178">
        <v>1.831</v>
      </c>
      <c r="BO178">
        <v>520</v>
      </c>
      <c r="BP178">
        <v>284</v>
      </c>
      <c r="BQ178">
        <v>23.32</v>
      </c>
      <c r="BR178">
        <v>29.91</v>
      </c>
      <c r="BS178">
        <v>688</v>
      </c>
      <c r="BT178">
        <v>23</v>
      </c>
      <c r="BU178">
        <v>24</v>
      </c>
      <c r="BV178">
        <v>688</v>
      </c>
      <c r="BW178">
        <v>414</v>
      </c>
      <c r="BX178" s="3">
        <f>PGA_STATS[[#This Row],['# OF PUTTS]]/PGA_STATS[[#This Row],['# OF HOLES_x]]</f>
        <v>1.6618357487922706</v>
      </c>
      <c r="BY178">
        <v>33.82</v>
      </c>
      <c r="BZ178">
        <v>140</v>
      </c>
      <c r="CA178">
        <v>414</v>
      </c>
      <c r="CB178">
        <v>-0.23599999999999999</v>
      </c>
      <c r="CC178">
        <v>-3.3039999999999998</v>
      </c>
      <c r="CD178">
        <v>14</v>
      </c>
      <c r="CE178">
        <v>0</v>
      </c>
      <c r="CF178">
        <v>20</v>
      </c>
      <c r="CG178">
        <v>4</v>
      </c>
      <c r="CH178">
        <v>3</v>
      </c>
      <c r="CI178">
        <v>8</v>
      </c>
      <c r="CK178">
        <v>69</v>
      </c>
      <c r="CL178">
        <v>17.37</v>
      </c>
      <c r="CM178">
        <v>33</v>
      </c>
      <c r="CN178">
        <v>190</v>
      </c>
      <c r="CO178">
        <v>39.130000000000003</v>
      </c>
      <c r="CP178">
        <v>9</v>
      </c>
      <c r="CQ178">
        <v>23</v>
      </c>
      <c r="CR178">
        <v>12.5</v>
      </c>
      <c r="CS178">
        <v>3</v>
      </c>
      <c r="CT178">
        <v>24</v>
      </c>
      <c r="CU178">
        <v>41.38</v>
      </c>
      <c r="CV178">
        <v>12</v>
      </c>
      <c r="CW178">
        <v>29</v>
      </c>
      <c r="CX178">
        <v>19</v>
      </c>
      <c r="CY178">
        <v>61.54</v>
      </c>
      <c r="CZ178">
        <v>80</v>
      </c>
      <c r="DA178">
        <v>130</v>
      </c>
      <c r="DB178">
        <v>3</v>
      </c>
      <c r="DC178">
        <v>6.8</v>
      </c>
      <c r="DD178">
        <v>3</v>
      </c>
      <c r="DE178">
        <v>7.1</v>
      </c>
      <c r="DF178">
        <v>3</v>
      </c>
      <c r="DG178">
        <v>3.8</v>
      </c>
    </row>
    <row r="179" spans="1:111" x14ac:dyDescent="0.25">
      <c r="A179" t="s">
        <v>508</v>
      </c>
      <c r="B179" s="4">
        <v>6200</v>
      </c>
      <c r="C179">
        <v>33</v>
      </c>
      <c r="D179">
        <v>63.97</v>
      </c>
      <c r="E179">
        <v>380</v>
      </c>
      <c r="F179">
        <v>594</v>
      </c>
      <c r="G179">
        <v>-0.24</v>
      </c>
      <c r="H179">
        <v>46.15</v>
      </c>
      <c r="I179">
        <v>18</v>
      </c>
      <c r="J179">
        <v>39</v>
      </c>
      <c r="K179">
        <v>-21</v>
      </c>
      <c r="L179">
        <v>-4</v>
      </c>
      <c r="M179">
        <v>66.94</v>
      </c>
      <c r="N179">
        <v>241</v>
      </c>
      <c r="O179">
        <v>360</v>
      </c>
      <c r="P179">
        <v>-55</v>
      </c>
      <c r="Q179">
        <v>-0.504</v>
      </c>
      <c r="R179">
        <v>-10.071</v>
      </c>
      <c r="S179">
        <v>20</v>
      </c>
      <c r="T179">
        <v>0.155</v>
      </c>
      <c r="U179">
        <v>3.093</v>
      </c>
      <c r="V179" t="s">
        <v>76</v>
      </c>
      <c r="W179">
        <v>930</v>
      </c>
      <c r="X179">
        <v>135</v>
      </c>
      <c r="Y179">
        <v>78</v>
      </c>
      <c r="Z179" t="s">
        <v>270</v>
      </c>
      <c r="AA179">
        <v>239.417</v>
      </c>
      <c r="AB179">
        <v>31</v>
      </c>
      <c r="AC179" t="s">
        <v>210</v>
      </c>
      <c r="AD179">
        <v>329</v>
      </c>
      <c r="AE179">
        <v>48</v>
      </c>
      <c r="AF179" t="s">
        <v>187</v>
      </c>
      <c r="AG179">
        <v>30.082999999999998</v>
      </c>
      <c r="AH179">
        <v>11</v>
      </c>
      <c r="AI179">
        <v>289.10000000000002</v>
      </c>
      <c r="AJ179">
        <v>19083</v>
      </c>
      <c r="AK179">
        <v>66</v>
      </c>
      <c r="AL179">
        <v>58.66</v>
      </c>
      <c r="AM179">
        <v>271</v>
      </c>
      <c r="AN179">
        <v>462</v>
      </c>
      <c r="AO179">
        <v>59.42</v>
      </c>
      <c r="AP179">
        <v>164</v>
      </c>
      <c r="AQ179">
        <v>276</v>
      </c>
      <c r="AR179">
        <v>-0.11</v>
      </c>
      <c r="AS179">
        <v>288.5</v>
      </c>
      <c r="AT179">
        <v>80788</v>
      </c>
      <c r="AU179">
        <v>280</v>
      </c>
      <c r="AV179">
        <v>15.94</v>
      </c>
      <c r="AW179">
        <v>44</v>
      </c>
      <c r="AX179">
        <v>276</v>
      </c>
      <c r="AY179" t="s">
        <v>82</v>
      </c>
      <c r="AZ179">
        <v>14.49</v>
      </c>
      <c r="BA179">
        <v>40</v>
      </c>
      <c r="BB179">
        <v>276</v>
      </c>
      <c r="BC179">
        <v>0.13</v>
      </c>
      <c r="BD179">
        <v>7.2</v>
      </c>
      <c r="BE179">
        <v>20</v>
      </c>
      <c r="BF179">
        <v>82</v>
      </c>
      <c r="BG179">
        <v>0.25</v>
      </c>
      <c r="BH179">
        <v>30.43</v>
      </c>
      <c r="BI179">
        <v>84</v>
      </c>
      <c r="BJ179">
        <v>276</v>
      </c>
      <c r="BK179">
        <v>0.6</v>
      </c>
      <c r="BL179">
        <v>-7.3999999999999996E-2</v>
      </c>
      <c r="BM179">
        <v>-1.476</v>
      </c>
      <c r="BN179">
        <v>1.8</v>
      </c>
      <c r="BO179">
        <v>684</v>
      </c>
      <c r="BP179">
        <v>380</v>
      </c>
      <c r="BQ179">
        <v>27.51</v>
      </c>
      <c r="BR179">
        <v>28.97</v>
      </c>
      <c r="BS179">
        <v>956</v>
      </c>
      <c r="BT179">
        <v>33</v>
      </c>
      <c r="BU179">
        <v>25</v>
      </c>
      <c r="BV179">
        <v>956</v>
      </c>
      <c r="BW179">
        <v>594</v>
      </c>
      <c r="BX179" s="3">
        <f>PGA_STATS[[#This Row],['# OF PUTTS]]/PGA_STATS[[#This Row],['# OF HOLES_x]]</f>
        <v>1.6094276094276094</v>
      </c>
      <c r="BY179">
        <v>39.229999999999997</v>
      </c>
      <c r="BZ179">
        <v>233</v>
      </c>
      <c r="CA179">
        <v>594</v>
      </c>
      <c r="CB179">
        <v>-0.65799999999999903</v>
      </c>
      <c r="CC179">
        <v>-13.157999999999999</v>
      </c>
      <c r="CD179">
        <v>10</v>
      </c>
      <c r="CE179">
        <v>1</v>
      </c>
      <c r="CF179">
        <v>12</v>
      </c>
      <c r="CG179">
        <v>0</v>
      </c>
      <c r="CH179">
        <v>1</v>
      </c>
      <c r="CI179">
        <v>10</v>
      </c>
      <c r="CK179">
        <v>84</v>
      </c>
      <c r="CL179">
        <v>17.89</v>
      </c>
      <c r="CM179">
        <v>44</v>
      </c>
      <c r="CN179">
        <v>246</v>
      </c>
      <c r="CO179">
        <v>8.6999999999999993</v>
      </c>
      <c r="CP179">
        <v>4</v>
      </c>
      <c r="CQ179">
        <v>46</v>
      </c>
      <c r="CR179">
        <v>17.649999999999999</v>
      </c>
      <c r="CS179">
        <v>6</v>
      </c>
      <c r="CT179">
        <v>34</v>
      </c>
      <c r="CU179">
        <v>54.55</v>
      </c>
      <c r="CV179">
        <v>36</v>
      </c>
      <c r="CW179">
        <v>66</v>
      </c>
      <c r="CX179">
        <v>30</v>
      </c>
      <c r="CY179">
        <v>61.21</v>
      </c>
      <c r="CZ179">
        <v>131</v>
      </c>
      <c r="DA179">
        <v>214</v>
      </c>
      <c r="DB179">
        <v>1</v>
      </c>
      <c r="DC179">
        <v>7</v>
      </c>
      <c r="DD179">
        <v>1</v>
      </c>
      <c r="DE179">
        <v>6.7</v>
      </c>
      <c r="DF179">
        <v>1</v>
      </c>
      <c r="DG179">
        <v>5</v>
      </c>
    </row>
    <row r="180" spans="1:111" x14ac:dyDescent="0.25">
      <c r="A180" t="s">
        <v>208</v>
      </c>
      <c r="B180" s="4">
        <v>11700</v>
      </c>
      <c r="C180">
        <v>24</v>
      </c>
      <c r="D180">
        <v>71.06</v>
      </c>
      <c r="E180">
        <v>307</v>
      </c>
      <c r="F180">
        <v>432</v>
      </c>
      <c r="G180">
        <v>-0.34</v>
      </c>
      <c r="H180">
        <v>54.1</v>
      </c>
      <c r="I180">
        <v>33</v>
      </c>
      <c r="J180">
        <v>61</v>
      </c>
      <c r="K180">
        <v>-38</v>
      </c>
      <c r="L180">
        <v>2</v>
      </c>
      <c r="M180">
        <v>79.63</v>
      </c>
      <c r="N180">
        <v>215</v>
      </c>
      <c r="O180">
        <v>270</v>
      </c>
      <c r="P180">
        <v>-70</v>
      </c>
      <c r="Q180">
        <v>1.216</v>
      </c>
      <c r="R180">
        <v>18.238</v>
      </c>
      <c r="S180">
        <v>15</v>
      </c>
      <c r="T180">
        <v>0.46600000000000003</v>
      </c>
      <c r="U180">
        <v>6.9909999999999997</v>
      </c>
      <c r="V180" t="s">
        <v>209</v>
      </c>
      <c r="W180">
        <v>635</v>
      </c>
      <c r="X180">
        <v>101</v>
      </c>
      <c r="Y180">
        <v>1</v>
      </c>
      <c r="Z180" t="s">
        <v>210</v>
      </c>
      <c r="AA180">
        <v>150.417</v>
      </c>
      <c r="AB180">
        <v>22</v>
      </c>
      <c r="AC180" t="s">
        <v>192</v>
      </c>
      <c r="AD180">
        <v>352.5</v>
      </c>
      <c r="AE180">
        <v>42</v>
      </c>
      <c r="AF180" t="s">
        <v>181</v>
      </c>
      <c r="AG180">
        <v>30.416999999999899</v>
      </c>
      <c r="AH180">
        <v>12</v>
      </c>
      <c r="AI180">
        <v>320.2</v>
      </c>
      <c r="AJ180">
        <v>10245</v>
      </c>
      <c r="AK180">
        <v>32</v>
      </c>
      <c r="AL180">
        <v>56.33</v>
      </c>
      <c r="AM180">
        <v>187</v>
      </c>
      <c r="AN180">
        <v>332</v>
      </c>
      <c r="AO180">
        <v>52.63</v>
      </c>
      <c r="AP180">
        <v>110</v>
      </c>
      <c r="AQ180">
        <v>209</v>
      </c>
      <c r="AR180">
        <v>-0.34</v>
      </c>
      <c r="AS180">
        <v>308.10000000000002</v>
      </c>
      <c r="AT180">
        <v>64706</v>
      </c>
      <c r="AU180">
        <v>210</v>
      </c>
      <c r="AV180">
        <v>21.05</v>
      </c>
      <c r="AW180">
        <v>44</v>
      </c>
      <c r="AX180">
        <v>209</v>
      </c>
      <c r="AY180">
        <v>7.0000000000000007E-2</v>
      </c>
      <c r="AZ180">
        <v>14.83</v>
      </c>
      <c r="BA180">
        <v>31</v>
      </c>
      <c r="BB180">
        <v>209</v>
      </c>
      <c r="BC180">
        <v>0.03</v>
      </c>
      <c r="BD180">
        <v>9.1</v>
      </c>
      <c r="BE180">
        <v>19</v>
      </c>
      <c r="BF180">
        <v>81</v>
      </c>
      <c r="BG180" t="s">
        <v>82</v>
      </c>
      <c r="BH180">
        <v>35.89</v>
      </c>
      <c r="BI180">
        <v>75</v>
      </c>
      <c r="BJ180">
        <v>209</v>
      </c>
      <c r="BK180">
        <v>0.53</v>
      </c>
      <c r="BL180">
        <v>0.71799999999999997</v>
      </c>
      <c r="BM180">
        <v>10.763999999999999</v>
      </c>
      <c r="BN180">
        <v>1.746</v>
      </c>
      <c r="BO180">
        <v>536</v>
      </c>
      <c r="BP180">
        <v>307</v>
      </c>
      <c r="BQ180">
        <v>34.97</v>
      </c>
      <c r="BR180">
        <v>28.5</v>
      </c>
      <c r="BS180">
        <v>684</v>
      </c>
      <c r="BT180">
        <v>24</v>
      </c>
      <c r="BU180">
        <v>25</v>
      </c>
      <c r="BV180">
        <v>684</v>
      </c>
      <c r="BW180">
        <v>432</v>
      </c>
      <c r="BX180" s="3">
        <f>PGA_STATS[[#This Row],['# OF PUTTS]]/PGA_STATS[[#This Row],['# OF HOLES_x]]</f>
        <v>1.5833333333333333</v>
      </c>
      <c r="BY180">
        <v>41.67</v>
      </c>
      <c r="BZ180">
        <v>180</v>
      </c>
      <c r="CA180">
        <v>432</v>
      </c>
      <c r="CB180">
        <v>0.13800000000000001</v>
      </c>
      <c r="CC180">
        <v>2.0680000000000001</v>
      </c>
      <c r="CD180">
        <v>11</v>
      </c>
      <c r="CE180">
        <v>0</v>
      </c>
      <c r="CF180">
        <v>13</v>
      </c>
      <c r="CG180">
        <v>1</v>
      </c>
      <c r="CH180">
        <v>3</v>
      </c>
      <c r="CI180">
        <v>6</v>
      </c>
      <c r="CJ180">
        <v>10</v>
      </c>
      <c r="CK180">
        <v>6</v>
      </c>
      <c r="CL180">
        <v>26.32</v>
      </c>
      <c r="CM180">
        <v>45</v>
      </c>
      <c r="CN180">
        <v>171</v>
      </c>
      <c r="CO180">
        <v>15.79</v>
      </c>
      <c r="CP180">
        <v>6</v>
      </c>
      <c r="CQ180">
        <v>38</v>
      </c>
      <c r="CR180">
        <v>13.04</v>
      </c>
      <c r="CS180">
        <v>3</v>
      </c>
      <c r="CT180">
        <v>23</v>
      </c>
      <c r="CU180">
        <v>48.57</v>
      </c>
      <c r="CV180">
        <v>17</v>
      </c>
      <c r="CW180">
        <v>35</v>
      </c>
      <c r="CX180">
        <v>15</v>
      </c>
      <c r="CY180">
        <v>70.400000000000006</v>
      </c>
      <c r="CZ180">
        <v>88</v>
      </c>
      <c r="DA180">
        <v>125</v>
      </c>
      <c r="DB180">
        <v>4</v>
      </c>
      <c r="DC180">
        <v>7.1</v>
      </c>
      <c r="DD180">
        <v>4</v>
      </c>
      <c r="DE180">
        <v>6.8</v>
      </c>
      <c r="DF180">
        <v>4</v>
      </c>
      <c r="DG180">
        <v>9.4</v>
      </c>
    </row>
    <row r="181" spans="1:111" x14ac:dyDescent="0.25">
      <c r="A181" t="s">
        <v>395</v>
      </c>
      <c r="B181" s="4">
        <v>6800</v>
      </c>
      <c r="C181">
        <v>42</v>
      </c>
      <c r="D181">
        <v>67.459999999999994</v>
      </c>
      <c r="E181">
        <v>510</v>
      </c>
      <c r="F181">
        <v>756</v>
      </c>
      <c r="G181">
        <v>-0.25</v>
      </c>
      <c r="H181">
        <v>57.14</v>
      </c>
      <c r="I181">
        <v>32</v>
      </c>
      <c r="J181">
        <v>56</v>
      </c>
      <c r="K181">
        <v>-35</v>
      </c>
      <c r="L181">
        <v>-5</v>
      </c>
      <c r="M181">
        <v>69.44</v>
      </c>
      <c r="N181">
        <v>325</v>
      </c>
      <c r="O181">
        <v>468</v>
      </c>
      <c r="P181">
        <v>-81</v>
      </c>
      <c r="Q181">
        <v>-0.254</v>
      </c>
      <c r="R181">
        <v>-6.6150000000000002</v>
      </c>
      <c r="S181">
        <v>26</v>
      </c>
      <c r="T181">
        <v>0.25700000000000001</v>
      </c>
      <c r="U181">
        <v>6.6820000000000004</v>
      </c>
      <c r="V181" t="s">
        <v>210</v>
      </c>
      <c r="W181">
        <v>1210.5</v>
      </c>
      <c r="X181">
        <v>178</v>
      </c>
      <c r="Y181">
        <v>119</v>
      </c>
      <c r="Z181" t="s">
        <v>304</v>
      </c>
      <c r="AA181">
        <v>360.25</v>
      </c>
      <c r="AB181">
        <v>54</v>
      </c>
      <c r="AC181" t="s">
        <v>65</v>
      </c>
      <c r="AD181">
        <v>300.41699999999997</v>
      </c>
      <c r="AE181">
        <v>34</v>
      </c>
      <c r="AF181" t="s">
        <v>245</v>
      </c>
      <c r="AG181">
        <v>58.832999999999998</v>
      </c>
      <c r="AH181">
        <v>18</v>
      </c>
      <c r="AI181">
        <v>284.10000000000002</v>
      </c>
      <c r="AJ181">
        <v>19321</v>
      </c>
      <c r="AK181">
        <v>68</v>
      </c>
      <c r="AL181">
        <v>62.16</v>
      </c>
      <c r="AM181">
        <v>363</v>
      </c>
      <c r="AN181">
        <v>584</v>
      </c>
      <c r="AO181">
        <v>64.540000000000006</v>
      </c>
      <c r="AP181">
        <v>233</v>
      </c>
      <c r="AQ181">
        <v>361</v>
      </c>
      <c r="AR181">
        <v>-0.09</v>
      </c>
      <c r="AS181">
        <v>281.8</v>
      </c>
      <c r="AT181">
        <v>102591</v>
      </c>
      <c r="AU181">
        <v>364</v>
      </c>
      <c r="AV181">
        <v>9.14</v>
      </c>
      <c r="AW181">
        <v>33</v>
      </c>
      <c r="AX181">
        <v>361</v>
      </c>
      <c r="AY181">
        <v>0.15</v>
      </c>
      <c r="AZ181">
        <v>17.45</v>
      </c>
      <c r="BA181">
        <v>63</v>
      </c>
      <c r="BB181">
        <v>361</v>
      </c>
      <c r="BC181">
        <v>0.13</v>
      </c>
      <c r="BD181">
        <v>5.5</v>
      </c>
      <c r="BE181">
        <v>20</v>
      </c>
      <c r="BF181">
        <v>86</v>
      </c>
      <c r="BG181">
        <v>0.15</v>
      </c>
      <c r="BH181">
        <v>26.59</v>
      </c>
      <c r="BI181">
        <v>96</v>
      </c>
      <c r="BJ181">
        <v>361</v>
      </c>
      <c r="BK181">
        <v>1.35</v>
      </c>
      <c r="BL181">
        <v>0.26300000000000001</v>
      </c>
      <c r="BM181">
        <v>6.8389999999999898</v>
      </c>
      <c r="BN181">
        <v>1.796</v>
      </c>
      <c r="BO181">
        <v>916</v>
      </c>
      <c r="BP181">
        <v>510</v>
      </c>
      <c r="BQ181">
        <v>28.49</v>
      </c>
      <c r="BR181">
        <v>29.36</v>
      </c>
      <c r="BS181">
        <v>1233</v>
      </c>
      <c r="BT181">
        <v>42</v>
      </c>
      <c r="BU181">
        <v>24</v>
      </c>
      <c r="BV181">
        <v>1233</v>
      </c>
      <c r="BW181">
        <v>756</v>
      </c>
      <c r="BX181" s="3">
        <f>PGA_STATS[[#This Row],['# OF PUTTS]]/PGA_STATS[[#This Row],['# OF HOLES_x]]</f>
        <v>1.6309523809523809</v>
      </c>
      <c r="BY181">
        <v>38.229999999999997</v>
      </c>
      <c r="BZ181">
        <v>289</v>
      </c>
      <c r="CA181">
        <v>756</v>
      </c>
      <c r="CB181">
        <v>-0.25600000000000001</v>
      </c>
      <c r="CC181">
        <v>-6.6479999999999997</v>
      </c>
      <c r="CD181">
        <v>13</v>
      </c>
      <c r="CE181">
        <v>0</v>
      </c>
      <c r="CF181">
        <v>21</v>
      </c>
      <c r="CG181">
        <v>1</v>
      </c>
      <c r="CH181">
        <v>4</v>
      </c>
      <c r="CI181">
        <v>13</v>
      </c>
      <c r="CJ181">
        <v>3</v>
      </c>
      <c r="CL181">
        <v>20.41</v>
      </c>
      <c r="CM181">
        <v>69</v>
      </c>
      <c r="CN181">
        <v>338</v>
      </c>
      <c r="CO181">
        <v>8.82</v>
      </c>
      <c r="CP181">
        <v>3</v>
      </c>
      <c r="CQ181">
        <v>34</v>
      </c>
      <c r="CR181">
        <v>12.07</v>
      </c>
      <c r="CS181">
        <v>7</v>
      </c>
      <c r="CT181">
        <v>58</v>
      </c>
      <c r="CU181">
        <v>63.29</v>
      </c>
      <c r="CV181">
        <v>50</v>
      </c>
      <c r="CW181">
        <v>79</v>
      </c>
      <c r="CX181">
        <v>17</v>
      </c>
      <c r="CY181">
        <v>58.94</v>
      </c>
      <c r="CZ181">
        <v>145</v>
      </c>
      <c r="DA181">
        <v>246</v>
      </c>
      <c r="DB181">
        <v>6</v>
      </c>
      <c r="DC181">
        <v>6.9</v>
      </c>
      <c r="DD181">
        <v>5</v>
      </c>
      <c r="DE181">
        <v>7.1</v>
      </c>
      <c r="DF181">
        <v>6</v>
      </c>
      <c r="DG181">
        <v>4.8</v>
      </c>
    </row>
    <row r="182" spans="1:111" x14ac:dyDescent="0.25">
      <c r="A182" t="s">
        <v>239</v>
      </c>
      <c r="B182" s="4">
        <v>6400</v>
      </c>
      <c r="C182">
        <v>35</v>
      </c>
      <c r="D182">
        <v>70.63</v>
      </c>
      <c r="E182">
        <v>445</v>
      </c>
      <c r="F182">
        <v>630</v>
      </c>
      <c r="G182">
        <v>-0.24</v>
      </c>
      <c r="H182">
        <v>42</v>
      </c>
      <c r="I182">
        <v>21</v>
      </c>
      <c r="J182">
        <v>50</v>
      </c>
      <c r="K182">
        <v>-24</v>
      </c>
      <c r="L182">
        <v>-10</v>
      </c>
      <c r="M182">
        <v>76.67</v>
      </c>
      <c r="N182">
        <v>414</v>
      </c>
      <c r="O182">
        <v>540</v>
      </c>
      <c r="P182">
        <v>-104</v>
      </c>
      <c r="Q182">
        <v>0.65799999999999903</v>
      </c>
      <c r="R182">
        <v>19.745999999999999</v>
      </c>
      <c r="S182">
        <v>30</v>
      </c>
      <c r="T182">
        <v>0.19500000000000001</v>
      </c>
      <c r="U182">
        <v>5.8419999999999996</v>
      </c>
      <c r="V182" t="s">
        <v>236</v>
      </c>
      <c r="W182">
        <v>1094.8330000000001</v>
      </c>
      <c r="X182">
        <v>162</v>
      </c>
      <c r="Y182">
        <v>66</v>
      </c>
      <c r="Z182" t="s">
        <v>240</v>
      </c>
      <c r="AA182">
        <v>402.41699999999997</v>
      </c>
      <c r="AB182">
        <v>35</v>
      </c>
      <c r="AC182" t="s">
        <v>209</v>
      </c>
      <c r="AD182">
        <v>332.58300000000003</v>
      </c>
      <c r="AE182">
        <v>53</v>
      </c>
      <c r="AF182" t="s">
        <v>241</v>
      </c>
      <c r="AG182">
        <v>38.832999999999998</v>
      </c>
      <c r="AH182">
        <v>24</v>
      </c>
      <c r="AI182">
        <v>287.89999999999998</v>
      </c>
      <c r="AJ182">
        <v>20153</v>
      </c>
      <c r="AK182">
        <v>70</v>
      </c>
      <c r="AL182">
        <v>63.67</v>
      </c>
      <c r="AM182">
        <v>312</v>
      </c>
      <c r="AN182">
        <v>490</v>
      </c>
      <c r="AO182">
        <v>63.01</v>
      </c>
      <c r="AP182">
        <v>264</v>
      </c>
      <c r="AQ182">
        <v>419</v>
      </c>
      <c r="AR182">
        <v>-0.17</v>
      </c>
      <c r="AS182">
        <v>281</v>
      </c>
      <c r="AT182">
        <v>118031</v>
      </c>
      <c r="AU182">
        <v>420</v>
      </c>
      <c r="AV182">
        <v>12.89</v>
      </c>
      <c r="AW182">
        <v>54</v>
      </c>
      <c r="AX182">
        <v>419</v>
      </c>
      <c r="AY182">
        <v>-0.13</v>
      </c>
      <c r="AZ182">
        <v>14.8</v>
      </c>
      <c r="BA182">
        <v>62</v>
      </c>
      <c r="BB182">
        <v>419</v>
      </c>
      <c r="BC182">
        <v>0.05</v>
      </c>
      <c r="BD182">
        <v>6.4</v>
      </c>
      <c r="BE182">
        <v>27</v>
      </c>
      <c r="BF182">
        <v>117</v>
      </c>
      <c r="BG182">
        <v>0.185</v>
      </c>
      <c r="BH182">
        <v>27.68</v>
      </c>
      <c r="BI182">
        <v>116</v>
      </c>
      <c r="BJ182">
        <v>419</v>
      </c>
      <c r="BK182">
        <v>-0.34</v>
      </c>
      <c r="BL182">
        <v>-0.253</v>
      </c>
      <c r="BM182">
        <v>-7.5869999999999997</v>
      </c>
      <c r="BN182">
        <v>1.784</v>
      </c>
      <c r="BO182">
        <v>794</v>
      </c>
      <c r="BP182">
        <v>445</v>
      </c>
      <c r="BQ182">
        <v>24.72</v>
      </c>
      <c r="BR182">
        <v>29.43</v>
      </c>
      <c r="BS182">
        <v>1030</v>
      </c>
      <c r="BT182">
        <v>35</v>
      </c>
      <c r="BU182">
        <v>26</v>
      </c>
      <c r="BV182">
        <v>1030</v>
      </c>
      <c r="BW182">
        <v>630</v>
      </c>
      <c r="BX182" s="3">
        <f>PGA_STATS[[#This Row],['# OF PUTTS]]/PGA_STATS[[#This Row],['# OF HOLES_x]]</f>
        <v>1.6349206349206349</v>
      </c>
      <c r="BY182">
        <v>35.08</v>
      </c>
      <c r="BZ182">
        <v>221</v>
      </c>
      <c r="CA182">
        <v>630</v>
      </c>
      <c r="CB182">
        <v>-0.16899999999999901</v>
      </c>
      <c r="CC182">
        <v>-5.0629999999999997</v>
      </c>
      <c r="CD182">
        <v>10</v>
      </c>
      <c r="CE182">
        <v>0</v>
      </c>
      <c r="CF182">
        <v>24</v>
      </c>
      <c r="CG182">
        <v>3</v>
      </c>
      <c r="CH182">
        <v>3</v>
      </c>
      <c r="CI182">
        <v>14</v>
      </c>
      <c r="CJ182">
        <v>2</v>
      </c>
      <c r="CK182">
        <v>73</v>
      </c>
      <c r="CL182">
        <v>19.149999999999999</v>
      </c>
      <c r="CM182">
        <v>77</v>
      </c>
      <c r="CN182">
        <v>402</v>
      </c>
      <c r="CO182">
        <v>22.22</v>
      </c>
      <c r="CP182">
        <v>12</v>
      </c>
      <c r="CQ182">
        <v>54</v>
      </c>
      <c r="CR182">
        <v>14</v>
      </c>
      <c r="CS182">
        <v>7</v>
      </c>
      <c r="CT182">
        <v>50</v>
      </c>
      <c r="CU182">
        <v>43.48</v>
      </c>
      <c r="CV182">
        <v>20</v>
      </c>
      <c r="CW182">
        <v>46</v>
      </c>
      <c r="CX182">
        <v>16</v>
      </c>
      <c r="CY182">
        <v>62.16</v>
      </c>
      <c r="CZ182">
        <v>115</v>
      </c>
      <c r="DA182">
        <v>185</v>
      </c>
      <c r="DB182">
        <v>6</v>
      </c>
      <c r="DC182">
        <v>7.6</v>
      </c>
      <c r="DD182">
        <v>5</v>
      </c>
      <c r="DE182">
        <v>5.9</v>
      </c>
      <c r="DF182">
        <v>6</v>
      </c>
      <c r="DG182">
        <v>3.8</v>
      </c>
    </row>
    <row r="183" spans="1:111" x14ac:dyDescent="0.25">
      <c r="A183" t="s">
        <v>196</v>
      </c>
      <c r="B183" s="4">
        <v>6900</v>
      </c>
      <c r="C183">
        <v>47</v>
      </c>
      <c r="D183">
        <v>71.510000000000005</v>
      </c>
      <c r="E183">
        <v>605</v>
      </c>
      <c r="F183">
        <v>846</v>
      </c>
      <c r="G183">
        <v>-0.26</v>
      </c>
      <c r="H183">
        <v>55.56</v>
      </c>
      <c r="I183">
        <v>35</v>
      </c>
      <c r="J183">
        <v>63</v>
      </c>
      <c r="K183">
        <v>-35</v>
      </c>
      <c r="L183">
        <v>-8</v>
      </c>
      <c r="M183">
        <v>75.42</v>
      </c>
      <c r="N183">
        <v>448</v>
      </c>
      <c r="O183">
        <v>594</v>
      </c>
      <c r="P183">
        <v>-117</v>
      </c>
      <c r="Q183">
        <v>0.75</v>
      </c>
      <c r="R183">
        <v>24.747</v>
      </c>
      <c r="S183">
        <v>33</v>
      </c>
      <c r="T183">
        <v>-8.0000000000000002E-3</v>
      </c>
      <c r="U183">
        <v>-0.25</v>
      </c>
      <c r="V183" t="s">
        <v>79</v>
      </c>
      <c r="W183">
        <v>1235.3330000000001</v>
      </c>
      <c r="X183">
        <v>177</v>
      </c>
      <c r="Y183">
        <v>22</v>
      </c>
      <c r="Z183" t="s">
        <v>98</v>
      </c>
      <c r="AA183">
        <v>372.41699999999997</v>
      </c>
      <c r="AB183">
        <v>44</v>
      </c>
      <c r="AC183" t="s">
        <v>98</v>
      </c>
      <c r="AD183">
        <v>459.58300000000003</v>
      </c>
      <c r="AE183">
        <v>54</v>
      </c>
      <c r="AF183" t="s">
        <v>198</v>
      </c>
      <c r="AG183">
        <v>20.417000000000002</v>
      </c>
      <c r="AH183">
        <v>11</v>
      </c>
      <c r="AI183">
        <v>296.60000000000002</v>
      </c>
      <c r="AJ183">
        <v>27879</v>
      </c>
      <c r="AK183">
        <v>94</v>
      </c>
      <c r="AL183">
        <v>61.95</v>
      </c>
      <c r="AM183">
        <v>407</v>
      </c>
      <c r="AN183">
        <v>657</v>
      </c>
      <c r="AO183">
        <v>61.09</v>
      </c>
      <c r="AP183">
        <v>281</v>
      </c>
      <c r="AQ183">
        <v>460</v>
      </c>
      <c r="AR183">
        <v>-0.25</v>
      </c>
      <c r="AS183">
        <v>289.7</v>
      </c>
      <c r="AT183">
        <v>133823</v>
      </c>
      <c r="AU183">
        <v>462</v>
      </c>
      <c r="AV183">
        <v>8.91</v>
      </c>
      <c r="AW183">
        <v>41</v>
      </c>
      <c r="AX183">
        <v>460</v>
      </c>
      <c r="AY183">
        <v>0.05</v>
      </c>
      <c r="AZ183">
        <v>15.87</v>
      </c>
      <c r="BA183">
        <v>73</v>
      </c>
      <c r="BB183">
        <v>460</v>
      </c>
      <c r="BC183">
        <v>0.15</v>
      </c>
      <c r="BD183">
        <v>9.8000000000000007</v>
      </c>
      <c r="BE183">
        <v>45</v>
      </c>
      <c r="BF183">
        <v>195</v>
      </c>
      <c r="BG183">
        <v>0.13300000000000001</v>
      </c>
      <c r="BH183">
        <v>24.78</v>
      </c>
      <c r="BI183">
        <v>114</v>
      </c>
      <c r="BJ183">
        <v>460</v>
      </c>
      <c r="BK183">
        <v>1.1399999999999999</v>
      </c>
      <c r="BL183">
        <v>-9.4E-2</v>
      </c>
      <c r="BM183">
        <v>-3.105</v>
      </c>
      <c r="BN183">
        <v>1.788</v>
      </c>
      <c r="BO183">
        <v>1082</v>
      </c>
      <c r="BP183">
        <v>605</v>
      </c>
      <c r="BQ183">
        <v>29.14</v>
      </c>
      <c r="BR183">
        <v>29.47</v>
      </c>
      <c r="BS183">
        <v>1385</v>
      </c>
      <c r="BT183">
        <v>47</v>
      </c>
      <c r="BU183">
        <v>26</v>
      </c>
      <c r="BV183">
        <v>1385</v>
      </c>
      <c r="BW183">
        <v>846</v>
      </c>
      <c r="BX183" s="3">
        <f>PGA_STATS[[#This Row],['# OF PUTTS]]/PGA_STATS[[#This Row],['# OF HOLES_x]]</f>
        <v>1.6371158392434988</v>
      </c>
      <c r="BY183">
        <v>37.71</v>
      </c>
      <c r="BZ183">
        <v>319</v>
      </c>
      <c r="CA183">
        <v>846</v>
      </c>
      <c r="CB183">
        <v>-8.9999999999999993E-3</v>
      </c>
      <c r="CC183">
        <v>-0.28399999999999997</v>
      </c>
      <c r="CD183">
        <v>16</v>
      </c>
      <c r="CE183">
        <v>0</v>
      </c>
      <c r="CF183">
        <v>17</v>
      </c>
      <c r="CG183">
        <v>0</v>
      </c>
      <c r="CH183">
        <v>3</v>
      </c>
      <c r="CI183">
        <v>2</v>
      </c>
      <c r="CK183">
        <v>11</v>
      </c>
      <c r="CL183">
        <v>23.26</v>
      </c>
      <c r="CM183">
        <v>100</v>
      </c>
      <c r="CN183">
        <v>430</v>
      </c>
      <c r="CO183">
        <v>4.88</v>
      </c>
      <c r="CP183">
        <v>2</v>
      </c>
      <c r="CQ183">
        <v>41</v>
      </c>
      <c r="CR183">
        <v>9.86</v>
      </c>
      <c r="CS183">
        <v>7</v>
      </c>
      <c r="CT183">
        <v>71</v>
      </c>
      <c r="CU183">
        <v>56.72</v>
      </c>
      <c r="CV183">
        <v>38</v>
      </c>
      <c r="CW183">
        <v>67</v>
      </c>
      <c r="CX183">
        <v>15</v>
      </c>
      <c r="CY183">
        <v>65.150000000000006</v>
      </c>
      <c r="CZ183">
        <v>157</v>
      </c>
      <c r="DA183">
        <v>241</v>
      </c>
      <c r="DB183">
        <v>7</v>
      </c>
      <c r="DC183">
        <v>7.5</v>
      </c>
      <c r="DD183">
        <v>6</v>
      </c>
      <c r="DE183">
        <v>6.8</v>
      </c>
      <c r="DF183">
        <v>7</v>
      </c>
      <c r="DG183">
        <v>6.6</v>
      </c>
    </row>
    <row r="184" spans="1:111" x14ac:dyDescent="0.25">
      <c r="A184" t="s">
        <v>362</v>
      </c>
      <c r="B184" s="4">
        <v>6400</v>
      </c>
      <c r="C184">
        <v>36</v>
      </c>
      <c r="D184">
        <v>68.06</v>
      </c>
      <c r="E184">
        <v>441</v>
      </c>
      <c r="F184">
        <v>648</v>
      </c>
      <c r="G184">
        <v>-0.24</v>
      </c>
      <c r="H184">
        <v>58.14</v>
      </c>
      <c r="I184">
        <v>25</v>
      </c>
      <c r="J184">
        <v>43</v>
      </c>
      <c r="K184">
        <v>-26</v>
      </c>
      <c r="L184">
        <v>-9</v>
      </c>
      <c r="M184">
        <v>72.22</v>
      </c>
      <c r="N184">
        <v>299</v>
      </c>
      <c r="O184">
        <v>414</v>
      </c>
      <c r="P184">
        <v>-68</v>
      </c>
      <c r="Q184">
        <v>6.5000000000000002E-2</v>
      </c>
      <c r="R184">
        <v>1.4909999999999899</v>
      </c>
      <c r="S184">
        <v>23</v>
      </c>
      <c r="T184">
        <v>0.32500000000000001</v>
      </c>
      <c r="U184">
        <v>7.4829999999999997</v>
      </c>
      <c r="V184" t="s">
        <v>140</v>
      </c>
      <c r="W184">
        <v>1211</v>
      </c>
      <c r="X184">
        <v>152</v>
      </c>
      <c r="Y184">
        <v>178</v>
      </c>
      <c r="Z184" t="s">
        <v>320</v>
      </c>
      <c r="AA184">
        <v>386.83300000000003</v>
      </c>
      <c r="AB184">
        <v>34</v>
      </c>
      <c r="AC184" t="s">
        <v>98</v>
      </c>
      <c r="AD184">
        <v>485.83300000000003</v>
      </c>
      <c r="AE184">
        <v>57</v>
      </c>
      <c r="AF184" t="s">
        <v>252</v>
      </c>
      <c r="AG184">
        <v>22.082999999999998</v>
      </c>
      <c r="AH184">
        <v>10</v>
      </c>
      <c r="AI184">
        <v>282.3</v>
      </c>
      <c r="AJ184">
        <v>20326</v>
      </c>
      <c r="AK184">
        <v>72</v>
      </c>
      <c r="AL184">
        <v>74.95</v>
      </c>
      <c r="AM184">
        <v>377</v>
      </c>
      <c r="AN184">
        <v>503</v>
      </c>
      <c r="AO184">
        <v>75.39</v>
      </c>
      <c r="AP184">
        <v>242</v>
      </c>
      <c r="AQ184">
        <v>321</v>
      </c>
      <c r="AR184">
        <v>-0.13</v>
      </c>
      <c r="AS184">
        <v>275.8</v>
      </c>
      <c r="AT184">
        <v>88799</v>
      </c>
      <c r="AU184">
        <v>322</v>
      </c>
      <c r="AV184">
        <v>10.28</v>
      </c>
      <c r="AW184">
        <v>33</v>
      </c>
      <c r="AX184">
        <v>321</v>
      </c>
      <c r="AY184">
        <v>0.12</v>
      </c>
      <c r="AZ184">
        <v>9.66</v>
      </c>
      <c r="BA184">
        <v>31</v>
      </c>
      <c r="BB184">
        <v>321</v>
      </c>
      <c r="BC184">
        <v>0.28999999999999998</v>
      </c>
      <c r="BD184">
        <v>3.4</v>
      </c>
      <c r="BE184">
        <v>11</v>
      </c>
      <c r="BF184">
        <v>46</v>
      </c>
      <c r="BG184">
        <v>0.182</v>
      </c>
      <c r="BH184">
        <v>19.940000000000001</v>
      </c>
      <c r="BI184">
        <v>64</v>
      </c>
      <c r="BJ184">
        <v>321</v>
      </c>
      <c r="BK184">
        <v>2.0299999999999998</v>
      </c>
      <c r="BL184">
        <v>0.13200000000000001</v>
      </c>
      <c r="BM184">
        <v>3.0339999999999998</v>
      </c>
      <c r="BN184">
        <v>1.7889999999999999</v>
      </c>
      <c r="BO184">
        <v>789</v>
      </c>
      <c r="BP184">
        <v>441</v>
      </c>
      <c r="BQ184">
        <v>29.32</v>
      </c>
      <c r="BR184">
        <v>29.75</v>
      </c>
      <c r="BS184">
        <v>1071</v>
      </c>
      <c r="BT184">
        <v>36</v>
      </c>
      <c r="BU184">
        <v>24</v>
      </c>
      <c r="BV184">
        <v>1071</v>
      </c>
      <c r="BW184">
        <v>648</v>
      </c>
      <c r="BX184" s="3">
        <f>PGA_STATS[[#This Row],['# OF PUTTS]]/PGA_STATS[[#This Row],['# OF HOLES_x]]</f>
        <v>1.6527777777777777</v>
      </c>
      <c r="BY184">
        <v>35.340000000000003</v>
      </c>
      <c r="BZ184">
        <v>229</v>
      </c>
      <c r="CA184">
        <v>648</v>
      </c>
      <c r="CB184">
        <v>-1.0840000000000001</v>
      </c>
      <c r="CC184">
        <v>-24.927</v>
      </c>
      <c r="CD184">
        <v>37</v>
      </c>
      <c r="CE184">
        <v>5</v>
      </c>
      <c r="CF184">
        <v>18</v>
      </c>
      <c r="CG184">
        <v>0</v>
      </c>
      <c r="CH184">
        <v>1</v>
      </c>
      <c r="CI184">
        <v>2</v>
      </c>
      <c r="CK184">
        <v>11</v>
      </c>
      <c r="CL184">
        <v>20.36</v>
      </c>
      <c r="CM184">
        <v>68</v>
      </c>
      <c r="CN184">
        <v>334</v>
      </c>
      <c r="CO184">
        <v>16.670000000000002</v>
      </c>
      <c r="CP184">
        <v>5</v>
      </c>
      <c r="CQ184">
        <v>30</v>
      </c>
      <c r="CR184">
        <v>9.68</v>
      </c>
      <c r="CS184">
        <v>3</v>
      </c>
      <c r="CT184">
        <v>31</v>
      </c>
      <c r="CU184">
        <v>44.44</v>
      </c>
      <c r="CV184">
        <v>24</v>
      </c>
      <c r="CW184">
        <v>54</v>
      </c>
      <c r="CX184">
        <v>22</v>
      </c>
      <c r="CY184">
        <v>56.04</v>
      </c>
      <c r="CZ184">
        <v>116</v>
      </c>
      <c r="DA184">
        <v>207</v>
      </c>
      <c r="DB184">
        <v>2</v>
      </c>
      <c r="DC184">
        <v>8.1999999999999993</v>
      </c>
      <c r="DD184">
        <v>1</v>
      </c>
      <c r="DE184">
        <v>6.8</v>
      </c>
      <c r="DF184">
        <v>2</v>
      </c>
      <c r="DG184">
        <v>3.1</v>
      </c>
    </row>
    <row r="185" spans="1:111" hidden="1" x14ac:dyDescent="0.25">
      <c r="A185" t="s">
        <v>311</v>
      </c>
      <c r="B185" s="4"/>
      <c r="C185">
        <v>42</v>
      </c>
      <c r="D185">
        <v>69.05</v>
      </c>
      <c r="E185">
        <v>522</v>
      </c>
      <c r="F185">
        <v>756</v>
      </c>
      <c r="G185">
        <v>-0.27</v>
      </c>
      <c r="H185">
        <v>65.569999999999993</v>
      </c>
      <c r="I185">
        <v>40</v>
      </c>
      <c r="J185">
        <v>61</v>
      </c>
      <c r="K185">
        <v>-43</v>
      </c>
      <c r="L185">
        <v>9</v>
      </c>
      <c r="M185">
        <v>76.62</v>
      </c>
      <c r="N185">
        <v>331</v>
      </c>
      <c r="O185">
        <v>432</v>
      </c>
      <c r="P185">
        <v>-97</v>
      </c>
      <c r="Q185">
        <v>-0.36199999999999999</v>
      </c>
      <c r="R185">
        <v>-8.6959999999999997</v>
      </c>
      <c r="S185">
        <v>24</v>
      </c>
      <c r="T185">
        <v>-0.23899999999999999</v>
      </c>
      <c r="U185">
        <v>-5.7439999999999998</v>
      </c>
      <c r="V185" t="s">
        <v>65</v>
      </c>
      <c r="W185">
        <v>1217.9169999999999</v>
      </c>
      <c r="X185">
        <v>138</v>
      </c>
      <c r="Y185">
        <v>190</v>
      </c>
      <c r="Z185" t="s">
        <v>99</v>
      </c>
      <c r="AA185">
        <v>398</v>
      </c>
      <c r="AB185">
        <v>39</v>
      </c>
      <c r="AC185" t="s">
        <v>248</v>
      </c>
      <c r="AD185">
        <v>501.08300000000003</v>
      </c>
      <c r="AE185">
        <v>50</v>
      </c>
      <c r="AF185" t="s">
        <v>187</v>
      </c>
      <c r="AG185">
        <v>33.082999999999998</v>
      </c>
      <c r="AH185">
        <v>12</v>
      </c>
      <c r="AI185">
        <v>314.7</v>
      </c>
      <c r="AJ185">
        <v>26433</v>
      </c>
      <c r="AK185">
        <v>84</v>
      </c>
      <c r="AL185">
        <v>47.36</v>
      </c>
      <c r="AM185">
        <v>278</v>
      </c>
      <c r="AN185">
        <v>587</v>
      </c>
      <c r="AO185">
        <v>45.92</v>
      </c>
      <c r="AP185">
        <v>152</v>
      </c>
      <c r="AQ185">
        <v>331</v>
      </c>
      <c r="AR185">
        <v>-0.21</v>
      </c>
      <c r="AS185">
        <v>304.60000000000002</v>
      </c>
      <c r="AT185">
        <v>102357</v>
      </c>
      <c r="AU185">
        <v>336</v>
      </c>
      <c r="AV185">
        <v>19.940000000000001</v>
      </c>
      <c r="AW185">
        <v>66</v>
      </c>
      <c r="AX185">
        <v>331</v>
      </c>
      <c r="AY185">
        <v>0.08</v>
      </c>
      <c r="AZ185">
        <v>17.52</v>
      </c>
      <c r="BA185">
        <v>58</v>
      </c>
      <c r="BB185">
        <v>331</v>
      </c>
      <c r="BC185">
        <v>-0.05</v>
      </c>
      <c r="BD185">
        <v>10</v>
      </c>
      <c r="BE185">
        <v>33</v>
      </c>
      <c r="BF185">
        <v>142</v>
      </c>
      <c r="BG185">
        <v>0.121</v>
      </c>
      <c r="BH185">
        <v>37.46</v>
      </c>
      <c r="BI185">
        <v>124</v>
      </c>
      <c r="BJ185">
        <v>331</v>
      </c>
      <c r="BK185">
        <v>0.16</v>
      </c>
      <c r="BL185">
        <v>0.16500000000000001</v>
      </c>
      <c r="BM185">
        <v>3.9529999999999998</v>
      </c>
      <c r="BN185">
        <v>1.8240000000000001</v>
      </c>
      <c r="BO185">
        <v>952</v>
      </c>
      <c r="BP185">
        <v>522</v>
      </c>
      <c r="BQ185">
        <v>29.29</v>
      </c>
      <c r="BR185">
        <v>30.19</v>
      </c>
      <c r="BS185">
        <v>1268</v>
      </c>
      <c r="BT185">
        <v>42</v>
      </c>
      <c r="BU185">
        <v>24</v>
      </c>
      <c r="BV185">
        <v>1268</v>
      </c>
      <c r="BW185">
        <v>756</v>
      </c>
      <c r="BX185" s="3">
        <f>PGA_STATS[[#This Row],['# OF PUTTS]]/PGA_STATS[[#This Row],['# OF HOLES_x]]</f>
        <v>1.6772486772486772</v>
      </c>
      <c r="BY185">
        <v>33.729999999999997</v>
      </c>
      <c r="BZ185">
        <v>255</v>
      </c>
      <c r="CA185">
        <v>756</v>
      </c>
      <c r="CB185">
        <v>-0.61399999999999999</v>
      </c>
      <c r="CC185">
        <v>-14.728</v>
      </c>
      <c r="CD185">
        <v>10</v>
      </c>
      <c r="CE185">
        <v>0</v>
      </c>
      <c r="CF185">
        <v>15</v>
      </c>
      <c r="CG185">
        <v>5</v>
      </c>
      <c r="CH185">
        <v>3</v>
      </c>
      <c r="CI185">
        <v>10</v>
      </c>
      <c r="CJ185">
        <v>4</v>
      </c>
      <c r="CK185">
        <v>59</v>
      </c>
      <c r="CL185">
        <v>23.79</v>
      </c>
      <c r="CM185">
        <v>64</v>
      </c>
      <c r="CN185">
        <v>269</v>
      </c>
      <c r="CO185">
        <v>9.52</v>
      </c>
      <c r="CP185">
        <v>6</v>
      </c>
      <c r="CQ185">
        <v>63</v>
      </c>
      <c r="CR185">
        <v>16.98</v>
      </c>
      <c r="CS185">
        <v>9</v>
      </c>
      <c r="CT185">
        <v>53</v>
      </c>
      <c r="CU185">
        <v>48.53</v>
      </c>
      <c r="CV185">
        <v>33</v>
      </c>
      <c r="CW185">
        <v>68</v>
      </c>
      <c r="CX185">
        <v>39</v>
      </c>
      <c r="CY185">
        <v>55.13</v>
      </c>
      <c r="CZ185">
        <v>129</v>
      </c>
      <c r="DA185">
        <v>234</v>
      </c>
      <c r="DB185">
        <v>5</v>
      </c>
      <c r="DC185">
        <v>6.3</v>
      </c>
      <c r="DD185">
        <v>4</v>
      </c>
      <c r="DE185">
        <v>5.6</v>
      </c>
      <c r="DF185">
        <v>5</v>
      </c>
      <c r="DG185">
        <v>9.6</v>
      </c>
    </row>
    <row r="186" spans="1:111" x14ac:dyDescent="0.25">
      <c r="A186" t="s">
        <v>442</v>
      </c>
      <c r="B186" s="4">
        <v>7200</v>
      </c>
      <c r="C186">
        <v>28</v>
      </c>
      <c r="D186">
        <v>66.27</v>
      </c>
      <c r="E186">
        <v>334</v>
      </c>
      <c r="F186">
        <v>504</v>
      </c>
      <c r="G186">
        <v>-0.28000000000000003</v>
      </c>
      <c r="H186">
        <v>38.64</v>
      </c>
      <c r="I186">
        <v>17</v>
      </c>
      <c r="J186">
        <v>44</v>
      </c>
      <c r="K186">
        <v>-17</v>
      </c>
      <c r="L186">
        <v>-6</v>
      </c>
      <c r="M186">
        <v>70.680000000000007</v>
      </c>
      <c r="N186">
        <v>229</v>
      </c>
      <c r="O186">
        <v>324</v>
      </c>
      <c r="P186">
        <v>-63</v>
      </c>
      <c r="Q186">
        <v>0.26</v>
      </c>
      <c r="R186">
        <v>4.6870000000000003</v>
      </c>
      <c r="S186">
        <v>18</v>
      </c>
      <c r="T186">
        <v>6.7000000000000004E-2</v>
      </c>
      <c r="U186">
        <v>1.2030000000000001</v>
      </c>
      <c r="V186" t="s">
        <v>270</v>
      </c>
      <c r="W186">
        <v>998.83299999999997</v>
      </c>
      <c r="X186">
        <v>129</v>
      </c>
      <c r="Y186">
        <v>46</v>
      </c>
      <c r="Z186" t="s">
        <v>99</v>
      </c>
      <c r="AA186">
        <v>295.25</v>
      </c>
      <c r="AB186">
        <v>29</v>
      </c>
      <c r="AC186" t="s">
        <v>205</v>
      </c>
      <c r="AD186">
        <v>336.83300000000003</v>
      </c>
      <c r="AE186">
        <v>37</v>
      </c>
      <c r="AF186" t="s">
        <v>181</v>
      </c>
      <c r="AG186">
        <v>27.832999999999998</v>
      </c>
      <c r="AH186">
        <v>11</v>
      </c>
      <c r="AI186">
        <v>293.60000000000002</v>
      </c>
      <c r="AJ186">
        <v>11742</v>
      </c>
      <c r="AK186">
        <v>40</v>
      </c>
      <c r="AL186">
        <v>68.81</v>
      </c>
      <c r="AM186">
        <v>267</v>
      </c>
      <c r="AN186">
        <v>388</v>
      </c>
      <c r="AO186">
        <v>63.89</v>
      </c>
      <c r="AP186">
        <v>161</v>
      </c>
      <c r="AQ186">
        <v>252</v>
      </c>
      <c r="AR186">
        <v>-0.16</v>
      </c>
      <c r="AS186">
        <v>284.8</v>
      </c>
      <c r="AT186">
        <v>71782</v>
      </c>
      <c r="AU186">
        <v>252</v>
      </c>
      <c r="AV186">
        <v>16.27</v>
      </c>
      <c r="AW186">
        <v>41</v>
      </c>
      <c r="AX186">
        <v>252</v>
      </c>
      <c r="AY186">
        <v>0.05</v>
      </c>
      <c r="AZ186">
        <v>9.52</v>
      </c>
      <c r="BA186">
        <v>24</v>
      </c>
      <c r="BB186">
        <v>252</v>
      </c>
      <c r="BC186">
        <v>0.13</v>
      </c>
      <c r="BD186">
        <v>7.9</v>
      </c>
      <c r="BE186">
        <v>20</v>
      </c>
      <c r="BF186">
        <v>85</v>
      </c>
      <c r="BG186">
        <v>-0.05</v>
      </c>
      <c r="BH186">
        <v>25.79</v>
      </c>
      <c r="BI186">
        <v>65</v>
      </c>
      <c r="BJ186">
        <v>252</v>
      </c>
      <c r="BK186">
        <v>0.77</v>
      </c>
      <c r="BL186">
        <v>0.28699999999999998</v>
      </c>
      <c r="BM186">
        <v>5.1710000000000003</v>
      </c>
      <c r="BN186">
        <v>1.7430000000000001</v>
      </c>
      <c r="BO186">
        <v>582</v>
      </c>
      <c r="BP186">
        <v>334</v>
      </c>
      <c r="BQ186">
        <v>30.03</v>
      </c>
      <c r="BR186">
        <v>28.54</v>
      </c>
      <c r="BS186">
        <v>799</v>
      </c>
      <c r="BT186">
        <v>28</v>
      </c>
      <c r="BU186">
        <v>24</v>
      </c>
      <c r="BV186">
        <v>799</v>
      </c>
      <c r="BW186">
        <v>504</v>
      </c>
      <c r="BX186" s="3">
        <f>PGA_STATS[[#This Row],['# OF PUTTS]]/PGA_STATS[[#This Row],['# OF HOLES_x]]</f>
        <v>1.5853174603174602</v>
      </c>
      <c r="BY186">
        <v>41.07</v>
      </c>
      <c r="BZ186">
        <v>207</v>
      </c>
      <c r="CA186">
        <v>504</v>
      </c>
      <c r="CB186">
        <v>-3.0000000000000001E-3</v>
      </c>
      <c r="CC186">
        <v>-5.3999999999999999E-2</v>
      </c>
      <c r="CD186">
        <v>25</v>
      </c>
      <c r="CE186">
        <v>0</v>
      </c>
      <c r="CF186">
        <v>10</v>
      </c>
      <c r="CG186">
        <v>1</v>
      </c>
      <c r="CH186">
        <v>3</v>
      </c>
      <c r="CI186">
        <v>6</v>
      </c>
      <c r="CJ186">
        <v>2</v>
      </c>
      <c r="CK186">
        <v>2</v>
      </c>
      <c r="CL186">
        <v>21.89</v>
      </c>
      <c r="CM186">
        <v>51</v>
      </c>
      <c r="CN186">
        <v>233</v>
      </c>
      <c r="CO186">
        <v>21.21</v>
      </c>
      <c r="CP186">
        <v>7</v>
      </c>
      <c r="CQ186">
        <v>33</v>
      </c>
      <c r="CR186">
        <v>13.04</v>
      </c>
      <c r="CS186">
        <v>3</v>
      </c>
      <c r="CT186">
        <v>23</v>
      </c>
      <c r="CU186">
        <v>56.86</v>
      </c>
      <c r="CV186">
        <v>29</v>
      </c>
      <c r="CW186">
        <v>51</v>
      </c>
      <c r="CX186">
        <v>8</v>
      </c>
      <c r="CY186">
        <v>63.53</v>
      </c>
      <c r="CZ186">
        <v>108</v>
      </c>
      <c r="DA186">
        <v>170</v>
      </c>
      <c r="DB186">
        <v>4</v>
      </c>
      <c r="DC186">
        <v>7.4</v>
      </c>
      <c r="DD186">
        <v>4</v>
      </c>
      <c r="DE186">
        <v>6.4</v>
      </c>
      <c r="DF186">
        <v>4</v>
      </c>
      <c r="DG186">
        <v>4.5999999999999996</v>
      </c>
    </row>
    <row r="187" spans="1:111" x14ac:dyDescent="0.25">
      <c r="A187" t="s">
        <v>373</v>
      </c>
      <c r="B187" s="4">
        <v>6500</v>
      </c>
      <c r="C187">
        <v>34</v>
      </c>
      <c r="D187">
        <v>67.81</v>
      </c>
      <c r="E187">
        <v>415</v>
      </c>
      <c r="F187">
        <v>612</v>
      </c>
      <c r="G187">
        <v>-0.3</v>
      </c>
      <c r="H187">
        <v>61.9</v>
      </c>
      <c r="I187">
        <v>39</v>
      </c>
      <c r="J187">
        <v>63</v>
      </c>
      <c r="K187">
        <v>-40</v>
      </c>
      <c r="L187">
        <v>-7</v>
      </c>
      <c r="M187">
        <v>72.44</v>
      </c>
      <c r="N187">
        <v>326</v>
      </c>
      <c r="O187">
        <v>450</v>
      </c>
      <c r="P187">
        <v>-98</v>
      </c>
      <c r="Q187">
        <v>0.223</v>
      </c>
      <c r="R187">
        <v>5.5810000000000004</v>
      </c>
      <c r="S187">
        <v>25</v>
      </c>
      <c r="T187">
        <v>-0.28299999999999997</v>
      </c>
      <c r="U187">
        <v>-7.0789999999999997</v>
      </c>
      <c r="V187" t="s">
        <v>273</v>
      </c>
      <c r="W187">
        <v>1121.5</v>
      </c>
      <c r="X187">
        <v>175</v>
      </c>
      <c r="Y187">
        <v>91</v>
      </c>
      <c r="Z187" t="s">
        <v>138</v>
      </c>
      <c r="AA187">
        <v>314.832999999999</v>
      </c>
      <c r="AB187">
        <v>38</v>
      </c>
      <c r="AC187" t="s">
        <v>137</v>
      </c>
      <c r="AD187">
        <v>334.08300000000003</v>
      </c>
      <c r="AE187">
        <v>46</v>
      </c>
      <c r="AF187" t="s">
        <v>317</v>
      </c>
      <c r="AG187">
        <v>65.417000000000002</v>
      </c>
      <c r="AH187">
        <v>19</v>
      </c>
      <c r="AI187">
        <v>298.3</v>
      </c>
      <c r="AJ187">
        <v>15513</v>
      </c>
      <c r="AK187">
        <v>52</v>
      </c>
      <c r="AL187">
        <v>65.760000000000005</v>
      </c>
      <c r="AM187">
        <v>313</v>
      </c>
      <c r="AN187">
        <v>476</v>
      </c>
      <c r="AO187">
        <v>67.23</v>
      </c>
      <c r="AP187">
        <v>238</v>
      </c>
      <c r="AQ187">
        <v>354</v>
      </c>
      <c r="AR187">
        <v>-0.15</v>
      </c>
      <c r="AS187">
        <v>294.10000000000002</v>
      </c>
      <c r="AT187">
        <v>104102</v>
      </c>
      <c r="AU187">
        <v>354</v>
      </c>
      <c r="AV187">
        <v>11.58</v>
      </c>
      <c r="AW187">
        <v>41</v>
      </c>
      <c r="AX187">
        <v>354</v>
      </c>
      <c r="AY187">
        <v>0.05</v>
      </c>
      <c r="AZ187">
        <v>9.6</v>
      </c>
      <c r="BA187">
        <v>34</v>
      </c>
      <c r="BB187">
        <v>354</v>
      </c>
      <c r="BC187">
        <v>0.18</v>
      </c>
      <c r="BD187">
        <v>7.6</v>
      </c>
      <c r="BE187">
        <v>27</v>
      </c>
      <c r="BF187">
        <v>116</v>
      </c>
      <c r="BG187">
        <v>0.25900000000000001</v>
      </c>
      <c r="BH187">
        <v>21.19</v>
      </c>
      <c r="BI187">
        <v>75</v>
      </c>
      <c r="BJ187">
        <v>354</v>
      </c>
      <c r="BK187">
        <v>1.07</v>
      </c>
      <c r="BL187">
        <v>0.57899999999999996</v>
      </c>
      <c r="BM187">
        <v>14.487</v>
      </c>
      <c r="BN187">
        <v>1.7490000000000001</v>
      </c>
      <c r="BO187">
        <v>726</v>
      </c>
      <c r="BP187">
        <v>415</v>
      </c>
      <c r="BQ187">
        <v>33.57</v>
      </c>
      <c r="BR187">
        <v>28.91</v>
      </c>
      <c r="BS187">
        <v>983</v>
      </c>
      <c r="BT187">
        <v>34</v>
      </c>
      <c r="BU187">
        <v>22</v>
      </c>
      <c r="BV187">
        <v>983</v>
      </c>
      <c r="BW187">
        <v>612</v>
      </c>
      <c r="BX187" s="3">
        <f>PGA_STATS[[#This Row],['# OF PUTTS]]/PGA_STATS[[#This Row],['# OF HOLES_x]]</f>
        <v>1.6062091503267975</v>
      </c>
      <c r="BY187">
        <v>40.36</v>
      </c>
      <c r="BZ187">
        <v>247</v>
      </c>
      <c r="CA187">
        <v>612</v>
      </c>
      <c r="CB187">
        <v>-0.193</v>
      </c>
      <c r="CC187">
        <v>-4.8209999999999997</v>
      </c>
      <c r="CD187">
        <v>14</v>
      </c>
      <c r="CE187">
        <v>4</v>
      </c>
      <c r="CF187">
        <v>14</v>
      </c>
      <c r="CG187">
        <v>2</v>
      </c>
      <c r="CH187">
        <v>3</v>
      </c>
      <c r="CI187">
        <v>13</v>
      </c>
      <c r="CJ187">
        <v>2</v>
      </c>
      <c r="CK187">
        <v>32</v>
      </c>
      <c r="CL187">
        <v>24.47</v>
      </c>
      <c r="CM187">
        <v>81</v>
      </c>
      <c r="CN187">
        <v>331</v>
      </c>
      <c r="CO187">
        <v>18.18</v>
      </c>
      <c r="CP187">
        <v>8</v>
      </c>
      <c r="CQ187">
        <v>44</v>
      </c>
      <c r="CR187">
        <v>14.29</v>
      </c>
      <c r="CS187">
        <v>5</v>
      </c>
      <c r="CT187">
        <v>35</v>
      </c>
      <c r="CU187">
        <v>46.67</v>
      </c>
      <c r="CV187">
        <v>28</v>
      </c>
      <c r="CW187">
        <v>60</v>
      </c>
      <c r="CX187">
        <v>19</v>
      </c>
      <c r="CY187">
        <v>60.41</v>
      </c>
      <c r="CZ187">
        <v>119</v>
      </c>
      <c r="DA187">
        <v>197</v>
      </c>
      <c r="DB187">
        <v>6</v>
      </c>
      <c r="DC187">
        <v>7.8</v>
      </c>
      <c r="DD187">
        <v>6</v>
      </c>
      <c r="DE187">
        <v>6.4</v>
      </c>
      <c r="DF187">
        <v>6</v>
      </c>
      <c r="DG187">
        <v>8.1</v>
      </c>
    </row>
    <row r="188" spans="1:111" hidden="1" x14ac:dyDescent="0.25">
      <c r="A188" t="s">
        <v>549</v>
      </c>
      <c r="B188" s="4"/>
      <c r="C188">
        <v>14</v>
      </c>
      <c r="D188">
        <v>60.71</v>
      </c>
      <c r="E188">
        <v>153</v>
      </c>
      <c r="F188">
        <v>252</v>
      </c>
      <c r="G188">
        <v>-0.24</v>
      </c>
      <c r="H188">
        <v>42.86</v>
      </c>
      <c r="I188">
        <v>6</v>
      </c>
      <c r="J188">
        <v>14</v>
      </c>
      <c r="K188">
        <v>-6</v>
      </c>
      <c r="L188">
        <v>1</v>
      </c>
      <c r="M188">
        <v>62.96</v>
      </c>
      <c r="N188">
        <v>68</v>
      </c>
      <c r="O188">
        <v>108</v>
      </c>
      <c r="P188">
        <v>-9</v>
      </c>
      <c r="Q188">
        <v>-1.3129999999999999</v>
      </c>
      <c r="R188">
        <v>-7.8760000000000003</v>
      </c>
      <c r="S188">
        <v>6</v>
      </c>
      <c r="T188">
        <v>0.32799999999999901</v>
      </c>
      <c r="U188">
        <v>1.9690000000000001</v>
      </c>
      <c r="V188" t="s">
        <v>65</v>
      </c>
      <c r="W188">
        <v>459.16699999999997</v>
      </c>
      <c r="X188">
        <v>52</v>
      </c>
      <c r="Y188">
        <v>230</v>
      </c>
      <c r="Z188" t="s">
        <v>370</v>
      </c>
      <c r="AA188">
        <v>119.167</v>
      </c>
      <c r="AB188">
        <v>11</v>
      </c>
      <c r="AC188" t="s">
        <v>67</v>
      </c>
      <c r="AD188">
        <v>197.167</v>
      </c>
      <c r="AE188">
        <v>22</v>
      </c>
      <c r="AF188" t="s">
        <v>299</v>
      </c>
      <c r="AG188">
        <v>12</v>
      </c>
      <c r="AH188">
        <v>5</v>
      </c>
      <c r="AI188">
        <v>313.2</v>
      </c>
      <c r="AJ188">
        <v>3758</v>
      </c>
      <c r="AK188">
        <v>12</v>
      </c>
      <c r="AL188">
        <v>56.25</v>
      </c>
      <c r="AM188">
        <v>108</v>
      </c>
      <c r="AN188">
        <v>192</v>
      </c>
      <c r="AO188">
        <v>57.83</v>
      </c>
      <c r="AP188">
        <v>48</v>
      </c>
      <c r="AQ188">
        <v>83</v>
      </c>
      <c r="AR188" t="s">
        <v>82</v>
      </c>
      <c r="AS188">
        <v>285.5</v>
      </c>
      <c r="AT188">
        <v>23986</v>
      </c>
      <c r="AU188">
        <v>84</v>
      </c>
      <c r="AV188">
        <v>12.05</v>
      </c>
      <c r="AW188">
        <v>10</v>
      </c>
      <c r="AX188">
        <v>83</v>
      </c>
      <c r="AY188">
        <v>0.1</v>
      </c>
      <c r="AZ188">
        <v>18.07</v>
      </c>
      <c r="BA188">
        <v>15</v>
      </c>
      <c r="BB188">
        <v>83</v>
      </c>
      <c r="BC188">
        <v>0.27</v>
      </c>
      <c r="BD188">
        <v>8.4</v>
      </c>
      <c r="BE188">
        <v>7</v>
      </c>
      <c r="BF188">
        <v>29</v>
      </c>
      <c r="BG188">
        <v>0.42899999999999999</v>
      </c>
      <c r="BH188">
        <v>30.12</v>
      </c>
      <c r="BI188">
        <v>25</v>
      </c>
      <c r="BJ188">
        <v>83</v>
      </c>
      <c r="BK188">
        <v>2</v>
      </c>
      <c r="BL188">
        <v>-0.99</v>
      </c>
      <c r="BM188">
        <v>-5.9420000000000002</v>
      </c>
      <c r="BN188">
        <v>1.8169999999999999</v>
      </c>
      <c r="BO188">
        <v>278</v>
      </c>
      <c r="BP188">
        <v>153</v>
      </c>
      <c r="BQ188">
        <v>28.1</v>
      </c>
      <c r="BR188">
        <v>30.14</v>
      </c>
      <c r="BS188">
        <v>422</v>
      </c>
      <c r="BT188">
        <v>14</v>
      </c>
      <c r="BU188">
        <v>27</v>
      </c>
      <c r="BV188">
        <v>422</v>
      </c>
      <c r="BW188">
        <v>252</v>
      </c>
      <c r="BX188" s="3">
        <f>PGA_STATS[[#This Row],['# OF PUTTS]]/PGA_STATS[[#This Row],['# OF HOLES_x]]</f>
        <v>1.6746031746031746</v>
      </c>
      <c r="BY188">
        <v>36.11</v>
      </c>
      <c r="BZ188">
        <v>91</v>
      </c>
      <c r="CA188">
        <v>252</v>
      </c>
      <c r="CB188">
        <v>-1.835</v>
      </c>
      <c r="CC188">
        <v>-11.01</v>
      </c>
      <c r="CD188">
        <v>7</v>
      </c>
      <c r="CE188">
        <v>2</v>
      </c>
      <c r="CF188">
        <v>10</v>
      </c>
      <c r="CG188">
        <v>1</v>
      </c>
      <c r="CH188">
        <v>4</v>
      </c>
      <c r="CI188">
        <v>12</v>
      </c>
      <c r="CK188">
        <v>13</v>
      </c>
      <c r="CL188">
        <v>16.899999999999999</v>
      </c>
      <c r="CM188">
        <v>12</v>
      </c>
      <c r="CN188">
        <v>71</v>
      </c>
      <c r="CO188">
        <v>0</v>
      </c>
      <c r="CP188">
        <v>0</v>
      </c>
      <c r="CQ188">
        <v>9</v>
      </c>
      <c r="CR188">
        <v>0</v>
      </c>
      <c r="CS188">
        <v>0</v>
      </c>
      <c r="CT188">
        <v>14</v>
      </c>
      <c r="CU188">
        <v>52.38</v>
      </c>
      <c r="CV188">
        <v>11</v>
      </c>
      <c r="CW188">
        <v>21</v>
      </c>
      <c r="CX188">
        <v>12</v>
      </c>
      <c r="CY188">
        <v>46.46</v>
      </c>
      <c r="CZ188">
        <v>46</v>
      </c>
      <c r="DA188">
        <v>99</v>
      </c>
      <c r="DB188">
        <v>1</v>
      </c>
      <c r="DC188">
        <v>5.8</v>
      </c>
      <c r="DD188">
        <v>1</v>
      </c>
      <c r="DE188">
        <v>5</v>
      </c>
      <c r="DF188">
        <v>1</v>
      </c>
      <c r="DG188">
        <v>5.0999999999999996</v>
      </c>
    </row>
    <row r="189" spans="1:111" x14ac:dyDescent="0.25">
      <c r="A189" t="s">
        <v>529</v>
      </c>
      <c r="B189" s="4">
        <v>7000</v>
      </c>
      <c r="C189">
        <v>34</v>
      </c>
      <c r="D189">
        <v>63.07</v>
      </c>
      <c r="E189">
        <v>386</v>
      </c>
      <c r="F189">
        <v>612</v>
      </c>
      <c r="G189">
        <v>-0.31</v>
      </c>
      <c r="H189">
        <v>55.56</v>
      </c>
      <c r="I189">
        <v>45</v>
      </c>
      <c r="J189">
        <v>81</v>
      </c>
      <c r="K189">
        <v>-52</v>
      </c>
      <c r="L189">
        <v>1</v>
      </c>
      <c r="M189">
        <v>69.180000000000007</v>
      </c>
      <c r="N189">
        <v>386</v>
      </c>
      <c r="O189">
        <v>558</v>
      </c>
      <c r="P189">
        <v>-127</v>
      </c>
      <c r="Q189">
        <v>-0.38400000000000001</v>
      </c>
      <c r="R189">
        <v>-11.917999999999999</v>
      </c>
      <c r="S189">
        <v>31</v>
      </c>
      <c r="T189">
        <v>-0.76400000000000001</v>
      </c>
      <c r="U189">
        <v>-23.690999999999999</v>
      </c>
      <c r="V189" t="s">
        <v>159</v>
      </c>
      <c r="W189">
        <v>1889.1669999999999</v>
      </c>
      <c r="X189">
        <v>196</v>
      </c>
      <c r="Y189">
        <v>202</v>
      </c>
      <c r="Z189" t="s">
        <v>530</v>
      </c>
      <c r="AA189">
        <v>731.5</v>
      </c>
      <c r="AB189">
        <v>50</v>
      </c>
      <c r="AC189" t="s">
        <v>378</v>
      </c>
      <c r="AD189">
        <v>514.5</v>
      </c>
      <c r="AE189">
        <v>63</v>
      </c>
      <c r="AF189" t="s">
        <v>294</v>
      </c>
      <c r="AG189">
        <v>30.666999999999899</v>
      </c>
      <c r="AH189">
        <v>12</v>
      </c>
      <c r="AI189">
        <v>310.8</v>
      </c>
      <c r="AJ189">
        <v>21131</v>
      </c>
      <c r="AK189">
        <v>68</v>
      </c>
      <c r="AL189">
        <v>52.52</v>
      </c>
      <c r="AM189">
        <v>250</v>
      </c>
      <c r="AN189">
        <v>476</v>
      </c>
      <c r="AO189">
        <v>53.24</v>
      </c>
      <c r="AP189">
        <v>230</v>
      </c>
      <c r="AQ189">
        <v>432</v>
      </c>
      <c r="AR189">
        <v>-0.24</v>
      </c>
      <c r="AS189">
        <v>296.8</v>
      </c>
      <c r="AT189">
        <v>128790</v>
      </c>
      <c r="AU189">
        <v>434</v>
      </c>
      <c r="AV189">
        <v>14.35</v>
      </c>
      <c r="AW189">
        <v>62</v>
      </c>
      <c r="AX189">
        <v>432</v>
      </c>
      <c r="AY189">
        <v>0.16</v>
      </c>
      <c r="AZ189">
        <v>19.68</v>
      </c>
      <c r="BA189">
        <v>85</v>
      </c>
      <c r="BB189">
        <v>432</v>
      </c>
      <c r="BC189">
        <v>0.09</v>
      </c>
      <c r="BD189">
        <v>9.6999999999999993</v>
      </c>
      <c r="BE189">
        <v>42</v>
      </c>
      <c r="BF189">
        <v>178</v>
      </c>
      <c r="BG189">
        <v>0.26200000000000001</v>
      </c>
      <c r="BH189">
        <v>34.03</v>
      </c>
      <c r="BI189">
        <v>147</v>
      </c>
      <c r="BJ189">
        <v>432</v>
      </c>
      <c r="BK189">
        <v>1.22</v>
      </c>
      <c r="BL189">
        <v>0.433</v>
      </c>
      <c r="BM189">
        <v>13.417</v>
      </c>
      <c r="BN189">
        <v>1.76199999999999</v>
      </c>
      <c r="BO189">
        <v>680</v>
      </c>
      <c r="BP189">
        <v>386</v>
      </c>
      <c r="BQ189">
        <v>31.51</v>
      </c>
      <c r="BR189">
        <v>28.97</v>
      </c>
      <c r="BS189">
        <v>985</v>
      </c>
      <c r="BT189">
        <v>34</v>
      </c>
      <c r="BU189">
        <v>20</v>
      </c>
      <c r="BV189">
        <v>985</v>
      </c>
      <c r="BW189">
        <v>612</v>
      </c>
      <c r="BX189" s="3">
        <f>PGA_STATS[[#This Row],['# OF PUTTS]]/PGA_STATS[[#This Row],['# OF HOLES_x]]</f>
        <v>1.6094771241830066</v>
      </c>
      <c r="BY189">
        <v>39.22</v>
      </c>
      <c r="BZ189">
        <v>240</v>
      </c>
      <c r="CA189">
        <v>612</v>
      </c>
      <c r="CB189">
        <v>0.53500000000000003</v>
      </c>
      <c r="CC189">
        <v>16.594999999999999</v>
      </c>
      <c r="CD189">
        <v>9</v>
      </c>
      <c r="CE189">
        <v>1</v>
      </c>
      <c r="CF189">
        <v>13</v>
      </c>
      <c r="CG189">
        <v>1</v>
      </c>
      <c r="CH189">
        <v>1</v>
      </c>
      <c r="CI189">
        <v>1</v>
      </c>
      <c r="CJ189">
        <v>3</v>
      </c>
      <c r="CK189">
        <v>10</v>
      </c>
      <c r="CL189">
        <v>22.76</v>
      </c>
      <c r="CM189">
        <v>84</v>
      </c>
      <c r="CN189">
        <v>369</v>
      </c>
      <c r="CO189">
        <v>16</v>
      </c>
      <c r="CP189">
        <v>8</v>
      </c>
      <c r="CQ189">
        <v>50</v>
      </c>
      <c r="CR189">
        <v>10.39</v>
      </c>
      <c r="CS189">
        <v>8</v>
      </c>
      <c r="CT189">
        <v>77</v>
      </c>
      <c r="CU189">
        <v>32.26</v>
      </c>
      <c r="CV189">
        <v>20</v>
      </c>
      <c r="CW189">
        <v>62</v>
      </c>
      <c r="CX189">
        <v>33</v>
      </c>
      <c r="CY189">
        <v>53.98</v>
      </c>
      <c r="CZ189">
        <v>122</v>
      </c>
      <c r="DA189">
        <v>226</v>
      </c>
      <c r="DB189">
        <v>6</v>
      </c>
      <c r="DC189">
        <v>6.4</v>
      </c>
      <c r="DD189">
        <v>5</v>
      </c>
      <c r="DE189">
        <v>4.7</v>
      </c>
      <c r="DF189">
        <v>6</v>
      </c>
      <c r="DG189">
        <v>9</v>
      </c>
    </row>
    <row r="190" spans="1:111" x14ac:dyDescent="0.25">
      <c r="A190" t="s">
        <v>431</v>
      </c>
      <c r="B190" s="4">
        <v>6100</v>
      </c>
      <c r="C190">
        <v>50</v>
      </c>
      <c r="D190">
        <v>66.67</v>
      </c>
      <c r="E190">
        <v>600</v>
      </c>
      <c r="F190">
        <v>900</v>
      </c>
      <c r="G190">
        <v>-0.28000000000000003</v>
      </c>
      <c r="H190">
        <v>50</v>
      </c>
      <c r="I190">
        <v>42</v>
      </c>
      <c r="J190">
        <v>84</v>
      </c>
      <c r="K190">
        <v>-45</v>
      </c>
      <c r="L190">
        <v>6</v>
      </c>
      <c r="M190">
        <v>70.989999999999995</v>
      </c>
      <c r="N190">
        <v>460</v>
      </c>
      <c r="O190">
        <v>648</v>
      </c>
      <c r="P190">
        <v>-137</v>
      </c>
      <c r="Q190">
        <v>0.158</v>
      </c>
      <c r="R190">
        <v>5.6840000000000002</v>
      </c>
      <c r="S190">
        <v>36</v>
      </c>
      <c r="T190">
        <v>-4.2000000000000003E-2</v>
      </c>
      <c r="U190">
        <v>-1.518</v>
      </c>
      <c r="V190" t="s">
        <v>101</v>
      </c>
      <c r="W190">
        <v>1853.5</v>
      </c>
      <c r="X190">
        <v>223</v>
      </c>
      <c r="Y190">
        <v>52</v>
      </c>
      <c r="Z190" t="s">
        <v>302</v>
      </c>
      <c r="AA190">
        <v>474.08300000000003</v>
      </c>
      <c r="AB190">
        <v>47</v>
      </c>
      <c r="AC190" t="s">
        <v>265</v>
      </c>
      <c r="AD190">
        <v>655.75</v>
      </c>
      <c r="AE190">
        <v>75</v>
      </c>
      <c r="AF190" t="s">
        <v>257</v>
      </c>
      <c r="AG190">
        <v>38.5</v>
      </c>
      <c r="AH190">
        <v>11</v>
      </c>
      <c r="AI190">
        <v>300.10000000000002</v>
      </c>
      <c r="AJ190">
        <v>30006</v>
      </c>
      <c r="AK190">
        <v>100</v>
      </c>
      <c r="AL190">
        <v>60</v>
      </c>
      <c r="AM190">
        <v>420</v>
      </c>
      <c r="AN190">
        <v>700</v>
      </c>
      <c r="AO190">
        <v>60.56</v>
      </c>
      <c r="AP190">
        <v>301</v>
      </c>
      <c r="AQ190">
        <v>497</v>
      </c>
      <c r="AR190">
        <v>-0.18</v>
      </c>
      <c r="AS190">
        <v>291.3</v>
      </c>
      <c r="AT190">
        <v>146794</v>
      </c>
      <c r="AU190">
        <v>504</v>
      </c>
      <c r="AV190">
        <v>11.67</v>
      </c>
      <c r="AW190">
        <v>58</v>
      </c>
      <c r="AX190">
        <v>497</v>
      </c>
      <c r="AY190">
        <v>0.05</v>
      </c>
      <c r="AZ190">
        <v>18.510000000000002</v>
      </c>
      <c r="BA190">
        <v>92</v>
      </c>
      <c r="BB190">
        <v>497</v>
      </c>
      <c r="BC190">
        <v>0.01</v>
      </c>
      <c r="BD190">
        <v>6.2</v>
      </c>
      <c r="BE190">
        <v>31</v>
      </c>
      <c r="BF190">
        <v>133</v>
      </c>
      <c r="BG190">
        <v>0.19400000000000001</v>
      </c>
      <c r="BH190">
        <v>30.18</v>
      </c>
      <c r="BI190">
        <v>150</v>
      </c>
      <c r="BJ190">
        <v>497</v>
      </c>
      <c r="BK190">
        <v>0.27</v>
      </c>
      <c r="BL190">
        <v>-1.2E-2</v>
      </c>
      <c r="BM190">
        <v>-0.44299999999999901</v>
      </c>
      <c r="BN190">
        <v>1.768</v>
      </c>
      <c r="BO190">
        <v>1061</v>
      </c>
      <c r="BP190">
        <v>600</v>
      </c>
      <c r="BQ190">
        <v>31.05</v>
      </c>
      <c r="BR190">
        <v>28.78</v>
      </c>
      <c r="BS190">
        <v>1439</v>
      </c>
      <c r="BT190">
        <v>50</v>
      </c>
      <c r="BU190">
        <v>23</v>
      </c>
      <c r="BV190">
        <v>1439</v>
      </c>
      <c r="BW190">
        <v>900</v>
      </c>
      <c r="BX190" s="3">
        <f>PGA_STATS[[#This Row],['# OF PUTTS]]/PGA_STATS[[#This Row],['# OF HOLES_x]]</f>
        <v>1.5988888888888888</v>
      </c>
      <c r="BY190">
        <v>40.56</v>
      </c>
      <c r="BZ190">
        <v>365</v>
      </c>
      <c r="CA190">
        <v>900</v>
      </c>
      <c r="CB190">
        <v>2.8999999999999901E-2</v>
      </c>
      <c r="CC190">
        <v>1.042</v>
      </c>
      <c r="CD190">
        <v>14</v>
      </c>
      <c r="CE190">
        <v>0</v>
      </c>
      <c r="CF190">
        <v>19</v>
      </c>
      <c r="CG190">
        <v>1</v>
      </c>
      <c r="CH190">
        <v>1</v>
      </c>
      <c r="CI190">
        <v>4</v>
      </c>
      <c r="CK190">
        <v>51</v>
      </c>
      <c r="CL190">
        <v>23.68</v>
      </c>
      <c r="CM190">
        <v>108</v>
      </c>
      <c r="CN190">
        <v>456</v>
      </c>
      <c r="CO190">
        <v>8.93</v>
      </c>
      <c r="CP190">
        <v>5</v>
      </c>
      <c r="CQ190">
        <v>56</v>
      </c>
      <c r="CR190">
        <v>21.69</v>
      </c>
      <c r="CS190">
        <v>18</v>
      </c>
      <c r="CT190">
        <v>83</v>
      </c>
      <c r="CU190">
        <v>47.14</v>
      </c>
      <c r="CV190">
        <v>33</v>
      </c>
      <c r="CW190">
        <v>70</v>
      </c>
      <c r="CX190">
        <v>25</v>
      </c>
      <c r="CY190">
        <v>63</v>
      </c>
      <c r="CZ190">
        <v>189</v>
      </c>
      <c r="DA190">
        <v>300</v>
      </c>
      <c r="DB190">
        <v>7</v>
      </c>
      <c r="DC190">
        <v>6.8</v>
      </c>
      <c r="DD190">
        <v>6</v>
      </c>
      <c r="DE190">
        <v>5.6</v>
      </c>
      <c r="DF190">
        <v>7</v>
      </c>
      <c r="DG190">
        <v>7.2</v>
      </c>
    </row>
    <row r="191" spans="1:111" hidden="1" x14ac:dyDescent="0.25">
      <c r="A191" t="s">
        <v>510</v>
      </c>
      <c r="B191" s="4"/>
      <c r="C191">
        <v>18</v>
      </c>
      <c r="D191">
        <v>63.89</v>
      </c>
      <c r="E191">
        <v>207</v>
      </c>
      <c r="F191">
        <v>324</v>
      </c>
      <c r="G191">
        <v>-0.28999999999999998</v>
      </c>
      <c r="H191">
        <v>55.56</v>
      </c>
      <c r="I191">
        <v>10</v>
      </c>
      <c r="J191">
        <v>18</v>
      </c>
      <c r="K191">
        <v>-11</v>
      </c>
      <c r="L191">
        <v>-1</v>
      </c>
      <c r="M191">
        <v>66.67</v>
      </c>
      <c r="N191">
        <v>108</v>
      </c>
      <c r="O191">
        <v>162</v>
      </c>
      <c r="P191">
        <v>-29</v>
      </c>
      <c r="Q191">
        <v>-0.58399999999999996</v>
      </c>
      <c r="R191">
        <v>-5.26</v>
      </c>
      <c r="S191">
        <v>9</v>
      </c>
      <c r="T191">
        <v>-0.46799999999999897</v>
      </c>
      <c r="U191">
        <v>-4.2110000000000003</v>
      </c>
      <c r="V191" t="s">
        <v>167</v>
      </c>
      <c r="W191">
        <v>483.58300000000003</v>
      </c>
      <c r="X191">
        <v>56</v>
      </c>
      <c r="Y191">
        <v>213</v>
      </c>
      <c r="Z191" t="s">
        <v>511</v>
      </c>
      <c r="AA191">
        <v>181.25</v>
      </c>
      <c r="AB191">
        <v>12</v>
      </c>
      <c r="AC191" t="s">
        <v>270</v>
      </c>
      <c r="AD191">
        <v>225.917</v>
      </c>
      <c r="AE191">
        <v>29</v>
      </c>
      <c r="AF191" t="s">
        <v>275</v>
      </c>
      <c r="AG191">
        <v>7.75</v>
      </c>
      <c r="AH191">
        <v>4</v>
      </c>
      <c r="AI191">
        <v>296.2</v>
      </c>
      <c r="AJ191">
        <v>10664</v>
      </c>
      <c r="AK191">
        <v>36</v>
      </c>
      <c r="AL191">
        <v>57.14</v>
      </c>
      <c r="AM191">
        <v>144</v>
      </c>
      <c r="AN191">
        <v>252</v>
      </c>
      <c r="AO191">
        <v>53.23</v>
      </c>
      <c r="AP191">
        <v>66</v>
      </c>
      <c r="AQ191">
        <v>124</v>
      </c>
      <c r="AR191">
        <v>-0.23</v>
      </c>
      <c r="AS191">
        <v>287.2</v>
      </c>
      <c r="AT191">
        <v>36192</v>
      </c>
      <c r="AU191">
        <v>126</v>
      </c>
      <c r="AV191">
        <v>21.77</v>
      </c>
      <c r="AW191">
        <v>27</v>
      </c>
      <c r="AX191">
        <v>124</v>
      </c>
      <c r="AY191" t="s">
        <v>82</v>
      </c>
      <c r="AZ191">
        <v>14.52</v>
      </c>
      <c r="BA191">
        <v>18</v>
      </c>
      <c r="BB191">
        <v>124</v>
      </c>
      <c r="BC191" t="s">
        <v>82</v>
      </c>
      <c r="BD191">
        <v>6.5</v>
      </c>
      <c r="BE191">
        <v>8</v>
      </c>
      <c r="BF191">
        <v>33</v>
      </c>
      <c r="BG191">
        <v>0.5</v>
      </c>
      <c r="BH191">
        <v>36.29</v>
      </c>
      <c r="BI191">
        <v>45</v>
      </c>
      <c r="BJ191">
        <v>124</v>
      </c>
      <c r="BK191" t="s">
        <v>82</v>
      </c>
      <c r="BL191">
        <v>-0.66400000000000003</v>
      </c>
      <c r="BM191">
        <v>-5.9749999999999996</v>
      </c>
      <c r="BN191">
        <v>1.7629999999999999</v>
      </c>
      <c r="BO191">
        <v>365</v>
      </c>
      <c r="BP191">
        <v>207</v>
      </c>
      <c r="BQ191">
        <v>28.78</v>
      </c>
      <c r="BR191">
        <v>29.22</v>
      </c>
      <c r="BS191">
        <v>526</v>
      </c>
      <c r="BT191">
        <v>18</v>
      </c>
      <c r="BU191">
        <v>26</v>
      </c>
      <c r="BV191">
        <v>526</v>
      </c>
      <c r="BW191">
        <v>324</v>
      </c>
      <c r="BX191" s="3">
        <f>PGA_STATS[[#This Row],['# OF PUTTS]]/PGA_STATS[[#This Row],['# OF HOLES_x]]</f>
        <v>1.6234567901234569</v>
      </c>
      <c r="BY191">
        <v>36.729999999999997</v>
      </c>
      <c r="BZ191">
        <v>119</v>
      </c>
      <c r="CA191">
        <v>324</v>
      </c>
      <c r="CB191">
        <v>-5.2999999999999999E-2</v>
      </c>
      <c r="CC191">
        <v>-0.47599999999999998</v>
      </c>
      <c r="CD191">
        <v>8</v>
      </c>
      <c r="CE191">
        <v>3</v>
      </c>
      <c r="CF191">
        <v>18</v>
      </c>
      <c r="CG191">
        <v>1</v>
      </c>
      <c r="CH191">
        <v>1</v>
      </c>
      <c r="CI191">
        <v>9</v>
      </c>
      <c r="CK191">
        <v>34</v>
      </c>
      <c r="CL191">
        <v>18.690000000000001</v>
      </c>
      <c r="CM191">
        <v>20</v>
      </c>
      <c r="CN191">
        <v>107</v>
      </c>
      <c r="CO191">
        <v>15.38</v>
      </c>
      <c r="CP191">
        <v>4</v>
      </c>
      <c r="CQ191">
        <v>26</v>
      </c>
      <c r="CR191">
        <v>14.29</v>
      </c>
      <c r="CS191">
        <v>3</v>
      </c>
      <c r="CT191">
        <v>21</v>
      </c>
      <c r="CU191">
        <v>48.15</v>
      </c>
      <c r="CV191">
        <v>13</v>
      </c>
      <c r="CW191">
        <v>27</v>
      </c>
      <c r="CX191">
        <v>12</v>
      </c>
      <c r="CY191">
        <v>52.99</v>
      </c>
      <c r="CZ191">
        <v>62</v>
      </c>
      <c r="DA191">
        <v>117</v>
      </c>
    </row>
    <row r="192" spans="1:111" hidden="1" x14ac:dyDescent="0.25">
      <c r="A192" t="s">
        <v>547</v>
      </c>
      <c r="B192" s="4"/>
      <c r="C192">
        <v>31</v>
      </c>
      <c r="D192">
        <v>61.29</v>
      </c>
      <c r="E192">
        <v>342</v>
      </c>
      <c r="F192">
        <v>558</v>
      </c>
      <c r="G192">
        <v>-0.18</v>
      </c>
      <c r="H192">
        <v>50</v>
      </c>
      <c r="I192">
        <v>15</v>
      </c>
      <c r="J192">
        <v>30</v>
      </c>
      <c r="K192">
        <v>-16</v>
      </c>
      <c r="L192">
        <v>1</v>
      </c>
      <c r="M192">
        <v>64.05</v>
      </c>
      <c r="N192">
        <v>196</v>
      </c>
      <c r="O192">
        <v>306</v>
      </c>
      <c r="P192">
        <v>-33</v>
      </c>
      <c r="Q192">
        <v>-0.79700000000000004</v>
      </c>
      <c r="R192">
        <v>-13.554</v>
      </c>
      <c r="S192">
        <v>17</v>
      </c>
      <c r="T192">
        <v>-0.46</v>
      </c>
      <c r="U192">
        <v>-7.8250000000000002</v>
      </c>
      <c r="V192" t="s">
        <v>115</v>
      </c>
      <c r="W192">
        <v>1031.5</v>
      </c>
      <c r="X192">
        <v>120</v>
      </c>
      <c r="Y192">
        <v>201</v>
      </c>
      <c r="Z192" t="s">
        <v>235</v>
      </c>
      <c r="AA192">
        <v>344.33300000000003</v>
      </c>
      <c r="AB192">
        <v>37</v>
      </c>
      <c r="AC192" t="s">
        <v>167</v>
      </c>
      <c r="AD192">
        <v>250.5</v>
      </c>
      <c r="AE192">
        <v>29</v>
      </c>
      <c r="AF192" t="s">
        <v>118</v>
      </c>
      <c r="AG192">
        <v>24.082999999999998</v>
      </c>
      <c r="AH192">
        <v>6</v>
      </c>
      <c r="AI192">
        <v>276.8</v>
      </c>
      <c r="AJ192">
        <v>14946</v>
      </c>
      <c r="AK192">
        <v>54</v>
      </c>
      <c r="AL192">
        <v>68.53</v>
      </c>
      <c r="AM192">
        <v>294</v>
      </c>
      <c r="AN192">
        <v>429</v>
      </c>
      <c r="AO192">
        <v>67.8</v>
      </c>
      <c r="AP192">
        <v>160</v>
      </c>
      <c r="AQ192">
        <v>236</v>
      </c>
      <c r="AR192">
        <v>-0.01</v>
      </c>
      <c r="AS192">
        <v>272.8</v>
      </c>
      <c r="AT192">
        <v>64924</v>
      </c>
      <c r="AU192">
        <v>238</v>
      </c>
      <c r="AV192">
        <v>13.56</v>
      </c>
      <c r="AW192">
        <v>32</v>
      </c>
      <c r="AX192">
        <v>236</v>
      </c>
      <c r="AY192">
        <v>0.31</v>
      </c>
      <c r="AZ192">
        <v>8.9</v>
      </c>
      <c r="BA192">
        <v>21</v>
      </c>
      <c r="BB192">
        <v>236</v>
      </c>
      <c r="BC192">
        <v>0.33</v>
      </c>
      <c r="BD192">
        <v>6.8</v>
      </c>
      <c r="BE192">
        <v>16</v>
      </c>
      <c r="BF192">
        <v>69</v>
      </c>
      <c r="BG192">
        <v>0.25</v>
      </c>
      <c r="BH192">
        <v>22.46</v>
      </c>
      <c r="BI192">
        <v>53</v>
      </c>
      <c r="BJ192">
        <v>236</v>
      </c>
      <c r="BK192">
        <v>3.21</v>
      </c>
      <c r="BL192">
        <v>-0.53299999999999903</v>
      </c>
      <c r="BM192">
        <v>-9.0579999999999998</v>
      </c>
      <c r="BN192">
        <v>1.845</v>
      </c>
      <c r="BO192">
        <v>631</v>
      </c>
      <c r="BP192">
        <v>342</v>
      </c>
      <c r="BQ192">
        <v>20.82</v>
      </c>
      <c r="BR192">
        <v>30.06</v>
      </c>
      <c r="BS192">
        <v>932</v>
      </c>
      <c r="BT192">
        <v>31</v>
      </c>
      <c r="BU192">
        <v>25</v>
      </c>
      <c r="BV192">
        <v>932</v>
      </c>
      <c r="BW192">
        <v>558</v>
      </c>
      <c r="BX192" s="3">
        <f>PGA_STATS[[#This Row],['# OF PUTTS]]/PGA_STATS[[#This Row],['# OF HOLES_x]]</f>
        <v>1.6702508960573477</v>
      </c>
      <c r="BY192">
        <v>35.299999999999997</v>
      </c>
      <c r="BZ192">
        <v>197</v>
      </c>
      <c r="CA192">
        <v>558</v>
      </c>
      <c r="CB192">
        <v>-0.99399999999999999</v>
      </c>
      <c r="CC192">
        <v>-16.902000000000001</v>
      </c>
      <c r="CD192">
        <v>19</v>
      </c>
      <c r="CE192">
        <v>0</v>
      </c>
      <c r="CF192">
        <v>10</v>
      </c>
      <c r="CG192">
        <v>0</v>
      </c>
      <c r="CH192">
        <v>2</v>
      </c>
      <c r="CI192">
        <v>2</v>
      </c>
      <c r="CK192">
        <v>2</v>
      </c>
      <c r="CL192">
        <v>12.66</v>
      </c>
      <c r="CM192">
        <v>30</v>
      </c>
      <c r="CN192">
        <v>237</v>
      </c>
      <c r="CO192">
        <v>7.14</v>
      </c>
      <c r="CP192">
        <v>2</v>
      </c>
      <c r="CQ192">
        <v>28</v>
      </c>
      <c r="CR192">
        <v>0</v>
      </c>
      <c r="CS192">
        <v>0</v>
      </c>
      <c r="CT192">
        <v>16</v>
      </c>
      <c r="CU192">
        <v>50.82</v>
      </c>
      <c r="CV192">
        <v>31</v>
      </c>
      <c r="CW192">
        <v>61</v>
      </c>
      <c r="CX192">
        <v>23</v>
      </c>
      <c r="CY192">
        <v>54.17</v>
      </c>
      <c r="CZ192">
        <v>117</v>
      </c>
      <c r="DA192">
        <v>216</v>
      </c>
      <c r="DB192">
        <v>2</v>
      </c>
      <c r="DC192">
        <v>6.3</v>
      </c>
      <c r="DD192">
        <v>2</v>
      </c>
      <c r="DE192">
        <v>5.0999999999999996</v>
      </c>
      <c r="DF192">
        <v>2</v>
      </c>
      <c r="DG192">
        <v>3.1</v>
      </c>
    </row>
    <row r="193" spans="1:111" x14ac:dyDescent="0.25">
      <c r="A193" t="s">
        <v>516</v>
      </c>
      <c r="B193" s="4">
        <v>6100</v>
      </c>
      <c r="C193">
        <v>46</v>
      </c>
      <c r="D193">
        <v>63.53</v>
      </c>
      <c r="E193">
        <v>526</v>
      </c>
      <c r="F193">
        <v>828</v>
      </c>
      <c r="G193">
        <v>-0.25</v>
      </c>
      <c r="H193">
        <v>61.29</v>
      </c>
      <c r="I193">
        <v>38</v>
      </c>
      <c r="J193">
        <v>62</v>
      </c>
      <c r="K193">
        <v>-40</v>
      </c>
      <c r="L193" t="s">
        <v>82</v>
      </c>
      <c r="M193">
        <v>67.88</v>
      </c>
      <c r="N193">
        <v>391</v>
      </c>
      <c r="O193">
        <v>576</v>
      </c>
      <c r="P193">
        <v>-99</v>
      </c>
      <c r="Q193">
        <v>-0.56299999999999994</v>
      </c>
      <c r="R193">
        <v>-18.029</v>
      </c>
      <c r="S193">
        <v>32</v>
      </c>
      <c r="T193">
        <v>2.79999999999999E-2</v>
      </c>
      <c r="U193">
        <v>0.88500000000000001</v>
      </c>
      <c r="V193" t="s">
        <v>270</v>
      </c>
      <c r="W193">
        <v>1794.25</v>
      </c>
      <c r="X193">
        <v>231</v>
      </c>
      <c r="Y193">
        <v>100</v>
      </c>
      <c r="Z193" t="s">
        <v>205</v>
      </c>
      <c r="AA193">
        <v>462.41699999999997</v>
      </c>
      <c r="AB193">
        <v>51</v>
      </c>
      <c r="AC193" t="s">
        <v>220</v>
      </c>
      <c r="AD193">
        <v>638</v>
      </c>
      <c r="AE193">
        <v>67</v>
      </c>
      <c r="AF193" t="s">
        <v>398</v>
      </c>
      <c r="AG193">
        <v>67</v>
      </c>
      <c r="AH193">
        <v>20</v>
      </c>
      <c r="AI193">
        <v>288.3</v>
      </c>
      <c r="AJ193">
        <v>26519</v>
      </c>
      <c r="AK193">
        <v>92</v>
      </c>
      <c r="AL193">
        <v>68.58</v>
      </c>
      <c r="AM193">
        <v>441</v>
      </c>
      <c r="AN193">
        <v>643</v>
      </c>
      <c r="AO193">
        <v>69.349999999999994</v>
      </c>
      <c r="AP193">
        <v>310</v>
      </c>
      <c r="AQ193">
        <v>447</v>
      </c>
      <c r="AR193">
        <v>-0.11</v>
      </c>
      <c r="AS193">
        <v>279.89999999999998</v>
      </c>
      <c r="AT193">
        <v>125373</v>
      </c>
      <c r="AU193">
        <v>448</v>
      </c>
      <c r="AV193">
        <v>11.86</v>
      </c>
      <c r="AW193">
        <v>53</v>
      </c>
      <c r="AX193">
        <v>447</v>
      </c>
      <c r="AY193">
        <v>0.17</v>
      </c>
      <c r="AZ193">
        <v>12.53</v>
      </c>
      <c r="BA193">
        <v>56</v>
      </c>
      <c r="BB193">
        <v>447</v>
      </c>
      <c r="BC193">
        <v>0.21</v>
      </c>
      <c r="BD193">
        <v>4</v>
      </c>
      <c r="BE193">
        <v>18</v>
      </c>
      <c r="BF193">
        <v>77</v>
      </c>
      <c r="BG193">
        <v>0.27800000000000002</v>
      </c>
      <c r="BH193">
        <v>24.38</v>
      </c>
      <c r="BI193">
        <v>109</v>
      </c>
      <c r="BJ193">
        <v>447</v>
      </c>
      <c r="BK193">
        <v>1.93</v>
      </c>
      <c r="BL193">
        <v>0.27300000000000002</v>
      </c>
      <c r="BM193">
        <v>8.7409999999999997</v>
      </c>
      <c r="BN193">
        <v>1.7809999999999999</v>
      </c>
      <c r="BO193">
        <v>937</v>
      </c>
      <c r="BP193">
        <v>526</v>
      </c>
      <c r="BQ193">
        <v>28.24</v>
      </c>
      <c r="BR193">
        <v>29.11</v>
      </c>
      <c r="BS193">
        <v>1339</v>
      </c>
      <c r="BT193">
        <v>46</v>
      </c>
      <c r="BU193">
        <v>23</v>
      </c>
      <c r="BV193">
        <v>1339</v>
      </c>
      <c r="BW193">
        <v>828</v>
      </c>
      <c r="BX193" s="3">
        <f>PGA_STATS[[#This Row],['# OF PUTTS]]/PGA_STATS[[#This Row],['# OF HOLES_x]]</f>
        <v>1.6171497584541064</v>
      </c>
      <c r="BY193">
        <v>39.130000000000003</v>
      </c>
      <c r="BZ193">
        <v>324</v>
      </c>
      <c r="CA193">
        <v>828</v>
      </c>
      <c r="CB193">
        <v>7.3999999999999996E-2</v>
      </c>
      <c r="CC193">
        <v>2.3679999999999999</v>
      </c>
      <c r="CD193">
        <v>21</v>
      </c>
      <c r="CE193">
        <v>1</v>
      </c>
      <c r="CF193">
        <v>18</v>
      </c>
      <c r="CG193">
        <v>1</v>
      </c>
      <c r="CH193">
        <v>3</v>
      </c>
      <c r="CI193">
        <v>2</v>
      </c>
      <c r="CK193">
        <v>32</v>
      </c>
      <c r="CL193">
        <v>20.63</v>
      </c>
      <c r="CM193">
        <v>91</v>
      </c>
      <c r="CN193">
        <v>441</v>
      </c>
      <c r="CO193">
        <v>9.09</v>
      </c>
      <c r="CP193">
        <v>5</v>
      </c>
      <c r="CQ193">
        <v>55</v>
      </c>
      <c r="CR193">
        <v>15.22</v>
      </c>
      <c r="CS193">
        <v>7</v>
      </c>
      <c r="CT193">
        <v>46</v>
      </c>
      <c r="CU193">
        <v>45.57</v>
      </c>
      <c r="CV193">
        <v>36</v>
      </c>
      <c r="CW193">
        <v>79</v>
      </c>
      <c r="CX193">
        <v>29</v>
      </c>
      <c r="CY193">
        <v>59.93</v>
      </c>
      <c r="CZ193">
        <v>181</v>
      </c>
      <c r="DA193">
        <v>302</v>
      </c>
      <c r="DB193">
        <v>5</v>
      </c>
      <c r="DC193">
        <v>6.6</v>
      </c>
      <c r="DD193">
        <v>5</v>
      </c>
      <c r="DE193">
        <v>6.2</v>
      </c>
      <c r="DF193">
        <v>5</v>
      </c>
      <c r="DG193">
        <v>4.4000000000000004</v>
      </c>
    </row>
    <row r="194" spans="1:111" hidden="1" x14ac:dyDescent="0.25">
      <c r="A194" t="s">
        <v>439</v>
      </c>
      <c r="B194" s="4"/>
      <c r="C194">
        <v>46</v>
      </c>
      <c r="D194">
        <v>66.3</v>
      </c>
      <c r="E194">
        <v>549</v>
      </c>
      <c r="F194">
        <v>828</v>
      </c>
      <c r="G194">
        <v>-0.27</v>
      </c>
      <c r="H194">
        <v>55.26</v>
      </c>
      <c r="I194">
        <v>42</v>
      </c>
      <c r="J194">
        <v>76</v>
      </c>
      <c r="K194">
        <v>-44</v>
      </c>
      <c r="L194">
        <v>-5</v>
      </c>
      <c r="M194">
        <v>71.53</v>
      </c>
      <c r="N194">
        <v>412</v>
      </c>
      <c r="O194">
        <v>576</v>
      </c>
      <c r="P194">
        <v>-114</v>
      </c>
      <c r="Q194">
        <v>-0.27100000000000002</v>
      </c>
      <c r="R194">
        <v>-8.6609999999999996</v>
      </c>
      <c r="S194">
        <v>32</v>
      </c>
      <c r="T194">
        <v>5.5999999999999897E-2</v>
      </c>
      <c r="U194">
        <v>1.8049999999999999</v>
      </c>
      <c r="V194" t="s">
        <v>146</v>
      </c>
      <c r="W194">
        <v>1606.25</v>
      </c>
      <c r="X194">
        <v>205</v>
      </c>
      <c r="Y194">
        <v>136</v>
      </c>
      <c r="Z194" t="s">
        <v>220</v>
      </c>
      <c r="AA194">
        <v>598.83299999999997</v>
      </c>
      <c r="AB194">
        <v>63</v>
      </c>
      <c r="AC194" t="s">
        <v>98</v>
      </c>
      <c r="AD194">
        <v>507.83300000000003</v>
      </c>
      <c r="AE194">
        <v>60</v>
      </c>
      <c r="AF194" t="s">
        <v>294</v>
      </c>
      <c r="AG194">
        <v>33.917000000000002</v>
      </c>
      <c r="AH194">
        <v>13</v>
      </c>
      <c r="AI194">
        <v>305.8</v>
      </c>
      <c r="AJ194">
        <v>28132</v>
      </c>
      <c r="AK194">
        <v>92</v>
      </c>
      <c r="AL194">
        <v>55.99</v>
      </c>
      <c r="AM194">
        <v>360</v>
      </c>
      <c r="AN194">
        <v>643</v>
      </c>
      <c r="AO194">
        <v>58.43</v>
      </c>
      <c r="AP194">
        <v>260</v>
      </c>
      <c r="AQ194">
        <v>445</v>
      </c>
      <c r="AR194">
        <v>-0.17</v>
      </c>
      <c r="AS194">
        <v>292.10000000000002</v>
      </c>
      <c r="AT194">
        <v>130851</v>
      </c>
      <c r="AU194">
        <v>448</v>
      </c>
      <c r="AV194">
        <v>15.51</v>
      </c>
      <c r="AW194">
        <v>69</v>
      </c>
      <c r="AX194">
        <v>445</v>
      </c>
      <c r="AY194" t="s">
        <v>82</v>
      </c>
      <c r="AZ194">
        <v>14.38</v>
      </c>
      <c r="BA194">
        <v>64</v>
      </c>
      <c r="BB194">
        <v>445</v>
      </c>
      <c r="BC194">
        <v>0.16</v>
      </c>
      <c r="BD194">
        <v>7.9</v>
      </c>
      <c r="BE194">
        <v>35</v>
      </c>
      <c r="BF194">
        <v>149</v>
      </c>
      <c r="BG194">
        <v>8.5999999999999993E-2</v>
      </c>
      <c r="BH194">
        <v>29.89</v>
      </c>
      <c r="BI194">
        <v>133</v>
      </c>
      <c r="BJ194">
        <v>445</v>
      </c>
      <c r="BK194">
        <v>0.75</v>
      </c>
      <c r="BL194">
        <v>0.41</v>
      </c>
      <c r="BM194">
        <v>13.106999999999999</v>
      </c>
      <c r="BN194">
        <v>1.7909999999999999</v>
      </c>
      <c r="BO194">
        <v>983</v>
      </c>
      <c r="BP194">
        <v>549</v>
      </c>
      <c r="BQ194">
        <v>30.05</v>
      </c>
      <c r="BR194">
        <v>29.39</v>
      </c>
      <c r="BS194">
        <v>1352</v>
      </c>
      <c r="BT194">
        <v>46</v>
      </c>
      <c r="BU194">
        <v>23</v>
      </c>
      <c r="BV194">
        <v>1352</v>
      </c>
      <c r="BW194">
        <v>828</v>
      </c>
      <c r="BX194" s="3">
        <f>PGA_STATS[[#This Row],['# OF PUTTS]]/PGA_STATS[[#This Row],['# OF HOLES_x]]</f>
        <v>1.6328502415458936</v>
      </c>
      <c r="BY194">
        <v>38.409999999999997</v>
      </c>
      <c r="BZ194">
        <v>318</v>
      </c>
      <c r="CA194">
        <v>828</v>
      </c>
      <c r="CB194">
        <v>0.13200000000000001</v>
      </c>
      <c r="CC194">
        <v>4.2309999999999999</v>
      </c>
      <c r="CD194">
        <v>12</v>
      </c>
      <c r="CE194">
        <v>0</v>
      </c>
      <c r="CF194">
        <v>15</v>
      </c>
      <c r="CG194">
        <v>0</v>
      </c>
      <c r="CH194">
        <v>3</v>
      </c>
      <c r="CI194">
        <v>5</v>
      </c>
      <c r="CK194">
        <v>104</v>
      </c>
      <c r="CL194">
        <v>23.06</v>
      </c>
      <c r="CM194">
        <v>92</v>
      </c>
      <c r="CN194">
        <v>399</v>
      </c>
      <c r="CO194">
        <v>12.7</v>
      </c>
      <c r="CP194">
        <v>8</v>
      </c>
      <c r="CQ194">
        <v>63</v>
      </c>
      <c r="CR194">
        <v>12.31</v>
      </c>
      <c r="CS194">
        <v>8</v>
      </c>
      <c r="CT194">
        <v>65</v>
      </c>
      <c r="CU194">
        <v>58.54</v>
      </c>
      <c r="CV194">
        <v>48</v>
      </c>
      <c r="CW194">
        <v>82</v>
      </c>
      <c r="CX194">
        <v>10</v>
      </c>
      <c r="CY194">
        <v>58.06</v>
      </c>
      <c r="CZ194">
        <v>162</v>
      </c>
      <c r="DA194">
        <v>279</v>
      </c>
      <c r="DB194">
        <v>6</v>
      </c>
      <c r="DC194">
        <v>6.6</v>
      </c>
      <c r="DD194">
        <v>6</v>
      </c>
      <c r="DE194">
        <v>6.5</v>
      </c>
      <c r="DF194">
        <v>6</v>
      </c>
      <c r="DG194">
        <v>8.5</v>
      </c>
    </row>
    <row r="195" spans="1:111" x14ac:dyDescent="0.25">
      <c r="A195" t="s">
        <v>440</v>
      </c>
      <c r="B195" s="4">
        <v>6700</v>
      </c>
      <c r="C195">
        <v>44</v>
      </c>
      <c r="D195">
        <v>66.290000000000006</v>
      </c>
      <c r="E195">
        <v>525</v>
      </c>
      <c r="F195">
        <v>792</v>
      </c>
      <c r="G195">
        <v>-0.27</v>
      </c>
      <c r="H195">
        <v>60</v>
      </c>
      <c r="I195">
        <v>42</v>
      </c>
      <c r="J195">
        <v>70</v>
      </c>
      <c r="K195">
        <v>-45</v>
      </c>
      <c r="L195" t="s">
        <v>82</v>
      </c>
      <c r="M195">
        <v>73.41</v>
      </c>
      <c r="N195">
        <v>370</v>
      </c>
      <c r="O195">
        <v>504</v>
      </c>
      <c r="P195">
        <v>-112</v>
      </c>
      <c r="Q195">
        <v>0.23399999999999899</v>
      </c>
      <c r="R195">
        <v>6.5629999999999997</v>
      </c>
      <c r="S195">
        <v>28</v>
      </c>
      <c r="T195">
        <v>-0.151</v>
      </c>
      <c r="U195">
        <v>-4.2380000000000004</v>
      </c>
      <c r="V195" t="s">
        <v>114</v>
      </c>
      <c r="W195">
        <v>1461.5</v>
      </c>
      <c r="X195">
        <v>195</v>
      </c>
      <c r="Y195">
        <v>93</v>
      </c>
      <c r="Z195" t="s">
        <v>441</v>
      </c>
      <c r="AA195">
        <v>483.25</v>
      </c>
      <c r="AB195">
        <v>37</v>
      </c>
      <c r="AC195" t="s">
        <v>128</v>
      </c>
      <c r="AD195">
        <v>448.5</v>
      </c>
      <c r="AE195">
        <v>59</v>
      </c>
      <c r="AF195" t="s">
        <v>317</v>
      </c>
      <c r="AG195">
        <v>91.667000000000002</v>
      </c>
      <c r="AH195">
        <v>27</v>
      </c>
      <c r="AI195">
        <v>299.10000000000002</v>
      </c>
      <c r="AJ195">
        <v>21532</v>
      </c>
      <c r="AK195">
        <v>72</v>
      </c>
      <c r="AL195">
        <v>62.85</v>
      </c>
      <c r="AM195">
        <v>384</v>
      </c>
      <c r="AN195">
        <v>611</v>
      </c>
      <c r="AO195">
        <v>60.93</v>
      </c>
      <c r="AP195">
        <v>237</v>
      </c>
      <c r="AQ195">
        <v>389</v>
      </c>
      <c r="AR195">
        <v>-0.21</v>
      </c>
      <c r="AS195">
        <v>291.8</v>
      </c>
      <c r="AT195">
        <v>114388</v>
      </c>
      <c r="AU195">
        <v>392</v>
      </c>
      <c r="AV195">
        <v>10.54</v>
      </c>
      <c r="AW195">
        <v>41</v>
      </c>
      <c r="AX195">
        <v>389</v>
      </c>
      <c r="AY195">
        <v>0.02</v>
      </c>
      <c r="AZ195">
        <v>19.28</v>
      </c>
      <c r="BA195">
        <v>75</v>
      </c>
      <c r="BB195">
        <v>389</v>
      </c>
      <c r="BC195">
        <v>0.21</v>
      </c>
      <c r="BD195">
        <v>6.7</v>
      </c>
      <c r="BE195">
        <v>26</v>
      </c>
      <c r="BF195">
        <v>109</v>
      </c>
      <c r="BG195">
        <v>-0.192</v>
      </c>
      <c r="BH195">
        <v>29.82</v>
      </c>
      <c r="BI195">
        <v>116</v>
      </c>
      <c r="BJ195">
        <v>389</v>
      </c>
      <c r="BK195">
        <v>1.47</v>
      </c>
      <c r="BL195">
        <v>0.307</v>
      </c>
      <c r="BM195">
        <v>8.6050000000000004</v>
      </c>
      <c r="BN195">
        <v>1.7749999999999999</v>
      </c>
      <c r="BO195">
        <v>932</v>
      </c>
      <c r="BP195">
        <v>525</v>
      </c>
      <c r="BQ195">
        <v>28.49</v>
      </c>
      <c r="BR195">
        <v>29.16</v>
      </c>
      <c r="BS195">
        <v>1283</v>
      </c>
      <c r="BT195">
        <v>44</v>
      </c>
      <c r="BU195">
        <v>24</v>
      </c>
      <c r="BV195">
        <v>1283</v>
      </c>
      <c r="BW195">
        <v>792</v>
      </c>
      <c r="BX195" s="3">
        <f>PGA_STATS[[#This Row],['# OF PUTTS]]/PGA_STATS[[#This Row],['# OF HOLES_x]]</f>
        <v>1.619949494949495</v>
      </c>
      <c r="BY195">
        <v>37.75</v>
      </c>
      <c r="BZ195">
        <v>299</v>
      </c>
      <c r="CA195">
        <v>792</v>
      </c>
      <c r="CB195">
        <v>-0.06</v>
      </c>
      <c r="CC195">
        <v>-1.66699999999999</v>
      </c>
      <c r="CD195">
        <v>15</v>
      </c>
      <c r="CE195">
        <v>5</v>
      </c>
      <c r="CF195">
        <v>14</v>
      </c>
      <c r="CG195">
        <v>2</v>
      </c>
      <c r="CH195">
        <v>1</v>
      </c>
      <c r="CI195">
        <v>17</v>
      </c>
      <c r="CK195">
        <v>382</v>
      </c>
      <c r="CL195">
        <v>21.88</v>
      </c>
      <c r="CM195">
        <v>77</v>
      </c>
      <c r="CN195">
        <v>352</v>
      </c>
      <c r="CO195">
        <v>5.26</v>
      </c>
      <c r="CP195">
        <v>2</v>
      </c>
      <c r="CQ195">
        <v>38</v>
      </c>
      <c r="CR195">
        <v>10.14</v>
      </c>
      <c r="CS195">
        <v>7</v>
      </c>
      <c r="CT195">
        <v>69</v>
      </c>
      <c r="CU195">
        <v>42.19</v>
      </c>
      <c r="CV195">
        <v>27</v>
      </c>
      <c r="CW195">
        <v>64</v>
      </c>
      <c r="CX195">
        <v>25</v>
      </c>
      <c r="CY195">
        <v>60.3</v>
      </c>
      <c r="CZ195">
        <v>161</v>
      </c>
      <c r="DA195">
        <v>267</v>
      </c>
      <c r="DB195">
        <v>7</v>
      </c>
      <c r="DC195">
        <v>6.9</v>
      </c>
      <c r="DD195">
        <v>7</v>
      </c>
      <c r="DE195">
        <v>6.2</v>
      </c>
      <c r="DF195">
        <v>7</v>
      </c>
      <c r="DG195">
        <v>6.4</v>
      </c>
    </row>
    <row r="196" spans="1:111" x14ac:dyDescent="0.25">
      <c r="A196" t="s">
        <v>349</v>
      </c>
      <c r="B196" s="4">
        <v>6000</v>
      </c>
      <c r="C196">
        <v>41</v>
      </c>
      <c r="D196">
        <v>68.16</v>
      </c>
      <c r="E196">
        <v>503</v>
      </c>
      <c r="F196">
        <v>738</v>
      </c>
      <c r="G196">
        <v>-0.3</v>
      </c>
      <c r="H196">
        <v>60</v>
      </c>
      <c r="I196">
        <v>33</v>
      </c>
      <c r="J196">
        <v>55</v>
      </c>
      <c r="K196">
        <v>-42</v>
      </c>
      <c r="L196">
        <v>5</v>
      </c>
      <c r="M196">
        <v>73.459999999999994</v>
      </c>
      <c r="N196">
        <v>357</v>
      </c>
      <c r="O196">
        <v>486</v>
      </c>
      <c r="P196">
        <v>-106</v>
      </c>
      <c r="Q196">
        <v>5.8999999999999997E-2</v>
      </c>
      <c r="R196">
        <v>1.5940000000000001</v>
      </c>
      <c r="S196">
        <v>27</v>
      </c>
      <c r="T196">
        <v>0.16899999999999901</v>
      </c>
      <c r="U196">
        <v>4.569</v>
      </c>
      <c r="V196" t="s">
        <v>79</v>
      </c>
      <c r="W196">
        <v>1094.0830000000001</v>
      </c>
      <c r="X196">
        <v>156</v>
      </c>
      <c r="Y196">
        <v>85</v>
      </c>
      <c r="Z196" t="s">
        <v>293</v>
      </c>
      <c r="AA196">
        <v>325</v>
      </c>
      <c r="AB196">
        <v>31</v>
      </c>
      <c r="AC196" t="s">
        <v>214</v>
      </c>
      <c r="AD196">
        <v>452.83300000000003</v>
      </c>
      <c r="AE196">
        <v>62</v>
      </c>
      <c r="AF196" t="s">
        <v>154</v>
      </c>
      <c r="AG196">
        <v>37.582999999999998</v>
      </c>
      <c r="AH196">
        <v>13</v>
      </c>
      <c r="AI196">
        <v>298.89999999999998</v>
      </c>
      <c r="AJ196">
        <v>24508</v>
      </c>
      <c r="AK196">
        <v>82</v>
      </c>
      <c r="AL196">
        <v>55.32</v>
      </c>
      <c r="AM196">
        <v>317</v>
      </c>
      <c r="AN196">
        <v>573</v>
      </c>
      <c r="AO196">
        <v>57.07</v>
      </c>
      <c r="AP196">
        <v>214</v>
      </c>
      <c r="AQ196">
        <v>375</v>
      </c>
      <c r="AR196">
        <v>-0.23</v>
      </c>
      <c r="AS196">
        <v>287.60000000000002</v>
      </c>
      <c r="AT196">
        <v>108715</v>
      </c>
      <c r="AU196">
        <v>378</v>
      </c>
      <c r="AV196">
        <v>15.73</v>
      </c>
      <c r="AW196">
        <v>59</v>
      </c>
      <c r="AX196">
        <v>375</v>
      </c>
      <c r="AY196">
        <v>0.03</v>
      </c>
      <c r="AZ196">
        <v>14.4</v>
      </c>
      <c r="BA196">
        <v>54</v>
      </c>
      <c r="BB196">
        <v>375</v>
      </c>
      <c r="BC196">
        <v>0.26</v>
      </c>
      <c r="BD196">
        <v>8</v>
      </c>
      <c r="BE196">
        <v>30</v>
      </c>
      <c r="BF196">
        <v>132</v>
      </c>
      <c r="BG196">
        <v>0.36699999999999999</v>
      </c>
      <c r="BH196">
        <v>30.13</v>
      </c>
      <c r="BI196">
        <v>113</v>
      </c>
      <c r="BJ196">
        <v>375</v>
      </c>
      <c r="BK196">
        <v>1.42</v>
      </c>
      <c r="BL196">
        <v>-0.105</v>
      </c>
      <c r="BM196">
        <v>-2.835</v>
      </c>
      <c r="BN196">
        <v>1.75</v>
      </c>
      <c r="BO196">
        <v>880</v>
      </c>
      <c r="BP196">
        <v>503</v>
      </c>
      <c r="BQ196">
        <v>29.72</v>
      </c>
      <c r="BR196">
        <v>29.02</v>
      </c>
      <c r="BS196">
        <v>1190</v>
      </c>
      <c r="BT196">
        <v>41</v>
      </c>
      <c r="BU196">
        <v>24</v>
      </c>
      <c r="BV196">
        <v>1190</v>
      </c>
      <c r="BW196">
        <v>738</v>
      </c>
      <c r="BX196" s="3">
        <f>PGA_STATS[[#This Row],['# OF PUTTS]]/PGA_STATS[[#This Row],['# OF HOLES_x]]</f>
        <v>1.6124661246612466</v>
      </c>
      <c r="BY196">
        <v>37.94</v>
      </c>
      <c r="BZ196">
        <v>280</v>
      </c>
      <c r="CA196">
        <v>738</v>
      </c>
      <c r="CB196">
        <v>-2.7E-2</v>
      </c>
      <c r="CC196">
        <v>-0.72499999999999998</v>
      </c>
      <c r="CD196">
        <v>7</v>
      </c>
      <c r="CE196">
        <v>1</v>
      </c>
      <c r="CF196">
        <v>14</v>
      </c>
      <c r="CG196">
        <v>0</v>
      </c>
      <c r="CH196">
        <v>4</v>
      </c>
      <c r="CI196">
        <v>17</v>
      </c>
      <c r="CK196">
        <v>32</v>
      </c>
      <c r="CL196">
        <v>21.83</v>
      </c>
      <c r="CM196">
        <v>74</v>
      </c>
      <c r="CN196">
        <v>339</v>
      </c>
      <c r="CO196">
        <v>17.239999999999998</v>
      </c>
      <c r="CP196">
        <v>10</v>
      </c>
      <c r="CQ196">
        <v>58</v>
      </c>
      <c r="CR196">
        <v>8.51</v>
      </c>
      <c r="CS196">
        <v>4</v>
      </c>
      <c r="CT196">
        <v>47</v>
      </c>
      <c r="CU196">
        <v>49.06</v>
      </c>
      <c r="CV196">
        <v>26</v>
      </c>
      <c r="CW196">
        <v>53</v>
      </c>
      <c r="CX196">
        <v>25</v>
      </c>
      <c r="CY196">
        <v>60.85</v>
      </c>
      <c r="CZ196">
        <v>143</v>
      </c>
      <c r="DA196">
        <v>235</v>
      </c>
      <c r="DB196">
        <v>6</v>
      </c>
      <c r="DC196">
        <v>6.7</v>
      </c>
      <c r="DD196">
        <v>5</v>
      </c>
      <c r="DE196">
        <v>6</v>
      </c>
      <c r="DF196">
        <v>6</v>
      </c>
      <c r="DG196">
        <v>6.8</v>
      </c>
    </row>
    <row r="197" spans="1:111" x14ac:dyDescent="0.25">
      <c r="A197" t="s">
        <v>316</v>
      </c>
      <c r="B197" s="4">
        <v>7500</v>
      </c>
      <c r="C197">
        <v>48</v>
      </c>
      <c r="D197">
        <v>68.98</v>
      </c>
      <c r="E197">
        <v>596</v>
      </c>
      <c r="F197">
        <v>864</v>
      </c>
      <c r="G197">
        <v>-0.34</v>
      </c>
      <c r="H197">
        <v>56.84</v>
      </c>
      <c r="I197">
        <v>54</v>
      </c>
      <c r="J197">
        <v>95</v>
      </c>
      <c r="K197">
        <v>-60</v>
      </c>
      <c r="L197">
        <v>-4</v>
      </c>
      <c r="M197">
        <v>75.930000000000007</v>
      </c>
      <c r="N197">
        <v>492</v>
      </c>
      <c r="O197">
        <v>648</v>
      </c>
      <c r="P197">
        <v>-160</v>
      </c>
      <c r="Q197">
        <v>0.28199999999999997</v>
      </c>
      <c r="R197">
        <v>10.167999999999999</v>
      </c>
      <c r="S197">
        <v>36</v>
      </c>
      <c r="T197">
        <v>6.7000000000000004E-2</v>
      </c>
      <c r="U197">
        <v>2.399</v>
      </c>
      <c r="V197" t="s">
        <v>114</v>
      </c>
      <c r="W197">
        <v>1625.8329999999901</v>
      </c>
      <c r="X197">
        <v>216</v>
      </c>
      <c r="Y197">
        <v>69</v>
      </c>
      <c r="Z197" t="s">
        <v>99</v>
      </c>
      <c r="AA197">
        <v>597.75</v>
      </c>
      <c r="AB197">
        <v>59</v>
      </c>
      <c r="AC197" t="s">
        <v>114</v>
      </c>
      <c r="AD197">
        <v>524.58299999999997</v>
      </c>
      <c r="AE197">
        <v>70</v>
      </c>
      <c r="AF197" t="s">
        <v>317</v>
      </c>
      <c r="AG197">
        <v>71.167000000000002</v>
      </c>
      <c r="AH197">
        <v>21</v>
      </c>
      <c r="AI197">
        <v>311.5</v>
      </c>
      <c r="AJ197">
        <v>29907</v>
      </c>
      <c r="AK197">
        <v>96</v>
      </c>
      <c r="AL197">
        <v>61.61</v>
      </c>
      <c r="AM197">
        <v>414</v>
      </c>
      <c r="AN197">
        <v>672</v>
      </c>
      <c r="AO197">
        <v>61.2</v>
      </c>
      <c r="AP197">
        <v>306</v>
      </c>
      <c r="AQ197">
        <v>500</v>
      </c>
      <c r="AR197">
        <v>-0.23</v>
      </c>
      <c r="AS197">
        <v>297.7</v>
      </c>
      <c r="AT197">
        <v>150018</v>
      </c>
      <c r="AU197">
        <v>504</v>
      </c>
      <c r="AV197">
        <v>17</v>
      </c>
      <c r="AW197">
        <v>85</v>
      </c>
      <c r="AX197">
        <v>500</v>
      </c>
      <c r="AY197">
        <v>-0.08</v>
      </c>
      <c r="AZ197">
        <v>13</v>
      </c>
      <c r="BA197">
        <v>65</v>
      </c>
      <c r="BB197">
        <v>500</v>
      </c>
      <c r="BC197">
        <v>-0.02</v>
      </c>
      <c r="BD197">
        <v>6.8</v>
      </c>
      <c r="BE197">
        <v>34</v>
      </c>
      <c r="BF197">
        <v>145</v>
      </c>
      <c r="BG197">
        <v>0.26500000000000001</v>
      </c>
      <c r="BH197">
        <v>30</v>
      </c>
      <c r="BI197">
        <v>150</v>
      </c>
      <c r="BJ197">
        <v>500</v>
      </c>
      <c r="BK197">
        <v>-0.53</v>
      </c>
      <c r="BL197">
        <v>0.67299999999999904</v>
      </c>
      <c r="BM197">
        <v>24.215</v>
      </c>
      <c r="BN197">
        <v>1.73</v>
      </c>
      <c r="BO197">
        <v>1031</v>
      </c>
      <c r="BP197">
        <v>596</v>
      </c>
      <c r="BQ197">
        <v>36.130000000000003</v>
      </c>
      <c r="BR197">
        <v>28.63</v>
      </c>
      <c r="BS197">
        <v>1374</v>
      </c>
      <c r="BT197">
        <v>48</v>
      </c>
      <c r="BU197">
        <v>23</v>
      </c>
      <c r="BV197">
        <v>1374</v>
      </c>
      <c r="BW197">
        <v>864</v>
      </c>
      <c r="BX197" s="3">
        <f>PGA_STATS[[#This Row],['# OF PUTTS]]/PGA_STATS[[#This Row],['# OF HOLES_x]]</f>
        <v>1.5902777777777777</v>
      </c>
      <c r="BY197">
        <v>41.78</v>
      </c>
      <c r="BZ197">
        <v>361</v>
      </c>
      <c r="CA197">
        <v>864</v>
      </c>
      <c r="CB197">
        <v>-1.6E-2</v>
      </c>
      <c r="CC197">
        <v>-0.55899999999999905</v>
      </c>
      <c r="CD197">
        <v>12</v>
      </c>
      <c r="CE197">
        <v>2</v>
      </c>
      <c r="CF197">
        <v>21</v>
      </c>
      <c r="CG197">
        <v>0</v>
      </c>
      <c r="CH197">
        <v>1</v>
      </c>
      <c r="CI197">
        <v>6</v>
      </c>
      <c r="CJ197">
        <v>3</v>
      </c>
      <c r="CK197">
        <v>8</v>
      </c>
      <c r="CL197">
        <v>25.95</v>
      </c>
      <c r="CM197">
        <v>116</v>
      </c>
      <c r="CN197">
        <v>447</v>
      </c>
      <c r="CO197">
        <v>28.21</v>
      </c>
      <c r="CP197">
        <v>22</v>
      </c>
      <c r="CQ197">
        <v>78</v>
      </c>
      <c r="CR197">
        <v>18.03</v>
      </c>
      <c r="CS197">
        <v>11</v>
      </c>
      <c r="CT197">
        <v>61</v>
      </c>
      <c r="CU197">
        <v>52.33</v>
      </c>
      <c r="CV197">
        <v>45</v>
      </c>
      <c r="CW197">
        <v>86</v>
      </c>
      <c r="CX197">
        <v>26</v>
      </c>
      <c r="CY197">
        <v>61.94</v>
      </c>
      <c r="CZ197">
        <v>166</v>
      </c>
      <c r="DA197">
        <v>268</v>
      </c>
      <c r="DB197">
        <v>9</v>
      </c>
      <c r="DC197">
        <v>6.8</v>
      </c>
      <c r="DD197">
        <v>7</v>
      </c>
      <c r="DE197">
        <v>6.2</v>
      </c>
      <c r="DF197">
        <v>9</v>
      </c>
      <c r="DG197">
        <v>8.4</v>
      </c>
    </row>
    <row r="198" spans="1:111" hidden="1" x14ac:dyDescent="0.25">
      <c r="A198" t="s">
        <v>389</v>
      </c>
      <c r="B198" s="4"/>
      <c r="C198">
        <v>22</v>
      </c>
      <c r="D198">
        <v>67.680000000000007</v>
      </c>
      <c r="E198">
        <v>268</v>
      </c>
      <c r="F198">
        <v>396</v>
      </c>
      <c r="G198">
        <v>-0.34</v>
      </c>
      <c r="H198">
        <v>78.569999999999993</v>
      </c>
      <c r="I198">
        <v>11</v>
      </c>
      <c r="J198">
        <v>14</v>
      </c>
      <c r="K198">
        <v>-13</v>
      </c>
      <c r="L198">
        <v>2</v>
      </c>
      <c r="M198">
        <v>74.75</v>
      </c>
      <c r="N198">
        <v>148</v>
      </c>
      <c r="O198">
        <v>198</v>
      </c>
      <c r="P198">
        <v>-45</v>
      </c>
      <c r="Q198">
        <v>-0.16699999999999901</v>
      </c>
      <c r="R198">
        <v>-1.8359999999999901</v>
      </c>
      <c r="S198">
        <v>11</v>
      </c>
      <c r="T198">
        <v>0.29799999999999999</v>
      </c>
      <c r="U198">
        <v>3.282</v>
      </c>
      <c r="V198" t="s">
        <v>334</v>
      </c>
      <c r="W198">
        <v>389.58300000000003</v>
      </c>
      <c r="X198">
        <v>59</v>
      </c>
      <c r="Y198">
        <v>215</v>
      </c>
      <c r="Z198" t="s">
        <v>192</v>
      </c>
      <c r="AA198">
        <v>108.917</v>
      </c>
      <c r="AB198">
        <v>13</v>
      </c>
      <c r="AC198" t="s">
        <v>273</v>
      </c>
      <c r="AD198">
        <v>141.5</v>
      </c>
      <c r="AE198">
        <v>22</v>
      </c>
      <c r="AF198" t="s">
        <v>294</v>
      </c>
      <c r="AG198">
        <v>23.166999999999899</v>
      </c>
      <c r="AH198">
        <v>9</v>
      </c>
      <c r="AI198">
        <v>299.5</v>
      </c>
      <c r="AJ198">
        <v>13179</v>
      </c>
      <c r="AK198">
        <v>44</v>
      </c>
      <c r="AL198">
        <v>56.35</v>
      </c>
      <c r="AM198">
        <v>173</v>
      </c>
      <c r="AN198">
        <v>307</v>
      </c>
      <c r="AO198">
        <v>54.36</v>
      </c>
      <c r="AP198">
        <v>81</v>
      </c>
      <c r="AQ198">
        <v>149</v>
      </c>
      <c r="AR198">
        <v>-0.2</v>
      </c>
      <c r="AS198">
        <v>286</v>
      </c>
      <c r="AT198">
        <v>44050</v>
      </c>
      <c r="AU198">
        <v>154</v>
      </c>
      <c r="AV198">
        <v>15.44</v>
      </c>
      <c r="AW198">
        <v>23</v>
      </c>
      <c r="AX198">
        <v>149</v>
      </c>
      <c r="AY198">
        <v>-0.09</v>
      </c>
      <c r="AZ198">
        <v>15.44</v>
      </c>
      <c r="BA198">
        <v>23</v>
      </c>
      <c r="BB198">
        <v>149</v>
      </c>
      <c r="BC198">
        <v>0.09</v>
      </c>
      <c r="BD198">
        <v>8.6999999999999993</v>
      </c>
      <c r="BE198">
        <v>13</v>
      </c>
      <c r="BF198">
        <v>56</v>
      </c>
      <c r="BG198">
        <v>0.308</v>
      </c>
      <c r="BH198">
        <v>30.87</v>
      </c>
      <c r="BI198">
        <v>46</v>
      </c>
      <c r="BJ198">
        <v>149</v>
      </c>
      <c r="BK198" t="s">
        <v>82</v>
      </c>
      <c r="BL198">
        <v>-0.34499999999999997</v>
      </c>
      <c r="BM198">
        <v>-3.7939999999999898</v>
      </c>
      <c r="BN198">
        <v>1.7090000000000001</v>
      </c>
      <c r="BO198">
        <v>458</v>
      </c>
      <c r="BP198">
        <v>268</v>
      </c>
      <c r="BQ198">
        <v>35.58</v>
      </c>
      <c r="BR198">
        <v>28.5</v>
      </c>
      <c r="BS198">
        <v>627</v>
      </c>
      <c r="BT198">
        <v>22</v>
      </c>
      <c r="BU198">
        <v>24</v>
      </c>
      <c r="BV198">
        <v>627</v>
      </c>
      <c r="BW198">
        <v>396</v>
      </c>
      <c r="BX198" s="3">
        <f>PGA_STATS[[#This Row],['# OF PUTTS]]/PGA_STATS[[#This Row],['# OF HOLES_x]]</f>
        <v>1.5833333333333333</v>
      </c>
      <c r="BY198">
        <v>41.41</v>
      </c>
      <c r="BZ198">
        <v>164</v>
      </c>
      <c r="CA198">
        <v>396</v>
      </c>
      <c r="CB198">
        <v>0.26400000000000001</v>
      </c>
      <c r="CC198">
        <v>2.9039999999999999</v>
      </c>
      <c r="CD198">
        <v>9</v>
      </c>
      <c r="CE198">
        <v>0</v>
      </c>
      <c r="CF198">
        <v>20</v>
      </c>
      <c r="CG198">
        <v>10</v>
      </c>
      <c r="CH198">
        <v>1</v>
      </c>
      <c r="CI198">
        <v>14</v>
      </c>
      <c r="CJ198">
        <v>2</v>
      </c>
      <c r="CK198">
        <v>7</v>
      </c>
      <c r="CL198">
        <v>29.37</v>
      </c>
      <c r="CM198">
        <v>42</v>
      </c>
      <c r="CN198">
        <v>143</v>
      </c>
      <c r="CO198">
        <v>21.43</v>
      </c>
      <c r="CP198">
        <v>3</v>
      </c>
      <c r="CQ198">
        <v>14</v>
      </c>
      <c r="CR198">
        <v>7.41</v>
      </c>
      <c r="CS198">
        <v>2</v>
      </c>
      <c r="CT198">
        <v>27</v>
      </c>
      <c r="CU198">
        <v>46.67</v>
      </c>
      <c r="CV198">
        <v>14</v>
      </c>
      <c r="CW198">
        <v>30</v>
      </c>
      <c r="CX198">
        <v>11</v>
      </c>
      <c r="CY198">
        <v>52.34</v>
      </c>
      <c r="CZ198">
        <v>67</v>
      </c>
      <c r="DA198">
        <v>128</v>
      </c>
      <c r="DB198">
        <v>2</v>
      </c>
      <c r="DC198">
        <v>6.4</v>
      </c>
      <c r="DD198">
        <v>2</v>
      </c>
      <c r="DE198">
        <v>6.4</v>
      </c>
      <c r="DF198">
        <v>2</v>
      </c>
      <c r="DG198">
        <v>7.5</v>
      </c>
    </row>
    <row r="199" spans="1:111" hidden="1" x14ac:dyDescent="0.25">
      <c r="A199" t="s">
        <v>416</v>
      </c>
      <c r="B199" s="4"/>
      <c r="C199">
        <v>50</v>
      </c>
      <c r="D199">
        <v>66.89</v>
      </c>
      <c r="E199">
        <v>602</v>
      </c>
      <c r="F199">
        <v>900</v>
      </c>
      <c r="G199">
        <v>-0.32</v>
      </c>
      <c r="H199">
        <v>55.12</v>
      </c>
      <c r="I199">
        <v>70</v>
      </c>
      <c r="J199">
        <v>127</v>
      </c>
      <c r="K199">
        <v>-76</v>
      </c>
      <c r="L199">
        <v>-4</v>
      </c>
      <c r="M199">
        <v>76.14</v>
      </c>
      <c r="N199">
        <v>603</v>
      </c>
      <c r="O199">
        <v>792</v>
      </c>
      <c r="P199">
        <v>-201</v>
      </c>
      <c r="Q199">
        <v>0.376</v>
      </c>
      <c r="R199">
        <v>16.538</v>
      </c>
      <c r="S199">
        <v>44</v>
      </c>
      <c r="T199">
        <v>4.8000000000000001E-2</v>
      </c>
      <c r="U199">
        <v>2.11</v>
      </c>
      <c r="V199" t="s">
        <v>270</v>
      </c>
      <c r="W199">
        <v>2215.25</v>
      </c>
      <c r="X199">
        <v>285</v>
      </c>
      <c r="Y199">
        <v>23</v>
      </c>
      <c r="Z199" t="s">
        <v>293</v>
      </c>
      <c r="AA199">
        <v>514.58299999999997</v>
      </c>
      <c r="AB199">
        <v>49</v>
      </c>
      <c r="AC199" t="s">
        <v>138</v>
      </c>
      <c r="AD199">
        <v>835.83299999999997</v>
      </c>
      <c r="AE199">
        <v>101</v>
      </c>
      <c r="AF199" t="s">
        <v>398</v>
      </c>
      <c r="AG199">
        <v>107.75</v>
      </c>
      <c r="AH199">
        <v>32</v>
      </c>
      <c r="AI199">
        <v>304.2</v>
      </c>
      <c r="AJ199">
        <v>30419</v>
      </c>
      <c r="AK199">
        <v>100</v>
      </c>
      <c r="AL199">
        <v>60.65</v>
      </c>
      <c r="AM199">
        <v>427</v>
      </c>
      <c r="AN199">
        <v>704</v>
      </c>
      <c r="AO199">
        <v>61.34</v>
      </c>
      <c r="AP199">
        <v>376</v>
      </c>
      <c r="AQ199">
        <v>613</v>
      </c>
      <c r="AR199">
        <v>-0.22</v>
      </c>
      <c r="AS199">
        <v>293.7</v>
      </c>
      <c r="AT199">
        <v>182082</v>
      </c>
      <c r="AU199">
        <v>620</v>
      </c>
      <c r="AV199">
        <v>16.149999999999999</v>
      </c>
      <c r="AW199">
        <v>99</v>
      </c>
      <c r="AX199">
        <v>613</v>
      </c>
      <c r="AY199">
        <v>-0.04</v>
      </c>
      <c r="AZ199">
        <v>13.54</v>
      </c>
      <c r="BA199">
        <v>83</v>
      </c>
      <c r="BB199">
        <v>613</v>
      </c>
      <c r="BC199" t="s">
        <v>82</v>
      </c>
      <c r="BD199">
        <v>5.5</v>
      </c>
      <c r="BE199">
        <v>34</v>
      </c>
      <c r="BF199">
        <v>145</v>
      </c>
      <c r="BG199">
        <v>0.11799999999999999</v>
      </c>
      <c r="BH199">
        <v>29.69</v>
      </c>
      <c r="BI199">
        <v>182</v>
      </c>
      <c r="BJ199">
        <v>613</v>
      </c>
      <c r="BK199">
        <v>-0.22</v>
      </c>
      <c r="BL199">
        <v>0.26300000000000001</v>
      </c>
      <c r="BM199">
        <v>11.555</v>
      </c>
      <c r="BN199">
        <v>1.738</v>
      </c>
      <c r="BO199">
        <v>1046</v>
      </c>
      <c r="BP199">
        <v>602</v>
      </c>
      <c r="BQ199">
        <v>34.44</v>
      </c>
      <c r="BR199">
        <v>28.3</v>
      </c>
      <c r="BS199">
        <v>1415</v>
      </c>
      <c r="BT199">
        <v>50</v>
      </c>
      <c r="BU199">
        <v>22</v>
      </c>
      <c r="BV199">
        <v>1415</v>
      </c>
      <c r="BW199">
        <v>900</v>
      </c>
      <c r="BX199" s="3">
        <f>PGA_STATS[[#This Row],['# OF PUTTS]]/PGA_STATS[[#This Row],['# OF HOLES_x]]</f>
        <v>1.5722222222222222</v>
      </c>
      <c r="BY199">
        <v>42.56</v>
      </c>
      <c r="BZ199">
        <v>383</v>
      </c>
      <c r="CA199">
        <v>900</v>
      </c>
      <c r="CB199">
        <v>0.39</v>
      </c>
      <c r="CC199">
        <v>17.143999999999998</v>
      </c>
      <c r="CD199">
        <v>18</v>
      </c>
      <c r="CE199">
        <v>0</v>
      </c>
      <c r="CF199">
        <v>17</v>
      </c>
      <c r="CG199">
        <v>0</v>
      </c>
      <c r="CH199">
        <v>2</v>
      </c>
      <c r="CI199">
        <v>18</v>
      </c>
      <c r="CK199">
        <v>48</v>
      </c>
      <c r="CL199">
        <v>27.71</v>
      </c>
      <c r="CM199">
        <v>156</v>
      </c>
      <c r="CN199">
        <v>563</v>
      </c>
      <c r="CO199">
        <v>18.75</v>
      </c>
      <c r="CP199">
        <v>15</v>
      </c>
      <c r="CQ199">
        <v>80</v>
      </c>
      <c r="CR199">
        <v>15.19</v>
      </c>
      <c r="CS199">
        <v>12</v>
      </c>
      <c r="CT199">
        <v>79</v>
      </c>
      <c r="CU199">
        <v>51.61</v>
      </c>
      <c r="CV199">
        <v>32</v>
      </c>
      <c r="CW199">
        <v>62</v>
      </c>
      <c r="CX199">
        <v>16</v>
      </c>
      <c r="CY199">
        <v>65.099999999999994</v>
      </c>
      <c r="CZ199">
        <v>194</v>
      </c>
      <c r="DA199">
        <v>298</v>
      </c>
      <c r="DB199">
        <v>10</v>
      </c>
      <c r="DC199">
        <v>7.1</v>
      </c>
      <c r="DD199">
        <v>9</v>
      </c>
      <c r="DE199">
        <v>6.5</v>
      </c>
      <c r="DF199">
        <v>10</v>
      </c>
      <c r="DG199">
        <v>7.8</v>
      </c>
    </row>
    <row r="200" spans="1:111" hidden="1" x14ac:dyDescent="0.25">
      <c r="A200" t="s">
        <v>502</v>
      </c>
      <c r="B200" s="4"/>
      <c r="C200">
        <v>43</v>
      </c>
      <c r="D200">
        <v>64.209999999999994</v>
      </c>
      <c r="E200">
        <v>497</v>
      </c>
      <c r="F200">
        <v>774</v>
      </c>
      <c r="G200">
        <v>-0.28999999999999998</v>
      </c>
      <c r="H200">
        <v>44.23</v>
      </c>
      <c r="I200">
        <v>23</v>
      </c>
      <c r="J200">
        <v>52</v>
      </c>
      <c r="K200">
        <v>-25</v>
      </c>
      <c r="L200">
        <v>-4</v>
      </c>
      <c r="M200">
        <v>68</v>
      </c>
      <c r="N200">
        <v>306</v>
      </c>
      <c r="O200">
        <v>450</v>
      </c>
      <c r="P200">
        <v>-85</v>
      </c>
      <c r="Q200">
        <v>-0.77</v>
      </c>
      <c r="R200">
        <v>-19.242000000000001</v>
      </c>
      <c r="S200">
        <v>25</v>
      </c>
      <c r="T200">
        <v>-8.4000000000000005E-2</v>
      </c>
      <c r="U200">
        <v>-2.0990000000000002</v>
      </c>
      <c r="V200" t="s">
        <v>146</v>
      </c>
      <c r="W200">
        <v>1315.75</v>
      </c>
      <c r="X200">
        <v>168</v>
      </c>
      <c r="Y200">
        <v>74</v>
      </c>
      <c r="Z200" t="s">
        <v>503</v>
      </c>
      <c r="AA200">
        <v>518.5</v>
      </c>
      <c r="AB200">
        <v>40</v>
      </c>
      <c r="AC200" t="s">
        <v>76</v>
      </c>
      <c r="AD200">
        <v>506.16699999999997</v>
      </c>
      <c r="AE200">
        <v>73</v>
      </c>
      <c r="AF200" t="s">
        <v>290</v>
      </c>
      <c r="AG200">
        <v>23.916999999999899</v>
      </c>
      <c r="AH200">
        <v>11</v>
      </c>
      <c r="AI200">
        <v>303.3</v>
      </c>
      <c r="AJ200">
        <v>26083</v>
      </c>
      <c r="AK200">
        <v>86</v>
      </c>
      <c r="AL200">
        <v>51.75</v>
      </c>
      <c r="AM200">
        <v>311</v>
      </c>
      <c r="AN200">
        <v>601</v>
      </c>
      <c r="AO200">
        <v>51.9</v>
      </c>
      <c r="AP200">
        <v>178</v>
      </c>
      <c r="AQ200">
        <v>343</v>
      </c>
      <c r="AR200">
        <v>-0.21</v>
      </c>
      <c r="AS200">
        <v>294.60000000000002</v>
      </c>
      <c r="AT200">
        <v>103104</v>
      </c>
      <c r="AU200">
        <v>350</v>
      </c>
      <c r="AV200">
        <v>13.99</v>
      </c>
      <c r="AW200">
        <v>48</v>
      </c>
      <c r="AX200">
        <v>343</v>
      </c>
      <c r="AY200">
        <v>0.19</v>
      </c>
      <c r="AZ200">
        <v>23.62</v>
      </c>
      <c r="BA200">
        <v>81</v>
      </c>
      <c r="BB200">
        <v>343</v>
      </c>
      <c r="BC200">
        <v>0.06</v>
      </c>
      <c r="BD200">
        <v>7.6</v>
      </c>
      <c r="BE200">
        <v>26</v>
      </c>
      <c r="BF200">
        <v>109</v>
      </c>
      <c r="BG200">
        <v>0.23100000000000001</v>
      </c>
      <c r="BH200">
        <v>37.61</v>
      </c>
      <c r="BI200">
        <v>129</v>
      </c>
      <c r="BJ200">
        <v>343</v>
      </c>
      <c r="BK200">
        <v>1.0900000000000001</v>
      </c>
      <c r="BL200">
        <v>0.30399999999999999</v>
      </c>
      <c r="BM200">
        <v>7.6020000000000003</v>
      </c>
      <c r="BN200">
        <v>1.7669999999999999</v>
      </c>
      <c r="BO200">
        <v>878</v>
      </c>
      <c r="BP200">
        <v>497</v>
      </c>
      <c r="BQ200">
        <v>31.52</v>
      </c>
      <c r="BR200">
        <v>28.81</v>
      </c>
      <c r="BS200">
        <v>1239</v>
      </c>
      <c r="BT200">
        <v>43</v>
      </c>
      <c r="BU200">
        <v>24</v>
      </c>
      <c r="BV200">
        <v>1239</v>
      </c>
      <c r="BW200">
        <v>774</v>
      </c>
      <c r="BX200" s="3">
        <f>PGA_STATS[[#This Row],['# OF PUTTS]]/PGA_STATS[[#This Row],['# OF HOLES_x]]</f>
        <v>1.6007751937984496</v>
      </c>
      <c r="BY200">
        <v>40.44</v>
      </c>
      <c r="BZ200">
        <v>313</v>
      </c>
      <c r="CA200">
        <v>774</v>
      </c>
      <c r="CB200">
        <v>0.25700000000000001</v>
      </c>
      <c r="CC200">
        <v>6.4129999999999896</v>
      </c>
      <c r="CD200">
        <v>11</v>
      </c>
      <c r="CE200">
        <v>0</v>
      </c>
      <c r="CF200">
        <v>13</v>
      </c>
      <c r="CG200">
        <v>0</v>
      </c>
      <c r="CH200">
        <v>1</v>
      </c>
      <c r="CI200">
        <v>12</v>
      </c>
      <c r="CK200">
        <v>29</v>
      </c>
      <c r="CL200">
        <v>23.78</v>
      </c>
      <c r="CM200">
        <v>68</v>
      </c>
      <c r="CN200">
        <v>286</v>
      </c>
      <c r="CO200">
        <v>6.67</v>
      </c>
      <c r="CP200">
        <v>3</v>
      </c>
      <c r="CQ200">
        <v>45</v>
      </c>
      <c r="CR200">
        <v>15.79</v>
      </c>
      <c r="CS200">
        <v>12</v>
      </c>
      <c r="CT200">
        <v>76</v>
      </c>
      <c r="CU200">
        <v>45.95</v>
      </c>
      <c r="CV200">
        <v>34</v>
      </c>
      <c r="CW200">
        <v>74</v>
      </c>
      <c r="CX200">
        <v>27</v>
      </c>
      <c r="CY200">
        <v>61.37</v>
      </c>
      <c r="CZ200">
        <v>170</v>
      </c>
      <c r="DA200">
        <v>277</v>
      </c>
      <c r="DB200">
        <v>5</v>
      </c>
      <c r="DC200">
        <v>5.7</v>
      </c>
      <c r="DD200">
        <v>4</v>
      </c>
      <c r="DE200">
        <v>5.8</v>
      </c>
      <c r="DF200">
        <v>5</v>
      </c>
      <c r="DG200">
        <v>8.5</v>
      </c>
    </row>
    <row r="201" spans="1:111" x14ac:dyDescent="0.25">
      <c r="A201" t="s">
        <v>434</v>
      </c>
      <c r="B201" s="4">
        <v>6000</v>
      </c>
      <c r="C201">
        <v>38</v>
      </c>
      <c r="D201">
        <v>66.52</v>
      </c>
      <c r="E201">
        <v>455</v>
      </c>
      <c r="F201">
        <v>684</v>
      </c>
      <c r="G201">
        <v>-0.23</v>
      </c>
      <c r="H201">
        <v>55.74</v>
      </c>
      <c r="I201">
        <v>34</v>
      </c>
      <c r="J201">
        <v>61</v>
      </c>
      <c r="K201">
        <v>-36</v>
      </c>
      <c r="L201">
        <v>5</v>
      </c>
      <c r="M201">
        <v>76.11</v>
      </c>
      <c r="N201">
        <v>411</v>
      </c>
      <c r="O201">
        <v>540</v>
      </c>
      <c r="P201">
        <v>-105</v>
      </c>
      <c r="Q201">
        <v>5.8999999999999997E-2</v>
      </c>
      <c r="R201">
        <v>1.7769999999999999</v>
      </c>
      <c r="S201">
        <v>30</v>
      </c>
      <c r="T201">
        <v>-9.4E-2</v>
      </c>
      <c r="U201">
        <v>-2.819</v>
      </c>
      <c r="V201" t="s">
        <v>114</v>
      </c>
      <c r="W201">
        <v>1349.0829999999901</v>
      </c>
      <c r="X201">
        <v>179</v>
      </c>
      <c r="Y201">
        <v>88</v>
      </c>
      <c r="Z201" t="s">
        <v>298</v>
      </c>
      <c r="AA201">
        <v>481.58300000000003</v>
      </c>
      <c r="AB201">
        <v>40</v>
      </c>
      <c r="AC201" t="s">
        <v>223</v>
      </c>
      <c r="AD201">
        <v>425.33300000000003</v>
      </c>
      <c r="AE201">
        <v>54</v>
      </c>
      <c r="AF201" t="s">
        <v>154</v>
      </c>
      <c r="AG201">
        <v>69.667000000000002</v>
      </c>
      <c r="AH201">
        <v>24</v>
      </c>
      <c r="AI201">
        <v>300.39999999999998</v>
      </c>
      <c r="AJ201">
        <v>22827</v>
      </c>
      <c r="AK201">
        <v>76</v>
      </c>
      <c r="AL201">
        <v>61.84</v>
      </c>
      <c r="AM201">
        <v>329</v>
      </c>
      <c r="AN201">
        <v>532</v>
      </c>
      <c r="AO201">
        <v>62.05</v>
      </c>
      <c r="AP201">
        <v>260</v>
      </c>
      <c r="AQ201">
        <v>419</v>
      </c>
      <c r="AR201">
        <v>-0.17</v>
      </c>
      <c r="AS201">
        <v>289.8</v>
      </c>
      <c r="AT201">
        <v>121717</v>
      </c>
      <c r="AU201">
        <v>420</v>
      </c>
      <c r="AV201">
        <v>13.6</v>
      </c>
      <c r="AW201">
        <v>57</v>
      </c>
      <c r="AX201">
        <v>419</v>
      </c>
      <c r="AY201">
        <v>0.02</v>
      </c>
      <c r="AZ201">
        <v>14.08</v>
      </c>
      <c r="BA201">
        <v>59</v>
      </c>
      <c r="BB201">
        <v>419</v>
      </c>
      <c r="BC201">
        <v>0.14000000000000001</v>
      </c>
      <c r="BD201">
        <v>5.7</v>
      </c>
      <c r="BE201">
        <v>24</v>
      </c>
      <c r="BF201">
        <v>104</v>
      </c>
      <c r="BG201">
        <v>0.125</v>
      </c>
      <c r="BH201">
        <v>27.68</v>
      </c>
      <c r="BI201">
        <v>116</v>
      </c>
      <c r="BJ201">
        <v>419</v>
      </c>
      <c r="BK201">
        <v>0.78</v>
      </c>
      <c r="BL201">
        <v>0.32500000000000001</v>
      </c>
      <c r="BM201">
        <v>9.7370000000000001</v>
      </c>
      <c r="BN201">
        <v>1.8109999999999999</v>
      </c>
      <c r="BO201">
        <v>824</v>
      </c>
      <c r="BP201">
        <v>455</v>
      </c>
      <c r="BQ201">
        <v>26.65</v>
      </c>
      <c r="BR201">
        <v>29.5</v>
      </c>
      <c r="BS201">
        <v>1121</v>
      </c>
      <c r="BT201">
        <v>38</v>
      </c>
      <c r="BU201">
        <v>25</v>
      </c>
      <c r="BV201">
        <v>1121</v>
      </c>
      <c r="BW201">
        <v>684</v>
      </c>
      <c r="BX201" s="3">
        <f>PGA_STATS[[#This Row],['# OF PUTTS]]/PGA_STATS[[#This Row],['# OF HOLES_x]]</f>
        <v>1.6388888888888888</v>
      </c>
      <c r="BY201">
        <v>36.4</v>
      </c>
      <c r="BZ201">
        <v>249</v>
      </c>
      <c r="CA201">
        <v>684</v>
      </c>
      <c r="CB201">
        <v>-6.9999999999999897E-3</v>
      </c>
      <c r="CC201">
        <v>-0.22</v>
      </c>
      <c r="CD201">
        <v>13</v>
      </c>
      <c r="CE201">
        <v>0</v>
      </c>
      <c r="CF201">
        <v>17</v>
      </c>
      <c r="CG201">
        <v>1</v>
      </c>
      <c r="CH201">
        <v>4</v>
      </c>
      <c r="CI201">
        <v>2</v>
      </c>
      <c r="CK201">
        <v>58</v>
      </c>
      <c r="CL201">
        <v>19.899999999999999</v>
      </c>
      <c r="CM201">
        <v>79</v>
      </c>
      <c r="CN201">
        <v>397</v>
      </c>
      <c r="CO201">
        <v>18</v>
      </c>
      <c r="CP201">
        <v>9</v>
      </c>
      <c r="CQ201">
        <v>50</v>
      </c>
      <c r="CR201">
        <v>13.21</v>
      </c>
      <c r="CS201">
        <v>7</v>
      </c>
      <c r="CT201">
        <v>53</v>
      </c>
      <c r="CU201">
        <v>48.21</v>
      </c>
      <c r="CV201">
        <v>27</v>
      </c>
      <c r="CW201">
        <v>56</v>
      </c>
      <c r="CX201">
        <v>18</v>
      </c>
      <c r="CY201">
        <v>60.7</v>
      </c>
      <c r="CZ201">
        <v>139</v>
      </c>
      <c r="DA201">
        <v>229</v>
      </c>
      <c r="DB201">
        <v>4</v>
      </c>
      <c r="DC201">
        <v>8.1999999999999993</v>
      </c>
      <c r="DD201">
        <v>3</v>
      </c>
      <c r="DE201">
        <v>6.9</v>
      </c>
      <c r="DF201">
        <v>4</v>
      </c>
      <c r="DG201">
        <v>8.3000000000000007</v>
      </c>
    </row>
    <row r="202" spans="1:111" x14ac:dyDescent="0.25">
      <c r="A202" t="s">
        <v>412</v>
      </c>
      <c r="B202" s="4">
        <v>8000</v>
      </c>
      <c r="C202">
        <v>20</v>
      </c>
      <c r="D202">
        <v>66.94</v>
      </c>
      <c r="E202">
        <v>241</v>
      </c>
      <c r="F202">
        <v>360</v>
      </c>
      <c r="G202">
        <v>-0.25</v>
      </c>
      <c r="H202">
        <v>51.52</v>
      </c>
      <c r="I202">
        <v>17</v>
      </c>
      <c r="J202">
        <v>33</v>
      </c>
      <c r="K202">
        <v>-17</v>
      </c>
      <c r="L202">
        <v>-2</v>
      </c>
      <c r="M202">
        <v>72.92</v>
      </c>
      <c r="N202">
        <v>105</v>
      </c>
      <c r="O202">
        <v>144</v>
      </c>
      <c r="P202">
        <v>-28</v>
      </c>
      <c r="Q202">
        <v>-0.437</v>
      </c>
      <c r="R202">
        <v>-3.49399999999999</v>
      </c>
      <c r="S202">
        <v>8</v>
      </c>
      <c r="T202">
        <v>-0.11899999999999999</v>
      </c>
      <c r="U202">
        <v>-0.95499999999999996</v>
      </c>
      <c r="V202" t="s">
        <v>254</v>
      </c>
      <c r="W202">
        <v>437.91699999999997</v>
      </c>
      <c r="X202">
        <v>61</v>
      </c>
      <c r="Y202">
        <v>156</v>
      </c>
      <c r="Z202" t="s">
        <v>192</v>
      </c>
      <c r="AA202">
        <v>92.25</v>
      </c>
      <c r="AB202">
        <v>11</v>
      </c>
      <c r="AC202" t="s">
        <v>139</v>
      </c>
      <c r="AD202">
        <v>219.083</v>
      </c>
      <c r="AE202">
        <v>27</v>
      </c>
      <c r="AF202" t="s">
        <v>198</v>
      </c>
      <c r="AG202">
        <v>9.1669999999999998</v>
      </c>
      <c r="AH202">
        <v>5</v>
      </c>
      <c r="AI202">
        <v>316.60000000000002</v>
      </c>
      <c r="AJ202">
        <v>5065</v>
      </c>
      <c r="AK202">
        <v>16</v>
      </c>
      <c r="AL202">
        <v>61.96</v>
      </c>
      <c r="AM202">
        <v>171</v>
      </c>
      <c r="AN202">
        <v>276</v>
      </c>
      <c r="AO202">
        <v>59.09</v>
      </c>
      <c r="AP202">
        <v>65</v>
      </c>
      <c r="AQ202">
        <v>110</v>
      </c>
      <c r="AR202">
        <v>-0.11</v>
      </c>
      <c r="AS202">
        <v>315.7</v>
      </c>
      <c r="AT202">
        <v>35360</v>
      </c>
      <c r="AU202">
        <v>112</v>
      </c>
      <c r="AV202">
        <v>16.36</v>
      </c>
      <c r="AW202">
        <v>18</v>
      </c>
      <c r="AX202">
        <v>110</v>
      </c>
      <c r="AY202">
        <v>-0.22</v>
      </c>
      <c r="AZ202">
        <v>17.27</v>
      </c>
      <c r="BA202">
        <v>19</v>
      </c>
      <c r="BB202">
        <v>110</v>
      </c>
      <c r="BC202">
        <v>0.05</v>
      </c>
      <c r="BD202">
        <v>3.6</v>
      </c>
      <c r="BE202">
        <v>4</v>
      </c>
      <c r="BF202">
        <v>17</v>
      </c>
      <c r="BG202" t="s">
        <v>82</v>
      </c>
      <c r="BH202">
        <v>33.64</v>
      </c>
      <c r="BI202">
        <v>37</v>
      </c>
      <c r="BJ202">
        <v>110</v>
      </c>
      <c r="BK202">
        <v>-0.81</v>
      </c>
      <c r="BL202">
        <v>1.222</v>
      </c>
      <c r="BM202">
        <v>9.7750000000000004</v>
      </c>
      <c r="BN202">
        <v>1.8089999999999999</v>
      </c>
      <c r="BO202">
        <v>436</v>
      </c>
      <c r="BP202">
        <v>241</v>
      </c>
      <c r="BQ202">
        <v>29.05</v>
      </c>
      <c r="BR202">
        <v>29.6</v>
      </c>
      <c r="BS202">
        <v>592</v>
      </c>
      <c r="BT202">
        <v>20</v>
      </c>
      <c r="BU202">
        <v>27</v>
      </c>
      <c r="BV202">
        <v>592</v>
      </c>
      <c r="BW202">
        <v>360</v>
      </c>
      <c r="BX202" s="3">
        <f>PGA_STATS[[#This Row],['# OF PUTTS]]/PGA_STATS[[#This Row],['# OF HOLES_x]]</f>
        <v>1.6444444444444444</v>
      </c>
      <c r="BY202">
        <v>38.06</v>
      </c>
      <c r="BZ202">
        <v>137</v>
      </c>
      <c r="CA202">
        <v>360</v>
      </c>
      <c r="CB202">
        <v>-0.41699999999999998</v>
      </c>
      <c r="CC202">
        <v>-3.34</v>
      </c>
      <c r="CD202">
        <v>10</v>
      </c>
      <c r="CE202">
        <v>3</v>
      </c>
      <c r="CF202">
        <v>8</v>
      </c>
      <c r="CG202">
        <v>2</v>
      </c>
      <c r="CH202">
        <v>2</v>
      </c>
      <c r="CI202">
        <v>8</v>
      </c>
      <c r="CJ202">
        <v>5</v>
      </c>
      <c r="CK202">
        <v>8</v>
      </c>
      <c r="CL202">
        <v>15.22</v>
      </c>
      <c r="CM202">
        <v>14</v>
      </c>
      <c r="CN202">
        <v>92</v>
      </c>
      <c r="CO202">
        <v>25</v>
      </c>
      <c r="CP202">
        <v>4</v>
      </c>
      <c r="CQ202">
        <v>16</v>
      </c>
      <c r="CR202">
        <v>16.670000000000002</v>
      </c>
      <c r="CS202">
        <v>3</v>
      </c>
      <c r="CT202">
        <v>18</v>
      </c>
      <c r="CU202">
        <v>50</v>
      </c>
      <c r="CV202">
        <v>19</v>
      </c>
      <c r="CW202">
        <v>38</v>
      </c>
      <c r="CX202">
        <v>6</v>
      </c>
      <c r="CY202">
        <v>57.14</v>
      </c>
      <c r="CZ202">
        <v>68</v>
      </c>
      <c r="DA202">
        <v>119</v>
      </c>
      <c r="DB202">
        <v>2</v>
      </c>
      <c r="DC202">
        <v>6.9</v>
      </c>
      <c r="DD202">
        <v>2</v>
      </c>
      <c r="DE202">
        <v>6.1</v>
      </c>
      <c r="DF202">
        <v>2</v>
      </c>
      <c r="DG202">
        <v>8.6</v>
      </c>
    </row>
    <row r="203" spans="1:111" x14ac:dyDescent="0.25">
      <c r="A203" t="s">
        <v>281</v>
      </c>
      <c r="B203" s="4">
        <v>7800</v>
      </c>
      <c r="C203">
        <v>16</v>
      </c>
      <c r="D203">
        <v>69.790000000000006</v>
      </c>
      <c r="E203">
        <v>201</v>
      </c>
      <c r="F203">
        <v>288</v>
      </c>
      <c r="G203">
        <v>-0.24</v>
      </c>
      <c r="H203">
        <v>39.130000000000003</v>
      </c>
      <c r="I203">
        <v>9</v>
      </c>
      <c r="J203">
        <v>23</v>
      </c>
      <c r="K203">
        <v>-10</v>
      </c>
      <c r="L203">
        <v>-3</v>
      </c>
      <c r="M203">
        <v>72.92</v>
      </c>
      <c r="N203">
        <v>105</v>
      </c>
      <c r="O203">
        <v>144</v>
      </c>
      <c r="P203">
        <v>-23</v>
      </c>
      <c r="Q203">
        <v>0.17100000000000001</v>
      </c>
      <c r="R203">
        <v>1.369</v>
      </c>
      <c r="S203">
        <v>8</v>
      </c>
      <c r="T203">
        <v>0.13100000000000001</v>
      </c>
      <c r="U203">
        <v>1.048</v>
      </c>
      <c r="V203" t="s">
        <v>99</v>
      </c>
      <c r="W203">
        <v>498.5</v>
      </c>
      <c r="X203">
        <v>49</v>
      </c>
      <c r="Y203">
        <v>50</v>
      </c>
      <c r="Z203" t="s">
        <v>277</v>
      </c>
      <c r="AA203">
        <v>117.583</v>
      </c>
      <c r="AB203">
        <v>11</v>
      </c>
      <c r="AC203" t="s">
        <v>251</v>
      </c>
      <c r="AD203">
        <v>312.91699999999997</v>
      </c>
      <c r="AE203">
        <v>28</v>
      </c>
      <c r="AF203" t="s">
        <v>254</v>
      </c>
      <c r="AG203">
        <v>14.333</v>
      </c>
      <c r="AH203">
        <v>2</v>
      </c>
      <c r="AI203">
        <v>310.8</v>
      </c>
      <c r="AJ203">
        <v>4973</v>
      </c>
      <c r="AK203">
        <v>16</v>
      </c>
      <c r="AL203">
        <v>60.91</v>
      </c>
      <c r="AM203">
        <v>134</v>
      </c>
      <c r="AN203">
        <v>220</v>
      </c>
      <c r="AO203">
        <v>63.96</v>
      </c>
      <c r="AP203">
        <v>71</v>
      </c>
      <c r="AQ203">
        <v>111</v>
      </c>
      <c r="AR203">
        <v>-0.17</v>
      </c>
      <c r="AS203">
        <v>293.5</v>
      </c>
      <c r="AT203">
        <v>32868</v>
      </c>
      <c r="AU203">
        <v>112</v>
      </c>
      <c r="AV203">
        <v>22.52</v>
      </c>
      <c r="AW203">
        <v>25</v>
      </c>
      <c r="AX203">
        <v>111</v>
      </c>
      <c r="AY203">
        <v>0.04</v>
      </c>
      <c r="AZ203">
        <v>9.01</v>
      </c>
      <c r="BA203">
        <v>10</v>
      </c>
      <c r="BB203">
        <v>111</v>
      </c>
      <c r="BC203" t="s">
        <v>82</v>
      </c>
      <c r="BD203">
        <v>3.6</v>
      </c>
      <c r="BE203">
        <v>4</v>
      </c>
      <c r="BF203">
        <v>17</v>
      </c>
      <c r="BG203" t="s">
        <v>82</v>
      </c>
      <c r="BH203">
        <v>31.53</v>
      </c>
      <c r="BI203">
        <v>35</v>
      </c>
      <c r="BJ203">
        <v>111</v>
      </c>
      <c r="BK203">
        <v>0.28999999999999998</v>
      </c>
      <c r="BL203">
        <v>0.63900000000000001</v>
      </c>
      <c r="BM203">
        <v>5.1130000000000004</v>
      </c>
      <c r="BN203">
        <v>1.7809999999999999</v>
      </c>
      <c r="BO203">
        <v>358</v>
      </c>
      <c r="BP203">
        <v>201</v>
      </c>
      <c r="BQ203">
        <v>27.5</v>
      </c>
      <c r="BR203">
        <v>29.69</v>
      </c>
      <c r="BS203">
        <v>475</v>
      </c>
      <c r="BT203">
        <v>16</v>
      </c>
      <c r="BU203">
        <v>26</v>
      </c>
      <c r="BV203">
        <v>475</v>
      </c>
      <c r="BW203">
        <v>288</v>
      </c>
      <c r="BX203" s="3">
        <f>PGA_STATS[[#This Row],['# OF PUTTS]]/PGA_STATS[[#This Row],['# OF HOLES_x]]</f>
        <v>1.6493055555555556</v>
      </c>
      <c r="BY203">
        <v>36.81</v>
      </c>
      <c r="BZ203">
        <v>106</v>
      </c>
      <c r="CA203">
        <v>288</v>
      </c>
      <c r="CB203">
        <v>-3.1E-2</v>
      </c>
      <c r="CC203">
        <v>-0.245</v>
      </c>
      <c r="CD203">
        <v>10</v>
      </c>
      <c r="CE203">
        <v>3</v>
      </c>
      <c r="CF203">
        <v>16</v>
      </c>
      <c r="CG203">
        <v>2</v>
      </c>
      <c r="CH203">
        <v>3</v>
      </c>
      <c r="CI203">
        <v>13</v>
      </c>
      <c r="CJ203">
        <v>10</v>
      </c>
      <c r="CL203">
        <v>24</v>
      </c>
      <c r="CM203">
        <v>24</v>
      </c>
      <c r="CN203">
        <v>100</v>
      </c>
      <c r="CO203">
        <v>5</v>
      </c>
      <c r="CP203">
        <v>1</v>
      </c>
      <c r="CQ203">
        <v>20</v>
      </c>
      <c r="CR203">
        <v>16.670000000000002</v>
      </c>
      <c r="CS203">
        <v>1</v>
      </c>
      <c r="CT203">
        <v>6</v>
      </c>
      <c r="CU203">
        <v>61.9</v>
      </c>
      <c r="CV203">
        <v>13</v>
      </c>
      <c r="CW203">
        <v>21</v>
      </c>
      <c r="CX203">
        <v>3</v>
      </c>
      <c r="CY203">
        <v>63.22</v>
      </c>
      <c r="CZ203">
        <v>55</v>
      </c>
      <c r="DA203">
        <v>87</v>
      </c>
      <c r="DB203">
        <v>2</v>
      </c>
      <c r="DC203">
        <v>7.7</v>
      </c>
      <c r="DD203">
        <v>1</v>
      </c>
      <c r="DE203">
        <v>6</v>
      </c>
      <c r="DF203">
        <v>2</v>
      </c>
      <c r="DG203">
        <v>6.8</v>
      </c>
    </row>
    <row r="204" spans="1:111" hidden="1" x14ac:dyDescent="0.25">
      <c r="A204" t="s">
        <v>347</v>
      </c>
      <c r="B204" s="4"/>
      <c r="C204">
        <v>26</v>
      </c>
      <c r="D204">
        <v>68.38</v>
      </c>
      <c r="E204">
        <v>320</v>
      </c>
      <c r="F204">
        <v>468</v>
      </c>
      <c r="G204">
        <v>-0.28999999999999998</v>
      </c>
      <c r="H204">
        <v>43.75</v>
      </c>
      <c r="I204">
        <v>14</v>
      </c>
      <c r="J204">
        <v>32</v>
      </c>
      <c r="K204">
        <v>-14</v>
      </c>
      <c r="L204">
        <v>-2</v>
      </c>
      <c r="M204">
        <v>73.5</v>
      </c>
      <c r="N204">
        <v>172</v>
      </c>
      <c r="O204">
        <v>234</v>
      </c>
      <c r="P204">
        <v>-47</v>
      </c>
      <c r="Q204">
        <v>-0.45399999999999902</v>
      </c>
      <c r="R204">
        <v>-5.9039999999999999</v>
      </c>
      <c r="S204">
        <v>13</v>
      </c>
      <c r="T204">
        <v>-0.154</v>
      </c>
      <c r="U204">
        <v>-1.998</v>
      </c>
      <c r="V204" t="s">
        <v>65</v>
      </c>
      <c r="W204">
        <v>716.16699999999901</v>
      </c>
      <c r="X204">
        <v>81</v>
      </c>
      <c r="Y204">
        <v>122</v>
      </c>
      <c r="Z204" t="s">
        <v>192</v>
      </c>
      <c r="AA204">
        <v>169</v>
      </c>
      <c r="AB204">
        <v>20</v>
      </c>
      <c r="AC204" t="s">
        <v>260</v>
      </c>
      <c r="AD204">
        <v>317.082999999999</v>
      </c>
      <c r="AE204">
        <v>32</v>
      </c>
      <c r="AF204" t="s">
        <v>284</v>
      </c>
      <c r="AG204">
        <v>9.3330000000000002</v>
      </c>
      <c r="AH204">
        <v>3</v>
      </c>
      <c r="AI204">
        <v>299.3</v>
      </c>
      <c r="AJ204">
        <v>15563</v>
      </c>
      <c r="AK204">
        <v>52</v>
      </c>
      <c r="AL204">
        <v>60.44</v>
      </c>
      <c r="AM204">
        <v>220</v>
      </c>
      <c r="AN204">
        <v>364</v>
      </c>
      <c r="AO204">
        <v>60.99</v>
      </c>
      <c r="AP204">
        <v>111</v>
      </c>
      <c r="AQ204">
        <v>182</v>
      </c>
      <c r="AR204">
        <v>-0.12</v>
      </c>
      <c r="AS204">
        <v>287.5</v>
      </c>
      <c r="AT204">
        <v>52323</v>
      </c>
      <c r="AU204">
        <v>182</v>
      </c>
      <c r="AV204">
        <v>13.74</v>
      </c>
      <c r="AW204">
        <v>25</v>
      </c>
      <c r="AX204">
        <v>182</v>
      </c>
      <c r="AY204">
        <v>-0.08</v>
      </c>
      <c r="AZ204">
        <v>12.09</v>
      </c>
      <c r="BA204">
        <v>22</v>
      </c>
      <c r="BB204">
        <v>182</v>
      </c>
      <c r="BC204">
        <v>0.05</v>
      </c>
      <c r="BD204">
        <v>6.6</v>
      </c>
      <c r="BE204">
        <v>12</v>
      </c>
      <c r="BF204">
        <v>52</v>
      </c>
      <c r="BG204">
        <v>0.33300000000000002</v>
      </c>
      <c r="BH204">
        <v>25.82</v>
      </c>
      <c r="BI204">
        <v>47</v>
      </c>
      <c r="BJ204">
        <v>182</v>
      </c>
      <c r="BK204">
        <v>-0.21</v>
      </c>
      <c r="BL204">
        <v>4.3999999999999997E-2</v>
      </c>
      <c r="BM204">
        <v>0.57699999999999996</v>
      </c>
      <c r="BN204">
        <v>1.778</v>
      </c>
      <c r="BO204">
        <v>569</v>
      </c>
      <c r="BP204">
        <v>320</v>
      </c>
      <c r="BQ204">
        <v>31.25</v>
      </c>
      <c r="BR204">
        <v>29.5</v>
      </c>
      <c r="BS204">
        <v>767</v>
      </c>
      <c r="BT204">
        <v>26</v>
      </c>
      <c r="BU204">
        <v>21</v>
      </c>
      <c r="BV204">
        <v>767</v>
      </c>
      <c r="BW204">
        <v>468</v>
      </c>
      <c r="BX204" s="3">
        <f>PGA_STATS[[#This Row],['# OF PUTTS]]/PGA_STATS[[#This Row],['# OF HOLES_x]]</f>
        <v>1.6388888888888888</v>
      </c>
      <c r="BY204">
        <v>36.97</v>
      </c>
      <c r="BZ204">
        <v>173</v>
      </c>
      <c r="CA204">
        <v>468</v>
      </c>
      <c r="CB204">
        <v>-0.38600000000000001</v>
      </c>
      <c r="CC204">
        <v>-5.0119999999999996</v>
      </c>
      <c r="CD204">
        <v>13</v>
      </c>
      <c r="CE204">
        <v>0</v>
      </c>
      <c r="CF204">
        <v>18</v>
      </c>
      <c r="CG204">
        <v>4</v>
      </c>
      <c r="CH204">
        <v>1</v>
      </c>
      <c r="CI204">
        <v>18</v>
      </c>
      <c r="CJ204">
        <v>6</v>
      </c>
      <c r="CK204">
        <v>49</v>
      </c>
      <c r="CL204">
        <v>20.73</v>
      </c>
      <c r="CM204">
        <v>34</v>
      </c>
      <c r="CN204">
        <v>164</v>
      </c>
      <c r="CO204">
        <v>15.38</v>
      </c>
      <c r="CP204">
        <v>4</v>
      </c>
      <c r="CQ204">
        <v>26</v>
      </c>
      <c r="CR204">
        <v>16.670000000000002</v>
      </c>
      <c r="CS204">
        <v>4</v>
      </c>
      <c r="CT204">
        <v>24</v>
      </c>
      <c r="CU204">
        <v>55.32</v>
      </c>
      <c r="CV204">
        <v>26</v>
      </c>
      <c r="CW204">
        <v>47</v>
      </c>
      <c r="CX204">
        <v>12</v>
      </c>
      <c r="CY204">
        <v>58.78</v>
      </c>
      <c r="CZ204">
        <v>87</v>
      </c>
      <c r="DA204">
        <v>148</v>
      </c>
      <c r="DB204">
        <v>3</v>
      </c>
      <c r="DC204">
        <v>6</v>
      </c>
      <c r="DD204">
        <v>2</v>
      </c>
      <c r="DE204">
        <v>6</v>
      </c>
      <c r="DF204">
        <v>3</v>
      </c>
      <c r="DG204">
        <v>8</v>
      </c>
    </row>
    <row r="205" spans="1:111" x14ac:dyDescent="0.25">
      <c r="A205" t="s">
        <v>537</v>
      </c>
      <c r="B205" s="4">
        <v>6600</v>
      </c>
      <c r="C205">
        <v>38</v>
      </c>
      <c r="D205">
        <v>62.13</v>
      </c>
      <c r="E205">
        <v>425</v>
      </c>
      <c r="F205">
        <v>684</v>
      </c>
      <c r="G205">
        <v>-0.26</v>
      </c>
      <c r="H205">
        <v>43.55</v>
      </c>
      <c r="I205">
        <v>27</v>
      </c>
      <c r="J205">
        <v>62</v>
      </c>
      <c r="K205">
        <v>-27</v>
      </c>
      <c r="L205">
        <v>4</v>
      </c>
      <c r="M205">
        <v>66.44</v>
      </c>
      <c r="N205">
        <v>287</v>
      </c>
      <c r="O205">
        <v>432</v>
      </c>
      <c r="P205">
        <v>-82</v>
      </c>
      <c r="Q205">
        <v>-0.50700000000000001</v>
      </c>
      <c r="R205">
        <v>-12.163</v>
      </c>
      <c r="S205">
        <v>24</v>
      </c>
      <c r="T205">
        <v>0.22399999999999901</v>
      </c>
      <c r="U205">
        <v>5.3760000000000003</v>
      </c>
      <c r="V205" t="s">
        <v>223</v>
      </c>
      <c r="W205">
        <v>1370.6669999999999</v>
      </c>
      <c r="X205">
        <v>174</v>
      </c>
      <c r="Y205">
        <v>150</v>
      </c>
      <c r="Z205" t="s">
        <v>289</v>
      </c>
      <c r="AA205">
        <v>402.16699999999997</v>
      </c>
      <c r="AB205">
        <v>44</v>
      </c>
      <c r="AC205" t="s">
        <v>67</v>
      </c>
      <c r="AD205">
        <v>476</v>
      </c>
      <c r="AE205">
        <v>53</v>
      </c>
      <c r="AF205" t="s">
        <v>194</v>
      </c>
      <c r="AG205">
        <v>27.75</v>
      </c>
      <c r="AH205">
        <v>12</v>
      </c>
      <c r="AI205">
        <v>296.39999999999998</v>
      </c>
      <c r="AJ205">
        <v>17781</v>
      </c>
      <c r="AK205">
        <v>60</v>
      </c>
      <c r="AL205">
        <v>54.84</v>
      </c>
      <c r="AM205">
        <v>289</v>
      </c>
      <c r="AN205">
        <v>527</v>
      </c>
      <c r="AO205">
        <v>54.98</v>
      </c>
      <c r="AP205">
        <v>182</v>
      </c>
      <c r="AQ205">
        <v>331</v>
      </c>
      <c r="AR205">
        <v>-0.2</v>
      </c>
      <c r="AS205">
        <v>291.8</v>
      </c>
      <c r="AT205">
        <v>98032</v>
      </c>
      <c r="AU205">
        <v>336</v>
      </c>
      <c r="AV205">
        <v>16.010000000000002</v>
      </c>
      <c r="AW205">
        <v>53</v>
      </c>
      <c r="AX205">
        <v>331</v>
      </c>
      <c r="AY205">
        <v>0.04</v>
      </c>
      <c r="AZ205">
        <v>16.62</v>
      </c>
      <c r="BA205">
        <v>55</v>
      </c>
      <c r="BB205">
        <v>331</v>
      </c>
      <c r="BC205">
        <v>0.15</v>
      </c>
      <c r="BD205">
        <v>7.6</v>
      </c>
      <c r="BE205">
        <v>25</v>
      </c>
      <c r="BF205">
        <v>107</v>
      </c>
      <c r="BG205">
        <v>0.28000000000000003</v>
      </c>
      <c r="BH205">
        <v>32.630000000000003</v>
      </c>
      <c r="BI205">
        <v>108</v>
      </c>
      <c r="BJ205">
        <v>331</v>
      </c>
      <c r="BK205">
        <v>0.93</v>
      </c>
      <c r="BL205">
        <v>-0.37</v>
      </c>
      <c r="BM205">
        <v>-8.8699999999999992</v>
      </c>
      <c r="BN205">
        <v>1.784</v>
      </c>
      <c r="BO205">
        <v>758</v>
      </c>
      <c r="BP205">
        <v>425</v>
      </c>
      <c r="BQ205">
        <v>29.25</v>
      </c>
      <c r="BR205">
        <v>28.92</v>
      </c>
      <c r="BS205">
        <v>1099</v>
      </c>
      <c r="BT205">
        <v>38</v>
      </c>
      <c r="BU205">
        <v>22</v>
      </c>
      <c r="BV205">
        <v>1099</v>
      </c>
      <c r="BW205">
        <v>684</v>
      </c>
      <c r="BX205" s="3">
        <f>PGA_STATS[[#This Row],['# OF PUTTS]]/PGA_STATS[[#This Row],['# OF HOLES_x]]</f>
        <v>1.6067251461988303</v>
      </c>
      <c r="BY205">
        <v>39.619999999999997</v>
      </c>
      <c r="BZ205">
        <v>271</v>
      </c>
      <c r="CA205">
        <v>684</v>
      </c>
      <c r="CB205">
        <v>-4.0000000000000001E-3</v>
      </c>
      <c r="CC205">
        <v>-9.6999999999999906E-2</v>
      </c>
      <c r="CD205">
        <v>14</v>
      </c>
      <c r="CE205">
        <v>1</v>
      </c>
      <c r="CF205">
        <v>13</v>
      </c>
      <c r="CG205">
        <v>2</v>
      </c>
      <c r="CH205">
        <v>4</v>
      </c>
      <c r="CI205">
        <v>17</v>
      </c>
      <c r="CK205">
        <v>20</v>
      </c>
      <c r="CL205">
        <v>21.51</v>
      </c>
      <c r="CM205">
        <v>60</v>
      </c>
      <c r="CN205">
        <v>279</v>
      </c>
      <c r="CO205">
        <v>11.32</v>
      </c>
      <c r="CP205">
        <v>6</v>
      </c>
      <c r="CQ205">
        <v>53</v>
      </c>
      <c r="CR205">
        <v>14.55</v>
      </c>
      <c r="CS205">
        <v>8</v>
      </c>
      <c r="CT205">
        <v>55</v>
      </c>
      <c r="CU205">
        <v>46.84</v>
      </c>
      <c r="CV205">
        <v>37</v>
      </c>
      <c r="CW205">
        <v>79</v>
      </c>
      <c r="CX205">
        <v>27</v>
      </c>
      <c r="CY205">
        <v>57.53</v>
      </c>
      <c r="CZ205">
        <v>149</v>
      </c>
      <c r="DA205">
        <v>259</v>
      </c>
      <c r="DB205">
        <v>4</v>
      </c>
      <c r="DC205">
        <v>6.4</v>
      </c>
      <c r="DD205">
        <v>4</v>
      </c>
      <c r="DE205">
        <v>6.2</v>
      </c>
      <c r="DF205">
        <v>4</v>
      </c>
      <c r="DG205">
        <v>6.9</v>
      </c>
    </row>
    <row r="206" spans="1:111" hidden="1" x14ac:dyDescent="0.25">
      <c r="A206" t="s">
        <v>555</v>
      </c>
      <c r="B206" s="4"/>
      <c r="C206">
        <v>16</v>
      </c>
      <c r="D206">
        <v>52.43</v>
      </c>
      <c r="E206">
        <v>151</v>
      </c>
      <c r="F206">
        <v>288</v>
      </c>
      <c r="G206">
        <v>-0.26</v>
      </c>
      <c r="H206">
        <v>52.94</v>
      </c>
      <c r="I206">
        <v>9</v>
      </c>
      <c r="J206">
        <v>17</v>
      </c>
      <c r="K206">
        <v>-10</v>
      </c>
      <c r="L206">
        <v>-3</v>
      </c>
      <c r="M206">
        <v>57.07</v>
      </c>
      <c r="N206">
        <v>113</v>
      </c>
      <c r="O206">
        <v>198</v>
      </c>
      <c r="P206">
        <v>-28</v>
      </c>
      <c r="Q206">
        <v>-0.48799999999999999</v>
      </c>
      <c r="R206">
        <v>-5.3629999999999898</v>
      </c>
      <c r="S206">
        <v>11</v>
      </c>
      <c r="T206">
        <v>0.48599999999999999</v>
      </c>
      <c r="U206">
        <v>5.3439999999999896</v>
      </c>
      <c r="V206" t="s">
        <v>254</v>
      </c>
      <c r="W206">
        <v>744.25</v>
      </c>
      <c r="X206">
        <v>104</v>
      </c>
      <c r="Y206">
        <v>34</v>
      </c>
      <c r="Z206" t="s">
        <v>101</v>
      </c>
      <c r="AA206">
        <v>207.5</v>
      </c>
      <c r="AB206">
        <v>25</v>
      </c>
      <c r="AC206" t="s">
        <v>297</v>
      </c>
      <c r="AD206">
        <v>336.66699999999997</v>
      </c>
      <c r="AE206">
        <v>29</v>
      </c>
      <c r="AF206" t="s">
        <v>255</v>
      </c>
      <c r="AG206">
        <v>40.5</v>
      </c>
      <c r="AH206">
        <v>15</v>
      </c>
      <c r="AI206">
        <v>279.39999999999998</v>
      </c>
      <c r="AJ206">
        <v>8941</v>
      </c>
      <c r="AK206">
        <v>32</v>
      </c>
      <c r="AL206">
        <v>64.569999999999993</v>
      </c>
      <c r="AM206">
        <v>144</v>
      </c>
      <c r="AN206">
        <v>223</v>
      </c>
      <c r="AO206">
        <v>61.69</v>
      </c>
      <c r="AP206">
        <v>95</v>
      </c>
      <c r="AQ206">
        <v>154</v>
      </c>
      <c r="AR206">
        <v>-0.11</v>
      </c>
      <c r="AS206">
        <v>277.2</v>
      </c>
      <c r="AT206">
        <v>42693</v>
      </c>
      <c r="AU206">
        <v>154</v>
      </c>
      <c r="AV206">
        <v>19.48</v>
      </c>
      <c r="AW206">
        <v>30</v>
      </c>
      <c r="AX206">
        <v>154</v>
      </c>
      <c r="AY206">
        <v>0.2</v>
      </c>
      <c r="AZ206">
        <v>9.74</v>
      </c>
      <c r="BA206">
        <v>15</v>
      </c>
      <c r="BB206">
        <v>154</v>
      </c>
      <c r="BC206">
        <v>7.0000000000000007E-2</v>
      </c>
      <c r="BD206">
        <v>7.8</v>
      </c>
      <c r="BE206">
        <v>12</v>
      </c>
      <c r="BF206">
        <v>50</v>
      </c>
      <c r="BG206">
        <v>0.33300000000000002</v>
      </c>
      <c r="BH206">
        <v>29.22</v>
      </c>
      <c r="BI206">
        <v>45</v>
      </c>
      <c r="BJ206">
        <v>154</v>
      </c>
      <c r="BK206">
        <v>1.56</v>
      </c>
      <c r="BL206">
        <v>-0.29299999999999998</v>
      </c>
      <c r="BM206">
        <v>-3.218</v>
      </c>
      <c r="BN206">
        <v>1.7549999999999999</v>
      </c>
      <c r="BO206">
        <v>265</v>
      </c>
      <c r="BP206">
        <v>151</v>
      </c>
      <c r="BQ206">
        <v>26.67</v>
      </c>
      <c r="BR206">
        <v>27.56</v>
      </c>
      <c r="BS206">
        <v>441</v>
      </c>
      <c r="BT206">
        <v>16</v>
      </c>
      <c r="BU206">
        <v>22</v>
      </c>
      <c r="BV206">
        <v>441</v>
      </c>
      <c r="BW206">
        <v>288</v>
      </c>
      <c r="BX206" s="3">
        <f>PGA_STATS[[#This Row],['# OF PUTTS]]/PGA_STATS[[#This Row],['# OF HOLES_x]]</f>
        <v>1.53125</v>
      </c>
      <c r="BY206">
        <v>43.4</v>
      </c>
      <c r="BZ206">
        <v>125</v>
      </c>
      <c r="CA206">
        <v>288</v>
      </c>
      <c r="CB206">
        <v>0.315</v>
      </c>
      <c r="CC206">
        <v>3.47</v>
      </c>
      <c r="CD206">
        <v>17</v>
      </c>
      <c r="CE206">
        <v>0</v>
      </c>
      <c r="CF206">
        <v>8</v>
      </c>
      <c r="CG206">
        <v>0</v>
      </c>
      <c r="CH206">
        <v>1</v>
      </c>
      <c r="CI206">
        <v>2</v>
      </c>
      <c r="CJ206">
        <v>2</v>
      </c>
      <c r="CK206">
        <v>52</v>
      </c>
      <c r="CL206">
        <v>17.93</v>
      </c>
      <c r="CM206">
        <v>26</v>
      </c>
      <c r="CN206">
        <v>145</v>
      </c>
      <c r="CO206">
        <v>0</v>
      </c>
      <c r="CP206">
        <v>0</v>
      </c>
      <c r="CQ206">
        <v>20</v>
      </c>
      <c r="CR206">
        <v>12.5</v>
      </c>
      <c r="CS206">
        <v>2</v>
      </c>
      <c r="CT206">
        <v>16</v>
      </c>
      <c r="CU206">
        <v>65</v>
      </c>
      <c r="CV206">
        <v>26</v>
      </c>
      <c r="CW206">
        <v>40</v>
      </c>
      <c r="CX206">
        <v>9</v>
      </c>
      <c r="CY206">
        <v>64.23</v>
      </c>
      <c r="CZ206">
        <v>88</v>
      </c>
      <c r="DA206">
        <v>137</v>
      </c>
      <c r="DB206">
        <v>2</v>
      </c>
      <c r="DC206">
        <v>6.4</v>
      </c>
      <c r="DD206">
        <v>2</v>
      </c>
      <c r="DE206">
        <v>6.1</v>
      </c>
      <c r="DF206">
        <v>2</v>
      </c>
      <c r="DG206">
        <v>3.8</v>
      </c>
    </row>
    <row r="207" spans="1:111" hidden="1" x14ac:dyDescent="0.25">
      <c r="A207" t="s">
        <v>368</v>
      </c>
      <c r="B207" s="4"/>
      <c r="C207">
        <v>31</v>
      </c>
      <c r="D207">
        <v>67.92</v>
      </c>
      <c r="E207">
        <v>379</v>
      </c>
      <c r="F207">
        <v>558</v>
      </c>
      <c r="G207">
        <v>-0.28000000000000003</v>
      </c>
      <c r="H207">
        <v>57.5</v>
      </c>
      <c r="I207">
        <v>23</v>
      </c>
      <c r="J207">
        <v>40</v>
      </c>
      <c r="K207">
        <v>-24</v>
      </c>
      <c r="L207">
        <v>-5</v>
      </c>
      <c r="M207">
        <v>71.56</v>
      </c>
      <c r="N207">
        <v>322</v>
      </c>
      <c r="O207">
        <v>450</v>
      </c>
      <c r="P207">
        <v>-91</v>
      </c>
      <c r="Q207">
        <v>0.48</v>
      </c>
      <c r="R207">
        <v>12.005999999999901</v>
      </c>
      <c r="S207">
        <v>25</v>
      </c>
      <c r="T207">
        <v>-0.245</v>
      </c>
      <c r="U207">
        <v>-6.13</v>
      </c>
      <c r="V207" t="s">
        <v>270</v>
      </c>
      <c r="W207">
        <v>1074.75</v>
      </c>
      <c r="X207">
        <v>138</v>
      </c>
      <c r="Y207">
        <v>181</v>
      </c>
      <c r="Z207" t="s">
        <v>65</v>
      </c>
      <c r="AA207">
        <v>443.66699999999997</v>
      </c>
      <c r="AB207">
        <v>50</v>
      </c>
      <c r="AC207" t="s">
        <v>293</v>
      </c>
      <c r="AD207">
        <v>347.66699999999997</v>
      </c>
      <c r="AE207">
        <v>33</v>
      </c>
      <c r="AF207" t="s">
        <v>284</v>
      </c>
      <c r="AG207">
        <v>24.916999999999899</v>
      </c>
      <c r="AH207">
        <v>8</v>
      </c>
      <c r="AI207">
        <v>297.39999999999998</v>
      </c>
      <c r="AJ207">
        <v>18436</v>
      </c>
      <c r="AK207">
        <v>62</v>
      </c>
      <c r="AL207">
        <v>54.97</v>
      </c>
      <c r="AM207">
        <v>238</v>
      </c>
      <c r="AN207">
        <v>433</v>
      </c>
      <c r="AO207">
        <v>55.39</v>
      </c>
      <c r="AP207">
        <v>190</v>
      </c>
      <c r="AQ207">
        <v>343</v>
      </c>
      <c r="AR207">
        <v>-0.12</v>
      </c>
      <c r="AS207">
        <v>284.2</v>
      </c>
      <c r="AT207">
        <v>99461</v>
      </c>
      <c r="AU207">
        <v>350</v>
      </c>
      <c r="AV207">
        <v>11.95</v>
      </c>
      <c r="AW207">
        <v>41</v>
      </c>
      <c r="AX207">
        <v>343</v>
      </c>
      <c r="AY207">
        <v>-0.1</v>
      </c>
      <c r="AZ207">
        <v>19.53</v>
      </c>
      <c r="BA207">
        <v>67</v>
      </c>
      <c r="BB207">
        <v>343</v>
      </c>
      <c r="BC207" t="s">
        <v>82</v>
      </c>
      <c r="BD207">
        <v>9.3000000000000007</v>
      </c>
      <c r="BE207">
        <v>32</v>
      </c>
      <c r="BF207">
        <v>138</v>
      </c>
      <c r="BG207">
        <v>3.1E-2</v>
      </c>
      <c r="BH207">
        <v>31.49</v>
      </c>
      <c r="BI207">
        <v>108</v>
      </c>
      <c r="BJ207">
        <v>343</v>
      </c>
      <c r="BK207">
        <v>-0.37</v>
      </c>
      <c r="BL207">
        <v>-0.14099999999999999</v>
      </c>
      <c r="BM207">
        <v>-3.5219999999999998</v>
      </c>
      <c r="BN207">
        <v>1.7569999999999999</v>
      </c>
      <c r="BO207">
        <v>666</v>
      </c>
      <c r="BP207">
        <v>379</v>
      </c>
      <c r="BQ207">
        <v>30.34</v>
      </c>
      <c r="BR207">
        <v>29.16</v>
      </c>
      <c r="BS207">
        <v>904</v>
      </c>
      <c r="BT207">
        <v>31</v>
      </c>
      <c r="BU207">
        <v>25</v>
      </c>
      <c r="BV207">
        <v>904</v>
      </c>
      <c r="BW207">
        <v>558</v>
      </c>
      <c r="BX207" s="3">
        <f>PGA_STATS[[#This Row],['# OF PUTTS]]/PGA_STATS[[#This Row],['# OF HOLES_x]]</f>
        <v>1.6200716845878136</v>
      </c>
      <c r="BY207">
        <v>38.17</v>
      </c>
      <c r="BZ207">
        <v>213</v>
      </c>
      <c r="CA207">
        <v>558</v>
      </c>
      <c r="CB207">
        <v>0.42</v>
      </c>
      <c r="CC207">
        <v>10.510999999999999</v>
      </c>
      <c r="CD207">
        <v>10</v>
      </c>
      <c r="CE207">
        <v>1</v>
      </c>
      <c r="CF207">
        <v>24</v>
      </c>
      <c r="CG207">
        <v>0</v>
      </c>
      <c r="CH207">
        <v>2</v>
      </c>
      <c r="CI207">
        <v>11</v>
      </c>
      <c r="CJ207">
        <v>4</v>
      </c>
      <c r="CK207">
        <v>9</v>
      </c>
      <c r="CL207">
        <v>20.97</v>
      </c>
      <c r="CM207">
        <v>65</v>
      </c>
      <c r="CN207">
        <v>310</v>
      </c>
      <c r="CO207">
        <v>9.3000000000000007</v>
      </c>
      <c r="CP207">
        <v>4</v>
      </c>
      <c r="CQ207">
        <v>43</v>
      </c>
      <c r="CR207">
        <v>21.31</v>
      </c>
      <c r="CS207">
        <v>13</v>
      </c>
      <c r="CT207">
        <v>61</v>
      </c>
      <c r="CU207">
        <v>49.28</v>
      </c>
      <c r="CV207">
        <v>34</v>
      </c>
      <c r="CW207">
        <v>69</v>
      </c>
      <c r="CX207">
        <v>17</v>
      </c>
      <c r="CY207">
        <v>55.87</v>
      </c>
      <c r="CZ207">
        <v>100</v>
      </c>
      <c r="DA207">
        <v>179</v>
      </c>
      <c r="DB207">
        <v>7</v>
      </c>
      <c r="DC207">
        <v>7.3</v>
      </c>
      <c r="DD207">
        <v>6</v>
      </c>
      <c r="DE207">
        <v>6.3</v>
      </c>
      <c r="DF207">
        <v>7</v>
      </c>
      <c r="DG207">
        <v>7</v>
      </c>
    </row>
    <row r="208" spans="1:111" x14ac:dyDescent="0.25">
      <c r="A208" t="s">
        <v>366</v>
      </c>
      <c r="B208" s="4">
        <v>6400</v>
      </c>
      <c r="C208">
        <v>47</v>
      </c>
      <c r="D208">
        <v>67.97</v>
      </c>
      <c r="E208">
        <v>575</v>
      </c>
      <c r="F208">
        <v>846</v>
      </c>
      <c r="G208">
        <v>-0.27</v>
      </c>
      <c r="H208">
        <v>59.82</v>
      </c>
      <c r="I208">
        <v>67</v>
      </c>
      <c r="J208">
        <v>112</v>
      </c>
      <c r="K208">
        <v>-69</v>
      </c>
      <c r="L208">
        <v>4</v>
      </c>
      <c r="M208">
        <v>74.69</v>
      </c>
      <c r="N208">
        <v>484</v>
      </c>
      <c r="O208">
        <v>648</v>
      </c>
      <c r="P208">
        <v>-145</v>
      </c>
      <c r="Q208">
        <v>0.308</v>
      </c>
      <c r="R208">
        <v>11.093</v>
      </c>
      <c r="S208">
        <v>36</v>
      </c>
      <c r="T208">
        <v>-0.23100000000000001</v>
      </c>
      <c r="U208">
        <v>-8.298</v>
      </c>
      <c r="V208" t="s">
        <v>114</v>
      </c>
      <c r="W208">
        <v>1807.6669999999999</v>
      </c>
      <c r="X208">
        <v>241</v>
      </c>
      <c r="Y208">
        <v>169</v>
      </c>
      <c r="Z208" t="s">
        <v>289</v>
      </c>
      <c r="AA208">
        <v>532.08299999999997</v>
      </c>
      <c r="AB208">
        <v>58</v>
      </c>
      <c r="AC208" t="s">
        <v>101</v>
      </c>
      <c r="AD208">
        <v>681.58299999999997</v>
      </c>
      <c r="AE208">
        <v>82</v>
      </c>
      <c r="AF208" t="s">
        <v>181</v>
      </c>
      <c r="AG208">
        <v>48.25</v>
      </c>
      <c r="AH208">
        <v>19</v>
      </c>
      <c r="AI208">
        <v>305.39999999999998</v>
      </c>
      <c r="AJ208">
        <v>23819</v>
      </c>
      <c r="AK208">
        <v>78</v>
      </c>
      <c r="AL208">
        <v>58.3</v>
      </c>
      <c r="AM208">
        <v>383</v>
      </c>
      <c r="AN208">
        <v>657</v>
      </c>
      <c r="AO208">
        <v>58.08</v>
      </c>
      <c r="AP208">
        <v>291</v>
      </c>
      <c r="AQ208">
        <v>501</v>
      </c>
      <c r="AR208">
        <v>-0.2</v>
      </c>
      <c r="AS208">
        <v>300.60000000000002</v>
      </c>
      <c r="AT208">
        <v>152720</v>
      </c>
      <c r="AU208">
        <v>508</v>
      </c>
      <c r="AV208">
        <v>16.77</v>
      </c>
      <c r="AW208">
        <v>84</v>
      </c>
      <c r="AX208">
        <v>501</v>
      </c>
      <c r="AY208">
        <v>0.11</v>
      </c>
      <c r="AZ208">
        <v>15.97</v>
      </c>
      <c r="BA208">
        <v>80</v>
      </c>
      <c r="BB208">
        <v>501</v>
      </c>
      <c r="BC208">
        <v>-0.04</v>
      </c>
      <c r="BD208">
        <v>5.6</v>
      </c>
      <c r="BE208">
        <v>28</v>
      </c>
      <c r="BF208">
        <v>120</v>
      </c>
      <c r="BG208">
        <v>0.107</v>
      </c>
      <c r="BH208">
        <v>32.729999999999997</v>
      </c>
      <c r="BI208">
        <v>164</v>
      </c>
      <c r="BJ208">
        <v>501</v>
      </c>
      <c r="BK208">
        <v>0.37</v>
      </c>
      <c r="BL208">
        <v>0.42599999999999999</v>
      </c>
      <c r="BM208">
        <v>15.323</v>
      </c>
      <c r="BN208">
        <v>1.7809999999999999</v>
      </c>
      <c r="BO208">
        <v>1024</v>
      </c>
      <c r="BP208">
        <v>575</v>
      </c>
      <c r="BQ208">
        <v>32.11</v>
      </c>
      <c r="BR208">
        <v>29.38</v>
      </c>
      <c r="BS208">
        <v>1381</v>
      </c>
      <c r="BT208">
        <v>47</v>
      </c>
      <c r="BU208">
        <v>25</v>
      </c>
      <c r="BV208">
        <v>1381</v>
      </c>
      <c r="BW208">
        <v>846</v>
      </c>
      <c r="BX208" s="3">
        <f>PGA_STATS[[#This Row],['# OF PUTTS]]/PGA_STATS[[#This Row],['# OF HOLES_x]]</f>
        <v>1.6323877068557919</v>
      </c>
      <c r="BY208">
        <v>37.71</v>
      </c>
      <c r="BZ208">
        <v>319</v>
      </c>
      <c r="CA208">
        <v>846</v>
      </c>
      <c r="CB208">
        <v>-0.315</v>
      </c>
      <c r="CC208">
        <v>-11.357999999999899</v>
      </c>
      <c r="CD208">
        <v>13</v>
      </c>
      <c r="CE208">
        <v>1</v>
      </c>
      <c r="CF208">
        <v>10</v>
      </c>
      <c r="CG208">
        <v>0</v>
      </c>
      <c r="CH208">
        <v>1</v>
      </c>
      <c r="CI208">
        <v>11</v>
      </c>
      <c r="CJ208">
        <v>3</v>
      </c>
      <c r="CK208">
        <v>12</v>
      </c>
      <c r="CL208">
        <v>24.14</v>
      </c>
      <c r="CM208">
        <v>105</v>
      </c>
      <c r="CN208">
        <v>435</v>
      </c>
      <c r="CO208">
        <v>15.49</v>
      </c>
      <c r="CP208">
        <v>11</v>
      </c>
      <c r="CQ208">
        <v>71</v>
      </c>
      <c r="CR208">
        <v>28.57</v>
      </c>
      <c r="CS208">
        <v>22</v>
      </c>
      <c r="CT208">
        <v>77</v>
      </c>
      <c r="CU208">
        <v>44.44</v>
      </c>
      <c r="CV208">
        <v>44</v>
      </c>
      <c r="CW208">
        <v>99</v>
      </c>
      <c r="CX208">
        <v>34</v>
      </c>
      <c r="CY208">
        <v>56.83</v>
      </c>
      <c r="CZ208">
        <v>154</v>
      </c>
      <c r="DA208">
        <v>271</v>
      </c>
      <c r="DB208">
        <v>8</v>
      </c>
      <c r="DC208">
        <v>6.7</v>
      </c>
      <c r="DD208">
        <v>7</v>
      </c>
      <c r="DE208">
        <v>5.3</v>
      </c>
      <c r="DF208">
        <v>8</v>
      </c>
      <c r="DG208">
        <v>8.1999999999999993</v>
      </c>
    </row>
    <row r="209" spans="1:111" x14ac:dyDescent="0.25">
      <c r="A209" t="s">
        <v>332</v>
      </c>
      <c r="B209" s="4">
        <v>8600</v>
      </c>
      <c r="C209">
        <v>54</v>
      </c>
      <c r="D209">
        <v>68.62</v>
      </c>
      <c r="E209">
        <v>667</v>
      </c>
      <c r="F209">
        <v>972</v>
      </c>
      <c r="G209">
        <v>-0.32</v>
      </c>
      <c r="H209">
        <v>64.58</v>
      </c>
      <c r="I209">
        <v>62</v>
      </c>
      <c r="J209">
        <v>96</v>
      </c>
      <c r="K209">
        <v>-64</v>
      </c>
      <c r="L209">
        <v>-4</v>
      </c>
      <c r="M209">
        <v>74.790000000000006</v>
      </c>
      <c r="N209">
        <v>525</v>
      </c>
      <c r="O209">
        <v>702</v>
      </c>
      <c r="P209">
        <v>-170</v>
      </c>
      <c r="Q209">
        <v>0.51800000000000002</v>
      </c>
      <c r="R209">
        <v>20.186</v>
      </c>
      <c r="S209">
        <v>39</v>
      </c>
      <c r="T209">
        <v>-3.5000000000000003E-2</v>
      </c>
      <c r="U209">
        <v>-1.369</v>
      </c>
      <c r="V209" t="s">
        <v>236</v>
      </c>
      <c r="W209">
        <v>1623.0829999999901</v>
      </c>
      <c r="X209">
        <v>239</v>
      </c>
      <c r="Y209">
        <v>45</v>
      </c>
      <c r="Z209" t="s">
        <v>223</v>
      </c>
      <c r="AA209">
        <v>436.58300000000003</v>
      </c>
      <c r="AB209">
        <v>55</v>
      </c>
      <c r="AC209" t="s">
        <v>270</v>
      </c>
      <c r="AD209">
        <v>700.75</v>
      </c>
      <c r="AE209">
        <v>90</v>
      </c>
      <c r="AF209" t="s">
        <v>255</v>
      </c>
      <c r="AG209">
        <v>61.582999999999998</v>
      </c>
      <c r="AH209">
        <v>23</v>
      </c>
      <c r="AI209">
        <v>303.2</v>
      </c>
      <c r="AJ209">
        <v>25466</v>
      </c>
      <c r="AK209">
        <v>84</v>
      </c>
      <c r="AL209">
        <v>63.56</v>
      </c>
      <c r="AM209">
        <v>478</v>
      </c>
      <c r="AN209">
        <v>752</v>
      </c>
      <c r="AO209">
        <v>64.209999999999994</v>
      </c>
      <c r="AP209">
        <v>348</v>
      </c>
      <c r="AQ209">
        <v>542</v>
      </c>
      <c r="AR209">
        <v>-0.22</v>
      </c>
      <c r="AS209">
        <v>293.10000000000002</v>
      </c>
      <c r="AT209">
        <v>160022</v>
      </c>
      <c r="AU209">
        <v>546</v>
      </c>
      <c r="AV209">
        <v>12.18</v>
      </c>
      <c r="AW209">
        <v>66</v>
      </c>
      <c r="AX209">
        <v>542</v>
      </c>
      <c r="AY209">
        <v>-0.02</v>
      </c>
      <c r="AZ209">
        <v>13.65</v>
      </c>
      <c r="BA209">
        <v>74</v>
      </c>
      <c r="BB209">
        <v>542</v>
      </c>
      <c r="BC209">
        <v>0.08</v>
      </c>
      <c r="BD209">
        <v>7.6</v>
      </c>
      <c r="BE209">
        <v>41</v>
      </c>
      <c r="BF209">
        <v>174</v>
      </c>
      <c r="BG209">
        <v>9.8000000000000004E-2</v>
      </c>
      <c r="BH209">
        <v>25.83</v>
      </c>
      <c r="BI209">
        <v>140</v>
      </c>
      <c r="BJ209">
        <v>542</v>
      </c>
      <c r="BK209">
        <v>0.36</v>
      </c>
      <c r="BL209">
        <v>0.53</v>
      </c>
      <c r="BM209">
        <v>20.673999999999999</v>
      </c>
      <c r="BN209">
        <v>1.724</v>
      </c>
      <c r="BO209">
        <v>1150</v>
      </c>
      <c r="BP209">
        <v>667</v>
      </c>
      <c r="BQ209">
        <v>34.29</v>
      </c>
      <c r="BR209">
        <v>28.24</v>
      </c>
      <c r="BS209">
        <v>1525</v>
      </c>
      <c r="BT209">
        <v>54</v>
      </c>
      <c r="BU209">
        <v>21</v>
      </c>
      <c r="BV209">
        <v>1525</v>
      </c>
      <c r="BW209">
        <v>972</v>
      </c>
      <c r="BX209" s="3">
        <f>PGA_STATS[[#This Row],['# OF PUTTS]]/PGA_STATS[[#This Row],['# OF HOLES_x]]</f>
        <v>1.5689300411522633</v>
      </c>
      <c r="BY209">
        <v>42.08</v>
      </c>
      <c r="BZ209">
        <v>409</v>
      </c>
      <c r="CA209">
        <v>972</v>
      </c>
      <c r="CB209">
        <v>0.45100000000000001</v>
      </c>
      <c r="CC209">
        <v>17.577999999999999</v>
      </c>
      <c r="CD209">
        <v>12</v>
      </c>
      <c r="CE209">
        <v>6</v>
      </c>
      <c r="CF209">
        <v>10</v>
      </c>
      <c r="CG209">
        <v>3</v>
      </c>
      <c r="CH209">
        <v>2</v>
      </c>
      <c r="CI209">
        <v>11</v>
      </c>
      <c r="CJ209">
        <v>3</v>
      </c>
      <c r="CK209">
        <v>38</v>
      </c>
      <c r="CL209">
        <v>25.29</v>
      </c>
      <c r="CM209">
        <v>132</v>
      </c>
      <c r="CN209">
        <v>522</v>
      </c>
      <c r="CO209">
        <v>21.67</v>
      </c>
      <c r="CP209">
        <v>13</v>
      </c>
      <c r="CQ209">
        <v>60</v>
      </c>
      <c r="CR209">
        <v>12.5</v>
      </c>
      <c r="CS209">
        <v>8</v>
      </c>
      <c r="CT209">
        <v>64</v>
      </c>
      <c r="CU209">
        <v>61.29</v>
      </c>
      <c r="CV209">
        <v>57</v>
      </c>
      <c r="CW209">
        <v>93</v>
      </c>
      <c r="CX209">
        <v>16</v>
      </c>
      <c r="CY209">
        <v>63.61</v>
      </c>
      <c r="CZ209">
        <v>194</v>
      </c>
      <c r="DA209">
        <v>305</v>
      </c>
      <c r="DB209">
        <v>10</v>
      </c>
      <c r="DC209">
        <v>7.7</v>
      </c>
      <c r="DD209">
        <v>9</v>
      </c>
      <c r="DE209">
        <v>5.8</v>
      </c>
      <c r="DF209">
        <v>10</v>
      </c>
      <c r="DG209">
        <v>7.1</v>
      </c>
    </row>
    <row r="210" spans="1:111" x14ac:dyDescent="0.25">
      <c r="A210" t="s">
        <v>396</v>
      </c>
      <c r="B210" s="4">
        <v>6900</v>
      </c>
      <c r="C210">
        <v>50</v>
      </c>
      <c r="D210">
        <v>67.44</v>
      </c>
      <c r="E210">
        <v>607</v>
      </c>
      <c r="F210">
        <v>900</v>
      </c>
      <c r="G210">
        <v>-0.3</v>
      </c>
      <c r="H210">
        <v>61.05</v>
      </c>
      <c r="I210">
        <v>58</v>
      </c>
      <c r="J210">
        <v>95</v>
      </c>
      <c r="K210">
        <v>-63</v>
      </c>
      <c r="L210">
        <v>-3</v>
      </c>
      <c r="M210">
        <v>72.349999999999994</v>
      </c>
      <c r="N210">
        <v>547</v>
      </c>
      <c r="O210">
        <v>756</v>
      </c>
      <c r="P210">
        <v>-174</v>
      </c>
      <c r="Q210">
        <v>0.155</v>
      </c>
      <c r="R210">
        <v>6.51</v>
      </c>
      <c r="S210">
        <v>42</v>
      </c>
      <c r="T210">
        <v>0.105</v>
      </c>
      <c r="U210">
        <v>4.4020000000000001</v>
      </c>
      <c r="V210" t="s">
        <v>117</v>
      </c>
      <c r="W210">
        <v>1865.9169999999999</v>
      </c>
      <c r="X210">
        <v>253</v>
      </c>
      <c r="Y210">
        <v>118</v>
      </c>
      <c r="Z210" t="s">
        <v>216</v>
      </c>
      <c r="AA210">
        <v>635.41699999999901</v>
      </c>
      <c r="AB210">
        <v>71</v>
      </c>
      <c r="AC210" t="s">
        <v>158</v>
      </c>
      <c r="AD210">
        <v>642.66699999999901</v>
      </c>
      <c r="AE210">
        <v>84</v>
      </c>
      <c r="AF210" t="s">
        <v>271</v>
      </c>
      <c r="AG210">
        <v>30.5</v>
      </c>
      <c r="AH210">
        <v>15</v>
      </c>
      <c r="AI210">
        <v>300.10000000000002</v>
      </c>
      <c r="AJ210">
        <v>30014</v>
      </c>
      <c r="AK210">
        <v>100</v>
      </c>
      <c r="AL210">
        <v>58.14</v>
      </c>
      <c r="AM210">
        <v>407</v>
      </c>
      <c r="AN210">
        <v>700</v>
      </c>
      <c r="AO210">
        <v>58.05</v>
      </c>
      <c r="AP210">
        <v>339</v>
      </c>
      <c r="AQ210">
        <v>584</v>
      </c>
      <c r="AR210">
        <v>-0.22</v>
      </c>
      <c r="AS210">
        <v>285.2</v>
      </c>
      <c r="AT210">
        <v>167677</v>
      </c>
      <c r="AU210">
        <v>588</v>
      </c>
      <c r="AV210">
        <v>14.38</v>
      </c>
      <c r="AW210">
        <v>84</v>
      </c>
      <c r="AX210">
        <v>584</v>
      </c>
      <c r="AY210">
        <v>0.04</v>
      </c>
      <c r="AZ210">
        <v>15.58</v>
      </c>
      <c r="BA210">
        <v>91</v>
      </c>
      <c r="BB210">
        <v>584</v>
      </c>
      <c r="BC210">
        <v>0.15</v>
      </c>
      <c r="BD210">
        <v>8</v>
      </c>
      <c r="BE210">
        <v>47</v>
      </c>
      <c r="BF210">
        <v>201</v>
      </c>
      <c r="BG210">
        <v>0.106</v>
      </c>
      <c r="BH210">
        <v>29.97</v>
      </c>
      <c r="BI210">
        <v>175</v>
      </c>
      <c r="BJ210">
        <v>584</v>
      </c>
      <c r="BK210">
        <v>0.97</v>
      </c>
      <c r="BL210">
        <v>-4.9000000000000002E-2</v>
      </c>
      <c r="BM210">
        <v>-2.0750000000000002</v>
      </c>
      <c r="BN210">
        <v>1.7529999999999999</v>
      </c>
      <c r="BO210">
        <v>1064</v>
      </c>
      <c r="BP210">
        <v>607</v>
      </c>
      <c r="BQ210">
        <v>30.86</v>
      </c>
      <c r="BR210">
        <v>28.84</v>
      </c>
      <c r="BS210">
        <v>1442</v>
      </c>
      <c r="BT210">
        <v>50</v>
      </c>
      <c r="BU210">
        <v>24</v>
      </c>
      <c r="BV210">
        <v>1442</v>
      </c>
      <c r="BW210">
        <v>900</v>
      </c>
      <c r="BX210" s="3">
        <f>PGA_STATS[[#This Row],['# OF PUTTS]]/PGA_STATS[[#This Row],['# OF HOLES_x]]</f>
        <v>1.6022222222222222</v>
      </c>
      <c r="BY210">
        <v>39.44</v>
      </c>
      <c r="BZ210">
        <v>355</v>
      </c>
      <c r="CA210">
        <v>900</v>
      </c>
      <c r="CB210">
        <v>0.40200000000000002</v>
      </c>
      <c r="CC210">
        <v>16.867000000000001</v>
      </c>
      <c r="CD210">
        <v>10</v>
      </c>
      <c r="CE210">
        <v>2</v>
      </c>
      <c r="CF210">
        <v>18</v>
      </c>
      <c r="CG210">
        <v>0</v>
      </c>
      <c r="CH210">
        <v>3</v>
      </c>
      <c r="CI210">
        <v>11</v>
      </c>
      <c r="CJ210">
        <v>12</v>
      </c>
      <c r="CK210">
        <v>29</v>
      </c>
      <c r="CL210">
        <v>23.75</v>
      </c>
      <c r="CM210">
        <v>124</v>
      </c>
      <c r="CN210">
        <v>522</v>
      </c>
      <c r="CO210">
        <v>16</v>
      </c>
      <c r="CP210">
        <v>12</v>
      </c>
      <c r="CQ210">
        <v>75</v>
      </c>
      <c r="CR210">
        <v>15.85</v>
      </c>
      <c r="CS210">
        <v>13</v>
      </c>
      <c r="CT210">
        <v>82</v>
      </c>
      <c r="CU210">
        <v>53.93</v>
      </c>
      <c r="CV210">
        <v>48</v>
      </c>
      <c r="CW210">
        <v>89</v>
      </c>
      <c r="CX210">
        <v>29</v>
      </c>
      <c r="CY210">
        <v>59.04</v>
      </c>
      <c r="CZ210">
        <v>173</v>
      </c>
      <c r="DA210">
        <v>293</v>
      </c>
      <c r="DB210">
        <v>11</v>
      </c>
      <c r="DC210">
        <v>6.9</v>
      </c>
      <c r="DD210">
        <v>10</v>
      </c>
      <c r="DE210">
        <v>5.9</v>
      </c>
      <c r="DF210">
        <v>11</v>
      </c>
      <c r="DG210">
        <v>6.4</v>
      </c>
    </row>
    <row r="211" spans="1:111" hidden="1" x14ac:dyDescent="0.25">
      <c r="A211" t="s">
        <v>269</v>
      </c>
      <c r="B211" s="4"/>
      <c r="C211">
        <v>30</v>
      </c>
      <c r="D211">
        <v>70.19</v>
      </c>
      <c r="E211">
        <v>379</v>
      </c>
      <c r="F211">
        <v>540</v>
      </c>
      <c r="G211">
        <v>-0.24</v>
      </c>
      <c r="H211">
        <v>56.67</v>
      </c>
      <c r="I211">
        <v>17</v>
      </c>
      <c r="J211">
        <v>30</v>
      </c>
      <c r="K211">
        <v>-17</v>
      </c>
      <c r="L211">
        <v>-5</v>
      </c>
      <c r="M211">
        <v>72.22</v>
      </c>
      <c r="N211">
        <v>260</v>
      </c>
      <c r="O211">
        <v>360</v>
      </c>
      <c r="P211">
        <v>-68</v>
      </c>
      <c r="Q211">
        <v>0.40500000000000003</v>
      </c>
      <c r="R211">
        <v>8.1020000000000003</v>
      </c>
      <c r="S211">
        <v>20</v>
      </c>
      <c r="T211">
        <v>-0.105</v>
      </c>
      <c r="U211">
        <v>-2.1</v>
      </c>
      <c r="V211" t="s">
        <v>214</v>
      </c>
      <c r="W211">
        <v>797</v>
      </c>
      <c r="X211">
        <v>109</v>
      </c>
      <c r="Y211">
        <v>58</v>
      </c>
      <c r="Z211" t="s">
        <v>169</v>
      </c>
      <c r="AA211">
        <v>320.75</v>
      </c>
      <c r="AB211">
        <v>31</v>
      </c>
      <c r="AC211" t="s">
        <v>270</v>
      </c>
      <c r="AD211">
        <v>278.582999999999</v>
      </c>
      <c r="AE211">
        <v>36</v>
      </c>
      <c r="AF211" t="s">
        <v>271</v>
      </c>
      <c r="AG211">
        <v>11.917</v>
      </c>
      <c r="AH211">
        <v>6</v>
      </c>
      <c r="AI211">
        <v>293.2</v>
      </c>
      <c r="AJ211">
        <v>17591</v>
      </c>
      <c r="AK211">
        <v>60</v>
      </c>
      <c r="AL211">
        <v>60.38</v>
      </c>
      <c r="AM211">
        <v>253</v>
      </c>
      <c r="AN211">
        <v>419</v>
      </c>
      <c r="AO211">
        <v>55.4</v>
      </c>
      <c r="AP211">
        <v>154</v>
      </c>
      <c r="AQ211">
        <v>278</v>
      </c>
      <c r="AR211">
        <v>-0.11</v>
      </c>
      <c r="AS211">
        <v>284.5</v>
      </c>
      <c r="AT211">
        <v>79657</v>
      </c>
      <c r="AU211">
        <v>280</v>
      </c>
      <c r="AV211">
        <v>20.14</v>
      </c>
      <c r="AW211">
        <v>56</v>
      </c>
      <c r="AX211">
        <v>278</v>
      </c>
      <c r="AY211">
        <v>-0.14000000000000001</v>
      </c>
      <c r="AZ211">
        <v>10.79</v>
      </c>
      <c r="BA211">
        <v>30</v>
      </c>
      <c r="BB211">
        <v>278</v>
      </c>
      <c r="BC211">
        <v>-0.03</v>
      </c>
      <c r="BD211">
        <v>9</v>
      </c>
      <c r="BE211">
        <v>25</v>
      </c>
      <c r="BF211">
        <v>109</v>
      </c>
      <c r="BG211">
        <v>-0.12</v>
      </c>
      <c r="BH211">
        <v>30.94</v>
      </c>
      <c r="BI211">
        <v>86</v>
      </c>
      <c r="BJ211">
        <v>278</v>
      </c>
      <c r="BK211">
        <v>-1.05</v>
      </c>
      <c r="BL211">
        <v>-0.36299999999999999</v>
      </c>
      <c r="BM211">
        <v>-7.26</v>
      </c>
      <c r="BN211">
        <v>1.7889999999999999</v>
      </c>
      <c r="BO211">
        <v>678</v>
      </c>
      <c r="BP211">
        <v>379</v>
      </c>
      <c r="BQ211">
        <v>28.31</v>
      </c>
      <c r="BR211">
        <v>29.47</v>
      </c>
      <c r="BS211">
        <v>884</v>
      </c>
      <c r="BT211">
        <v>30</v>
      </c>
      <c r="BU211">
        <v>23</v>
      </c>
      <c r="BV211">
        <v>884</v>
      </c>
      <c r="BW211">
        <v>540</v>
      </c>
      <c r="BX211" s="3">
        <f>PGA_STATS[[#This Row],['# OF PUTTS]]/PGA_STATS[[#This Row],['# OF HOLES_x]]</f>
        <v>1.6370370370370371</v>
      </c>
      <c r="BY211">
        <v>39.26</v>
      </c>
      <c r="BZ211">
        <v>212</v>
      </c>
      <c r="CA211">
        <v>540</v>
      </c>
      <c r="CB211">
        <v>-4.4999999999999998E-2</v>
      </c>
      <c r="CC211">
        <v>-0.89500000000000002</v>
      </c>
      <c r="CD211">
        <v>16</v>
      </c>
      <c r="CE211">
        <v>0</v>
      </c>
      <c r="CF211">
        <v>14</v>
      </c>
      <c r="CG211">
        <v>8</v>
      </c>
      <c r="CH211">
        <v>3</v>
      </c>
      <c r="CI211">
        <v>1</v>
      </c>
      <c r="CK211">
        <v>58</v>
      </c>
      <c r="CL211">
        <v>20.82</v>
      </c>
      <c r="CM211">
        <v>51</v>
      </c>
      <c r="CN211">
        <v>245</v>
      </c>
      <c r="CO211">
        <v>25.93</v>
      </c>
      <c r="CP211">
        <v>14</v>
      </c>
      <c r="CQ211">
        <v>54</v>
      </c>
      <c r="CR211">
        <v>17.86</v>
      </c>
      <c r="CS211">
        <v>5</v>
      </c>
      <c r="CT211">
        <v>28</v>
      </c>
      <c r="CU211">
        <v>41.07</v>
      </c>
      <c r="CV211">
        <v>23</v>
      </c>
      <c r="CW211">
        <v>56</v>
      </c>
      <c r="CX211">
        <v>20</v>
      </c>
      <c r="CY211">
        <v>62.73</v>
      </c>
      <c r="CZ211">
        <v>101</v>
      </c>
      <c r="DA211">
        <v>161</v>
      </c>
      <c r="DB211">
        <v>2</v>
      </c>
      <c r="DC211">
        <v>7.6</v>
      </c>
      <c r="DD211">
        <v>1</v>
      </c>
      <c r="DE211">
        <v>8</v>
      </c>
      <c r="DF211">
        <v>2</v>
      </c>
      <c r="DG211">
        <v>5.3</v>
      </c>
    </row>
    <row r="212" spans="1:111" hidden="1" x14ac:dyDescent="0.25">
      <c r="A212" t="s">
        <v>419</v>
      </c>
      <c r="B212" s="4"/>
      <c r="C212">
        <v>32</v>
      </c>
      <c r="D212">
        <v>66.84</v>
      </c>
      <c r="E212">
        <v>385</v>
      </c>
      <c r="F212">
        <v>576</v>
      </c>
      <c r="G212">
        <v>-0.28000000000000003</v>
      </c>
      <c r="H212">
        <v>73.91</v>
      </c>
      <c r="I212">
        <v>17</v>
      </c>
      <c r="J212">
        <v>23</v>
      </c>
      <c r="K212">
        <v>-19</v>
      </c>
      <c r="L212">
        <v>-5</v>
      </c>
      <c r="M212">
        <v>72.53</v>
      </c>
      <c r="N212">
        <v>235</v>
      </c>
      <c r="O212">
        <v>324</v>
      </c>
      <c r="P212">
        <v>-60</v>
      </c>
      <c r="Q212">
        <v>1.9E-2</v>
      </c>
      <c r="R212">
        <v>0.34299999999999897</v>
      </c>
      <c r="S212">
        <v>18</v>
      </c>
      <c r="T212">
        <v>0.19600000000000001</v>
      </c>
      <c r="U212">
        <v>3.5239999999999898</v>
      </c>
      <c r="V212" t="s">
        <v>236</v>
      </c>
      <c r="W212">
        <v>739.33299999999997</v>
      </c>
      <c r="X212">
        <v>109</v>
      </c>
      <c r="Y212">
        <v>48</v>
      </c>
      <c r="Z212" t="s">
        <v>378</v>
      </c>
      <c r="AA212">
        <v>245.25</v>
      </c>
      <c r="AB212">
        <v>30</v>
      </c>
      <c r="AC212" t="s">
        <v>254</v>
      </c>
      <c r="AD212">
        <v>244.75</v>
      </c>
      <c r="AE212">
        <v>34</v>
      </c>
      <c r="AF212" t="s">
        <v>294</v>
      </c>
      <c r="AG212">
        <v>28.5</v>
      </c>
      <c r="AH212">
        <v>11</v>
      </c>
      <c r="AI212">
        <v>285.3</v>
      </c>
      <c r="AJ212">
        <v>18257</v>
      </c>
      <c r="AK212">
        <v>64</v>
      </c>
      <c r="AL212">
        <v>69.8</v>
      </c>
      <c r="AM212">
        <v>312</v>
      </c>
      <c r="AN212">
        <v>447</v>
      </c>
      <c r="AO212">
        <v>72.11</v>
      </c>
      <c r="AP212">
        <v>181</v>
      </c>
      <c r="AQ212">
        <v>251</v>
      </c>
      <c r="AR212">
        <v>-0.13</v>
      </c>
      <c r="AS212">
        <v>275</v>
      </c>
      <c r="AT212">
        <v>69308</v>
      </c>
      <c r="AU212">
        <v>252</v>
      </c>
      <c r="AV212">
        <v>8.76</v>
      </c>
      <c r="AW212">
        <v>22</v>
      </c>
      <c r="AX212">
        <v>251</v>
      </c>
      <c r="AY212">
        <v>0.27</v>
      </c>
      <c r="AZ212">
        <v>11.95</v>
      </c>
      <c r="BA212">
        <v>30</v>
      </c>
      <c r="BB212">
        <v>251</v>
      </c>
      <c r="BC212">
        <v>-0.03</v>
      </c>
      <c r="BD212">
        <v>4.4000000000000004</v>
      </c>
      <c r="BE212">
        <v>11</v>
      </c>
      <c r="BF212">
        <v>48</v>
      </c>
      <c r="BG212">
        <v>0.36399999999999999</v>
      </c>
      <c r="BH212">
        <v>20.72</v>
      </c>
      <c r="BI212">
        <v>52</v>
      </c>
      <c r="BJ212">
        <v>251</v>
      </c>
      <c r="BK212">
        <v>0.96</v>
      </c>
      <c r="BL212">
        <v>-5.7000000000000002E-2</v>
      </c>
      <c r="BM212">
        <v>-1.0229999999999999</v>
      </c>
      <c r="BN212">
        <v>1.756</v>
      </c>
      <c r="BO212">
        <v>676</v>
      </c>
      <c r="BP212">
        <v>385</v>
      </c>
      <c r="BQ212">
        <v>29.09</v>
      </c>
      <c r="BR212">
        <v>28.81</v>
      </c>
      <c r="BS212">
        <v>922</v>
      </c>
      <c r="BT212">
        <v>32</v>
      </c>
      <c r="BU212">
        <v>22</v>
      </c>
      <c r="BV212">
        <v>922</v>
      </c>
      <c r="BW212">
        <v>576</v>
      </c>
      <c r="BX212" s="3">
        <f>PGA_STATS[[#This Row],['# OF PUTTS]]/PGA_STATS[[#This Row],['# OF HOLES_x]]</f>
        <v>1.6006944444444444</v>
      </c>
      <c r="BY212">
        <v>39.24</v>
      </c>
      <c r="BZ212">
        <v>226</v>
      </c>
      <c r="CA212">
        <v>576</v>
      </c>
      <c r="CB212">
        <v>-1.4999999999999999E-2</v>
      </c>
      <c r="CC212">
        <v>-0.27800000000000002</v>
      </c>
      <c r="CD212">
        <v>12</v>
      </c>
      <c r="CE212">
        <v>0</v>
      </c>
      <c r="CF212">
        <v>25</v>
      </c>
      <c r="CG212">
        <v>2</v>
      </c>
      <c r="CH212">
        <v>2</v>
      </c>
      <c r="CI212">
        <v>11</v>
      </c>
      <c r="CK212">
        <v>22</v>
      </c>
      <c r="CL212">
        <v>19.16</v>
      </c>
      <c r="CM212">
        <v>50</v>
      </c>
      <c r="CN212">
        <v>261</v>
      </c>
      <c r="CO212">
        <v>9.09</v>
      </c>
      <c r="CP212">
        <v>2</v>
      </c>
      <c r="CQ212">
        <v>22</v>
      </c>
      <c r="CR212">
        <v>20</v>
      </c>
      <c r="CS212">
        <v>6</v>
      </c>
      <c r="CT212">
        <v>30</v>
      </c>
      <c r="CU212">
        <v>45.1</v>
      </c>
      <c r="CV212">
        <v>23</v>
      </c>
      <c r="CW212">
        <v>51</v>
      </c>
      <c r="CX212">
        <v>18</v>
      </c>
      <c r="CY212">
        <v>63.35</v>
      </c>
      <c r="CZ212">
        <v>121</v>
      </c>
      <c r="DA212">
        <v>191</v>
      </c>
      <c r="DB212">
        <v>4</v>
      </c>
      <c r="DC212">
        <v>7.7</v>
      </c>
      <c r="DD212">
        <v>3</v>
      </c>
      <c r="DE212">
        <v>7</v>
      </c>
      <c r="DF212">
        <v>4</v>
      </c>
      <c r="DG212">
        <v>4.5999999999999996</v>
      </c>
    </row>
    <row r="213" spans="1:111" x14ac:dyDescent="0.25">
      <c r="A213" t="s">
        <v>451</v>
      </c>
      <c r="B213" s="4">
        <v>6500</v>
      </c>
      <c r="C213">
        <v>42</v>
      </c>
      <c r="D213">
        <v>66.010000000000005</v>
      </c>
      <c r="E213">
        <v>499</v>
      </c>
      <c r="F213">
        <v>756</v>
      </c>
      <c r="G213">
        <v>-0.28999999999999998</v>
      </c>
      <c r="H213">
        <v>56.25</v>
      </c>
      <c r="I213">
        <v>36</v>
      </c>
      <c r="J213">
        <v>64</v>
      </c>
      <c r="K213">
        <v>-37</v>
      </c>
      <c r="L213">
        <v>-4</v>
      </c>
      <c r="M213">
        <v>72.55</v>
      </c>
      <c r="N213">
        <v>444</v>
      </c>
      <c r="O213">
        <v>612</v>
      </c>
      <c r="P213">
        <v>-141</v>
      </c>
      <c r="Q213">
        <v>0.69899999999999995</v>
      </c>
      <c r="R213">
        <v>23.777999999999999</v>
      </c>
      <c r="S213">
        <v>34</v>
      </c>
      <c r="T213">
        <v>-8.8999999999999996E-2</v>
      </c>
      <c r="U213">
        <v>-3.02</v>
      </c>
      <c r="V213" t="s">
        <v>114</v>
      </c>
      <c r="W213">
        <v>1567.4169999999999</v>
      </c>
      <c r="X213">
        <v>209</v>
      </c>
      <c r="Y213">
        <v>16</v>
      </c>
      <c r="Z213" t="s">
        <v>293</v>
      </c>
      <c r="AA213">
        <v>526.33299999999997</v>
      </c>
      <c r="AB213">
        <v>50</v>
      </c>
      <c r="AC213" t="s">
        <v>270</v>
      </c>
      <c r="AD213">
        <v>632.58299999999997</v>
      </c>
      <c r="AE213">
        <v>82</v>
      </c>
      <c r="AF213" t="s">
        <v>294</v>
      </c>
      <c r="AG213">
        <v>51.582999999999998</v>
      </c>
      <c r="AH213">
        <v>20</v>
      </c>
      <c r="AI213">
        <v>288</v>
      </c>
      <c r="AJ213">
        <v>24195</v>
      </c>
      <c r="AK213">
        <v>84</v>
      </c>
      <c r="AL213">
        <v>63.2</v>
      </c>
      <c r="AM213">
        <v>371</v>
      </c>
      <c r="AN213">
        <v>587</v>
      </c>
      <c r="AO213">
        <v>63.08</v>
      </c>
      <c r="AP213">
        <v>299</v>
      </c>
      <c r="AQ213">
        <v>474</v>
      </c>
      <c r="AR213">
        <v>-0.21</v>
      </c>
      <c r="AS213">
        <v>283.7</v>
      </c>
      <c r="AT213">
        <v>135026</v>
      </c>
      <c r="AU213">
        <v>476</v>
      </c>
      <c r="AV213">
        <v>12.03</v>
      </c>
      <c r="AW213">
        <v>57</v>
      </c>
      <c r="AX213">
        <v>474</v>
      </c>
      <c r="AY213">
        <v>7.0000000000000007E-2</v>
      </c>
      <c r="AZ213">
        <v>16.46</v>
      </c>
      <c r="BA213">
        <v>78</v>
      </c>
      <c r="BB213">
        <v>474</v>
      </c>
      <c r="BC213">
        <v>0.03</v>
      </c>
      <c r="BD213">
        <v>6.5</v>
      </c>
      <c r="BE213">
        <v>31</v>
      </c>
      <c r="BF213">
        <v>129</v>
      </c>
      <c r="BG213">
        <v>0.129</v>
      </c>
      <c r="BH213">
        <v>28.48</v>
      </c>
      <c r="BI213">
        <v>135</v>
      </c>
      <c r="BJ213">
        <v>474</v>
      </c>
      <c r="BK213">
        <v>0.44</v>
      </c>
      <c r="BL213">
        <v>0.14199999999999999</v>
      </c>
      <c r="BM213">
        <v>4.8310000000000004</v>
      </c>
      <c r="BN213">
        <v>1.75199999999999</v>
      </c>
      <c r="BO213">
        <v>874</v>
      </c>
      <c r="BP213">
        <v>499</v>
      </c>
      <c r="BQ213">
        <v>32.33</v>
      </c>
      <c r="BR213">
        <v>28.4</v>
      </c>
      <c r="BS213">
        <v>1193</v>
      </c>
      <c r="BT213">
        <v>42</v>
      </c>
      <c r="BU213">
        <v>24</v>
      </c>
      <c r="BV213">
        <v>1193</v>
      </c>
      <c r="BW213">
        <v>756</v>
      </c>
      <c r="BX213" s="3">
        <f>PGA_STATS[[#This Row],['# OF PUTTS]]/PGA_STATS[[#This Row],['# OF HOLES_x]]</f>
        <v>1.5780423280423281</v>
      </c>
      <c r="BY213">
        <v>42.59</v>
      </c>
      <c r="BZ213">
        <v>322</v>
      </c>
      <c r="CA213">
        <v>756</v>
      </c>
      <c r="CB213">
        <v>0.47899999999999998</v>
      </c>
      <c r="CC213">
        <v>16.297000000000001</v>
      </c>
      <c r="CD213">
        <v>13</v>
      </c>
      <c r="CE213">
        <v>2</v>
      </c>
      <c r="CF213">
        <v>13</v>
      </c>
      <c r="CG213">
        <v>3</v>
      </c>
      <c r="CH213">
        <v>1</v>
      </c>
      <c r="CI213">
        <v>18</v>
      </c>
      <c r="CL213">
        <v>26.27</v>
      </c>
      <c r="CM213">
        <v>119</v>
      </c>
      <c r="CN213">
        <v>453</v>
      </c>
      <c r="CO213">
        <v>15.79</v>
      </c>
      <c r="CP213">
        <v>9</v>
      </c>
      <c r="CQ213">
        <v>57</v>
      </c>
      <c r="CR213">
        <v>10.61</v>
      </c>
      <c r="CS213">
        <v>7</v>
      </c>
      <c r="CT213">
        <v>66</v>
      </c>
      <c r="CU213">
        <v>50.7</v>
      </c>
      <c r="CV213">
        <v>36</v>
      </c>
      <c r="CW213">
        <v>71</v>
      </c>
      <c r="CX213">
        <v>27</v>
      </c>
      <c r="CY213">
        <v>66.150000000000006</v>
      </c>
      <c r="CZ213">
        <v>170</v>
      </c>
      <c r="DA213">
        <v>257</v>
      </c>
      <c r="DB213">
        <v>8</v>
      </c>
      <c r="DC213">
        <v>7.7</v>
      </c>
      <c r="DD213">
        <v>8</v>
      </c>
      <c r="DE213">
        <v>5.5</v>
      </c>
      <c r="DF213">
        <v>8</v>
      </c>
      <c r="DG213">
        <v>5</v>
      </c>
    </row>
    <row r="214" spans="1:111" x14ac:dyDescent="0.25">
      <c r="A214" t="s">
        <v>268</v>
      </c>
      <c r="B214" s="4">
        <v>9000</v>
      </c>
      <c r="C214">
        <v>22</v>
      </c>
      <c r="D214">
        <v>70.2</v>
      </c>
      <c r="E214">
        <v>278</v>
      </c>
      <c r="F214">
        <v>396</v>
      </c>
      <c r="G214">
        <v>-0.24</v>
      </c>
      <c r="H214">
        <v>41.94</v>
      </c>
      <c r="I214">
        <v>13</v>
      </c>
      <c r="J214">
        <v>31</v>
      </c>
      <c r="K214">
        <v>-13</v>
      </c>
      <c r="L214" t="s">
        <v>82</v>
      </c>
      <c r="M214">
        <v>73.33</v>
      </c>
      <c r="N214">
        <v>132</v>
      </c>
      <c r="O214">
        <v>180</v>
      </c>
      <c r="P214">
        <v>-38</v>
      </c>
      <c r="Q214">
        <v>0.46700000000000003</v>
      </c>
      <c r="R214">
        <v>4.6669999999999998</v>
      </c>
      <c r="S214">
        <v>10</v>
      </c>
      <c r="T214">
        <v>-0.187</v>
      </c>
      <c r="U214">
        <v>-1.87</v>
      </c>
      <c r="V214" t="s">
        <v>178</v>
      </c>
      <c r="W214">
        <v>371.33300000000003</v>
      </c>
      <c r="X214">
        <v>60</v>
      </c>
      <c r="Y214">
        <v>200</v>
      </c>
      <c r="Z214" t="s">
        <v>209</v>
      </c>
      <c r="AA214">
        <v>81.167000000000002</v>
      </c>
      <c r="AB214">
        <v>13</v>
      </c>
      <c r="AC214" t="s">
        <v>178</v>
      </c>
      <c r="AD214">
        <v>141.583</v>
      </c>
      <c r="AE214">
        <v>23</v>
      </c>
      <c r="AF214" t="s">
        <v>194</v>
      </c>
      <c r="AG214">
        <v>18.667000000000002</v>
      </c>
      <c r="AH214">
        <v>8</v>
      </c>
      <c r="AI214">
        <v>309.5</v>
      </c>
      <c r="AJ214">
        <v>6189</v>
      </c>
      <c r="AK214">
        <v>20</v>
      </c>
      <c r="AL214">
        <v>62.83</v>
      </c>
      <c r="AM214">
        <v>191</v>
      </c>
      <c r="AN214">
        <v>304</v>
      </c>
      <c r="AO214">
        <v>62.77</v>
      </c>
      <c r="AP214">
        <v>86</v>
      </c>
      <c r="AQ214">
        <v>137</v>
      </c>
      <c r="AR214">
        <v>-0.09</v>
      </c>
      <c r="AS214">
        <v>297.10000000000002</v>
      </c>
      <c r="AT214">
        <v>41599</v>
      </c>
      <c r="AU214">
        <v>140</v>
      </c>
      <c r="AV214">
        <v>10.95</v>
      </c>
      <c r="AW214">
        <v>15</v>
      </c>
      <c r="AX214">
        <v>137</v>
      </c>
      <c r="AY214" t="s">
        <v>82</v>
      </c>
      <c r="AZ214">
        <v>18.25</v>
      </c>
      <c r="BA214">
        <v>25</v>
      </c>
      <c r="BB214">
        <v>137</v>
      </c>
      <c r="BC214">
        <v>0.16</v>
      </c>
      <c r="BD214">
        <v>5.0999999999999996</v>
      </c>
      <c r="BE214">
        <v>7</v>
      </c>
      <c r="BF214">
        <v>29</v>
      </c>
      <c r="BG214">
        <v>0.14299999999999999</v>
      </c>
      <c r="BH214">
        <v>29.2</v>
      </c>
      <c r="BI214">
        <v>40</v>
      </c>
      <c r="BJ214">
        <v>137</v>
      </c>
      <c r="BK214">
        <v>1</v>
      </c>
      <c r="BL214">
        <v>0.61</v>
      </c>
      <c r="BM214">
        <v>6.1029999999999998</v>
      </c>
      <c r="BN214">
        <v>1.827</v>
      </c>
      <c r="BO214">
        <v>508</v>
      </c>
      <c r="BP214">
        <v>278</v>
      </c>
      <c r="BQ214">
        <v>28.78</v>
      </c>
      <c r="BR214">
        <v>30</v>
      </c>
      <c r="BS214">
        <v>660</v>
      </c>
      <c r="BT214">
        <v>22</v>
      </c>
      <c r="BU214">
        <v>27</v>
      </c>
      <c r="BV214">
        <v>660</v>
      </c>
      <c r="BW214">
        <v>396</v>
      </c>
      <c r="BX214" s="3">
        <f>PGA_STATS[[#This Row],['# OF PUTTS]]/PGA_STATS[[#This Row],['# OF HOLES_x]]</f>
        <v>1.6666666666666667</v>
      </c>
      <c r="BY214">
        <v>35.86</v>
      </c>
      <c r="BZ214">
        <v>142</v>
      </c>
      <c r="CA214">
        <v>396</v>
      </c>
      <c r="CB214">
        <v>0.10199999999999999</v>
      </c>
      <c r="CC214">
        <v>1.0229999999999999</v>
      </c>
      <c r="CD214">
        <v>11</v>
      </c>
      <c r="CE214">
        <v>3</v>
      </c>
      <c r="CF214">
        <v>18</v>
      </c>
      <c r="CG214">
        <v>1</v>
      </c>
      <c r="CH214">
        <v>3</v>
      </c>
      <c r="CI214">
        <v>1</v>
      </c>
      <c r="CK214">
        <v>22</v>
      </c>
      <c r="CL214">
        <v>19.350000000000001</v>
      </c>
      <c r="CM214">
        <v>24</v>
      </c>
      <c r="CN214">
        <v>124</v>
      </c>
      <c r="CO214">
        <v>16.670000000000002</v>
      </c>
      <c r="CP214">
        <v>2</v>
      </c>
      <c r="CQ214">
        <v>12</v>
      </c>
      <c r="CR214">
        <v>21.74</v>
      </c>
      <c r="CS214">
        <v>5</v>
      </c>
      <c r="CT214">
        <v>23</v>
      </c>
      <c r="CU214">
        <v>61.11</v>
      </c>
      <c r="CV214">
        <v>22</v>
      </c>
      <c r="CW214">
        <v>36</v>
      </c>
      <c r="CX214">
        <v>5</v>
      </c>
      <c r="CY214">
        <v>54.24</v>
      </c>
      <c r="CZ214">
        <v>64</v>
      </c>
      <c r="DA214">
        <v>118</v>
      </c>
      <c r="DB214">
        <v>2</v>
      </c>
      <c r="DC214">
        <v>6.5</v>
      </c>
      <c r="DD214">
        <v>2</v>
      </c>
      <c r="DE214">
        <v>7.1</v>
      </c>
      <c r="DF214">
        <v>2</v>
      </c>
      <c r="DG214">
        <v>7.9</v>
      </c>
    </row>
    <row r="215" spans="1:111" x14ac:dyDescent="0.25">
      <c r="A215" t="s">
        <v>276</v>
      </c>
      <c r="B215" s="4">
        <v>8100</v>
      </c>
      <c r="C215">
        <v>32</v>
      </c>
      <c r="D215">
        <v>70.14</v>
      </c>
      <c r="E215">
        <v>404</v>
      </c>
      <c r="F215">
        <v>576</v>
      </c>
      <c r="G215">
        <v>-0.3</v>
      </c>
      <c r="H215">
        <v>60</v>
      </c>
      <c r="I215">
        <v>33</v>
      </c>
      <c r="J215">
        <v>55</v>
      </c>
      <c r="K215">
        <v>-36</v>
      </c>
      <c r="L215">
        <v>1</v>
      </c>
      <c r="M215">
        <v>75.73</v>
      </c>
      <c r="N215">
        <v>259</v>
      </c>
      <c r="O215">
        <v>342</v>
      </c>
      <c r="P215">
        <v>-83</v>
      </c>
      <c r="Q215">
        <v>0.89500000000000002</v>
      </c>
      <c r="R215">
        <v>16.998999999999999</v>
      </c>
      <c r="S215">
        <v>19</v>
      </c>
      <c r="T215">
        <v>0.58099999999999996</v>
      </c>
      <c r="U215">
        <v>11.042</v>
      </c>
      <c r="V215" t="s">
        <v>210</v>
      </c>
      <c r="W215">
        <v>833.16699999999901</v>
      </c>
      <c r="X215">
        <v>122</v>
      </c>
      <c r="Y215">
        <v>56</v>
      </c>
      <c r="Z215" t="s">
        <v>277</v>
      </c>
      <c r="AA215">
        <v>298.16699999999997</v>
      </c>
      <c r="AB215">
        <v>28</v>
      </c>
      <c r="AC215" t="s">
        <v>76</v>
      </c>
      <c r="AD215">
        <v>323.25</v>
      </c>
      <c r="AE215">
        <v>47</v>
      </c>
      <c r="AF215" t="s">
        <v>194</v>
      </c>
      <c r="AG215">
        <v>23</v>
      </c>
      <c r="AH215">
        <v>10</v>
      </c>
      <c r="AI215">
        <v>306.3</v>
      </c>
      <c r="AJ215">
        <v>14701</v>
      </c>
      <c r="AK215">
        <v>48</v>
      </c>
      <c r="AL215">
        <v>54.28</v>
      </c>
      <c r="AM215">
        <v>241</v>
      </c>
      <c r="AN215">
        <v>444</v>
      </c>
      <c r="AO215">
        <v>54.92</v>
      </c>
      <c r="AP215">
        <v>145</v>
      </c>
      <c r="AQ215">
        <v>264</v>
      </c>
      <c r="AR215">
        <v>-0.26</v>
      </c>
      <c r="AS215">
        <v>296</v>
      </c>
      <c r="AT215">
        <v>78736</v>
      </c>
      <c r="AU215">
        <v>266</v>
      </c>
      <c r="AV215">
        <v>15.91</v>
      </c>
      <c r="AW215">
        <v>42</v>
      </c>
      <c r="AX215">
        <v>264</v>
      </c>
      <c r="AY215">
        <v>0.02</v>
      </c>
      <c r="AZ215">
        <v>15.53</v>
      </c>
      <c r="BA215">
        <v>41</v>
      </c>
      <c r="BB215">
        <v>264</v>
      </c>
      <c r="BC215">
        <v>-0.17</v>
      </c>
      <c r="BD215">
        <v>8.6999999999999993</v>
      </c>
      <c r="BE215">
        <v>23</v>
      </c>
      <c r="BF215">
        <v>98</v>
      </c>
      <c r="BG215">
        <v>0.13</v>
      </c>
      <c r="BH215">
        <v>31.44</v>
      </c>
      <c r="BI215">
        <v>83</v>
      </c>
      <c r="BJ215">
        <v>264</v>
      </c>
      <c r="BK215">
        <v>-0.72</v>
      </c>
      <c r="BL215">
        <v>0.188</v>
      </c>
      <c r="BM215">
        <v>3.57</v>
      </c>
      <c r="BN215">
        <v>1.7450000000000001</v>
      </c>
      <c r="BO215">
        <v>705</v>
      </c>
      <c r="BP215">
        <v>404</v>
      </c>
      <c r="BQ215">
        <v>32.43</v>
      </c>
      <c r="BR215">
        <v>28.81</v>
      </c>
      <c r="BS215">
        <v>922</v>
      </c>
      <c r="BT215">
        <v>32</v>
      </c>
      <c r="BU215">
        <v>25</v>
      </c>
      <c r="BV215">
        <v>922</v>
      </c>
      <c r="BW215">
        <v>576</v>
      </c>
      <c r="BX215" s="3">
        <f>PGA_STATS[[#This Row],['# OF PUTTS]]/PGA_STATS[[#This Row],['# OF HOLES_x]]</f>
        <v>1.6006944444444444</v>
      </c>
      <c r="BY215">
        <v>40.97</v>
      </c>
      <c r="BZ215">
        <v>236</v>
      </c>
      <c r="CA215">
        <v>576</v>
      </c>
      <c r="CB215">
        <v>-0.125</v>
      </c>
      <c r="CC215">
        <v>-2.3809999999999998</v>
      </c>
      <c r="CD215">
        <v>9</v>
      </c>
      <c r="CE215">
        <v>0</v>
      </c>
      <c r="CF215">
        <v>18</v>
      </c>
      <c r="CG215">
        <v>0</v>
      </c>
      <c r="CH215">
        <v>2</v>
      </c>
      <c r="CI215">
        <v>11</v>
      </c>
      <c r="CK215">
        <v>8</v>
      </c>
      <c r="CL215">
        <v>25.78</v>
      </c>
      <c r="CM215">
        <v>58</v>
      </c>
      <c r="CN215">
        <v>225</v>
      </c>
      <c r="CO215">
        <v>21.05</v>
      </c>
      <c r="CP215">
        <v>8</v>
      </c>
      <c r="CQ215">
        <v>38</v>
      </c>
      <c r="CR215">
        <v>20.93</v>
      </c>
      <c r="CS215">
        <v>9</v>
      </c>
      <c r="CT215">
        <v>43</v>
      </c>
      <c r="CU215">
        <v>44.68</v>
      </c>
      <c r="CV215">
        <v>21</v>
      </c>
      <c r="CW215">
        <v>47</v>
      </c>
      <c r="CX215">
        <v>14</v>
      </c>
      <c r="CY215">
        <v>62.79</v>
      </c>
      <c r="CZ215">
        <v>108</v>
      </c>
      <c r="DA215">
        <v>172</v>
      </c>
      <c r="DB215">
        <v>5</v>
      </c>
      <c r="DC215">
        <v>6.7</v>
      </c>
      <c r="DD215">
        <v>4</v>
      </c>
      <c r="DE215">
        <v>6.6</v>
      </c>
      <c r="DF215">
        <v>5</v>
      </c>
      <c r="DG215">
        <v>7.4</v>
      </c>
    </row>
    <row r="216" spans="1:111" x14ac:dyDescent="0.25">
      <c r="A216" t="s">
        <v>463</v>
      </c>
      <c r="B216" s="4">
        <v>6100</v>
      </c>
      <c r="C216">
        <v>36</v>
      </c>
      <c r="D216">
        <v>65.739999999999995</v>
      </c>
      <c r="E216">
        <v>426</v>
      </c>
      <c r="F216">
        <v>648</v>
      </c>
      <c r="G216">
        <v>-0.28000000000000003</v>
      </c>
      <c r="H216">
        <v>58</v>
      </c>
      <c r="I216">
        <v>29</v>
      </c>
      <c r="J216">
        <v>50</v>
      </c>
      <c r="K216">
        <v>-30</v>
      </c>
      <c r="L216">
        <v>1</v>
      </c>
      <c r="M216">
        <v>68.36</v>
      </c>
      <c r="N216">
        <v>283</v>
      </c>
      <c r="O216">
        <v>414</v>
      </c>
      <c r="P216">
        <v>-84</v>
      </c>
      <c r="Q216">
        <v>-0.40500000000000003</v>
      </c>
      <c r="R216">
        <v>-9.3049999999999997</v>
      </c>
      <c r="S216">
        <v>23</v>
      </c>
      <c r="T216">
        <v>-0.23899999999999999</v>
      </c>
      <c r="U216">
        <v>-5.4960000000000004</v>
      </c>
      <c r="V216" t="s">
        <v>101</v>
      </c>
      <c r="W216">
        <v>1321.6669999999999</v>
      </c>
      <c r="X216">
        <v>159</v>
      </c>
      <c r="Y216">
        <v>147</v>
      </c>
      <c r="Z216" t="s">
        <v>356</v>
      </c>
      <c r="AA216">
        <v>408.58300000000003</v>
      </c>
      <c r="AB216">
        <v>32</v>
      </c>
      <c r="AC216" t="s">
        <v>277</v>
      </c>
      <c r="AD216">
        <v>490.91699999999997</v>
      </c>
      <c r="AE216">
        <v>46</v>
      </c>
      <c r="AF216" t="s">
        <v>299</v>
      </c>
      <c r="AG216">
        <v>36.832999999999998</v>
      </c>
      <c r="AH216">
        <v>15</v>
      </c>
      <c r="AI216">
        <v>290.10000000000002</v>
      </c>
      <c r="AJ216">
        <v>16248</v>
      </c>
      <c r="AK216">
        <v>56</v>
      </c>
      <c r="AL216">
        <v>64.13</v>
      </c>
      <c r="AM216">
        <v>320</v>
      </c>
      <c r="AN216">
        <v>499</v>
      </c>
      <c r="AO216">
        <v>61.56</v>
      </c>
      <c r="AP216">
        <v>197</v>
      </c>
      <c r="AQ216">
        <v>320</v>
      </c>
      <c r="AR216">
        <v>-0.12</v>
      </c>
      <c r="AS216">
        <v>281.3</v>
      </c>
      <c r="AT216">
        <v>90594</v>
      </c>
      <c r="AU216">
        <v>322</v>
      </c>
      <c r="AV216">
        <v>10</v>
      </c>
      <c r="AW216">
        <v>32</v>
      </c>
      <c r="AX216">
        <v>320</v>
      </c>
      <c r="AY216">
        <v>-0.19</v>
      </c>
      <c r="AZ216">
        <v>17.809999999999999</v>
      </c>
      <c r="BA216">
        <v>57</v>
      </c>
      <c r="BB216">
        <v>320</v>
      </c>
      <c r="BC216">
        <v>0.16</v>
      </c>
      <c r="BD216">
        <v>7.2</v>
      </c>
      <c r="BE216">
        <v>23</v>
      </c>
      <c r="BF216">
        <v>97</v>
      </c>
      <c r="BG216">
        <v>0.34799999999999998</v>
      </c>
      <c r="BH216">
        <v>27.81</v>
      </c>
      <c r="BI216">
        <v>89</v>
      </c>
      <c r="BJ216">
        <v>320</v>
      </c>
      <c r="BK216">
        <v>0.34</v>
      </c>
      <c r="BL216">
        <v>-6.4000000000000001E-2</v>
      </c>
      <c r="BM216">
        <v>-1.4650000000000001</v>
      </c>
      <c r="BN216">
        <v>1.7609999999999999</v>
      </c>
      <c r="BO216">
        <v>750</v>
      </c>
      <c r="BP216">
        <v>426</v>
      </c>
      <c r="BQ216">
        <v>31.22</v>
      </c>
      <c r="BR216">
        <v>28.92</v>
      </c>
      <c r="BS216">
        <v>1041</v>
      </c>
      <c r="BT216">
        <v>36</v>
      </c>
      <c r="BU216">
        <v>25</v>
      </c>
      <c r="BV216">
        <v>1041</v>
      </c>
      <c r="BW216">
        <v>648</v>
      </c>
      <c r="BX216" s="3">
        <f>PGA_STATS[[#This Row],['# OF PUTTS]]/PGA_STATS[[#This Row],['# OF HOLES_x]]</f>
        <v>1.6064814814814814</v>
      </c>
      <c r="BY216">
        <v>39.04</v>
      </c>
      <c r="BZ216">
        <v>253</v>
      </c>
      <c r="CA216">
        <v>648</v>
      </c>
      <c r="CB216">
        <v>0.436</v>
      </c>
      <c r="CC216">
        <v>10.038</v>
      </c>
      <c r="CD216">
        <v>15</v>
      </c>
      <c r="CE216">
        <v>2</v>
      </c>
      <c r="CF216">
        <v>12</v>
      </c>
      <c r="CG216">
        <v>0</v>
      </c>
      <c r="CH216">
        <v>4</v>
      </c>
      <c r="CI216">
        <v>17</v>
      </c>
      <c r="CK216">
        <v>78</v>
      </c>
      <c r="CL216">
        <v>20.98</v>
      </c>
      <c r="CM216">
        <v>64</v>
      </c>
      <c r="CN216">
        <v>305</v>
      </c>
      <c r="CO216">
        <v>22.22</v>
      </c>
      <c r="CP216">
        <v>6</v>
      </c>
      <c r="CQ216">
        <v>27</v>
      </c>
      <c r="CR216">
        <v>16.329999999999998</v>
      </c>
      <c r="CS216">
        <v>8</v>
      </c>
      <c r="CT216">
        <v>49</v>
      </c>
      <c r="CU216">
        <v>40.98</v>
      </c>
      <c r="CV216">
        <v>25</v>
      </c>
      <c r="CW216">
        <v>61</v>
      </c>
      <c r="CX216">
        <v>32</v>
      </c>
      <c r="CY216">
        <v>57.66</v>
      </c>
      <c r="CZ216">
        <v>128</v>
      </c>
      <c r="DA216">
        <v>222</v>
      </c>
      <c r="DB216">
        <v>5</v>
      </c>
      <c r="DC216">
        <v>7</v>
      </c>
      <c r="DD216">
        <v>4</v>
      </c>
      <c r="DE216">
        <v>5.5</v>
      </c>
      <c r="DF216">
        <v>5</v>
      </c>
      <c r="DG216">
        <v>5</v>
      </c>
    </row>
    <row r="217" spans="1:111" x14ac:dyDescent="0.25">
      <c r="A217" t="s">
        <v>429</v>
      </c>
      <c r="B217" s="4">
        <v>6000</v>
      </c>
      <c r="C217">
        <v>45</v>
      </c>
      <c r="D217">
        <v>66.67</v>
      </c>
      <c r="E217">
        <v>540</v>
      </c>
      <c r="F217">
        <v>810</v>
      </c>
      <c r="G217">
        <v>-0.28000000000000003</v>
      </c>
      <c r="H217">
        <v>59.32</v>
      </c>
      <c r="I217">
        <v>35</v>
      </c>
      <c r="J217">
        <v>59</v>
      </c>
      <c r="K217">
        <v>-36</v>
      </c>
      <c r="L217">
        <v>-9</v>
      </c>
      <c r="M217">
        <v>71.180000000000007</v>
      </c>
      <c r="N217">
        <v>410</v>
      </c>
      <c r="O217">
        <v>576</v>
      </c>
      <c r="P217">
        <v>-114</v>
      </c>
      <c r="Q217">
        <v>9.6999999999999906E-2</v>
      </c>
      <c r="R217">
        <v>3.0979999999999999</v>
      </c>
      <c r="S217">
        <v>32</v>
      </c>
      <c r="T217">
        <v>-0.33700000000000002</v>
      </c>
      <c r="U217">
        <v>-10.79</v>
      </c>
      <c r="V217" t="s">
        <v>214</v>
      </c>
      <c r="W217">
        <v>1389.3329999999901</v>
      </c>
      <c r="X217">
        <v>189</v>
      </c>
      <c r="Y217">
        <v>144</v>
      </c>
      <c r="Z217" t="s">
        <v>205</v>
      </c>
      <c r="AA217">
        <v>382.83300000000003</v>
      </c>
      <c r="AB217">
        <v>42</v>
      </c>
      <c r="AC217" t="s">
        <v>146</v>
      </c>
      <c r="AD217">
        <v>462</v>
      </c>
      <c r="AE217">
        <v>59</v>
      </c>
      <c r="AF217" t="s">
        <v>198</v>
      </c>
      <c r="AG217">
        <v>33.167000000000002</v>
      </c>
      <c r="AH217">
        <v>18</v>
      </c>
      <c r="AI217">
        <v>281.5</v>
      </c>
      <c r="AJ217">
        <v>25336</v>
      </c>
      <c r="AK217">
        <v>90</v>
      </c>
      <c r="AL217">
        <v>69.349999999999994</v>
      </c>
      <c r="AM217">
        <v>439</v>
      </c>
      <c r="AN217">
        <v>633</v>
      </c>
      <c r="AO217">
        <v>67.7</v>
      </c>
      <c r="AP217">
        <v>306</v>
      </c>
      <c r="AQ217">
        <v>452</v>
      </c>
      <c r="AR217">
        <v>-0.14000000000000001</v>
      </c>
      <c r="AS217">
        <v>277.3</v>
      </c>
      <c r="AT217">
        <v>125331</v>
      </c>
      <c r="AU217">
        <v>452</v>
      </c>
      <c r="AV217">
        <v>10.4</v>
      </c>
      <c r="AW217">
        <v>47</v>
      </c>
      <c r="AX217">
        <v>452</v>
      </c>
      <c r="AY217">
        <v>0.19</v>
      </c>
      <c r="AZ217">
        <v>14.16</v>
      </c>
      <c r="BA217">
        <v>64</v>
      </c>
      <c r="BB217">
        <v>452</v>
      </c>
      <c r="BC217">
        <v>0.19</v>
      </c>
      <c r="BD217">
        <v>5.5</v>
      </c>
      <c r="BE217">
        <v>25</v>
      </c>
      <c r="BF217">
        <v>104</v>
      </c>
      <c r="BG217">
        <v>0.4</v>
      </c>
      <c r="BH217">
        <v>24.56</v>
      </c>
      <c r="BI217">
        <v>111</v>
      </c>
      <c r="BJ217">
        <v>452</v>
      </c>
      <c r="BK217">
        <v>1.89</v>
      </c>
      <c r="BL217">
        <v>-6.3E-2</v>
      </c>
      <c r="BM217">
        <v>-2.0069999999999899</v>
      </c>
      <c r="BN217">
        <v>1.7669999999999999</v>
      </c>
      <c r="BO217">
        <v>954</v>
      </c>
      <c r="BP217">
        <v>540</v>
      </c>
      <c r="BQ217">
        <v>28.81</v>
      </c>
      <c r="BR217">
        <v>29.16</v>
      </c>
      <c r="BS217">
        <v>1312</v>
      </c>
      <c r="BT217">
        <v>45</v>
      </c>
      <c r="BU217">
        <v>23</v>
      </c>
      <c r="BV217">
        <v>1312</v>
      </c>
      <c r="BW217">
        <v>810</v>
      </c>
      <c r="BX217" s="3">
        <f>PGA_STATS[[#This Row],['# OF PUTTS]]/PGA_STATS[[#This Row],['# OF HOLES_x]]</f>
        <v>1.6197530864197531</v>
      </c>
      <c r="BY217">
        <v>37.78</v>
      </c>
      <c r="BZ217">
        <v>306</v>
      </c>
      <c r="CA217">
        <v>810</v>
      </c>
      <c r="CB217">
        <v>-9.6999999999999906E-2</v>
      </c>
      <c r="CC217">
        <v>-3.1120000000000001</v>
      </c>
      <c r="CD217">
        <v>16</v>
      </c>
      <c r="CE217">
        <v>0</v>
      </c>
      <c r="CF217">
        <v>18</v>
      </c>
      <c r="CG217">
        <v>0</v>
      </c>
      <c r="CH217">
        <v>2</v>
      </c>
      <c r="CI217">
        <v>11</v>
      </c>
      <c r="CK217">
        <v>1</v>
      </c>
      <c r="CL217">
        <v>21.36</v>
      </c>
      <c r="CM217">
        <v>91</v>
      </c>
      <c r="CN217">
        <v>426</v>
      </c>
      <c r="CO217">
        <v>15.22</v>
      </c>
      <c r="CP217">
        <v>7</v>
      </c>
      <c r="CQ217">
        <v>46</v>
      </c>
      <c r="CR217">
        <v>12.07</v>
      </c>
      <c r="CS217">
        <v>7</v>
      </c>
      <c r="CT217">
        <v>58</v>
      </c>
      <c r="CU217">
        <v>42.19</v>
      </c>
      <c r="CV217">
        <v>27</v>
      </c>
      <c r="CW217">
        <v>64</v>
      </c>
      <c r="CX217">
        <v>29</v>
      </c>
      <c r="CY217">
        <v>57.78</v>
      </c>
      <c r="CZ217">
        <v>156</v>
      </c>
      <c r="DA217">
        <v>270</v>
      </c>
      <c r="DB217">
        <v>5</v>
      </c>
      <c r="DC217">
        <v>6.9</v>
      </c>
      <c r="DD217">
        <v>5</v>
      </c>
      <c r="DE217">
        <v>6.9</v>
      </c>
      <c r="DF217">
        <v>5</v>
      </c>
      <c r="DG217">
        <v>4</v>
      </c>
    </row>
    <row r="218" spans="1:111" hidden="1" x14ac:dyDescent="0.25">
      <c r="A218" t="s">
        <v>414</v>
      </c>
      <c r="B218" s="4"/>
      <c r="C218">
        <v>43</v>
      </c>
      <c r="D218">
        <v>66.930000000000007</v>
      </c>
      <c r="E218">
        <v>518</v>
      </c>
      <c r="F218">
        <v>774</v>
      </c>
      <c r="G218">
        <v>-0.27</v>
      </c>
      <c r="H218">
        <v>49.25</v>
      </c>
      <c r="I218">
        <v>33</v>
      </c>
      <c r="J218">
        <v>67</v>
      </c>
      <c r="K218">
        <v>-34</v>
      </c>
      <c r="L218">
        <v>2</v>
      </c>
      <c r="M218">
        <v>74.8</v>
      </c>
      <c r="N218">
        <v>377</v>
      </c>
      <c r="O218">
        <v>504</v>
      </c>
      <c r="P218">
        <v>-103</v>
      </c>
      <c r="Q218">
        <v>8.8999999999999996E-2</v>
      </c>
      <c r="R218">
        <v>2.496</v>
      </c>
      <c r="S218">
        <v>28</v>
      </c>
      <c r="T218">
        <v>-0.115</v>
      </c>
      <c r="U218">
        <v>-3.2089999999999899</v>
      </c>
      <c r="V218" t="s">
        <v>140</v>
      </c>
      <c r="W218">
        <v>1310.6669999999999</v>
      </c>
      <c r="X218">
        <v>163</v>
      </c>
      <c r="Y218">
        <v>151</v>
      </c>
      <c r="Z218" t="s">
        <v>415</v>
      </c>
      <c r="AA218">
        <v>490.33300000000003</v>
      </c>
      <c r="AB218">
        <v>40</v>
      </c>
      <c r="AC218" t="s">
        <v>270</v>
      </c>
      <c r="AD218">
        <v>509.41699999999997</v>
      </c>
      <c r="AE218">
        <v>66</v>
      </c>
      <c r="AF218" t="s">
        <v>252</v>
      </c>
      <c r="AG218">
        <v>22.082999999999998</v>
      </c>
      <c r="AH218">
        <v>10</v>
      </c>
      <c r="AI218">
        <v>309.89999999999998</v>
      </c>
      <c r="AJ218">
        <v>26648</v>
      </c>
      <c r="AK218">
        <v>86</v>
      </c>
      <c r="AL218">
        <v>54.58</v>
      </c>
      <c r="AM218">
        <v>328</v>
      </c>
      <c r="AN218">
        <v>601</v>
      </c>
      <c r="AO218">
        <v>55.35</v>
      </c>
      <c r="AP218">
        <v>212</v>
      </c>
      <c r="AQ218">
        <v>383</v>
      </c>
      <c r="AR218">
        <v>-0.2</v>
      </c>
      <c r="AS218">
        <v>298.39999999999998</v>
      </c>
      <c r="AT218">
        <v>116967</v>
      </c>
      <c r="AU218">
        <v>392</v>
      </c>
      <c r="AV218">
        <v>13.84</v>
      </c>
      <c r="AW218">
        <v>53</v>
      </c>
      <c r="AX218">
        <v>383</v>
      </c>
      <c r="AY218">
        <v>0.02</v>
      </c>
      <c r="AZ218">
        <v>21.41</v>
      </c>
      <c r="BA218">
        <v>82</v>
      </c>
      <c r="BB218">
        <v>383</v>
      </c>
      <c r="BC218">
        <v>0.06</v>
      </c>
      <c r="BD218">
        <v>5.7</v>
      </c>
      <c r="BE218">
        <v>22</v>
      </c>
      <c r="BF218">
        <v>94</v>
      </c>
      <c r="BG218">
        <v>0.27300000000000002</v>
      </c>
      <c r="BH218">
        <v>35.25</v>
      </c>
      <c r="BI218">
        <v>135</v>
      </c>
      <c r="BJ218">
        <v>383</v>
      </c>
      <c r="BK218">
        <v>0.44</v>
      </c>
      <c r="BL218">
        <v>0.42899999999999999</v>
      </c>
      <c r="BM218">
        <v>12.009</v>
      </c>
      <c r="BN218">
        <v>1.7969999999999999</v>
      </c>
      <c r="BO218">
        <v>931</v>
      </c>
      <c r="BP218">
        <v>518</v>
      </c>
      <c r="BQ218">
        <v>30.69</v>
      </c>
      <c r="BR218">
        <v>29.33</v>
      </c>
      <c r="BS218">
        <v>1261</v>
      </c>
      <c r="BT218">
        <v>43</v>
      </c>
      <c r="BU218">
        <v>23</v>
      </c>
      <c r="BV218">
        <v>1261</v>
      </c>
      <c r="BW218">
        <v>774</v>
      </c>
      <c r="BX218" s="3">
        <f>PGA_STATS[[#This Row],['# OF PUTTS]]/PGA_STATS[[#This Row],['# OF HOLES_x]]</f>
        <v>1.6291989664082687</v>
      </c>
      <c r="BY218">
        <v>37.340000000000003</v>
      </c>
      <c r="BZ218">
        <v>289</v>
      </c>
      <c r="CA218">
        <v>774</v>
      </c>
      <c r="CB218">
        <v>-0.58599999999999997</v>
      </c>
      <c r="CC218">
        <v>-16.419</v>
      </c>
      <c r="CD218">
        <v>12</v>
      </c>
      <c r="CE218">
        <v>0</v>
      </c>
      <c r="CF218">
        <v>11</v>
      </c>
      <c r="CG218">
        <v>0</v>
      </c>
      <c r="CH218">
        <v>1</v>
      </c>
      <c r="CI218">
        <v>12</v>
      </c>
      <c r="CK218">
        <v>11</v>
      </c>
      <c r="CL218">
        <v>24.32</v>
      </c>
      <c r="CM218">
        <v>81</v>
      </c>
      <c r="CN218">
        <v>333</v>
      </c>
      <c r="CO218">
        <v>12.96</v>
      </c>
      <c r="CP218">
        <v>7</v>
      </c>
      <c r="CQ218">
        <v>54</v>
      </c>
      <c r="CR218">
        <v>15.58</v>
      </c>
      <c r="CS218">
        <v>12</v>
      </c>
      <c r="CT218">
        <v>77</v>
      </c>
      <c r="CU218">
        <v>37.31</v>
      </c>
      <c r="CV218">
        <v>25</v>
      </c>
      <c r="CW218">
        <v>67</v>
      </c>
      <c r="CX218">
        <v>27</v>
      </c>
      <c r="CY218">
        <v>57.42</v>
      </c>
      <c r="CZ218">
        <v>147</v>
      </c>
      <c r="DA218">
        <v>256</v>
      </c>
      <c r="DB218">
        <v>7</v>
      </c>
      <c r="DC218">
        <v>6.5</v>
      </c>
      <c r="DD218">
        <v>5</v>
      </c>
      <c r="DE218">
        <v>6</v>
      </c>
      <c r="DF218">
        <v>7</v>
      </c>
      <c r="DG218">
        <v>9.4</v>
      </c>
    </row>
    <row r="219" spans="1:111" x14ac:dyDescent="0.25">
      <c r="A219" t="s">
        <v>150</v>
      </c>
      <c r="B219" s="4">
        <v>7400</v>
      </c>
      <c r="C219">
        <v>16</v>
      </c>
      <c r="D219">
        <v>72.22</v>
      </c>
      <c r="E219">
        <v>208</v>
      </c>
      <c r="F219">
        <v>288</v>
      </c>
      <c r="G219">
        <v>-0.31</v>
      </c>
      <c r="H219">
        <v>48</v>
      </c>
      <c r="I219">
        <v>12</v>
      </c>
      <c r="J219">
        <v>25</v>
      </c>
      <c r="K219">
        <v>-12</v>
      </c>
      <c r="L219">
        <v>-6</v>
      </c>
      <c r="M219">
        <v>76.39</v>
      </c>
      <c r="N219">
        <v>110</v>
      </c>
      <c r="O219">
        <v>144</v>
      </c>
      <c r="P219">
        <v>-42</v>
      </c>
      <c r="Q219">
        <v>1.4159999999999999</v>
      </c>
      <c r="R219">
        <v>11.324</v>
      </c>
      <c r="S219">
        <v>8</v>
      </c>
      <c r="T219">
        <v>0.54400000000000004</v>
      </c>
      <c r="U219">
        <v>4.3540000000000001</v>
      </c>
      <c r="V219" t="s">
        <v>79</v>
      </c>
      <c r="W219">
        <v>405.16699999999997</v>
      </c>
      <c r="X219">
        <v>58</v>
      </c>
      <c r="Y219">
        <v>76</v>
      </c>
      <c r="Z219" t="s">
        <v>151</v>
      </c>
      <c r="AA219">
        <v>224.583</v>
      </c>
      <c r="AB219">
        <v>19</v>
      </c>
      <c r="AC219" t="s">
        <v>153</v>
      </c>
      <c r="AD219">
        <v>58.75</v>
      </c>
      <c r="AE219">
        <v>15</v>
      </c>
      <c r="AF219" t="s">
        <v>154</v>
      </c>
      <c r="AG219">
        <v>11.75</v>
      </c>
      <c r="AH219">
        <v>4</v>
      </c>
      <c r="AI219">
        <v>307.8</v>
      </c>
      <c r="AJ219">
        <v>4924</v>
      </c>
      <c r="AK219">
        <v>16</v>
      </c>
      <c r="AL219">
        <v>65.63</v>
      </c>
      <c r="AM219">
        <v>147</v>
      </c>
      <c r="AN219">
        <v>224</v>
      </c>
      <c r="AO219">
        <v>62.73</v>
      </c>
      <c r="AP219">
        <v>69</v>
      </c>
      <c r="AQ219">
        <v>110</v>
      </c>
      <c r="AR219">
        <v>-0.25</v>
      </c>
      <c r="AS219">
        <v>292.2</v>
      </c>
      <c r="AT219">
        <v>32721</v>
      </c>
      <c r="AU219">
        <v>112</v>
      </c>
      <c r="AV219">
        <v>13.64</v>
      </c>
      <c r="AW219">
        <v>15</v>
      </c>
      <c r="AX219">
        <v>110</v>
      </c>
      <c r="AY219">
        <v>-0.27</v>
      </c>
      <c r="AZ219">
        <v>12.73</v>
      </c>
      <c r="BA219">
        <v>14</v>
      </c>
      <c r="BB219">
        <v>110</v>
      </c>
      <c r="BC219">
        <v>0.28999999999999998</v>
      </c>
      <c r="BD219">
        <v>8.1999999999999993</v>
      </c>
      <c r="BE219">
        <v>9</v>
      </c>
      <c r="BF219">
        <v>39</v>
      </c>
      <c r="BG219">
        <v>0.111</v>
      </c>
      <c r="BH219">
        <v>26.36</v>
      </c>
      <c r="BI219">
        <v>29</v>
      </c>
      <c r="BJ219">
        <v>110</v>
      </c>
      <c r="BK219" t="s">
        <v>82</v>
      </c>
      <c r="BL219">
        <v>0.64599999999999902</v>
      </c>
      <c r="BM219">
        <v>5.1669999999999998</v>
      </c>
      <c r="BN219">
        <v>1.7450000000000001</v>
      </c>
      <c r="BO219">
        <v>363</v>
      </c>
      <c r="BP219">
        <v>208</v>
      </c>
      <c r="BQ219">
        <v>31.73</v>
      </c>
      <c r="BR219">
        <v>28.94</v>
      </c>
      <c r="BS219">
        <v>463</v>
      </c>
      <c r="BT219">
        <v>16</v>
      </c>
      <c r="BU219">
        <v>23</v>
      </c>
      <c r="BV219">
        <v>463</v>
      </c>
      <c r="BW219">
        <v>288</v>
      </c>
      <c r="BX219" s="3">
        <f>PGA_STATS[[#This Row],['# OF PUTTS]]/PGA_STATS[[#This Row],['# OF HOLES_x]]</f>
        <v>1.6076388888888888</v>
      </c>
      <c r="BY219">
        <v>35.07</v>
      </c>
      <c r="BZ219">
        <v>101</v>
      </c>
      <c r="CA219">
        <v>288</v>
      </c>
      <c r="CB219">
        <v>0.47199999999999998</v>
      </c>
      <c r="CC219">
        <v>3.7769999999999899</v>
      </c>
      <c r="CD219">
        <v>10</v>
      </c>
      <c r="CE219">
        <v>1</v>
      </c>
      <c r="CF219">
        <v>17</v>
      </c>
      <c r="CG219">
        <v>2</v>
      </c>
      <c r="CH219">
        <v>2</v>
      </c>
      <c r="CI219">
        <v>16</v>
      </c>
      <c r="CJ219">
        <v>13</v>
      </c>
      <c r="CK219">
        <v>27</v>
      </c>
      <c r="CL219">
        <v>25.25</v>
      </c>
      <c r="CM219">
        <v>25</v>
      </c>
      <c r="CN219">
        <v>99</v>
      </c>
      <c r="CO219">
        <v>23.08</v>
      </c>
      <c r="CP219">
        <v>3</v>
      </c>
      <c r="CQ219">
        <v>13</v>
      </c>
      <c r="CR219">
        <v>13.33</v>
      </c>
      <c r="CS219">
        <v>2</v>
      </c>
      <c r="CT219">
        <v>15</v>
      </c>
      <c r="CU219">
        <v>45</v>
      </c>
      <c r="CV219">
        <v>9</v>
      </c>
      <c r="CW219">
        <v>20</v>
      </c>
      <c r="CX219">
        <v>6</v>
      </c>
      <c r="CY219">
        <v>61.25</v>
      </c>
      <c r="CZ219">
        <v>49</v>
      </c>
      <c r="DA219">
        <v>80</v>
      </c>
      <c r="DB219">
        <v>2</v>
      </c>
      <c r="DC219">
        <v>8.1</v>
      </c>
      <c r="DD219">
        <v>2</v>
      </c>
      <c r="DE219">
        <v>6.9</v>
      </c>
      <c r="DF219">
        <v>2</v>
      </c>
      <c r="DG219">
        <v>6.3</v>
      </c>
    </row>
    <row r="220" spans="1:111" x14ac:dyDescent="0.25">
      <c r="A220" t="s">
        <v>505</v>
      </c>
      <c r="B220" s="4">
        <v>6700</v>
      </c>
      <c r="C220">
        <v>47</v>
      </c>
      <c r="D220">
        <v>64.180000000000007</v>
      </c>
      <c r="E220">
        <v>543</v>
      </c>
      <c r="F220">
        <v>846</v>
      </c>
      <c r="G220">
        <v>-0.33</v>
      </c>
      <c r="H220">
        <v>55.56</v>
      </c>
      <c r="I220">
        <v>25</v>
      </c>
      <c r="J220">
        <v>45</v>
      </c>
      <c r="K220">
        <v>-27</v>
      </c>
      <c r="L220">
        <v>-9</v>
      </c>
      <c r="M220">
        <v>67.78</v>
      </c>
      <c r="N220">
        <v>366</v>
      </c>
      <c r="O220">
        <v>540</v>
      </c>
      <c r="P220">
        <v>-118</v>
      </c>
      <c r="Q220">
        <v>-4.2000000000000003E-2</v>
      </c>
      <c r="R220">
        <v>-1.2649999999999999</v>
      </c>
      <c r="S220">
        <v>30</v>
      </c>
      <c r="T220">
        <v>-0.121</v>
      </c>
      <c r="U220">
        <v>-3.6389999999999998</v>
      </c>
      <c r="V220" t="s">
        <v>128</v>
      </c>
      <c r="W220">
        <v>1433.1669999999999</v>
      </c>
      <c r="X220">
        <v>190</v>
      </c>
      <c r="Y220">
        <v>123</v>
      </c>
      <c r="Z220" t="s">
        <v>293</v>
      </c>
      <c r="AA220">
        <v>557.83299999999997</v>
      </c>
      <c r="AB220">
        <v>53</v>
      </c>
      <c r="AC220" t="s">
        <v>128</v>
      </c>
      <c r="AD220">
        <v>440.58300000000003</v>
      </c>
      <c r="AE220">
        <v>58</v>
      </c>
      <c r="AF220" t="s">
        <v>255</v>
      </c>
      <c r="AG220">
        <v>50.5</v>
      </c>
      <c r="AH220">
        <v>19</v>
      </c>
      <c r="AI220">
        <v>281.5</v>
      </c>
      <c r="AJ220">
        <v>21957</v>
      </c>
      <c r="AK220">
        <v>78</v>
      </c>
      <c r="AL220">
        <v>68.45</v>
      </c>
      <c r="AM220">
        <v>447</v>
      </c>
      <c r="AN220">
        <v>653</v>
      </c>
      <c r="AO220">
        <v>65.87</v>
      </c>
      <c r="AP220">
        <v>276</v>
      </c>
      <c r="AQ220">
        <v>419</v>
      </c>
      <c r="AR220">
        <v>-0.14000000000000001</v>
      </c>
      <c r="AS220">
        <v>275.39999999999998</v>
      </c>
      <c r="AT220">
        <v>115650</v>
      </c>
      <c r="AU220">
        <v>420</v>
      </c>
      <c r="AV220">
        <v>12.17</v>
      </c>
      <c r="AW220">
        <v>51</v>
      </c>
      <c r="AX220">
        <v>419</v>
      </c>
      <c r="AY220">
        <v>0.18</v>
      </c>
      <c r="AZ220">
        <v>12.17</v>
      </c>
      <c r="BA220">
        <v>51</v>
      </c>
      <c r="BB220">
        <v>419</v>
      </c>
      <c r="BC220">
        <v>0.18</v>
      </c>
      <c r="BD220">
        <v>7.6</v>
      </c>
      <c r="BE220">
        <v>32</v>
      </c>
      <c r="BF220">
        <v>137</v>
      </c>
      <c r="BG220">
        <v>0.156</v>
      </c>
      <c r="BH220">
        <v>24.34</v>
      </c>
      <c r="BI220">
        <v>102</v>
      </c>
      <c r="BJ220">
        <v>419</v>
      </c>
      <c r="BK220">
        <v>1.76</v>
      </c>
      <c r="BL220">
        <v>-6.4000000000000001E-2</v>
      </c>
      <c r="BM220">
        <v>-1.9219999999999999</v>
      </c>
      <c r="BN220">
        <v>1.7109999999999901</v>
      </c>
      <c r="BO220">
        <v>929</v>
      </c>
      <c r="BP220">
        <v>543</v>
      </c>
      <c r="BQ220">
        <v>33.950000000000003</v>
      </c>
      <c r="BR220">
        <v>28.11</v>
      </c>
      <c r="BS220">
        <v>1321</v>
      </c>
      <c r="BT220">
        <v>47</v>
      </c>
      <c r="BU220">
        <v>24</v>
      </c>
      <c r="BV220">
        <v>1321</v>
      </c>
      <c r="BW220">
        <v>846</v>
      </c>
      <c r="BX220" s="3">
        <f>PGA_STATS[[#This Row],['# OF PUTTS]]/PGA_STATS[[#This Row],['# OF HOLES_x]]</f>
        <v>1.5614657210401892</v>
      </c>
      <c r="BY220">
        <v>42.55</v>
      </c>
      <c r="BZ220">
        <v>360</v>
      </c>
      <c r="CA220">
        <v>846</v>
      </c>
      <c r="CB220">
        <v>0.46299999999999902</v>
      </c>
      <c r="CC220">
        <v>13.902999999999899</v>
      </c>
      <c r="CD220">
        <v>16</v>
      </c>
      <c r="CE220">
        <v>0</v>
      </c>
      <c r="CF220">
        <v>15</v>
      </c>
      <c r="CG220">
        <v>0</v>
      </c>
      <c r="CH220">
        <v>3</v>
      </c>
      <c r="CI220">
        <v>3</v>
      </c>
      <c r="CJ220">
        <v>3</v>
      </c>
      <c r="CK220">
        <v>7</v>
      </c>
      <c r="CL220">
        <v>24.21</v>
      </c>
      <c r="CM220">
        <v>100</v>
      </c>
      <c r="CN220">
        <v>413</v>
      </c>
      <c r="CO220">
        <v>13.64</v>
      </c>
      <c r="CP220">
        <v>6</v>
      </c>
      <c r="CQ220">
        <v>44</v>
      </c>
      <c r="CR220">
        <v>13.95</v>
      </c>
      <c r="CS220">
        <v>6</v>
      </c>
      <c r="CT220">
        <v>43</v>
      </c>
      <c r="CU220">
        <v>47.06</v>
      </c>
      <c r="CV220">
        <v>48</v>
      </c>
      <c r="CW220">
        <v>102</v>
      </c>
      <c r="CX220">
        <v>45</v>
      </c>
      <c r="CY220">
        <v>58.75</v>
      </c>
      <c r="CZ220">
        <v>178</v>
      </c>
      <c r="DA220">
        <v>303</v>
      </c>
      <c r="DB220">
        <v>7</v>
      </c>
      <c r="DC220">
        <v>7.3</v>
      </c>
      <c r="DD220">
        <v>7</v>
      </c>
      <c r="DE220">
        <v>5.9</v>
      </c>
      <c r="DF220">
        <v>7</v>
      </c>
      <c r="DG220">
        <v>3.3</v>
      </c>
    </row>
    <row r="221" spans="1:111" x14ac:dyDescent="0.25">
      <c r="A221" t="s">
        <v>418</v>
      </c>
      <c r="B221" s="4">
        <v>7700</v>
      </c>
      <c r="C221">
        <v>30</v>
      </c>
      <c r="D221">
        <v>66.849999999999994</v>
      </c>
      <c r="E221">
        <v>361</v>
      </c>
      <c r="F221">
        <v>540</v>
      </c>
      <c r="G221">
        <v>-0.32</v>
      </c>
      <c r="H221">
        <v>41.67</v>
      </c>
      <c r="I221">
        <v>15</v>
      </c>
      <c r="J221">
        <v>36</v>
      </c>
      <c r="K221">
        <v>-16</v>
      </c>
      <c r="L221">
        <v>6</v>
      </c>
      <c r="M221">
        <v>68.25</v>
      </c>
      <c r="N221">
        <v>172</v>
      </c>
      <c r="O221">
        <v>252</v>
      </c>
      <c r="P221">
        <v>-49</v>
      </c>
      <c r="Q221">
        <v>0.35199999999999998</v>
      </c>
      <c r="R221">
        <v>4.9269999999999996</v>
      </c>
      <c r="S221">
        <v>14</v>
      </c>
      <c r="T221">
        <v>-1.054</v>
      </c>
      <c r="U221">
        <v>-14.75</v>
      </c>
      <c r="V221" t="s">
        <v>215</v>
      </c>
      <c r="W221">
        <v>892.83299999999997</v>
      </c>
      <c r="X221">
        <v>95</v>
      </c>
      <c r="Y221">
        <v>176</v>
      </c>
      <c r="Z221" t="s">
        <v>251</v>
      </c>
      <c r="AA221">
        <v>346.5</v>
      </c>
      <c r="AB221">
        <v>31</v>
      </c>
      <c r="AC221" t="s">
        <v>244</v>
      </c>
      <c r="AD221">
        <v>185</v>
      </c>
      <c r="AE221">
        <v>18</v>
      </c>
      <c r="AF221" t="s">
        <v>284</v>
      </c>
      <c r="AG221">
        <v>24.916999999999899</v>
      </c>
      <c r="AH221">
        <v>8</v>
      </c>
      <c r="AI221">
        <v>301.60000000000002</v>
      </c>
      <c r="AJ221">
        <v>13269</v>
      </c>
      <c r="AK221">
        <v>44</v>
      </c>
      <c r="AL221">
        <v>66.989999999999995</v>
      </c>
      <c r="AM221">
        <v>278</v>
      </c>
      <c r="AN221">
        <v>415</v>
      </c>
      <c r="AO221">
        <v>63.78</v>
      </c>
      <c r="AP221">
        <v>125</v>
      </c>
      <c r="AQ221">
        <v>196</v>
      </c>
      <c r="AR221">
        <v>-0.14000000000000001</v>
      </c>
      <c r="AS221">
        <v>292.8</v>
      </c>
      <c r="AT221">
        <v>57384</v>
      </c>
      <c r="AU221">
        <v>196</v>
      </c>
      <c r="AV221">
        <v>13.27</v>
      </c>
      <c r="AW221">
        <v>26</v>
      </c>
      <c r="AX221">
        <v>196</v>
      </c>
      <c r="AY221">
        <v>0.04</v>
      </c>
      <c r="AZ221">
        <v>8.67</v>
      </c>
      <c r="BA221">
        <v>17</v>
      </c>
      <c r="BB221">
        <v>196</v>
      </c>
      <c r="BC221">
        <v>0.06</v>
      </c>
      <c r="BD221">
        <v>11.2</v>
      </c>
      <c r="BE221">
        <v>22</v>
      </c>
      <c r="BF221">
        <v>90</v>
      </c>
      <c r="BG221">
        <v>0.5</v>
      </c>
      <c r="BH221">
        <v>21.94</v>
      </c>
      <c r="BI221">
        <v>43</v>
      </c>
      <c r="BJ221">
        <v>196</v>
      </c>
      <c r="BK221">
        <v>0.47</v>
      </c>
      <c r="BL221">
        <v>0.67799999999999905</v>
      </c>
      <c r="BM221">
        <v>9.4889999999999901</v>
      </c>
      <c r="BN221">
        <v>1.72</v>
      </c>
      <c r="BO221">
        <v>621</v>
      </c>
      <c r="BP221">
        <v>361</v>
      </c>
      <c r="BQ221">
        <v>32.31</v>
      </c>
      <c r="BR221">
        <v>28.8</v>
      </c>
      <c r="BS221">
        <v>864</v>
      </c>
      <c r="BT221">
        <v>30</v>
      </c>
      <c r="BU221">
        <v>24</v>
      </c>
      <c r="BV221">
        <v>864</v>
      </c>
      <c r="BW221">
        <v>540</v>
      </c>
      <c r="BX221" s="3">
        <f>PGA_STATS[[#This Row],['# OF PUTTS]]/PGA_STATS[[#This Row],['# OF HOLES_x]]</f>
        <v>1.6</v>
      </c>
      <c r="BY221">
        <v>40.19</v>
      </c>
      <c r="BZ221">
        <v>217</v>
      </c>
      <c r="CA221">
        <v>540</v>
      </c>
      <c r="CB221">
        <v>0.221</v>
      </c>
      <c r="CC221">
        <v>3.09899999999999</v>
      </c>
      <c r="CD221">
        <v>20</v>
      </c>
      <c r="CE221">
        <v>2</v>
      </c>
      <c r="CF221">
        <v>25</v>
      </c>
      <c r="CG221">
        <v>2</v>
      </c>
      <c r="CH221">
        <v>1</v>
      </c>
      <c r="CI221">
        <v>8</v>
      </c>
      <c r="CL221">
        <v>24.57</v>
      </c>
      <c r="CM221">
        <v>43</v>
      </c>
      <c r="CN221">
        <v>175</v>
      </c>
      <c r="CO221">
        <v>15.38</v>
      </c>
      <c r="CP221">
        <v>4</v>
      </c>
      <c r="CQ221">
        <v>26</v>
      </c>
      <c r="CR221">
        <v>0</v>
      </c>
      <c r="CS221">
        <v>0</v>
      </c>
      <c r="CT221">
        <v>21</v>
      </c>
      <c r="CU221">
        <v>43.1</v>
      </c>
      <c r="CV221">
        <v>25</v>
      </c>
      <c r="CW221">
        <v>58</v>
      </c>
      <c r="CX221">
        <v>25</v>
      </c>
      <c r="CY221">
        <v>56.42</v>
      </c>
      <c r="CZ221">
        <v>101</v>
      </c>
      <c r="DA221">
        <v>179</v>
      </c>
      <c r="DB221">
        <v>3</v>
      </c>
      <c r="DC221">
        <v>7.4</v>
      </c>
      <c r="DD221">
        <v>3</v>
      </c>
      <c r="DE221">
        <v>5.6</v>
      </c>
      <c r="DF221">
        <v>3</v>
      </c>
      <c r="DG221">
        <v>8.1999999999999993</v>
      </c>
    </row>
    <row r="222" spans="1:111" hidden="1" x14ac:dyDescent="0.25">
      <c r="A222" t="s">
        <v>425</v>
      </c>
      <c r="B222" s="4"/>
      <c r="C222">
        <v>21</v>
      </c>
      <c r="D222">
        <v>66.67</v>
      </c>
      <c r="E222">
        <v>252</v>
      </c>
      <c r="F222">
        <v>378</v>
      </c>
      <c r="G222">
        <v>-0.24</v>
      </c>
      <c r="H222">
        <v>61.11</v>
      </c>
      <c r="I222">
        <v>11</v>
      </c>
      <c r="J222">
        <v>18</v>
      </c>
      <c r="K222">
        <v>-12</v>
      </c>
      <c r="L222" t="s">
        <v>82</v>
      </c>
      <c r="M222">
        <v>69.63</v>
      </c>
      <c r="N222">
        <v>188</v>
      </c>
      <c r="O222">
        <v>270</v>
      </c>
      <c r="P222">
        <v>-43</v>
      </c>
      <c r="Q222">
        <v>-0.26400000000000001</v>
      </c>
      <c r="R222">
        <v>-3.964</v>
      </c>
      <c r="S222">
        <v>15</v>
      </c>
      <c r="T222">
        <v>-0.52500000000000002</v>
      </c>
      <c r="U222">
        <v>-7.8729999999999896</v>
      </c>
      <c r="V222" t="s">
        <v>289</v>
      </c>
      <c r="W222">
        <v>801</v>
      </c>
      <c r="X222">
        <v>87</v>
      </c>
      <c r="Y222">
        <v>156</v>
      </c>
      <c r="Z222" t="s">
        <v>91</v>
      </c>
      <c r="AA222">
        <v>263.582999999999</v>
      </c>
      <c r="AB222">
        <v>24</v>
      </c>
      <c r="AC222" t="s">
        <v>426</v>
      </c>
      <c r="AD222">
        <v>326.66699999999997</v>
      </c>
      <c r="AE222">
        <v>29</v>
      </c>
      <c r="AF222" t="s">
        <v>273</v>
      </c>
      <c r="AG222">
        <v>45.082999999999998</v>
      </c>
      <c r="AH222">
        <v>7</v>
      </c>
      <c r="AI222">
        <v>300.10000000000002</v>
      </c>
      <c r="AJ222">
        <v>12604</v>
      </c>
      <c r="AK222">
        <v>42</v>
      </c>
      <c r="AL222">
        <v>59.18</v>
      </c>
      <c r="AM222">
        <v>174</v>
      </c>
      <c r="AN222">
        <v>294</v>
      </c>
      <c r="AO222">
        <v>62.68</v>
      </c>
      <c r="AP222">
        <v>131</v>
      </c>
      <c r="AQ222">
        <v>209</v>
      </c>
      <c r="AR222">
        <v>-0.15</v>
      </c>
      <c r="AS222">
        <v>287.10000000000002</v>
      </c>
      <c r="AT222">
        <v>60291</v>
      </c>
      <c r="AU222">
        <v>210</v>
      </c>
      <c r="AV222">
        <v>8.1300000000000008</v>
      </c>
      <c r="AW222">
        <v>17</v>
      </c>
      <c r="AX222">
        <v>209</v>
      </c>
      <c r="AY222">
        <v>0.06</v>
      </c>
      <c r="AZ222">
        <v>21.05</v>
      </c>
      <c r="BA222">
        <v>44</v>
      </c>
      <c r="BB222">
        <v>209</v>
      </c>
      <c r="BC222">
        <v>0.09</v>
      </c>
      <c r="BD222">
        <v>4.8</v>
      </c>
      <c r="BE222">
        <v>10</v>
      </c>
      <c r="BF222">
        <v>44</v>
      </c>
      <c r="BG222">
        <v>0.4</v>
      </c>
      <c r="BH222">
        <v>29.19</v>
      </c>
      <c r="BI222">
        <v>61</v>
      </c>
      <c r="BJ222">
        <v>209</v>
      </c>
      <c r="BK222">
        <v>0.82</v>
      </c>
      <c r="BL222">
        <v>0.251</v>
      </c>
      <c r="BM222">
        <v>3.7669999999999999</v>
      </c>
      <c r="BN222">
        <v>1.794</v>
      </c>
      <c r="BO222">
        <v>452</v>
      </c>
      <c r="BP222">
        <v>252</v>
      </c>
      <c r="BQ222">
        <v>27.6</v>
      </c>
      <c r="BR222">
        <v>29.57</v>
      </c>
      <c r="BS222">
        <v>621</v>
      </c>
      <c r="BT222">
        <v>21</v>
      </c>
      <c r="BU222">
        <v>25</v>
      </c>
      <c r="BV222">
        <v>621</v>
      </c>
      <c r="BW222">
        <v>378</v>
      </c>
      <c r="BX222" s="3">
        <f>PGA_STATS[[#This Row],['# OF PUTTS]]/PGA_STATS[[#This Row],['# OF HOLES_x]]</f>
        <v>1.6428571428571428</v>
      </c>
      <c r="BY222">
        <v>35.71</v>
      </c>
      <c r="BZ222">
        <v>135</v>
      </c>
      <c r="CA222">
        <v>378</v>
      </c>
      <c r="CB222">
        <v>-0.28899999999999998</v>
      </c>
      <c r="CC222">
        <v>-4.335</v>
      </c>
      <c r="CD222">
        <v>11</v>
      </c>
      <c r="CE222">
        <v>0</v>
      </c>
      <c r="CF222">
        <v>8</v>
      </c>
      <c r="CG222">
        <v>2</v>
      </c>
      <c r="CH222">
        <v>2</v>
      </c>
      <c r="CI222">
        <v>1</v>
      </c>
      <c r="CK222">
        <v>10</v>
      </c>
      <c r="CL222">
        <v>19.8</v>
      </c>
      <c r="CM222">
        <v>39</v>
      </c>
      <c r="CN222">
        <v>197</v>
      </c>
      <c r="CO222">
        <v>10</v>
      </c>
      <c r="CP222">
        <v>2</v>
      </c>
      <c r="CQ222">
        <v>20</v>
      </c>
      <c r="CR222">
        <v>20</v>
      </c>
      <c r="CS222">
        <v>8</v>
      </c>
      <c r="CT222">
        <v>40</v>
      </c>
      <c r="CU222">
        <v>55.56</v>
      </c>
      <c r="CV222">
        <v>20</v>
      </c>
      <c r="CW222">
        <v>36</v>
      </c>
      <c r="CX222">
        <v>15</v>
      </c>
      <c r="CY222">
        <v>57.14</v>
      </c>
      <c r="CZ222">
        <v>72</v>
      </c>
      <c r="DA222">
        <v>126</v>
      </c>
      <c r="DB222">
        <v>1</v>
      </c>
      <c r="DC222">
        <v>7.6</v>
      </c>
      <c r="DD222">
        <v>1</v>
      </c>
      <c r="DE222">
        <v>3.4</v>
      </c>
      <c r="DF222">
        <v>1</v>
      </c>
      <c r="DG222">
        <v>7.7</v>
      </c>
    </row>
    <row r="223" spans="1:111" hidden="1" x14ac:dyDescent="0.25">
      <c r="A223" t="s">
        <v>448</v>
      </c>
      <c r="B223" s="4"/>
      <c r="C223">
        <v>30</v>
      </c>
      <c r="D223">
        <v>66.11</v>
      </c>
      <c r="E223">
        <v>357</v>
      </c>
      <c r="F223">
        <v>540</v>
      </c>
      <c r="G223">
        <v>-0.28999999999999998</v>
      </c>
      <c r="H223">
        <v>62.16</v>
      </c>
      <c r="I223">
        <v>23</v>
      </c>
      <c r="J223">
        <v>37</v>
      </c>
      <c r="K223">
        <v>-25</v>
      </c>
      <c r="L223">
        <v>5</v>
      </c>
      <c r="M223">
        <v>68.61</v>
      </c>
      <c r="N223">
        <v>247</v>
      </c>
      <c r="O223">
        <v>360</v>
      </c>
      <c r="P223">
        <v>-61</v>
      </c>
      <c r="Q223">
        <v>-0.46500000000000002</v>
      </c>
      <c r="R223">
        <v>-9.3059999999999992</v>
      </c>
      <c r="S223">
        <v>20</v>
      </c>
      <c r="T223">
        <v>-0.185</v>
      </c>
      <c r="U223">
        <v>-3.7</v>
      </c>
      <c r="V223" t="s">
        <v>137</v>
      </c>
      <c r="W223">
        <v>964.83299999999997</v>
      </c>
      <c r="X223">
        <v>133</v>
      </c>
      <c r="Y223">
        <v>127</v>
      </c>
      <c r="Z223" t="s">
        <v>355</v>
      </c>
      <c r="AA223">
        <v>311.75</v>
      </c>
      <c r="AB223">
        <v>30</v>
      </c>
      <c r="AC223" t="s">
        <v>140</v>
      </c>
      <c r="AD223">
        <v>377.83300000000003</v>
      </c>
      <c r="AE223">
        <v>47</v>
      </c>
      <c r="AF223" t="s">
        <v>218</v>
      </c>
      <c r="AG223">
        <v>62.667000000000002</v>
      </c>
      <c r="AH223">
        <v>15</v>
      </c>
      <c r="AI223">
        <v>298.8</v>
      </c>
      <c r="AJ223">
        <v>17926</v>
      </c>
      <c r="AK223">
        <v>60</v>
      </c>
      <c r="AL223">
        <v>58.47</v>
      </c>
      <c r="AM223">
        <v>245</v>
      </c>
      <c r="AN223">
        <v>419</v>
      </c>
      <c r="AO223">
        <v>57.3</v>
      </c>
      <c r="AP223">
        <v>157</v>
      </c>
      <c r="AQ223">
        <v>274</v>
      </c>
      <c r="AR223">
        <v>-0.12</v>
      </c>
      <c r="AS223">
        <v>289.89999999999998</v>
      </c>
      <c r="AT223">
        <v>81177</v>
      </c>
      <c r="AU223">
        <v>280</v>
      </c>
      <c r="AV223">
        <v>12.77</v>
      </c>
      <c r="AW223">
        <v>35</v>
      </c>
      <c r="AX223">
        <v>274</v>
      </c>
      <c r="AY223" t="s">
        <v>82</v>
      </c>
      <c r="AZ223">
        <v>17.52</v>
      </c>
      <c r="BA223">
        <v>48</v>
      </c>
      <c r="BB223">
        <v>274</v>
      </c>
      <c r="BC223">
        <v>0.1</v>
      </c>
      <c r="BD223">
        <v>8.8000000000000007</v>
      </c>
      <c r="BE223">
        <v>24</v>
      </c>
      <c r="BF223">
        <v>106</v>
      </c>
      <c r="BG223">
        <v>0.29199999999999998</v>
      </c>
      <c r="BH223">
        <v>30.29</v>
      </c>
      <c r="BI223">
        <v>83</v>
      </c>
      <c r="BJ223">
        <v>274</v>
      </c>
      <c r="BK223">
        <v>0.6</v>
      </c>
      <c r="BL223">
        <v>-5.2999999999999999E-2</v>
      </c>
      <c r="BM223">
        <v>-1.0509999999999999</v>
      </c>
      <c r="BN223">
        <v>1.7509999999999999</v>
      </c>
      <c r="BO223">
        <v>625</v>
      </c>
      <c r="BP223">
        <v>357</v>
      </c>
      <c r="BQ223">
        <v>32.770000000000003</v>
      </c>
      <c r="BR223">
        <v>28.93</v>
      </c>
      <c r="BS223">
        <v>868</v>
      </c>
      <c r="BT223">
        <v>30</v>
      </c>
      <c r="BU223">
        <v>23</v>
      </c>
      <c r="BV223">
        <v>868</v>
      </c>
      <c r="BW223">
        <v>540</v>
      </c>
      <c r="BX223" s="3">
        <f>PGA_STATS[[#This Row],['# OF PUTTS]]/PGA_STATS[[#This Row],['# OF HOLES_x]]</f>
        <v>1.6074074074074074</v>
      </c>
      <c r="BY223">
        <v>40.56</v>
      </c>
      <c r="BZ223">
        <v>219</v>
      </c>
      <c r="CA223">
        <v>540</v>
      </c>
      <c r="CB223">
        <v>0.111</v>
      </c>
      <c r="CC223">
        <v>2.2290000000000001</v>
      </c>
      <c r="CD223">
        <v>11</v>
      </c>
      <c r="CE223">
        <v>0</v>
      </c>
      <c r="CF223">
        <v>12</v>
      </c>
      <c r="CG223">
        <v>1</v>
      </c>
      <c r="CH223">
        <v>4</v>
      </c>
      <c r="CI223">
        <v>8</v>
      </c>
      <c r="CK223">
        <v>22</v>
      </c>
      <c r="CL223">
        <v>20.56</v>
      </c>
      <c r="CM223">
        <v>51</v>
      </c>
      <c r="CN223">
        <v>248</v>
      </c>
      <c r="CO223">
        <v>18.18</v>
      </c>
      <c r="CP223">
        <v>6</v>
      </c>
      <c r="CQ223">
        <v>33</v>
      </c>
      <c r="CR223">
        <v>13.73</v>
      </c>
      <c r="CS223">
        <v>7</v>
      </c>
      <c r="CT223">
        <v>51</v>
      </c>
      <c r="CU223">
        <v>31.11</v>
      </c>
      <c r="CV223">
        <v>14</v>
      </c>
      <c r="CW223">
        <v>45</v>
      </c>
      <c r="CX223">
        <v>23</v>
      </c>
      <c r="CY223">
        <v>58.47</v>
      </c>
      <c r="CZ223">
        <v>107</v>
      </c>
      <c r="DA223">
        <v>183</v>
      </c>
      <c r="DB223">
        <v>4</v>
      </c>
      <c r="DC223">
        <v>6.5</v>
      </c>
      <c r="DD223">
        <v>4</v>
      </c>
      <c r="DE223">
        <v>6.8</v>
      </c>
      <c r="DF223">
        <v>4</v>
      </c>
      <c r="DG223">
        <v>8.1</v>
      </c>
    </row>
    <row r="224" spans="1:111" x14ac:dyDescent="0.25">
      <c r="A224" t="s">
        <v>136</v>
      </c>
      <c r="B224" s="4">
        <v>9200</v>
      </c>
      <c r="C224">
        <v>20</v>
      </c>
      <c r="D224">
        <v>72.5</v>
      </c>
      <c r="E224">
        <v>261</v>
      </c>
      <c r="F224">
        <v>360</v>
      </c>
      <c r="G224">
        <v>-0.36</v>
      </c>
      <c r="H224">
        <v>57.45</v>
      </c>
      <c r="I224">
        <v>27</v>
      </c>
      <c r="J224">
        <v>47</v>
      </c>
      <c r="K224">
        <v>-27</v>
      </c>
      <c r="L224">
        <v>-2</v>
      </c>
      <c r="M224">
        <v>78.95</v>
      </c>
      <c r="N224">
        <v>270</v>
      </c>
      <c r="O224">
        <v>342</v>
      </c>
      <c r="P224">
        <v>-95</v>
      </c>
      <c r="Q224">
        <v>0.96799999999999997</v>
      </c>
      <c r="R224">
        <v>18.387999999999899</v>
      </c>
      <c r="S224">
        <v>19</v>
      </c>
      <c r="T224">
        <v>0.32299999999999901</v>
      </c>
      <c r="U224">
        <v>6.1389999999999896</v>
      </c>
      <c r="V224" t="s">
        <v>137</v>
      </c>
      <c r="W224">
        <v>779.41699999999901</v>
      </c>
      <c r="X224">
        <v>108</v>
      </c>
      <c r="Y224">
        <v>5</v>
      </c>
      <c r="Z224" t="s">
        <v>138</v>
      </c>
      <c r="AA224">
        <v>207.167</v>
      </c>
      <c r="AB224">
        <v>25</v>
      </c>
      <c r="AC224" t="s">
        <v>139</v>
      </c>
      <c r="AD224">
        <v>308.16699999999997</v>
      </c>
      <c r="AE224">
        <v>38</v>
      </c>
      <c r="AF224" t="s">
        <v>140</v>
      </c>
      <c r="AG224">
        <v>87.832999999999998</v>
      </c>
      <c r="AH224">
        <v>11</v>
      </c>
      <c r="AI224">
        <v>302.10000000000002</v>
      </c>
      <c r="AJ224">
        <v>12083</v>
      </c>
      <c r="AK224">
        <v>40</v>
      </c>
      <c r="AL224">
        <v>66.069999999999993</v>
      </c>
      <c r="AM224">
        <v>185</v>
      </c>
      <c r="AN224">
        <v>280</v>
      </c>
      <c r="AO224">
        <v>65.790000000000006</v>
      </c>
      <c r="AP224">
        <v>175</v>
      </c>
      <c r="AQ224">
        <v>266</v>
      </c>
      <c r="AR224">
        <v>-0.34</v>
      </c>
      <c r="AS224">
        <v>291.2</v>
      </c>
      <c r="AT224">
        <v>77472</v>
      </c>
      <c r="AU224">
        <v>266</v>
      </c>
      <c r="AV224">
        <v>13.16</v>
      </c>
      <c r="AW224">
        <v>35</v>
      </c>
      <c r="AX224">
        <v>266</v>
      </c>
      <c r="AY224">
        <v>-0.11</v>
      </c>
      <c r="AZ224">
        <v>14.29</v>
      </c>
      <c r="BA224">
        <v>38</v>
      </c>
      <c r="BB224">
        <v>266</v>
      </c>
      <c r="BC224">
        <v>0.08</v>
      </c>
      <c r="BD224">
        <v>3.4</v>
      </c>
      <c r="BE224">
        <v>9</v>
      </c>
      <c r="BF224">
        <v>37</v>
      </c>
      <c r="BG224">
        <v>0.111</v>
      </c>
      <c r="BH224">
        <v>27.44</v>
      </c>
      <c r="BI224">
        <v>73</v>
      </c>
      <c r="BJ224">
        <v>266</v>
      </c>
      <c r="BK224">
        <v>-0.14000000000000001</v>
      </c>
      <c r="BL224">
        <v>-0.13</v>
      </c>
      <c r="BM224">
        <v>-2.4689999999999999</v>
      </c>
      <c r="BN224">
        <v>1.69</v>
      </c>
      <c r="BO224">
        <v>441</v>
      </c>
      <c r="BP224">
        <v>261</v>
      </c>
      <c r="BQ224">
        <v>37.31</v>
      </c>
      <c r="BR224">
        <v>28.05</v>
      </c>
      <c r="BS224">
        <v>561</v>
      </c>
      <c r="BT224">
        <v>20</v>
      </c>
      <c r="BU224">
        <v>23</v>
      </c>
      <c r="BV224">
        <v>561</v>
      </c>
      <c r="BW224">
        <v>360</v>
      </c>
      <c r="BX224" s="3">
        <f>PGA_STATS[[#This Row],['# OF PUTTS]]/PGA_STATS[[#This Row],['# OF HOLES_x]]</f>
        <v>1.5583333333333333</v>
      </c>
      <c r="BY224">
        <v>43.89</v>
      </c>
      <c r="BZ224">
        <v>158</v>
      </c>
      <c r="CA224">
        <v>360</v>
      </c>
      <c r="CB224">
        <v>0.72</v>
      </c>
      <c r="CC224">
        <v>13.68</v>
      </c>
      <c r="CD224">
        <v>10</v>
      </c>
      <c r="CE224">
        <v>5</v>
      </c>
      <c r="CF224">
        <v>15</v>
      </c>
      <c r="CG224">
        <v>1</v>
      </c>
      <c r="CH224">
        <v>3</v>
      </c>
      <c r="CI224">
        <v>1</v>
      </c>
      <c r="CJ224">
        <v>18</v>
      </c>
      <c r="CK224">
        <v>7</v>
      </c>
      <c r="CL224">
        <v>29.12</v>
      </c>
      <c r="CM224">
        <v>76</v>
      </c>
      <c r="CN224">
        <v>261</v>
      </c>
      <c r="CO224">
        <v>16.13</v>
      </c>
      <c r="CP224">
        <v>5</v>
      </c>
      <c r="CQ224">
        <v>31</v>
      </c>
      <c r="CR224">
        <v>19.23</v>
      </c>
      <c r="CS224">
        <v>5</v>
      </c>
      <c r="CT224">
        <v>26</v>
      </c>
      <c r="CU224">
        <v>62.96</v>
      </c>
      <c r="CV224">
        <v>17</v>
      </c>
      <c r="CW224">
        <v>27</v>
      </c>
      <c r="CX224">
        <v>-1</v>
      </c>
      <c r="CY224">
        <v>67.680000000000007</v>
      </c>
      <c r="CZ224">
        <v>67</v>
      </c>
      <c r="DA224">
        <v>99</v>
      </c>
      <c r="DB224">
        <v>5</v>
      </c>
      <c r="DC224">
        <v>7.6</v>
      </c>
      <c r="DD224">
        <v>5</v>
      </c>
      <c r="DE224">
        <v>8.1</v>
      </c>
      <c r="DF224">
        <v>5</v>
      </c>
      <c r="DG224">
        <v>5.7</v>
      </c>
    </row>
    <row r="225" spans="1:112" hidden="1" x14ac:dyDescent="0.25">
      <c r="A225" t="s">
        <v>380</v>
      </c>
      <c r="B225" s="4"/>
      <c r="C225">
        <v>36</v>
      </c>
      <c r="D225">
        <v>67.75</v>
      </c>
      <c r="E225">
        <v>439</v>
      </c>
      <c r="F225">
        <v>648</v>
      </c>
      <c r="G225">
        <v>-0.27</v>
      </c>
      <c r="H225">
        <v>39.39</v>
      </c>
      <c r="I225">
        <v>13</v>
      </c>
      <c r="J225">
        <v>33</v>
      </c>
      <c r="K225">
        <v>-13</v>
      </c>
      <c r="L225">
        <v>1</v>
      </c>
      <c r="M225">
        <v>73.150000000000006</v>
      </c>
      <c r="N225">
        <v>237</v>
      </c>
      <c r="O225">
        <v>324</v>
      </c>
      <c r="P225">
        <v>-46</v>
      </c>
      <c r="Q225">
        <v>-0.60899999999999999</v>
      </c>
      <c r="R225">
        <v>-10.959</v>
      </c>
      <c r="S225">
        <v>18</v>
      </c>
      <c r="T225">
        <v>0.186</v>
      </c>
      <c r="U225">
        <v>3.3519999999999999</v>
      </c>
      <c r="V225" t="s">
        <v>139</v>
      </c>
      <c r="W225">
        <v>936.91699999999901</v>
      </c>
      <c r="X225">
        <v>116</v>
      </c>
      <c r="Y225">
        <v>112</v>
      </c>
      <c r="Z225" t="s">
        <v>381</v>
      </c>
      <c r="AA225">
        <v>299.832999999999</v>
      </c>
      <c r="AB225">
        <v>27</v>
      </c>
      <c r="AC225" t="s">
        <v>115</v>
      </c>
      <c r="AD225">
        <v>413.08300000000003</v>
      </c>
      <c r="AE225">
        <v>48</v>
      </c>
      <c r="AF225" t="s">
        <v>218</v>
      </c>
      <c r="AG225">
        <v>54.417000000000002</v>
      </c>
      <c r="AH225">
        <v>13</v>
      </c>
      <c r="AI225">
        <v>291.60000000000002</v>
      </c>
      <c r="AJ225">
        <v>20998</v>
      </c>
      <c r="AK225">
        <v>72</v>
      </c>
      <c r="AL225">
        <v>63.62</v>
      </c>
      <c r="AM225">
        <v>320</v>
      </c>
      <c r="AN225">
        <v>503</v>
      </c>
      <c r="AO225">
        <v>66.14</v>
      </c>
      <c r="AP225">
        <v>166</v>
      </c>
      <c r="AQ225">
        <v>251</v>
      </c>
      <c r="AR225">
        <v>-0.09</v>
      </c>
      <c r="AS225">
        <v>282.3</v>
      </c>
      <c r="AT225">
        <v>71136</v>
      </c>
      <c r="AU225">
        <v>252</v>
      </c>
      <c r="AV225">
        <v>15.14</v>
      </c>
      <c r="AW225">
        <v>38</v>
      </c>
      <c r="AX225">
        <v>251</v>
      </c>
      <c r="AY225">
        <v>0.03</v>
      </c>
      <c r="AZ225">
        <v>8.3699999999999992</v>
      </c>
      <c r="BA225">
        <v>21</v>
      </c>
      <c r="BB225">
        <v>251</v>
      </c>
      <c r="BC225">
        <v>0.28999999999999998</v>
      </c>
      <c r="BD225">
        <v>7.6</v>
      </c>
      <c r="BE225">
        <v>19</v>
      </c>
      <c r="BF225">
        <v>81</v>
      </c>
      <c r="BG225">
        <v>0.105</v>
      </c>
      <c r="BH225">
        <v>23.51</v>
      </c>
      <c r="BI225">
        <v>59</v>
      </c>
      <c r="BJ225">
        <v>251</v>
      </c>
      <c r="BK225">
        <v>1.19</v>
      </c>
      <c r="BL225">
        <v>0.125</v>
      </c>
      <c r="BM225">
        <v>2.2519999999999998</v>
      </c>
      <c r="BN225">
        <v>1.774</v>
      </c>
      <c r="BO225">
        <v>779</v>
      </c>
      <c r="BP225">
        <v>439</v>
      </c>
      <c r="BQ225">
        <v>30.37</v>
      </c>
      <c r="BR225">
        <v>29.31</v>
      </c>
      <c r="BS225">
        <v>1055</v>
      </c>
      <c r="BT225">
        <v>36</v>
      </c>
      <c r="BU225">
        <v>21</v>
      </c>
      <c r="BV225">
        <v>1055</v>
      </c>
      <c r="BW225">
        <v>648</v>
      </c>
      <c r="BX225" s="3">
        <f>PGA_STATS[[#This Row],['# OF PUTTS]]/PGA_STATS[[#This Row],['# OF HOLES_x]]</f>
        <v>1.6280864197530864</v>
      </c>
      <c r="BY225">
        <v>38.43</v>
      </c>
      <c r="BZ225">
        <v>249</v>
      </c>
      <c r="CA225">
        <v>648</v>
      </c>
      <c r="CB225">
        <v>-0.622</v>
      </c>
      <c r="CC225">
        <v>-11.199</v>
      </c>
      <c r="CD225">
        <v>12</v>
      </c>
      <c r="CE225">
        <v>1</v>
      </c>
      <c r="CF225">
        <v>12</v>
      </c>
      <c r="CG225">
        <v>0</v>
      </c>
      <c r="CH225">
        <v>1</v>
      </c>
      <c r="CI225">
        <v>1</v>
      </c>
      <c r="CK225">
        <v>6</v>
      </c>
      <c r="CL225">
        <v>19.59</v>
      </c>
      <c r="CM225">
        <v>48</v>
      </c>
      <c r="CN225">
        <v>245</v>
      </c>
      <c r="CO225">
        <v>12.12</v>
      </c>
      <c r="CP225">
        <v>4</v>
      </c>
      <c r="CQ225">
        <v>33</v>
      </c>
      <c r="CR225">
        <v>12.5</v>
      </c>
      <c r="CS225">
        <v>3</v>
      </c>
      <c r="CT225">
        <v>24</v>
      </c>
      <c r="CU225">
        <v>39.29</v>
      </c>
      <c r="CV225">
        <v>22</v>
      </c>
      <c r="CW225">
        <v>56</v>
      </c>
      <c r="CX225">
        <v>28</v>
      </c>
      <c r="CY225">
        <v>59.33</v>
      </c>
      <c r="CZ225">
        <v>124</v>
      </c>
      <c r="DA225">
        <v>209</v>
      </c>
      <c r="DB225">
        <v>4</v>
      </c>
      <c r="DC225">
        <v>6.8</v>
      </c>
      <c r="DD225">
        <v>3</v>
      </c>
      <c r="DE225">
        <v>5.2</v>
      </c>
      <c r="DF225">
        <v>4</v>
      </c>
      <c r="DG225">
        <v>6.2</v>
      </c>
    </row>
    <row r="226" spans="1:112" hidden="1" x14ac:dyDescent="0.25">
      <c r="A226" t="s">
        <v>296</v>
      </c>
      <c r="B226" s="4"/>
      <c r="C226">
        <v>20</v>
      </c>
      <c r="D226">
        <v>69.44</v>
      </c>
      <c r="E226">
        <v>250</v>
      </c>
      <c r="F226">
        <v>360</v>
      </c>
      <c r="G226">
        <v>-0.25</v>
      </c>
      <c r="H226">
        <v>47.62</v>
      </c>
      <c r="I226">
        <v>10</v>
      </c>
      <c r="J226">
        <v>21</v>
      </c>
      <c r="K226">
        <v>-10</v>
      </c>
      <c r="L226" t="s">
        <v>82</v>
      </c>
      <c r="M226">
        <v>76.67</v>
      </c>
      <c r="N226">
        <v>138</v>
      </c>
      <c r="O226">
        <v>180</v>
      </c>
      <c r="P226">
        <v>-30</v>
      </c>
      <c r="Q226">
        <v>-0.39700000000000002</v>
      </c>
      <c r="R226">
        <v>-3.9689999999999999</v>
      </c>
      <c r="S226">
        <v>10</v>
      </c>
      <c r="T226">
        <v>-0.45700000000000002</v>
      </c>
      <c r="U226">
        <v>-4.5750000000000002</v>
      </c>
      <c r="V226" t="s">
        <v>215</v>
      </c>
      <c r="W226">
        <v>498.58300000000003</v>
      </c>
      <c r="X226">
        <v>53</v>
      </c>
      <c r="Y226">
        <v>132</v>
      </c>
      <c r="Z226" t="s">
        <v>297</v>
      </c>
      <c r="AA226">
        <v>104.583</v>
      </c>
      <c r="AB226">
        <v>9</v>
      </c>
      <c r="AC226" t="s">
        <v>298</v>
      </c>
      <c r="AD226">
        <v>215.333</v>
      </c>
      <c r="AE226">
        <v>18</v>
      </c>
      <c r="AF226" t="s">
        <v>299</v>
      </c>
      <c r="AG226">
        <v>14.417</v>
      </c>
      <c r="AH226">
        <v>6</v>
      </c>
      <c r="AI226">
        <v>303.8</v>
      </c>
      <c r="AJ226">
        <v>12153</v>
      </c>
      <c r="AK226">
        <v>40</v>
      </c>
      <c r="AL226">
        <v>52.86</v>
      </c>
      <c r="AM226">
        <v>148</v>
      </c>
      <c r="AN226">
        <v>280</v>
      </c>
      <c r="AO226">
        <v>52.52</v>
      </c>
      <c r="AP226">
        <v>73</v>
      </c>
      <c r="AQ226">
        <v>139</v>
      </c>
      <c r="AR226">
        <v>-0.18</v>
      </c>
      <c r="AS226">
        <v>296.39999999999998</v>
      </c>
      <c r="AT226">
        <v>41490</v>
      </c>
      <c r="AU226">
        <v>140</v>
      </c>
      <c r="AV226">
        <v>17.989999999999998</v>
      </c>
      <c r="AW226">
        <v>25</v>
      </c>
      <c r="AX226">
        <v>139</v>
      </c>
      <c r="AY226">
        <v>0.24</v>
      </c>
      <c r="AZ226">
        <v>16.55</v>
      </c>
      <c r="BA226">
        <v>23</v>
      </c>
      <c r="BB226">
        <v>139</v>
      </c>
      <c r="BC226">
        <v>0.04</v>
      </c>
      <c r="BD226">
        <v>10.1</v>
      </c>
      <c r="BE226">
        <v>14</v>
      </c>
      <c r="BF226">
        <v>57</v>
      </c>
      <c r="BG226">
        <v>0.14299999999999999</v>
      </c>
      <c r="BH226">
        <v>34.53</v>
      </c>
      <c r="BI226">
        <v>48</v>
      </c>
      <c r="BJ226">
        <v>139</v>
      </c>
      <c r="BK226">
        <v>1.46</v>
      </c>
      <c r="BL226">
        <v>0.501</v>
      </c>
      <c r="BM226">
        <v>5.0129999999999999</v>
      </c>
      <c r="BN226">
        <v>1.8159999999999901</v>
      </c>
      <c r="BO226">
        <v>454</v>
      </c>
      <c r="BP226">
        <v>250</v>
      </c>
      <c r="BQ226">
        <v>28.92</v>
      </c>
      <c r="BR226">
        <v>29.8</v>
      </c>
      <c r="BS226">
        <v>596</v>
      </c>
      <c r="BT226">
        <v>20</v>
      </c>
      <c r="BU226">
        <v>26</v>
      </c>
      <c r="BV226">
        <v>596</v>
      </c>
      <c r="BW226">
        <v>360</v>
      </c>
      <c r="BX226" s="3">
        <f>PGA_STATS[[#This Row],['# OF PUTTS]]/PGA_STATS[[#This Row],['# OF HOLES_x]]</f>
        <v>1.6555555555555554</v>
      </c>
      <c r="BY226">
        <v>34.44</v>
      </c>
      <c r="BZ226">
        <v>124</v>
      </c>
      <c r="CA226">
        <v>360</v>
      </c>
      <c r="CB226">
        <v>-0.26500000000000001</v>
      </c>
      <c r="CC226">
        <v>-2.6509999999999998</v>
      </c>
      <c r="CD226">
        <v>7</v>
      </c>
      <c r="CE226">
        <v>1</v>
      </c>
      <c r="CF226">
        <v>9</v>
      </c>
      <c r="CG226">
        <v>5</v>
      </c>
      <c r="CH226">
        <v>3</v>
      </c>
      <c r="CI226">
        <v>15</v>
      </c>
      <c r="CJ226">
        <v>2</v>
      </c>
      <c r="CK226">
        <v>7</v>
      </c>
      <c r="CL226">
        <v>18.8</v>
      </c>
      <c r="CM226">
        <v>22</v>
      </c>
      <c r="CN226">
        <v>117</v>
      </c>
      <c r="CO226">
        <v>21.74</v>
      </c>
      <c r="CP226">
        <v>5</v>
      </c>
      <c r="CQ226">
        <v>23</v>
      </c>
      <c r="CR226">
        <v>9.52</v>
      </c>
      <c r="CS226">
        <v>2</v>
      </c>
      <c r="CT226">
        <v>21</v>
      </c>
      <c r="CU226">
        <v>54.17</v>
      </c>
      <c r="CV226">
        <v>13</v>
      </c>
      <c r="CW226">
        <v>24</v>
      </c>
      <c r="CX226">
        <v>3</v>
      </c>
      <c r="CY226">
        <v>58.18</v>
      </c>
      <c r="CZ226">
        <v>64</v>
      </c>
      <c r="DA226">
        <v>110</v>
      </c>
      <c r="DB226">
        <v>2</v>
      </c>
      <c r="DC226">
        <v>7.4</v>
      </c>
      <c r="DD226">
        <v>2</v>
      </c>
      <c r="DE226">
        <v>7.3</v>
      </c>
      <c r="DF226">
        <v>2</v>
      </c>
      <c r="DG226">
        <v>9.1</v>
      </c>
    </row>
    <row r="227" spans="1:112" x14ac:dyDescent="0.25">
      <c r="A227" t="s">
        <v>501</v>
      </c>
      <c r="B227" s="4">
        <v>6400</v>
      </c>
      <c r="C227">
        <v>41</v>
      </c>
      <c r="D227">
        <v>64.23</v>
      </c>
      <c r="E227">
        <v>474</v>
      </c>
      <c r="F227">
        <v>738</v>
      </c>
      <c r="G227">
        <v>-0.31</v>
      </c>
      <c r="H227">
        <v>65.709999999999994</v>
      </c>
      <c r="I227">
        <v>46</v>
      </c>
      <c r="J227">
        <v>70</v>
      </c>
      <c r="K227">
        <v>-48</v>
      </c>
      <c r="L227">
        <v>6</v>
      </c>
      <c r="M227">
        <v>66.45</v>
      </c>
      <c r="N227">
        <v>311</v>
      </c>
      <c r="O227">
        <v>468</v>
      </c>
      <c r="P227">
        <v>-102</v>
      </c>
      <c r="Q227">
        <v>-0.31</v>
      </c>
      <c r="R227">
        <v>-8.0529999999999902</v>
      </c>
      <c r="S227">
        <v>26</v>
      </c>
      <c r="T227">
        <v>0.121</v>
      </c>
      <c r="U227">
        <v>3.1379999999999999</v>
      </c>
      <c r="V227" t="s">
        <v>139</v>
      </c>
      <c r="W227">
        <v>1624.5</v>
      </c>
      <c r="X227">
        <v>201</v>
      </c>
      <c r="Y227">
        <v>140</v>
      </c>
      <c r="Z227" t="s">
        <v>216</v>
      </c>
      <c r="AA227">
        <v>348.91699999999997</v>
      </c>
      <c r="AB227">
        <v>39</v>
      </c>
      <c r="AC227" t="s">
        <v>265</v>
      </c>
      <c r="AD227">
        <v>586.91699999999901</v>
      </c>
      <c r="AE227">
        <v>67</v>
      </c>
      <c r="AF227" t="s">
        <v>266</v>
      </c>
      <c r="AG227">
        <v>50.582999999999998</v>
      </c>
      <c r="AH227">
        <v>17</v>
      </c>
      <c r="AI227">
        <v>305.8</v>
      </c>
      <c r="AJ227">
        <v>20180</v>
      </c>
      <c r="AK227">
        <v>66</v>
      </c>
      <c r="AL227">
        <v>53.08</v>
      </c>
      <c r="AM227">
        <v>302</v>
      </c>
      <c r="AN227">
        <v>569</v>
      </c>
      <c r="AO227">
        <v>46.88</v>
      </c>
      <c r="AP227">
        <v>165</v>
      </c>
      <c r="AQ227">
        <v>352</v>
      </c>
      <c r="AR227">
        <v>-0.22</v>
      </c>
      <c r="AS227">
        <v>296.2</v>
      </c>
      <c r="AT227">
        <v>107824</v>
      </c>
      <c r="AU227">
        <v>364</v>
      </c>
      <c r="AV227">
        <v>19.03</v>
      </c>
      <c r="AW227">
        <v>67</v>
      </c>
      <c r="AX227">
        <v>352</v>
      </c>
      <c r="AY227" t="s">
        <v>82</v>
      </c>
      <c r="AZ227">
        <v>19.89</v>
      </c>
      <c r="BA227">
        <v>70</v>
      </c>
      <c r="BB227">
        <v>352</v>
      </c>
      <c r="BC227">
        <v>0.13</v>
      </c>
      <c r="BD227">
        <v>8.1999999999999993</v>
      </c>
      <c r="BE227">
        <v>29</v>
      </c>
      <c r="BF227">
        <v>123</v>
      </c>
      <c r="BG227">
        <v>0.17199999999999999</v>
      </c>
      <c r="BH227">
        <v>38.92</v>
      </c>
      <c r="BI227">
        <v>137</v>
      </c>
      <c r="BJ227">
        <v>352</v>
      </c>
      <c r="BK227">
        <v>0.66</v>
      </c>
      <c r="BL227">
        <v>-0.39700000000000002</v>
      </c>
      <c r="BM227">
        <v>-10.33</v>
      </c>
      <c r="BN227">
        <v>1.7469999999999899</v>
      </c>
      <c r="BO227">
        <v>828</v>
      </c>
      <c r="BP227">
        <v>474</v>
      </c>
      <c r="BQ227">
        <v>33.26</v>
      </c>
      <c r="BR227">
        <v>28.73</v>
      </c>
      <c r="BS227">
        <v>1178</v>
      </c>
      <c r="BT227">
        <v>41</v>
      </c>
      <c r="BU227">
        <v>23</v>
      </c>
      <c r="BV227">
        <v>1178</v>
      </c>
      <c r="BW227">
        <v>738</v>
      </c>
      <c r="BX227" s="3">
        <f>PGA_STATS[[#This Row],['# OF PUTTS]]/PGA_STATS[[#This Row],['# OF HOLES_x]]</f>
        <v>1.5962059620596205</v>
      </c>
      <c r="BY227">
        <v>41.6</v>
      </c>
      <c r="BZ227">
        <v>307</v>
      </c>
      <c r="CA227">
        <v>738</v>
      </c>
      <c r="CB227">
        <v>0.59</v>
      </c>
      <c r="CC227">
        <v>15.347</v>
      </c>
      <c r="CD227">
        <v>15</v>
      </c>
      <c r="CE227">
        <v>1</v>
      </c>
      <c r="CF227">
        <v>11</v>
      </c>
      <c r="CG227">
        <v>0</v>
      </c>
      <c r="CH227">
        <v>3</v>
      </c>
      <c r="CI227">
        <v>15</v>
      </c>
      <c r="CJ227">
        <v>5</v>
      </c>
      <c r="CK227">
        <v>17</v>
      </c>
      <c r="CL227">
        <v>23.59</v>
      </c>
      <c r="CM227">
        <v>67</v>
      </c>
      <c r="CN227">
        <v>284</v>
      </c>
      <c r="CO227">
        <v>17.739999999999998</v>
      </c>
      <c r="CP227">
        <v>11</v>
      </c>
      <c r="CQ227">
        <v>62</v>
      </c>
      <c r="CR227">
        <v>9.84</v>
      </c>
      <c r="CS227">
        <v>6</v>
      </c>
      <c r="CT227">
        <v>61</v>
      </c>
      <c r="CU227">
        <v>54.1</v>
      </c>
      <c r="CV227">
        <v>33</v>
      </c>
      <c r="CW227">
        <v>61</v>
      </c>
      <c r="CX227">
        <v>21</v>
      </c>
      <c r="CY227">
        <v>57.95</v>
      </c>
      <c r="CZ227">
        <v>153</v>
      </c>
      <c r="DA227">
        <v>264</v>
      </c>
      <c r="DB227">
        <v>5</v>
      </c>
      <c r="DC227">
        <v>6.2</v>
      </c>
      <c r="DD227">
        <v>2</v>
      </c>
      <c r="DE227">
        <v>6.5</v>
      </c>
      <c r="DF227">
        <v>5</v>
      </c>
      <c r="DG227">
        <v>8.1999999999999993</v>
      </c>
    </row>
    <row r="228" spans="1:112" x14ac:dyDescent="0.25">
      <c r="A228" t="s">
        <v>157</v>
      </c>
      <c r="B228" s="4">
        <v>9400</v>
      </c>
      <c r="C228">
        <v>30</v>
      </c>
      <c r="D228">
        <v>72.22</v>
      </c>
      <c r="E228">
        <v>390</v>
      </c>
      <c r="F228">
        <v>540</v>
      </c>
      <c r="G228">
        <v>-0.28000000000000003</v>
      </c>
      <c r="H228">
        <v>54.05</v>
      </c>
      <c r="I228">
        <v>40</v>
      </c>
      <c r="J228">
        <v>74</v>
      </c>
      <c r="K228">
        <v>-41</v>
      </c>
      <c r="L228" t="s">
        <v>82</v>
      </c>
      <c r="M228">
        <v>79.37</v>
      </c>
      <c r="N228">
        <v>300</v>
      </c>
      <c r="O228">
        <v>378</v>
      </c>
      <c r="P228">
        <v>-76</v>
      </c>
      <c r="Q228">
        <v>0.78099999999999903</v>
      </c>
      <c r="R228">
        <v>16.405999999999999</v>
      </c>
      <c r="S228">
        <v>21</v>
      </c>
      <c r="T228">
        <v>0.19</v>
      </c>
      <c r="U228">
        <v>3.9980000000000002</v>
      </c>
      <c r="V228" t="s">
        <v>158</v>
      </c>
      <c r="W228">
        <v>1077.6669999999999</v>
      </c>
      <c r="X228">
        <v>140</v>
      </c>
      <c r="Y228">
        <v>18</v>
      </c>
      <c r="Z228" t="s">
        <v>159</v>
      </c>
      <c r="AA228">
        <v>338.91699999999997</v>
      </c>
      <c r="AB228">
        <v>35</v>
      </c>
      <c r="AC228" t="s">
        <v>98</v>
      </c>
      <c r="AD228">
        <v>340.75</v>
      </c>
      <c r="AE228">
        <v>40</v>
      </c>
      <c r="AF228" t="s">
        <v>104</v>
      </c>
      <c r="AG228">
        <v>54</v>
      </c>
      <c r="AH228">
        <v>15</v>
      </c>
      <c r="AI228">
        <v>306.39999999999998</v>
      </c>
      <c r="AJ228">
        <v>13483</v>
      </c>
      <c r="AK228">
        <v>44</v>
      </c>
      <c r="AL228">
        <v>60.24</v>
      </c>
      <c r="AM228">
        <v>253</v>
      </c>
      <c r="AN228">
        <v>420</v>
      </c>
      <c r="AO228">
        <v>58.31</v>
      </c>
      <c r="AP228">
        <v>172</v>
      </c>
      <c r="AQ228">
        <v>295</v>
      </c>
      <c r="AR228">
        <v>-0.2</v>
      </c>
      <c r="AS228">
        <v>302</v>
      </c>
      <c r="AT228">
        <v>89995</v>
      </c>
      <c r="AU228">
        <v>298</v>
      </c>
      <c r="AV228">
        <v>14.58</v>
      </c>
      <c r="AW228">
        <v>43</v>
      </c>
      <c r="AX228">
        <v>295</v>
      </c>
      <c r="AY228">
        <v>0.05</v>
      </c>
      <c r="AZ228">
        <v>16.61</v>
      </c>
      <c r="BA228">
        <v>49</v>
      </c>
      <c r="BB228">
        <v>295</v>
      </c>
      <c r="BC228">
        <v>-0.12</v>
      </c>
      <c r="BD228">
        <v>6.4</v>
      </c>
      <c r="BE228">
        <v>19</v>
      </c>
      <c r="BF228">
        <v>81</v>
      </c>
      <c r="BG228">
        <v>0.105</v>
      </c>
      <c r="BH228">
        <v>31.19</v>
      </c>
      <c r="BI228">
        <v>92</v>
      </c>
      <c r="BJ228">
        <v>295</v>
      </c>
      <c r="BK228">
        <v>-0.43</v>
      </c>
      <c r="BL228">
        <v>0.59</v>
      </c>
      <c r="BM228">
        <v>12.38</v>
      </c>
      <c r="BN228">
        <v>1.76199999999999</v>
      </c>
      <c r="BO228">
        <v>687</v>
      </c>
      <c r="BP228">
        <v>390</v>
      </c>
      <c r="BQ228">
        <v>32.049999999999997</v>
      </c>
      <c r="BR228">
        <v>29.2</v>
      </c>
      <c r="BS228">
        <v>876</v>
      </c>
      <c r="BT228">
        <v>30</v>
      </c>
      <c r="BU228">
        <v>24</v>
      </c>
      <c r="BV228">
        <v>876</v>
      </c>
      <c r="BW228">
        <v>540</v>
      </c>
      <c r="BX228" s="3">
        <f>PGA_STATS[[#This Row],['# OF PUTTS]]/PGA_STATS[[#This Row],['# OF HOLES_x]]</f>
        <v>1.6222222222222222</v>
      </c>
      <c r="BY228">
        <v>40.74</v>
      </c>
      <c r="BZ228">
        <v>220</v>
      </c>
      <c r="CA228">
        <v>540</v>
      </c>
      <c r="CB228">
        <v>1.2999999999999999E-2</v>
      </c>
      <c r="CC228">
        <v>0.27600000000000002</v>
      </c>
      <c r="CD228">
        <v>13</v>
      </c>
      <c r="CE228">
        <v>0</v>
      </c>
      <c r="CF228">
        <v>17</v>
      </c>
      <c r="CG228">
        <v>0</v>
      </c>
      <c r="CH228">
        <v>3</v>
      </c>
      <c r="CI228">
        <v>11</v>
      </c>
      <c r="CJ228">
        <v>4</v>
      </c>
      <c r="CK228">
        <v>98</v>
      </c>
      <c r="CL228">
        <v>18.11</v>
      </c>
      <c r="CM228">
        <v>46</v>
      </c>
      <c r="CN228">
        <v>254</v>
      </c>
      <c r="CO228">
        <v>16.22</v>
      </c>
      <c r="CP228">
        <v>6</v>
      </c>
      <c r="CQ228">
        <v>37</v>
      </c>
      <c r="CR228">
        <v>25.58</v>
      </c>
      <c r="CS228">
        <v>11</v>
      </c>
      <c r="CT228">
        <v>43</v>
      </c>
      <c r="CU228">
        <v>51.06</v>
      </c>
      <c r="CV228">
        <v>24</v>
      </c>
      <c r="CW228">
        <v>47</v>
      </c>
      <c r="CX228">
        <v>7</v>
      </c>
      <c r="CY228">
        <v>66</v>
      </c>
      <c r="CZ228">
        <v>99</v>
      </c>
      <c r="DA228">
        <v>150</v>
      </c>
      <c r="DB228">
        <v>5</v>
      </c>
      <c r="DC228">
        <v>7.1</v>
      </c>
      <c r="DD228">
        <v>4</v>
      </c>
      <c r="DE228">
        <v>5.4</v>
      </c>
      <c r="DF228">
        <v>5</v>
      </c>
      <c r="DG228">
        <v>8.5</v>
      </c>
    </row>
    <row r="229" spans="1:112" hidden="1" x14ac:dyDescent="0.25">
      <c r="A229" t="s">
        <v>387</v>
      </c>
      <c r="B229" s="4"/>
      <c r="C229">
        <v>55</v>
      </c>
      <c r="D229">
        <v>67.680000000000007</v>
      </c>
      <c r="E229">
        <v>670</v>
      </c>
      <c r="F229">
        <v>990</v>
      </c>
      <c r="G229">
        <v>-0.28000000000000003</v>
      </c>
      <c r="H229">
        <v>63.86</v>
      </c>
      <c r="I229">
        <v>53</v>
      </c>
      <c r="J229">
        <v>83</v>
      </c>
      <c r="K229">
        <v>-54</v>
      </c>
      <c r="L229">
        <v>-3</v>
      </c>
      <c r="M229">
        <v>73.27</v>
      </c>
      <c r="N229">
        <v>488</v>
      </c>
      <c r="O229">
        <v>666</v>
      </c>
      <c r="P229">
        <v>-157</v>
      </c>
      <c r="Q229">
        <v>0.34299999999999897</v>
      </c>
      <c r="R229">
        <v>12.702</v>
      </c>
      <c r="S229">
        <v>37</v>
      </c>
      <c r="T229">
        <v>0.29199999999999998</v>
      </c>
      <c r="U229">
        <v>10.794</v>
      </c>
      <c r="V229" t="s">
        <v>76</v>
      </c>
      <c r="W229">
        <v>1644.5829999999901</v>
      </c>
      <c r="X229">
        <v>237</v>
      </c>
      <c r="Y229">
        <v>155</v>
      </c>
      <c r="Z229" t="s">
        <v>235</v>
      </c>
      <c r="AA229">
        <v>577.08299999999997</v>
      </c>
      <c r="AB229">
        <v>62</v>
      </c>
      <c r="AC229" t="s">
        <v>127</v>
      </c>
      <c r="AD229">
        <v>554.41699999999901</v>
      </c>
      <c r="AE229">
        <v>78</v>
      </c>
      <c r="AF229" t="s">
        <v>317</v>
      </c>
      <c r="AG229">
        <v>68.582999999999998</v>
      </c>
      <c r="AH229">
        <v>20</v>
      </c>
      <c r="AI229">
        <v>293.8</v>
      </c>
      <c r="AJ229">
        <v>29972</v>
      </c>
      <c r="AK229">
        <v>102</v>
      </c>
      <c r="AL229">
        <v>59.82</v>
      </c>
      <c r="AM229">
        <v>460</v>
      </c>
      <c r="AN229">
        <v>769</v>
      </c>
      <c r="AO229">
        <v>59.19</v>
      </c>
      <c r="AP229">
        <v>306</v>
      </c>
      <c r="AQ229">
        <v>517</v>
      </c>
      <c r="AR229">
        <v>-0.23</v>
      </c>
      <c r="AS229">
        <v>287.8</v>
      </c>
      <c r="AT229">
        <v>149094</v>
      </c>
      <c r="AU229">
        <v>518</v>
      </c>
      <c r="AV229">
        <v>13.15</v>
      </c>
      <c r="AW229">
        <v>68</v>
      </c>
      <c r="AX229">
        <v>517</v>
      </c>
      <c r="AY229">
        <v>0.01</v>
      </c>
      <c r="AZ229">
        <v>17.02</v>
      </c>
      <c r="BA229">
        <v>88</v>
      </c>
      <c r="BB229">
        <v>517</v>
      </c>
      <c r="BC229">
        <v>0.14000000000000001</v>
      </c>
      <c r="BD229">
        <v>6.2</v>
      </c>
      <c r="BE229">
        <v>32</v>
      </c>
      <c r="BF229">
        <v>139</v>
      </c>
      <c r="BG229">
        <v>9.4E-2</v>
      </c>
      <c r="BH229">
        <v>30.17</v>
      </c>
      <c r="BI229">
        <v>156</v>
      </c>
      <c r="BJ229">
        <v>517</v>
      </c>
      <c r="BK229">
        <v>0.83</v>
      </c>
      <c r="BL229">
        <v>-4.8000000000000001E-2</v>
      </c>
      <c r="BM229">
        <v>-1.7709999999999999</v>
      </c>
      <c r="BN229">
        <v>1.758</v>
      </c>
      <c r="BO229">
        <v>1178</v>
      </c>
      <c r="BP229">
        <v>670</v>
      </c>
      <c r="BQ229">
        <v>32.49</v>
      </c>
      <c r="BR229">
        <v>28.85</v>
      </c>
      <c r="BS229">
        <v>1587</v>
      </c>
      <c r="BT229">
        <v>55</v>
      </c>
      <c r="BU229">
        <v>18</v>
      </c>
      <c r="BV229">
        <v>1587</v>
      </c>
      <c r="BW229">
        <v>990</v>
      </c>
      <c r="BX229" s="3">
        <f>PGA_STATS[[#This Row],['# OF PUTTS]]/PGA_STATS[[#This Row],['# OF HOLES_x]]</f>
        <v>1.603030303030303</v>
      </c>
      <c r="BY229">
        <v>38.89</v>
      </c>
      <c r="BZ229">
        <v>385</v>
      </c>
      <c r="CA229">
        <v>990</v>
      </c>
      <c r="CB229">
        <v>-3.3000000000000002E-2</v>
      </c>
      <c r="CC229">
        <v>-1.2090000000000001</v>
      </c>
      <c r="CD229">
        <v>22</v>
      </c>
      <c r="CE229">
        <v>0</v>
      </c>
      <c r="CF229">
        <v>19</v>
      </c>
      <c r="CG229">
        <v>1</v>
      </c>
      <c r="CH229">
        <v>2</v>
      </c>
      <c r="CI229">
        <v>10</v>
      </c>
      <c r="CK229">
        <v>2</v>
      </c>
      <c r="CL229">
        <v>25.58</v>
      </c>
      <c r="CM229">
        <v>121</v>
      </c>
      <c r="CN229">
        <v>473</v>
      </c>
      <c r="CO229">
        <v>17.14</v>
      </c>
      <c r="CP229">
        <v>12</v>
      </c>
      <c r="CQ229">
        <v>70</v>
      </c>
      <c r="CR229">
        <v>16.88</v>
      </c>
      <c r="CS229">
        <v>13</v>
      </c>
      <c r="CT229">
        <v>77</v>
      </c>
      <c r="CU229">
        <v>50.54</v>
      </c>
      <c r="CV229">
        <v>47</v>
      </c>
      <c r="CW229">
        <v>93</v>
      </c>
      <c r="CX229">
        <v>29</v>
      </c>
      <c r="CY229">
        <v>57.19</v>
      </c>
      <c r="CZ229">
        <v>183</v>
      </c>
      <c r="DA229">
        <v>320</v>
      </c>
      <c r="DB229">
        <v>8</v>
      </c>
      <c r="DC229">
        <v>6.8</v>
      </c>
      <c r="DD229">
        <v>8</v>
      </c>
      <c r="DE229">
        <v>6.6</v>
      </c>
      <c r="DF229">
        <v>8</v>
      </c>
      <c r="DG229">
        <v>5.7</v>
      </c>
    </row>
    <row r="230" spans="1:112" hidden="1" x14ac:dyDescent="0.25">
      <c r="A230" t="s">
        <v>534</v>
      </c>
      <c r="B230" s="4"/>
      <c r="C230">
        <v>48</v>
      </c>
      <c r="D230">
        <v>62.5</v>
      </c>
      <c r="E230">
        <v>540</v>
      </c>
      <c r="F230">
        <v>864</v>
      </c>
      <c r="G230">
        <v>-0.28999999999999998</v>
      </c>
      <c r="H230">
        <v>60</v>
      </c>
      <c r="I230">
        <v>24</v>
      </c>
      <c r="J230">
        <v>40</v>
      </c>
      <c r="K230">
        <v>-24</v>
      </c>
      <c r="L230">
        <v>-18</v>
      </c>
      <c r="M230">
        <v>65.28</v>
      </c>
      <c r="N230">
        <v>376</v>
      </c>
      <c r="O230">
        <v>576</v>
      </c>
      <c r="P230">
        <v>-107</v>
      </c>
      <c r="Q230">
        <v>-0.49299999999999999</v>
      </c>
      <c r="R230">
        <v>-15.767999999999899</v>
      </c>
      <c r="S230">
        <v>32</v>
      </c>
      <c r="T230">
        <v>0.121</v>
      </c>
      <c r="U230">
        <v>3.8650000000000002</v>
      </c>
      <c r="V230" t="s">
        <v>334</v>
      </c>
      <c r="W230">
        <v>1430.5829999999901</v>
      </c>
      <c r="X230">
        <v>217</v>
      </c>
      <c r="Y230">
        <v>49</v>
      </c>
      <c r="Z230" t="s">
        <v>127</v>
      </c>
      <c r="AA230">
        <v>402.25</v>
      </c>
      <c r="AB230">
        <v>57</v>
      </c>
      <c r="AC230" t="s">
        <v>158</v>
      </c>
      <c r="AD230">
        <v>568</v>
      </c>
      <c r="AE230">
        <v>74</v>
      </c>
      <c r="AF230" t="s">
        <v>252</v>
      </c>
      <c r="AG230">
        <v>48</v>
      </c>
      <c r="AH230">
        <v>21</v>
      </c>
      <c r="AI230">
        <v>279.5</v>
      </c>
      <c r="AJ230">
        <v>26833</v>
      </c>
      <c r="AK230">
        <v>96</v>
      </c>
      <c r="AL230">
        <v>62.89</v>
      </c>
      <c r="AM230">
        <v>422</v>
      </c>
      <c r="AN230">
        <v>671</v>
      </c>
      <c r="AO230">
        <v>62.61</v>
      </c>
      <c r="AP230">
        <v>278</v>
      </c>
      <c r="AQ230">
        <v>444</v>
      </c>
      <c r="AR230">
        <v>-0.13</v>
      </c>
      <c r="AS230">
        <v>275.89999999999998</v>
      </c>
      <c r="AT230">
        <v>123610</v>
      </c>
      <c r="AU230">
        <v>448</v>
      </c>
      <c r="AV230">
        <v>12.61</v>
      </c>
      <c r="AW230">
        <v>56</v>
      </c>
      <c r="AX230">
        <v>444</v>
      </c>
      <c r="AY230">
        <v>0.11</v>
      </c>
      <c r="AZ230">
        <v>16.22</v>
      </c>
      <c r="BA230">
        <v>72</v>
      </c>
      <c r="BB230">
        <v>444</v>
      </c>
      <c r="BC230">
        <v>0.17</v>
      </c>
      <c r="BD230">
        <v>6.5</v>
      </c>
      <c r="BE230">
        <v>29</v>
      </c>
      <c r="BF230">
        <v>124</v>
      </c>
      <c r="BG230">
        <v>0.27600000000000002</v>
      </c>
      <c r="BH230">
        <v>28.83</v>
      </c>
      <c r="BI230">
        <v>128</v>
      </c>
      <c r="BJ230">
        <v>444</v>
      </c>
      <c r="BK230">
        <v>1.41</v>
      </c>
      <c r="BL230">
        <v>-0.33600000000000002</v>
      </c>
      <c r="BM230">
        <v>-10.76</v>
      </c>
      <c r="BN230">
        <v>1.75199999999999</v>
      </c>
      <c r="BO230">
        <v>946</v>
      </c>
      <c r="BP230">
        <v>540</v>
      </c>
      <c r="BQ230">
        <v>32.28</v>
      </c>
      <c r="BR230">
        <v>28.23</v>
      </c>
      <c r="BS230">
        <v>1355</v>
      </c>
      <c r="BT230">
        <v>48</v>
      </c>
      <c r="BU230">
        <v>20</v>
      </c>
      <c r="BV230">
        <v>1355</v>
      </c>
      <c r="BW230">
        <v>864</v>
      </c>
      <c r="BX230" s="3">
        <f>PGA_STATS[[#This Row],['# OF PUTTS]]/PGA_STATS[[#This Row],['# OF HOLES_x]]</f>
        <v>1.568287037037037</v>
      </c>
      <c r="BY230">
        <v>43.52</v>
      </c>
      <c r="BZ230">
        <v>376</v>
      </c>
      <c r="CA230">
        <v>864</v>
      </c>
      <c r="CB230">
        <v>0.39299999999999902</v>
      </c>
      <c r="CC230">
        <v>12.584</v>
      </c>
      <c r="CD230">
        <v>13</v>
      </c>
      <c r="CE230">
        <v>2</v>
      </c>
      <c r="CF230">
        <v>27</v>
      </c>
      <c r="CG230">
        <v>0</v>
      </c>
      <c r="CH230">
        <v>1</v>
      </c>
      <c r="CI230">
        <v>14</v>
      </c>
      <c r="CK230">
        <v>3</v>
      </c>
      <c r="CL230">
        <v>20.79</v>
      </c>
      <c r="CM230">
        <v>89</v>
      </c>
      <c r="CN230">
        <v>428</v>
      </c>
      <c r="CO230">
        <v>21.15</v>
      </c>
      <c r="CP230">
        <v>11</v>
      </c>
      <c r="CQ230">
        <v>52</v>
      </c>
      <c r="CR230">
        <v>14.52</v>
      </c>
      <c r="CS230">
        <v>9</v>
      </c>
      <c r="CT230">
        <v>62</v>
      </c>
      <c r="CU230">
        <v>54.95</v>
      </c>
      <c r="CV230">
        <v>50</v>
      </c>
      <c r="CW230">
        <v>91</v>
      </c>
      <c r="CX230">
        <v>35</v>
      </c>
      <c r="CY230">
        <v>63.27</v>
      </c>
      <c r="CZ230">
        <v>205</v>
      </c>
      <c r="DA230">
        <v>324</v>
      </c>
      <c r="DB230">
        <v>7</v>
      </c>
      <c r="DC230">
        <v>6.6</v>
      </c>
      <c r="DD230">
        <v>7</v>
      </c>
      <c r="DE230">
        <v>7</v>
      </c>
      <c r="DF230">
        <v>7</v>
      </c>
      <c r="DG230">
        <v>4.0999999999999996</v>
      </c>
    </row>
    <row r="231" spans="1:112" x14ac:dyDescent="0.25">
      <c r="A231" t="s">
        <v>438</v>
      </c>
      <c r="B231" s="4">
        <v>6000</v>
      </c>
      <c r="C231">
        <v>33</v>
      </c>
      <c r="D231">
        <v>66.33</v>
      </c>
      <c r="E231">
        <v>394</v>
      </c>
      <c r="F231">
        <v>594</v>
      </c>
      <c r="G231">
        <v>-0.27</v>
      </c>
      <c r="H231">
        <v>62.79</v>
      </c>
      <c r="I231">
        <v>27</v>
      </c>
      <c r="J231">
        <v>43</v>
      </c>
      <c r="K231">
        <v>-27</v>
      </c>
      <c r="L231">
        <v>-6</v>
      </c>
      <c r="M231">
        <v>70.3</v>
      </c>
      <c r="N231">
        <v>329</v>
      </c>
      <c r="O231">
        <v>468</v>
      </c>
      <c r="P231">
        <v>-89</v>
      </c>
      <c r="Q231">
        <v>8.1999999999999906E-2</v>
      </c>
      <c r="R231">
        <v>2.133</v>
      </c>
      <c r="S231">
        <v>26</v>
      </c>
      <c r="T231">
        <v>-0.15</v>
      </c>
      <c r="U231">
        <v>-3.8919999999999999</v>
      </c>
      <c r="V231" t="s">
        <v>158</v>
      </c>
      <c r="W231">
        <v>1138.1669999999999</v>
      </c>
      <c r="X231">
        <v>149</v>
      </c>
      <c r="Y231">
        <v>47</v>
      </c>
      <c r="Z231" t="s">
        <v>244</v>
      </c>
      <c r="AA231">
        <v>358.25</v>
      </c>
      <c r="AB231">
        <v>35</v>
      </c>
      <c r="AC231" t="s">
        <v>185</v>
      </c>
      <c r="AD231">
        <v>361.5</v>
      </c>
      <c r="AE231">
        <v>39</v>
      </c>
      <c r="AF231" t="s">
        <v>81</v>
      </c>
      <c r="AG231">
        <v>31.25</v>
      </c>
      <c r="AH231">
        <v>11</v>
      </c>
      <c r="AI231">
        <v>283.39999999999998</v>
      </c>
      <c r="AJ231">
        <v>18703</v>
      </c>
      <c r="AK231">
        <v>66</v>
      </c>
      <c r="AL231">
        <v>62.99</v>
      </c>
      <c r="AM231">
        <v>291</v>
      </c>
      <c r="AN231">
        <v>462</v>
      </c>
      <c r="AO231">
        <v>64.36</v>
      </c>
      <c r="AP231">
        <v>233</v>
      </c>
      <c r="AQ231">
        <v>362</v>
      </c>
      <c r="AR231">
        <v>-0.18</v>
      </c>
      <c r="AS231">
        <v>278.5</v>
      </c>
      <c r="AT231">
        <v>101388</v>
      </c>
      <c r="AU231">
        <v>364</v>
      </c>
      <c r="AV231">
        <v>14.92</v>
      </c>
      <c r="AW231">
        <v>54</v>
      </c>
      <c r="AX231">
        <v>362</v>
      </c>
      <c r="AY231">
        <v>0.09</v>
      </c>
      <c r="AZ231">
        <v>13.54</v>
      </c>
      <c r="BA231">
        <v>49</v>
      </c>
      <c r="BB231">
        <v>362</v>
      </c>
      <c r="BC231">
        <v>0.16</v>
      </c>
      <c r="BD231">
        <v>5.8</v>
      </c>
      <c r="BE231">
        <v>21</v>
      </c>
      <c r="BF231">
        <v>87</v>
      </c>
      <c r="BG231">
        <v>0.52400000000000002</v>
      </c>
      <c r="BH231">
        <v>28.45</v>
      </c>
      <c r="BI231">
        <v>103</v>
      </c>
      <c r="BJ231">
        <v>362</v>
      </c>
      <c r="BK231">
        <v>1.26</v>
      </c>
      <c r="BL231">
        <v>-5.7000000000000002E-2</v>
      </c>
      <c r="BM231">
        <v>-1.4890000000000001</v>
      </c>
      <c r="BN231">
        <v>1.7609999999999999</v>
      </c>
      <c r="BO231">
        <v>694</v>
      </c>
      <c r="BP231">
        <v>394</v>
      </c>
      <c r="BQ231">
        <v>29.19</v>
      </c>
      <c r="BR231">
        <v>28.79</v>
      </c>
      <c r="BS231">
        <v>950</v>
      </c>
      <c r="BT231">
        <v>33</v>
      </c>
      <c r="BU231">
        <v>24</v>
      </c>
      <c r="BV231">
        <v>950</v>
      </c>
      <c r="BW231">
        <v>594</v>
      </c>
      <c r="BX231" s="3">
        <f>PGA_STATS[[#This Row],['# OF PUTTS]]/PGA_STATS[[#This Row],['# OF HOLES_x]]</f>
        <v>1.5993265993265993</v>
      </c>
      <c r="BY231">
        <v>39.56</v>
      </c>
      <c r="BZ231">
        <v>235</v>
      </c>
      <c r="CA231">
        <v>594</v>
      </c>
      <c r="CB231">
        <v>0.28699999999999998</v>
      </c>
      <c r="CC231">
        <v>7.4489999999999998</v>
      </c>
      <c r="CD231">
        <v>10</v>
      </c>
      <c r="CE231">
        <v>0</v>
      </c>
      <c r="CF231">
        <v>17</v>
      </c>
      <c r="CG231">
        <v>0</v>
      </c>
      <c r="CH231">
        <v>1</v>
      </c>
      <c r="CI231">
        <v>3</v>
      </c>
      <c r="CJ231">
        <v>2</v>
      </c>
      <c r="CK231">
        <v>92</v>
      </c>
      <c r="CL231">
        <v>22.22</v>
      </c>
      <c r="CM231">
        <v>78</v>
      </c>
      <c r="CN231">
        <v>351</v>
      </c>
      <c r="CO231">
        <v>8.6999999999999993</v>
      </c>
      <c r="CP231">
        <v>4</v>
      </c>
      <c r="CQ231">
        <v>46</v>
      </c>
      <c r="CR231">
        <v>6.82</v>
      </c>
      <c r="CS231">
        <v>3</v>
      </c>
      <c r="CT231">
        <v>44</v>
      </c>
      <c r="CU231">
        <v>52.94</v>
      </c>
      <c r="CV231">
        <v>27</v>
      </c>
      <c r="CW231">
        <v>51</v>
      </c>
      <c r="CX231">
        <v>24</v>
      </c>
      <c r="CY231">
        <v>63.5</v>
      </c>
      <c r="CZ231">
        <v>127</v>
      </c>
      <c r="DA231">
        <v>200</v>
      </c>
      <c r="DB231">
        <v>5</v>
      </c>
      <c r="DC231">
        <v>6.9</v>
      </c>
      <c r="DD231">
        <v>5</v>
      </c>
      <c r="DE231">
        <v>7.2</v>
      </c>
      <c r="DF231">
        <v>5</v>
      </c>
      <c r="DG231">
        <v>4.0999999999999996</v>
      </c>
    </row>
    <row r="232" spans="1:112" hidden="1" x14ac:dyDescent="0.25">
      <c r="A232" t="s">
        <v>336</v>
      </c>
      <c r="B232" s="4"/>
      <c r="C232">
        <v>30</v>
      </c>
      <c r="D232">
        <v>68.52</v>
      </c>
      <c r="E232">
        <v>370</v>
      </c>
      <c r="F232">
        <v>540</v>
      </c>
      <c r="G232">
        <v>-0.27</v>
      </c>
      <c r="H232">
        <v>56.1</v>
      </c>
      <c r="I232">
        <v>23</v>
      </c>
      <c r="J232">
        <v>41</v>
      </c>
      <c r="K232">
        <v>-24</v>
      </c>
      <c r="L232">
        <v>2</v>
      </c>
      <c r="M232">
        <v>75.31</v>
      </c>
      <c r="N232">
        <v>244</v>
      </c>
      <c r="O232">
        <v>324</v>
      </c>
      <c r="P232">
        <v>-71</v>
      </c>
      <c r="Q232">
        <v>-5.0000000000000001E-3</v>
      </c>
      <c r="R232">
        <v>-9.6000000000000002E-2</v>
      </c>
      <c r="S232">
        <v>18</v>
      </c>
      <c r="T232">
        <v>0.122</v>
      </c>
      <c r="U232">
        <v>2.1880000000000002</v>
      </c>
      <c r="V232" t="s">
        <v>117</v>
      </c>
      <c r="W232">
        <v>773.83299999999997</v>
      </c>
      <c r="X232">
        <v>104</v>
      </c>
      <c r="Y232">
        <v>211</v>
      </c>
      <c r="Z232" t="s">
        <v>302</v>
      </c>
      <c r="AA232">
        <v>272.082999999999</v>
      </c>
      <c r="AB232">
        <v>27</v>
      </c>
      <c r="AC232" t="s">
        <v>146</v>
      </c>
      <c r="AD232">
        <v>289.5</v>
      </c>
      <c r="AE232">
        <v>37</v>
      </c>
      <c r="AF232" t="s">
        <v>321</v>
      </c>
      <c r="AG232">
        <v>12.667</v>
      </c>
      <c r="AH232">
        <v>6</v>
      </c>
      <c r="AI232">
        <v>301.89999999999998</v>
      </c>
      <c r="AJ232">
        <v>18116</v>
      </c>
      <c r="AK232">
        <v>60</v>
      </c>
      <c r="AL232">
        <v>51.07</v>
      </c>
      <c r="AM232">
        <v>214</v>
      </c>
      <c r="AN232">
        <v>419</v>
      </c>
      <c r="AO232">
        <v>49.6</v>
      </c>
      <c r="AP232">
        <v>124</v>
      </c>
      <c r="AQ232">
        <v>250</v>
      </c>
      <c r="AR232">
        <v>-0.25</v>
      </c>
      <c r="AS232">
        <v>297</v>
      </c>
      <c r="AT232">
        <v>74850</v>
      </c>
      <c r="AU232">
        <v>252</v>
      </c>
      <c r="AV232">
        <v>19.600000000000001</v>
      </c>
      <c r="AW232">
        <v>49</v>
      </c>
      <c r="AX232">
        <v>250</v>
      </c>
      <c r="AY232">
        <v>0.06</v>
      </c>
      <c r="AZ232">
        <v>16.399999999999999</v>
      </c>
      <c r="BA232">
        <v>41</v>
      </c>
      <c r="BB232">
        <v>250</v>
      </c>
      <c r="BC232">
        <v>0.1</v>
      </c>
      <c r="BD232">
        <v>11.2</v>
      </c>
      <c r="BE232">
        <v>28</v>
      </c>
      <c r="BF232">
        <v>119</v>
      </c>
      <c r="BG232">
        <v>0.14299999999999999</v>
      </c>
      <c r="BH232">
        <v>36</v>
      </c>
      <c r="BI232">
        <v>90</v>
      </c>
      <c r="BJ232">
        <v>250</v>
      </c>
      <c r="BK232">
        <v>0.78</v>
      </c>
      <c r="BL232">
        <v>0.114</v>
      </c>
      <c r="BM232">
        <v>2.0469999999999899</v>
      </c>
      <c r="BN232">
        <v>1.784</v>
      </c>
      <c r="BO232">
        <v>660</v>
      </c>
      <c r="BP232">
        <v>370</v>
      </c>
      <c r="BQ232">
        <v>31.62</v>
      </c>
      <c r="BR232">
        <v>29.6</v>
      </c>
      <c r="BS232">
        <v>888</v>
      </c>
      <c r="BT232">
        <v>30</v>
      </c>
      <c r="BU232">
        <v>26</v>
      </c>
      <c r="BV232">
        <v>888</v>
      </c>
      <c r="BW232">
        <v>540</v>
      </c>
      <c r="BX232" s="3">
        <f>PGA_STATS[[#This Row],['# OF PUTTS]]/PGA_STATS[[#This Row],['# OF HOLES_x]]</f>
        <v>1.6444444444444444</v>
      </c>
      <c r="BY232">
        <v>37.409999999999997</v>
      </c>
      <c r="BZ232">
        <v>202</v>
      </c>
      <c r="CA232">
        <v>540</v>
      </c>
      <c r="CB232">
        <v>-0.36499999999999999</v>
      </c>
      <c r="CC232">
        <v>-6.5620000000000003</v>
      </c>
      <c r="CD232">
        <v>9</v>
      </c>
      <c r="CE232">
        <v>4</v>
      </c>
      <c r="CF232">
        <v>12</v>
      </c>
      <c r="CG232">
        <v>5</v>
      </c>
      <c r="CH232">
        <v>3</v>
      </c>
      <c r="CI232">
        <v>8</v>
      </c>
      <c r="CK232">
        <v>94</v>
      </c>
      <c r="CL232">
        <v>25.12</v>
      </c>
      <c r="CM232">
        <v>51</v>
      </c>
      <c r="CN232">
        <v>203</v>
      </c>
      <c r="CO232">
        <v>19.23</v>
      </c>
      <c r="CP232">
        <v>10</v>
      </c>
      <c r="CQ232">
        <v>52</v>
      </c>
      <c r="CR232">
        <v>11.43</v>
      </c>
      <c r="CS232">
        <v>4</v>
      </c>
      <c r="CT232">
        <v>35</v>
      </c>
      <c r="CU232">
        <v>51.92</v>
      </c>
      <c r="CV232">
        <v>27</v>
      </c>
      <c r="CW232">
        <v>52</v>
      </c>
      <c r="CX232">
        <v>15</v>
      </c>
      <c r="CY232">
        <v>53.53</v>
      </c>
      <c r="CZ232">
        <v>91</v>
      </c>
      <c r="DA232">
        <v>170</v>
      </c>
      <c r="DB232">
        <v>3</v>
      </c>
      <c r="DC232">
        <v>6.9</v>
      </c>
      <c r="DD232">
        <v>3</v>
      </c>
      <c r="DE232">
        <v>6.9</v>
      </c>
      <c r="DF232">
        <v>3</v>
      </c>
      <c r="DG232">
        <v>8.4</v>
      </c>
    </row>
    <row r="233" spans="1:112" x14ac:dyDescent="0.25">
      <c r="CD233" t="s">
        <v>195</v>
      </c>
      <c r="CE233">
        <v>18</v>
      </c>
      <c r="CF233" t="s">
        <v>72</v>
      </c>
      <c r="CG233">
        <v>15</v>
      </c>
      <c r="CH233">
        <v>0</v>
      </c>
      <c r="CI233">
        <v>1</v>
      </c>
      <c r="CK233" t="s">
        <v>173</v>
      </c>
    </row>
    <row r="234" spans="1:112" x14ac:dyDescent="0.25">
      <c r="CD234" t="s">
        <v>163</v>
      </c>
      <c r="CE234">
        <v>15</v>
      </c>
      <c r="CF234" t="s">
        <v>212</v>
      </c>
      <c r="CG234">
        <v>13</v>
      </c>
      <c r="CH234">
        <v>4</v>
      </c>
      <c r="CI234">
        <v>1</v>
      </c>
      <c r="CJ234" t="s">
        <v>78</v>
      </c>
      <c r="CK234" t="s">
        <v>165</v>
      </c>
      <c r="DB234" t="s">
        <v>203</v>
      </c>
      <c r="DC234">
        <v>2</v>
      </c>
      <c r="DD234">
        <v>126</v>
      </c>
      <c r="DE234">
        <v>2</v>
      </c>
      <c r="DF234" t="s">
        <v>327</v>
      </c>
      <c r="DG234">
        <v>2</v>
      </c>
      <c r="DH234">
        <v>4.0999999999999996</v>
      </c>
    </row>
    <row r="235" spans="1:112" x14ac:dyDescent="0.25">
      <c r="CD235" t="s">
        <v>163</v>
      </c>
      <c r="CE235">
        <v>15</v>
      </c>
      <c r="CF235" t="s">
        <v>539</v>
      </c>
      <c r="CG235">
        <v>7</v>
      </c>
      <c r="CH235">
        <v>0</v>
      </c>
      <c r="CI235">
        <v>1</v>
      </c>
      <c r="CK235" t="s">
        <v>379</v>
      </c>
    </row>
    <row r="236" spans="1:112" x14ac:dyDescent="0.25">
      <c r="CD236" t="s">
        <v>86</v>
      </c>
      <c r="CE236">
        <v>14</v>
      </c>
      <c r="CF236" t="s">
        <v>413</v>
      </c>
      <c r="CG236">
        <v>8</v>
      </c>
      <c r="CH236">
        <v>3</v>
      </c>
      <c r="CI236">
        <v>3</v>
      </c>
      <c r="CK236" t="s">
        <v>341</v>
      </c>
    </row>
    <row r="237" spans="1:112" x14ac:dyDescent="0.25">
      <c r="CD237" t="s">
        <v>86</v>
      </c>
      <c r="CE237">
        <v>14</v>
      </c>
      <c r="CF237" t="s">
        <v>539</v>
      </c>
      <c r="CG237">
        <v>7</v>
      </c>
      <c r="CH237">
        <v>0</v>
      </c>
      <c r="CI237">
        <v>4</v>
      </c>
      <c r="CK237" t="s">
        <v>175</v>
      </c>
    </row>
    <row r="238" spans="1:112" x14ac:dyDescent="0.25">
      <c r="CD238" t="s">
        <v>111</v>
      </c>
      <c r="CE238">
        <v>13</v>
      </c>
      <c r="CF238" t="s">
        <v>88</v>
      </c>
      <c r="CG238">
        <v>10</v>
      </c>
      <c r="CH238">
        <v>1</v>
      </c>
      <c r="CI238">
        <v>1</v>
      </c>
      <c r="CJ238" t="s">
        <v>78</v>
      </c>
      <c r="CK238" t="s">
        <v>343</v>
      </c>
      <c r="DB238" t="s">
        <v>280</v>
      </c>
      <c r="DC238">
        <v>1</v>
      </c>
      <c r="DF238" t="s">
        <v>313</v>
      </c>
      <c r="DG238">
        <v>1</v>
      </c>
      <c r="DH238">
        <v>3.3</v>
      </c>
    </row>
    <row r="239" spans="1:112" x14ac:dyDescent="0.25">
      <c r="CD239" t="s">
        <v>111</v>
      </c>
      <c r="CE239">
        <v>13</v>
      </c>
      <c r="CF239" t="s">
        <v>232</v>
      </c>
      <c r="CG239">
        <v>11</v>
      </c>
      <c r="CH239">
        <v>3</v>
      </c>
      <c r="CI239">
        <v>3</v>
      </c>
      <c r="CJ239" t="s">
        <v>110</v>
      </c>
      <c r="CK239" t="s">
        <v>246</v>
      </c>
    </row>
    <row r="240" spans="1:112" x14ac:dyDescent="0.25">
      <c r="CD240" t="s">
        <v>111</v>
      </c>
      <c r="CE240">
        <v>13</v>
      </c>
      <c r="CF240" t="s">
        <v>179</v>
      </c>
      <c r="CG240">
        <v>25</v>
      </c>
      <c r="CH240">
        <v>0</v>
      </c>
      <c r="CI240">
        <v>1</v>
      </c>
      <c r="CK240" t="s">
        <v>143</v>
      </c>
      <c r="DB240" t="s">
        <v>379</v>
      </c>
      <c r="DC240">
        <v>1</v>
      </c>
      <c r="DF240" t="s">
        <v>120</v>
      </c>
      <c r="DG240">
        <v>1</v>
      </c>
      <c r="DH240">
        <v>6.5</v>
      </c>
    </row>
    <row r="241" spans="82:112" x14ac:dyDescent="0.25">
      <c r="CD241" t="s">
        <v>111</v>
      </c>
      <c r="CE241">
        <v>13</v>
      </c>
      <c r="CF241" t="s">
        <v>232</v>
      </c>
      <c r="CG241">
        <v>11</v>
      </c>
      <c r="CH241">
        <v>0</v>
      </c>
      <c r="CI241">
        <v>2</v>
      </c>
      <c r="CK241" t="s">
        <v>199</v>
      </c>
    </row>
    <row r="242" spans="82:112" x14ac:dyDescent="0.25">
      <c r="CD242" t="s">
        <v>111</v>
      </c>
      <c r="CE242">
        <v>13</v>
      </c>
      <c r="CF242" t="s">
        <v>142</v>
      </c>
      <c r="CG242">
        <v>12</v>
      </c>
      <c r="CH242">
        <v>0</v>
      </c>
      <c r="CI242">
        <v>3</v>
      </c>
      <c r="CJ242" t="s">
        <v>228</v>
      </c>
      <c r="CK242" t="s">
        <v>314</v>
      </c>
    </row>
    <row r="243" spans="82:112" x14ac:dyDescent="0.25">
      <c r="CD243" t="s">
        <v>100</v>
      </c>
      <c r="CE243">
        <v>12</v>
      </c>
      <c r="CF243" t="s">
        <v>88</v>
      </c>
      <c r="CG243">
        <v>10</v>
      </c>
      <c r="CH243">
        <v>0</v>
      </c>
      <c r="CI243">
        <v>1</v>
      </c>
      <c r="CK243" t="s">
        <v>143</v>
      </c>
    </row>
    <row r="244" spans="82:112" x14ac:dyDescent="0.25">
      <c r="CD244" t="s">
        <v>100</v>
      </c>
      <c r="CE244">
        <v>12</v>
      </c>
      <c r="CF244" t="s">
        <v>202</v>
      </c>
      <c r="CG244">
        <v>9</v>
      </c>
      <c r="CH244">
        <v>9</v>
      </c>
      <c r="CI244">
        <v>4</v>
      </c>
      <c r="CJ244" t="s">
        <v>176</v>
      </c>
      <c r="CK244" t="s">
        <v>258</v>
      </c>
    </row>
    <row r="245" spans="82:112" x14ac:dyDescent="0.25">
      <c r="CD245" t="s">
        <v>122</v>
      </c>
      <c r="CE245">
        <v>12</v>
      </c>
      <c r="CF245" t="s">
        <v>558</v>
      </c>
      <c r="CG245">
        <v>6</v>
      </c>
      <c r="CH245">
        <v>3</v>
      </c>
      <c r="CI245">
        <v>3</v>
      </c>
      <c r="CK245" t="s">
        <v>203</v>
      </c>
      <c r="DB245" t="s">
        <v>174</v>
      </c>
      <c r="DC245">
        <v>2</v>
      </c>
      <c r="DD245">
        <v>49</v>
      </c>
      <c r="DE245">
        <v>2</v>
      </c>
      <c r="DF245" t="s">
        <v>249</v>
      </c>
      <c r="DG245">
        <v>2</v>
      </c>
      <c r="DH245">
        <v>7.5</v>
      </c>
    </row>
    <row r="246" spans="82:112" x14ac:dyDescent="0.25">
      <c r="CD246" t="s">
        <v>100</v>
      </c>
      <c r="CE246">
        <v>12</v>
      </c>
      <c r="CF246" t="s">
        <v>142</v>
      </c>
      <c r="CG246">
        <v>12</v>
      </c>
      <c r="CH246">
        <v>4</v>
      </c>
      <c r="CI246">
        <v>2</v>
      </c>
      <c r="CK246" t="s">
        <v>173</v>
      </c>
      <c r="DB246" t="s">
        <v>134</v>
      </c>
      <c r="DC246">
        <v>1</v>
      </c>
      <c r="DD246">
        <v>11</v>
      </c>
      <c r="DE246">
        <v>1</v>
      </c>
      <c r="DF246" t="s">
        <v>313</v>
      </c>
      <c r="DG246">
        <v>1</v>
      </c>
      <c r="DH246">
        <v>3.3</v>
      </c>
    </row>
    <row r="247" spans="82:112" x14ac:dyDescent="0.25">
      <c r="CD247" t="s">
        <v>100</v>
      </c>
      <c r="CE247">
        <v>12</v>
      </c>
      <c r="CF247" t="s">
        <v>202</v>
      </c>
      <c r="CG247">
        <v>9</v>
      </c>
      <c r="CH247">
        <v>7</v>
      </c>
      <c r="CI247">
        <v>1</v>
      </c>
      <c r="CK247" t="s">
        <v>246</v>
      </c>
      <c r="DB247" t="s">
        <v>121</v>
      </c>
      <c r="DC247">
        <v>1</v>
      </c>
      <c r="DD247">
        <v>249</v>
      </c>
      <c r="DE247">
        <v>1</v>
      </c>
      <c r="DF247">
        <v>271</v>
      </c>
      <c r="DG247">
        <v>1</v>
      </c>
      <c r="DH247">
        <v>1.4</v>
      </c>
    </row>
    <row r="248" spans="82:112" x14ac:dyDescent="0.25">
      <c r="CD248" t="s">
        <v>100</v>
      </c>
      <c r="CE248">
        <v>12</v>
      </c>
      <c r="CF248" t="s">
        <v>88</v>
      </c>
      <c r="CG248">
        <v>10</v>
      </c>
      <c r="CH248">
        <v>2</v>
      </c>
      <c r="CI248">
        <v>1</v>
      </c>
      <c r="CK248" t="s">
        <v>246</v>
      </c>
    </row>
    <row r="249" spans="82:112" x14ac:dyDescent="0.25">
      <c r="CD249" t="s">
        <v>100</v>
      </c>
      <c r="CE249">
        <v>12</v>
      </c>
      <c r="CF249" t="s">
        <v>95</v>
      </c>
      <c r="CG249">
        <v>14</v>
      </c>
      <c r="CH249">
        <v>3</v>
      </c>
      <c r="CI249">
        <v>1</v>
      </c>
      <c r="CJ249" t="s">
        <v>110</v>
      </c>
      <c r="CK249" t="s">
        <v>202</v>
      </c>
      <c r="DB249" t="s">
        <v>188</v>
      </c>
      <c r="DC249">
        <v>2</v>
      </c>
      <c r="DD249">
        <v>148</v>
      </c>
      <c r="DE249">
        <v>2</v>
      </c>
      <c r="DF249" t="s">
        <v>126</v>
      </c>
      <c r="DG249">
        <v>2</v>
      </c>
      <c r="DH249">
        <v>8</v>
      </c>
    </row>
    <row r="250" spans="82:112" x14ac:dyDescent="0.25">
      <c r="CD250" t="s">
        <v>100</v>
      </c>
      <c r="CE250">
        <v>12</v>
      </c>
      <c r="CF250" t="s">
        <v>559</v>
      </c>
      <c r="CG250">
        <v>5</v>
      </c>
      <c r="CH250">
        <v>4</v>
      </c>
      <c r="CI250">
        <v>2</v>
      </c>
      <c r="CK250" t="s">
        <v>246</v>
      </c>
    </row>
    <row r="251" spans="82:112" x14ac:dyDescent="0.25">
      <c r="CD251" t="s">
        <v>188</v>
      </c>
      <c r="CE251">
        <v>11</v>
      </c>
      <c r="CF251" t="s">
        <v>232</v>
      </c>
      <c r="CG251">
        <v>11</v>
      </c>
      <c r="CH251">
        <v>0</v>
      </c>
      <c r="CI251">
        <v>2</v>
      </c>
      <c r="CK251" t="s">
        <v>175</v>
      </c>
      <c r="DB251" t="s">
        <v>134</v>
      </c>
      <c r="DC251">
        <v>1</v>
      </c>
      <c r="DD251">
        <v>6</v>
      </c>
      <c r="DE251">
        <v>1</v>
      </c>
      <c r="DF251" t="s">
        <v>176</v>
      </c>
      <c r="DG251">
        <v>1</v>
      </c>
      <c r="DH251">
        <v>6.8</v>
      </c>
    </row>
    <row r="252" spans="82:112" x14ac:dyDescent="0.25">
      <c r="CD252" t="s">
        <v>188</v>
      </c>
      <c r="CE252">
        <v>11</v>
      </c>
      <c r="CF252" t="s">
        <v>560</v>
      </c>
      <c r="CG252">
        <v>4</v>
      </c>
      <c r="CH252">
        <v>0</v>
      </c>
      <c r="CI252">
        <v>1</v>
      </c>
      <c r="CK252" t="s">
        <v>232</v>
      </c>
    </row>
    <row r="253" spans="82:112" x14ac:dyDescent="0.25">
      <c r="CD253" t="s">
        <v>188</v>
      </c>
      <c r="CE253">
        <v>11</v>
      </c>
      <c r="CF253" t="s">
        <v>232</v>
      </c>
      <c r="CG253">
        <v>11</v>
      </c>
      <c r="CH253">
        <v>4</v>
      </c>
      <c r="CI253">
        <v>1</v>
      </c>
      <c r="CK253" t="s">
        <v>97</v>
      </c>
      <c r="DB253" t="s">
        <v>133</v>
      </c>
      <c r="DC253">
        <v>1</v>
      </c>
      <c r="DD253">
        <v>249</v>
      </c>
      <c r="DE253">
        <v>1</v>
      </c>
      <c r="DF253" t="s">
        <v>124</v>
      </c>
      <c r="DG253">
        <v>1</v>
      </c>
      <c r="DH253">
        <v>5.5</v>
      </c>
    </row>
    <row r="254" spans="82:112" x14ac:dyDescent="0.25">
      <c r="CD254" t="s">
        <v>188</v>
      </c>
      <c r="CE254">
        <v>11</v>
      </c>
      <c r="CF254" t="s">
        <v>539</v>
      </c>
      <c r="CG254">
        <v>7</v>
      </c>
      <c r="CH254">
        <v>0</v>
      </c>
      <c r="CI254">
        <v>1</v>
      </c>
      <c r="CK254" t="s">
        <v>314</v>
      </c>
    </row>
    <row r="255" spans="82:112" x14ac:dyDescent="0.25">
      <c r="CD255" t="s">
        <v>188</v>
      </c>
      <c r="CE255">
        <v>11</v>
      </c>
      <c r="CF255" t="s">
        <v>558</v>
      </c>
      <c r="CG255">
        <v>6</v>
      </c>
      <c r="CH255">
        <v>3</v>
      </c>
      <c r="CI255">
        <v>1</v>
      </c>
      <c r="CK255" t="s">
        <v>103</v>
      </c>
    </row>
    <row r="256" spans="82:112" x14ac:dyDescent="0.25">
      <c r="CD256" t="s">
        <v>188</v>
      </c>
      <c r="CE256">
        <v>11</v>
      </c>
      <c r="CF256" t="s">
        <v>155</v>
      </c>
      <c r="CG256">
        <v>17</v>
      </c>
      <c r="CH256">
        <v>0</v>
      </c>
      <c r="CI256">
        <v>2</v>
      </c>
      <c r="CK256" t="s">
        <v>73</v>
      </c>
      <c r="DB256" t="s">
        <v>379</v>
      </c>
      <c r="DC256">
        <v>1</v>
      </c>
      <c r="DD256">
        <v>265</v>
      </c>
      <c r="DE256">
        <v>1</v>
      </c>
      <c r="DF256" t="s">
        <v>212</v>
      </c>
      <c r="DG256">
        <v>1</v>
      </c>
      <c r="DH256">
        <v>5.8</v>
      </c>
    </row>
    <row r="257" spans="82:112" x14ac:dyDescent="0.25">
      <c r="CD257" t="s">
        <v>188</v>
      </c>
      <c r="CE257">
        <v>11</v>
      </c>
      <c r="CF257" t="s">
        <v>539</v>
      </c>
      <c r="CG257">
        <v>7</v>
      </c>
      <c r="CH257">
        <v>0</v>
      </c>
      <c r="CI257">
        <v>4</v>
      </c>
      <c r="CK257" t="s">
        <v>149</v>
      </c>
    </row>
    <row r="258" spans="82:112" x14ac:dyDescent="0.25">
      <c r="CD258" t="s">
        <v>85</v>
      </c>
      <c r="CE258">
        <v>10</v>
      </c>
      <c r="CF258" t="s">
        <v>155</v>
      </c>
      <c r="CG258">
        <v>17</v>
      </c>
      <c r="CH258">
        <v>2</v>
      </c>
      <c r="CI258">
        <v>2</v>
      </c>
      <c r="CK258" t="s">
        <v>162</v>
      </c>
      <c r="DB258">
        <v>6</v>
      </c>
      <c r="DC258">
        <v>1</v>
      </c>
      <c r="DD258">
        <v>3</v>
      </c>
      <c r="DE258">
        <v>1</v>
      </c>
      <c r="DF258" t="s">
        <v>130</v>
      </c>
      <c r="DG258">
        <v>1</v>
      </c>
      <c r="DH258">
        <v>8.1</v>
      </c>
    </row>
    <row r="259" spans="82:112" x14ac:dyDescent="0.25">
      <c r="CD259" t="s">
        <v>85</v>
      </c>
      <c r="CE259">
        <v>10</v>
      </c>
      <c r="CF259" t="s">
        <v>413</v>
      </c>
      <c r="CG259">
        <v>8</v>
      </c>
      <c r="CH259">
        <v>1</v>
      </c>
      <c r="CI259">
        <v>2</v>
      </c>
      <c r="CJ259" t="s">
        <v>176</v>
      </c>
      <c r="CK259" t="s">
        <v>149</v>
      </c>
    </row>
    <row r="260" spans="82:112" x14ac:dyDescent="0.25">
      <c r="CD260" t="s">
        <v>85</v>
      </c>
      <c r="CE260">
        <v>10</v>
      </c>
      <c r="CF260" t="s">
        <v>558</v>
      </c>
      <c r="CG260">
        <v>6</v>
      </c>
      <c r="CH260">
        <v>1</v>
      </c>
      <c r="CI260">
        <v>1</v>
      </c>
      <c r="CJ260" t="s">
        <v>176</v>
      </c>
      <c r="CK260" t="s">
        <v>162</v>
      </c>
      <c r="DB260" t="s">
        <v>279</v>
      </c>
      <c r="DC260">
        <v>1</v>
      </c>
      <c r="DD260">
        <v>179</v>
      </c>
      <c r="DE260">
        <v>1</v>
      </c>
      <c r="DF260" t="s">
        <v>71</v>
      </c>
      <c r="DG260">
        <v>1</v>
      </c>
      <c r="DH260">
        <v>5.7</v>
      </c>
    </row>
    <row r="261" spans="82:112" x14ac:dyDescent="0.25">
      <c r="CD261" t="s">
        <v>85</v>
      </c>
      <c r="CE261">
        <v>10</v>
      </c>
      <c r="CF261" t="s">
        <v>88</v>
      </c>
      <c r="CG261">
        <v>10</v>
      </c>
      <c r="CH261">
        <v>0</v>
      </c>
      <c r="CI261">
        <v>3</v>
      </c>
      <c r="CK261" t="s">
        <v>341</v>
      </c>
    </row>
    <row r="262" spans="82:112" x14ac:dyDescent="0.25">
      <c r="CD262" t="s">
        <v>85</v>
      </c>
      <c r="CE262">
        <v>10</v>
      </c>
      <c r="CF262" t="s">
        <v>558</v>
      </c>
      <c r="CG262">
        <v>6</v>
      </c>
      <c r="CH262">
        <v>0</v>
      </c>
      <c r="CI262">
        <v>1</v>
      </c>
      <c r="CJ262" t="s">
        <v>149</v>
      </c>
      <c r="CK262" t="s">
        <v>164</v>
      </c>
    </row>
    <row r="263" spans="82:112" x14ac:dyDescent="0.25">
      <c r="CD263" t="s">
        <v>85</v>
      </c>
      <c r="CE263">
        <v>10</v>
      </c>
      <c r="CF263" t="s">
        <v>88</v>
      </c>
      <c r="CG263">
        <v>10</v>
      </c>
      <c r="CH263">
        <v>5</v>
      </c>
      <c r="CI263">
        <v>4</v>
      </c>
      <c r="CJ263" t="s">
        <v>116</v>
      </c>
      <c r="CK263" t="s">
        <v>161</v>
      </c>
      <c r="DB263" t="s">
        <v>188</v>
      </c>
      <c r="DC263">
        <v>1</v>
      </c>
      <c r="DD263">
        <v>204</v>
      </c>
      <c r="DE263">
        <v>1</v>
      </c>
      <c r="DF263" t="s">
        <v>424</v>
      </c>
      <c r="DG263">
        <v>1</v>
      </c>
      <c r="DH263">
        <v>2.5</v>
      </c>
    </row>
    <row r="264" spans="82:112" x14ac:dyDescent="0.25">
      <c r="CD264" t="s">
        <v>85</v>
      </c>
      <c r="CE264">
        <v>10</v>
      </c>
      <c r="CF264" t="s">
        <v>413</v>
      </c>
      <c r="CG264">
        <v>8</v>
      </c>
      <c r="CH264">
        <v>1</v>
      </c>
      <c r="CI264">
        <v>2</v>
      </c>
      <c r="CJ264" t="s">
        <v>176</v>
      </c>
      <c r="CK264" t="s">
        <v>149</v>
      </c>
    </row>
    <row r="265" spans="82:112" x14ac:dyDescent="0.25">
      <c r="CD265" t="s">
        <v>85</v>
      </c>
      <c r="CE265">
        <v>10</v>
      </c>
      <c r="CF265" t="s">
        <v>413</v>
      </c>
      <c r="CG265">
        <v>8</v>
      </c>
      <c r="CH265">
        <v>4</v>
      </c>
      <c r="CI265">
        <v>2</v>
      </c>
      <c r="CJ265" t="s">
        <v>110</v>
      </c>
      <c r="CK265" t="s">
        <v>392</v>
      </c>
    </row>
    <row r="266" spans="82:112" x14ac:dyDescent="0.25">
      <c r="CD266" t="s">
        <v>85</v>
      </c>
      <c r="CE266">
        <v>10</v>
      </c>
      <c r="CF266" t="s">
        <v>95</v>
      </c>
      <c r="CG266">
        <v>14</v>
      </c>
      <c r="CH266">
        <v>0</v>
      </c>
      <c r="CI266">
        <v>1</v>
      </c>
      <c r="DC266">
        <v>1</v>
      </c>
      <c r="DE266">
        <v>1</v>
      </c>
      <c r="DG266">
        <v>1</v>
      </c>
      <c r="DH266">
        <v>4.3</v>
      </c>
    </row>
    <row r="267" spans="82:112" x14ac:dyDescent="0.25">
      <c r="CD267" t="s">
        <v>85</v>
      </c>
      <c r="CE267">
        <v>10</v>
      </c>
      <c r="CF267" t="s">
        <v>559</v>
      </c>
      <c r="CG267">
        <v>5</v>
      </c>
      <c r="CH267">
        <v>0</v>
      </c>
      <c r="CI267">
        <v>2</v>
      </c>
      <c r="CK267" t="s">
        <v>80</v>
      </c>
    </row>
    <row r="268" spans="82:112" x14ac:dyDescent="0.25">
      <c r="CD268" t="s">
        <v>85</v>
      </c>
      <c r="CE268">
        <v>10</v>
      </c>
      <c r="CF268" t="s">
        <v>88</v>
      </c>
      <c r="CG268">
        <v>10</v>
      </c>
      <c r="CH268">
        <v>0</v>
      </c>
      <c r="CI268">
        <v>3</v>
      </c>
      <c r="CJ268" t="s">
        <v>176</v>
      </c>
      <c r="CK268" t="s">
        <v>173</v>
      </c>
      <c r="DB268" t="s">
        <v>121</v>
      </c>
      <c r="DC268">
        <v>1</v>
      </c>
      <c r="DD268">
        <v>268</v>
      </c>
      <c r="DE268">
        <v>1</v>
      </c>
      <c r="DF268" t="s">
        <v>176</v>
      </c>
      <c r="DG268">
        <v>1</v>
      </c>
      <c r="DH268">
        <v>6.8</v>
      </c>
    </row>
    <row r="269" spans="82:112" x14ac:dyDescent="0.25">
      <c r="CD269" t="s">
        <v>122</v>
      </c>
      <c r="CE269">
        <v>9</v>
      </c>
      <c r="CF269" t="s">
        <v>539</v>
      </c>
      <c r="CG269">
        <v>7</v>
      </c>
      <c r="CH269">
        <v>0</v>
      </c>
      <c r="CI269">
        <v>2</v>
      </c>
      <c r="CK269" t="s">
        <v>310</v>
      </c>
    </row>
    <row r="270" spans="82:112" x14ac:dyDescent="0.25">
      <c r="CD270" t="s">
        <v>122</v>
      </c>
      <c r="CE270">
        <v>9</v>
      </c>
      <c r="CF270" t="s">
        <v>559</v>
      </c>
      <c r="CG270">
        <v>5</v>
      </c>
      <c r="CH270">
        <v>1</v>
      </c>
      <c r="CI270">
        <v>1</v>
      </c>
      <c r="CK270" t="s">
        <v>199</v>
      </c>
    </row>
    <row r="271" spans="82:112" x14ac:dyDescent="0.25">
      <c r="CD271" t="s">
        <v>122</v>
      </c>
      <c r="CE271">
        <v>9</v>
      </c>
      <c r="CF271" t="s">
        <v>88</v>
      </c>
      <c r="CG271">
        <v>10</v>
      </c>
      <c r="CH271">
        <v>3</v>
      </c>
      <c r="CI271">
        <v>1</v>
      </c>
      <c r="CK271" t="s">
        <v>173</v>
      </c>
    </row>
    <row r="272" spans="82:112" x14ac:dyDescent="0.25">
      <c r="CD272" t="s">
        <v>122</v>
      </c>
      <c r="CE272">
        <v>9</v>
      </c>
      <c r="CF272" t="s">
        <v>142</v>
      </c>
      <c r="CG272">
        <v>12</v>
      </c>
      <c r="CH272">
        <v>4</v>
      </c>
      <c r="CI272">
        <v>1</v>
      </c>
      <c r="CK272" t="s">
        <v>72</v>
      </c>
    </row>
    <row r="273" spans="82:112" x14ac:dyDescent="0.25">
      <c r="CD273" t="s">
        <v>122</v>
      </c>
      <c r="CE273">
        <v>9</v>
      </c>
      <c r="CF273" t="s">
        <v>559</v>
      </c>
      <c r="CG273">
        <v>5</v>
      </c>
      <c r="CH273">
        <v>1</v>
      </c>
      <c r="CI273">
        <v>4</v>
      </c>
      <c r="CK273" t="s">
        <v>131</v>
      </c>
    </row>
    <row r="274" spans="82:112" x14ac:dyDescent="0.25">
      <c r="CD274" t="s">
        <v>122</v>
      </c>
      <c r="CE274">
        <v>9</v>
      </c>
      <c r="CF274" t="s">
        <v>413</v>
      </c>
      <c r="CG274">
        <v>8</v>
      </c>
      <c r="CH274">
        <v>8</v>
      </c>
      <c r="CI274">
        <v>4</v>
      </c>
      <c r="CJ274" t="s">
        <v>110</v>
      </c>
      <c r="CK274" t="s">
        <v>131</v>
      </c>
      <c r="DB274" t="s">
        <v>95</v>
      </c>
      <c r="DC274">
        <v>1</v>
      </c>
      <c r="DD274">
        <v>2</v>
      </c>
      <c r="DE274">
        <v>1</v>
      </c>
      <c r="DF274" t="s">
        <v>145</v>
      </c>
      <c r="DG274">
        <v>1</v>
      </c>
      <c r="DH274">
        <v>8.6999999999999993</v>
      </c>
    </row>
    <row r="275" spans="82:112" x14ac:dyDescent="0.25">
      <c r="CD275" t="s">
        <v>122</v>
      </c>
      <c r="CE275">
        <v>9</v>
      </c>
      <c r="CF275" t="s">
        <v>232</v>
      </c>
      <c r="CG275">
        <v>11</v>
      </c>
      <c r="CH275">
        <v>1</v>
      </c>
      <c r="CI275">
        <v>1</v>
      </c>
      <c r="CK275" t="s">
        <v>73</v>
      </c>
    </row>
    <row r="276" spans="82:112" x14ac:dyDescent="0.25">
      <c r="CE276">
        <v>9</v>
      </c>
      <c r="CG276">
        <v>5</v>
      </c>
      <c r="CH276">
        <v>0</v>
      </c>
      <c r="CI276">
        <v>4</v>
      </c>
      <c r="DC276">
        <v>1</v>
      </c>
      <c r="DE276">
        <v>1</v>
      </c>
      <c r="DG276">
        <v>1</v>
      </c>
      <c r="DH276">
        <v>3.2</v>
      </c>
    </row>
    <row r="277" spans="82:112" x14ac:dyDescent="0.25">
      <c r="CD277" t="s">
        <v>122</v>
      </c>
      <c r="CE277">
        <v>9</v>
      </c>
      <c r="CF277" t="s">
        <v>413</v>
      </c>
      <c r="CG277">
        <v>8</v>
      </c>
      <c r="CH277">
        <v>1</v>
      </c>
      <c r="CI277">
        <v>1</v>
      </c>
      <c r="CK277" t="s">
        <v>131</v>
      </c>
      <c r="DB277" t="s">
        <v>121</v>
      </c>
      <c r="DC277">
        <v>2</v>
      </c>
      <c r="DD277">
        <v>36</v>
      </c>
      <c r="DE277">
        <v>2</v>
      </c>
      <c r="DF277" t="s">
        <v>156</v>
      </c>
      <c r="DG277">
        <v>2</v>
      </c>
      <c r="DH277">
        <v>6</v>
      </c>
    </row>
    <row r="278" spans="82:112" x14ac:dyDescent="0.25">
      <c r="CD278" t="s">
        <v>122</v>
      </c>
      <c r="CE278">
        <v>9</v>
      </c>
      <c r="CF278" t="s">
        <v>558</v>
      </c>
      <c r="CG278">
        <v>6</v>
      </c>
      <c r="CH278">
        <v>0</v>
      </c>
      <c r="CI278">
        <v>2</v>
      </c>
      <c r="CJ278" t="s">
        <v>116</v>
      </c>
      <c r="CK278" t="s">
        <v>341</v>
      </c>
    </row>
    <row r="279" spans="82:112" x14ac:dyDescent="0.25">
      <c r="CD279" t="s">
        <v>122</v>
      </c>
      <c r="CE279">
        <v>9</v>
      </c>
      <c r="CF279" t="s">
        <v>560</v>
      </c>
      <c r="CG279">
        <v>4</v>
      </c>
      <c r="CH279">
        <v>0</v>
      </c>
      <c r="CI279">
        <v>2</v>
      </c>
      <c r="CK279" t="s">
        <v>221</v>
      </c>
    </row>
    <row r="280" spans="82:112" x14ac:dyDescent="0.25">
      <c r="CD280" t="s">
        <v>122</v>
      </c>
      <c r="CE280">
        <v>9</v>
      </c>
      <c r="CF280" t="s">
        <v>561</v>
      </c>
      <c r="CG280">
        <v>2</v>
      </c>
      <c r="CH280">
        <v>0</v>
      </c>
      <c r="CI280">
        <v>1</v>
      </c>
      <c r="CK280" t="s">
        <v>392</v>
      </c>
    </row>
    <row r="281" spans="82:112" x14ac:dyDescent="0.25">
      <c r="CD281" t="s">
        <v>122</v>
      </c>
      <c r="CE281">
        <v>9</v>
      </c>
      <c r="CF281" t="s">
        <v>202</v>
      </c>
      <c r="CG281">
        <v>9</v>
      </c>
      <c r="CH281">
        <v>0</v>
      </c>
      <c r="CI281">
        <v>2</v>
      </c>
      <c r="CK281" t="s">
        <v>108</v>
      </c>
      <c r="DB281" t="s">
        <v>229</v>
      </c>
      <c r="DC281">
        <v>1</v>
      </c>
      <c r="DD281">
        <v>1</v>
      </c>
      <c r="DE281">
        <v>1</v>
      </c>
      <c r="DF281" t="s">
        <v>163</v>
      </c>
      <c r="DG281">
        <v>1</v>
      </c>
      <c r="DH281">
        <v>7.8</v>
      </c>
    </row>
    <row r="282" spans="82:112" x14ac:dyDescent="0.25">
      <c r="CD282" t="s">
        <v>122</v>
      </c>
      <c r="CE282">
        <v>9</v>
      </c>
      <c r="CF282" t="s">
        <v>413</v>
      </c>
      <c r="CG282">
        <v>8</v>
      </c>
      <c r="CH282">
        <v>0</v>
      </c>
      <c r="CI282">
        <v>1</v>
      </c>
      <c r="CK282" t="s">
        <v>258</v>
      </c>
    </row>
    <row r="283" spans="82:112" x14ac:dyDescent="0.25">
      <c r="CD283" t="s">
        <v>122</v>
      </c>
      <c r="CE283">
        <v>9</v>
      </c>
      <c r="CF283" t="s">
        <v>539</v>
      </c>
      <c r="CG283">
        <v>7</v>
      </c>
      <c r="CH283">
        <v>4</v>
      </c>
      <c r="CI283">
        <v>2</v>
      </c>
      <c r="CJ283" t="s">
        <v>110</v>
      </c>
      <c r="CK283" t="s">
        <v>314</v>
      </c>
      <c r="DB283" t="s">
        <v>94</v>
      </c>
      <c r="DC283">
        <v>1</v>
      </c>
      <c r="DD283">
        <v>249</v>
      </c>
      <c r="DE283">
        <v>1</v>
      </c>
      <c r="DF283" t="s">
        <v>84</v>
      </c>
      <c r="DG283">
        <v>1</v>
      </c>
      <c r="DH283">
        <v>5.2</v>
      </c>
    </row>
    <row r="284" spans="82:112" x14ac:dyDescent="0.25">
      <c r="CD284" t="s">
        <v>122</v>
      </c>
      <c r="CE284">
        <v>9</v>
      </c>
      <c r="CF284" t="s">
        <v>95</v>
      </c>
      <c r="CG284">
        <v>14</v>
      </c>
      <c r="CH284">
        <v>10</v>
      </c>
      <c r="CI284">
        <v>1</v>
      </c>
      <c r="CK284" t="s">
        <v>343</v>
      </c>
      <c r="DB284" t="s">
        <v>110</v>
      </c>
      <c r="DC284">
        <v>1</v>
      </c>
      <c r="DD284">
        <v>268</v>
      </c>
      <c r="DE284">
        <v>1</v>
      </c>
      <c r="DF284" t="s">
        <v>180</v>
      </c>
      <c r="DG284">
        <v>1</v>
      </c>
      <c r="DH284">
        <v>7.4</v>
      </c>
    </row>
    <row r="285" spans="82:112" x14ac:dyDescent="0.25">
      <c r="CD285" t="s">
        <v>267</v>
      </c>
      <c r="CE285">
        <v>8</v>
      </c>
      <c r="CF285" t="s">
        <v>142</v>
      </c>
      <c r="CG285">
        <v>12</v>
      </c>
      <c r="CH285">
        <v>2</v>
      </c>
      <c r="CI285">
        <v>4</v>
      </c>
      <c r="CJ285" t="s">
        <v>110</v>
      </c>
      <c r="CK285" t="s">
        <v>280</v>
      </c>
      <c r="DB285" t="s">
        <v>229</v>
      </c>
      <c r="DC285">
        <v>1</v>
      </c>
      <c r="DD285">
        <v>24</v>
      </c>
      <c r="DE285">
        <v>1</v>
      </c>
      <c r="DF285" t="s">
        <v>102</v>
      </c>
      <c r="DG285">
        <v>1</v>
      </c>
      <c r="DH285">
        <v>5.4</v>
      </c>
    </row>
    <row r="286" spans="82:112" x14ac:dyDescent="0.25">
      <c r="CD286" t="s">
        <v>267</v>
      </c>
      <c r="CE286">
        <v>8</v>
      </c>
      <c r="CF286" t="s">
        <v>88</v>
      </c>
      <c r="CG286">
        <v>10</v>
      </c>
      <c r="CH286">
        <v>0</v>
      </c>
      <c r="CI286">
        <v>4</v>
      </c>
      <c r="CK286" t="s">
        <v>202</v>
      </c>
    </row>
    <row r="287" spans="82:112" x14ac:dyDescent="0.25">
      <c r="CD287" t="s">
        <v>267</v>
      </c>
      <c r="CE287">
        <v>8</v>
      </c>
      <c r="CF287" t="s">
        <v>232</v>
      </c>
      <c r="CG287">
        <v>11</v>
      </c>
      <c r="CH287">
        <v>5</v>
      </c>
      <c r="CI287">
        <v>1</v>
      </c>
      <c r="CJ287" t="s">
        <v>110</v>
      </c>
      <c r="CK287" t="s">
        <v>155</v>
      </c>
    </row>
    <row r="288" spans="82:112" x14ac:dyDescent="0.25">
      <c r="CD288" t="s">
        <v>267</v>
      </c>
      <c r="CE288">
        <v>8</v>
      </c>
      <c r="CF288" t="s">
        <v>212</v>
      </c>
      <c r="CG288">
        <v>13</v>
      </c>
      <c r="CH288">
        <v>5</v>
      </c>
      <c r="CI288">
        <v>1</v>
      </c>
      <c r="CK288" t="s">
        <v>199</v>
      </c>
    </row>
    <row r="289" spans="82:112" x14ac:dyDescent="0.25">
      <c r="CD289" t="s">
        <v>267</v>
      </c>
      <c r="CE289">
        <v>8</v>
      </c>
      <c r="CF289" t="s">
        <v>539</v>
      </c>
      <c r="CG289">
        <v>7</v>
      </c>
      <c r="CH289">
        <v>1</v>
      </c>
      <c r="CI289">
        <v>3</v>
      </c>
      <c r="CJ289" t="s">
        <v>176</v>
      </c>
      <c r="CK289" t="s">
        <v>310</v>
      </c>
    </row>
    <row r="290" spans="82:112" x14ac:dyDescent="0.25">
      <c r="CD290" t="s">
        <v>267</v>
      </c>
      <c r="CE290">
        <v>8</v>
      </c>
      <c r="CF290" t="s">
        <v>72</v>
      </c>
      <c r="CG290">
        <v>15</v>
      </c>
      <c r="CH290">
        <v>1</v>
      </c>
      <c r="CI290">
        <v>4</v>
      </c>
      <c r="CJ290" t="s">
        <v>176</v>
      </c>
      <c r="CK290" t="s">
        <v>199</v>
      </c>
      <c r="DB290" t="s">
        <v>133</v>
      </c>
      <c r="DC290">
        <v>1</v>
      </c>
      <c r="DD290">
        <v>15</v>
      </c>
      <c r="DE290">
        <v>1</v>
      </c>
      <c r="DF290" t="s">
        <v>130</v>
      </c>
      <c r="DG290">
        <v>1</v>
      </c>
      <c r="DH290">
        <v>8.1</v>
      </c>
    </row>
    <row r="291" spans="82:112" x14ac:dyDescent="0.25">
      <c r="CD291" t="s">
        <v>267</v>
      </c>
      <c r="CE291">
        <v>8</v>
      </c>
      <c r="CF291" t="s">
        <v>559</v>
      </c>
      <c r="CG291">
        <v>5</v>
      </c>
      <c r="CH291">
        <v>2</v>
      </c>
      <c r="CI291">
        <v>1</v>
      </c>
      <c r="CK291" t="s">
        <v>363</v>
      </c>
    </row>
    <row r="292" spans="82:112" x14ac:dyDescent="0.25">
      <c r="CD292" t="s">
        <v>267</v>
      </c>
      <c r="CE292">
        <v>8</v>
      </c>
      <c r="CF292" t="s">
        <v>558</v>
      </c>
      <c r="CG292">
        <v>6</v>
      </c>
      <c r="CH292">
        <v>0</v>
      </c>
      <c r="CI292">
        <v>2</v>
      </c>
      <c r="CK292" t="s">
        <v>199</v>
      </c>
    </row>
    <row r="293" spans="82:112" x14ac:dyDescent="0.25">
      <c r="CD293" t="s">
        <v>267</v>
      </c>
      <c r="CE293">
        <v>8</v>
      </c>
      <c r="CF293" t="s">
        <v>559</v>
      </c>
      <c r="CG293">
        <v>5</v>
      </c>
      <c r="CH293">
        <v>0</v>
      </c>
      <c r="CI293">
        <v>1</v>
      </c>
      <c r="CK293">
        <v>19</v>
      </c>
    </row>
    <row r="294" spans="82:112" x14ac:dyDescent="0.25">
      <c r="CD294" t="s">
        <v>267</v>
      </c>
      <c r="CE294">
        <v>8</v>
      </c>
      <c r="CF294" t="s">
        <v>202</v>
      </c>
      <c r="CG294">
        <v>9</v>
      </c>
      <c r="CH294">
        <v>1</v>
      </c>
      <c r="CI294">
        <v>2</v>
      </c>
      <c r="CJ294" t="s">
        <v>228</v>
      </c>
      <c r="CK294" t="s">
        <v>149</v>
      </c>
    </row>
    <row r="295" spans="82:112" x14ac:dyDescent="0.25">
      <c r="CD295" t="s">
        <v>267</v>
      </c>
      <c r="CE295">
        <v>8</v>
      </c>
      <c r="CF295" t="s">
        <v>558</v>
      </c>
      <c r="CG295">
        <v>6</v>
      </c>
      <c r="CH295">
        <v>0</v>
      </c>
      <c r="CI295">
        <v>4</v>
      </c>
      <c r="CK295" t="s">
        <v>155</v>
      </c>
    </row>
    <row r="296" spans="82:112" x14ac:dyDescent="0.25">
      <c r="CD296" t="s">
        <v>267</v>
      </c>
      <c r="CE296">
        <v>8</v>
      </c>
      <c r="CF296" t="s">
        <v>413</v>
      </c>
      <c r="CG296">
        <v>8</v>
      </c>
      <c r="CH296">
        <v>0</v>
      </c>
      <c r="CI296">
        <v>3</v>
      </c>
      <c r="CJ296" t="s">
        <v>110</v>
      </c>
      <c r="CK296" t="s">
        <v>367</v>
      </c>
    </row>
    <row r="297" spans="82:112" x14ac:dyDescent="0.25">
      <c r="CD297" t="s">
        <v>300</v>
      </c>
      <c r="CE297">
        <v>7</v>
      </c>
      <c r="CF297" t="s">
        <v>142</v>
      </c>
      <c r="CG297">
        <v>12</v>
      </c>
      <c r="CH297">
        <v>0</v>
      </c>
      <c r="CI297">
        <v>1</v>
      </c>
      <c r="CK297" t="s">
        <v>285</v>
      </c>
    </row>
    <row r="298" spans="82:112" x14ac:dyDescent="0.25">
      <c r="CD298" t="s">
        <v>300</v>
      </c>
      <c r="CE298">
        <v>7</v>
      </c>
      <c r="CF298" t="s">
        <v>539</v>
      </c>
      <c r="CG298">
        <v>7</v>
      </c>
      <c r="CH298">
        <v>7</v>
      </c>
      <c r="CI298">
        <v>2</v>
      </c>
      <c r="CK298" t="s">
        <v>343</v>
      </c>
    </row>
    <row r="299" spans="82:112" x14ac:dyDescent="0.25">
      <c r="CD299" t="s">
        <v>300</v>
      </c>
      <c r="CE299">
        <v>7</v>
      </c>
      <c r="CF299" t="s">
        <v>232</v>
      </c>
      <c r="CG299">
        <v>11</v>
      </c>
      <c r="CH299">
        <v>1</v>
      </c>
      <c r="CI299">
        <v>1</v>
      </c>
      <c r="CK299" t="s">
        <v>164</v>
      </c>
    </row>
    <row r="300" spans="82:112" x14ac:dyDescent="0.25">
      <c r="CD300" t="s">
        <v>300</v>
      </c>
      <c r="CE300">
        <v>7</v>
      </c>
      <c r="CF300" t="s">
        <v>413</v>
      </c>
      <c r="CG300">
        <v>8</v>
      </c>
      <c r="CH300">
        <v>0</v>
      </c>
      <c r="CI300">
        <v>2</v>
      </c>
      <c r="CK300" t="s">
        <v>343</v>
      </c>
    </row>
    <row r="301" spans="82:112" x14ac:dyDescent="0.25">
      <c r="CD301" t="s">
        <v>300</v>
      </c>
      <c r="CE301">
        <v>7</v>
      </c>
      <c r="CF301" t="s">
        <v>558</v>
      </c>
      <c r="CG301">
        <v>6</v>
      </c>
      <c r="CH301">
        <v>1</v>
      </c>
      <c r="CI301">
        <v>1</v>
      </c>
      <c r="CK301" t="s">
        <v>199</v>
      </c>
    </row>
    <row r="302" spans="82:112" x14ac:dyDescent="0.25">
      <c r="CD302" t="s">
        <v>300</v>
      </c>
      <c r="CE302">
        <v>7</v>
      </c>
      <c r="CF302" t="s">
        <v>559</v>
      </c>
      <c r="CG302">
        <v>5</v>
      </c>
      <c r="CH302">
        <v>0</v>
      </c>
      <c r="CI302">
        <v>2</v>
      </c>
      <c r="CK302" t="s">
        <v>328</v>
      </c>
    </row>
    <row r="303" spans="82:112" x14ac:dyDescent="0.25">
      <c r="CD303" t="s">
        <v>300</v>
      </c>
      <c r="CE303">
        <v>7</v>
      </c>
      <c r="CF303" t="s">
        <v>539</v>
      </c>
      <c r="CG303">
        <v>7</v>
      </c>
      <c r="CH303">
        <v>3</v>
      </c>
      <c r="CI303">
        <v>4</v>
      </c>
      <c r="CK303" t="s">
        <v>105</v>
      </c>
    </row>
    <row r="304" spans="82:112" x14ac:dyDescent="0.25">
      <c r="CD304" t="s">
        <v>300</v>
      </c>
      <c r="CE304">
        <v>7</v>
      </c>
      <c r="CF304" t="s">
        <v>558</v>
      </c>
      <c r="CG304">
        <v>6</v>
      </c>
      <c r="CH304">
        <v>3</v>
      </c>
      <c r="CI304">
        <v>2</v>
      </c>
      <c r="CK304" t="s">
        <v>314</v>
      </c>
    </row>
    <row r="305" spans="82:112" x14ac:dyDescent="0.25">
      <c r="CD305" t="s">
        <v>300</v>
      </c>
      <c r="CE305">
        <v>7</v>
      </c>
      <c r="CF305" t="s">
        <v>232</v>
      </c>
      <c r="CG305">
        <v>11</v>
      </c>
      <c r="CH305">
        <v>0</v>
      </c>
      <c r="CI305">
        <v>2</v>
      </c>
      <c r="CK305" t="s">
        <v>232</v>
      </c>
    </row>
    <row r="306" spans="82:112" x14ac:dyDescent="0.25">
      <c r="CD306" t="s">
        <v>300</v>
      </c>
      <c r="CE306">
        <v>7</v>
      </c>
      <c r="CF306" t="s">
        <v>559</v>
      </c>
      <c r="CG306">
        <v>5</v>
      </c>
      <c r="CH306">
        <v>1</v>
      </c>
      <c r="CI306">
        <v>4</v>
      </c>
      <c r="CJ306" t="s">
        <v>116</v>
      </c>
      <c r="CK306" t="s">
        <v>392</v>
      </c>
      <c r="DB306">
        <v>271</v>
      </c>
      <c r="DC306">
        <v>1</v>
      </c>
      <c r="DD306">
        <v>233</v>
      </c>
      <c r="DE306">
        <v>1</v>
      </c>
      <c r="DF306" t="s">
        <v>135</v>
      </c>
      <c r="DG306">
        <v>1</v>
      </c>
      <c r="DH306">
        <v>8.9</v>
      </c>
    </row>
    <row r="307" spans="82:112" x14ac:dyDescent="0.25">
      <c r="CD307" t="s">
        <v>300</v>
      </c>
      <c r="CE307">
        <v>7</v>
      </c>
      <c r="CF307" t="s">
        <v>539</v>
      </c>
      <c r="CG307">
        <v>7</v>
      </c>
      <c r="CH307">
        <v>3</v>
      </c>
      <c r="CI307">
        <v>2</v>
      </c>
      <c r="CK307" t="s">
        <v>143</v>
      </c>
    </row>
    <row r="308" spans="82:112" x14ac:dyDescent="0.25">
      <c r="CD308" t="s">
        <v>300</v>
      </c>
      <c r="CE308">
        <v>7</v>
      </c>
      <c r="CF308" t="s">
        <v>232</v>
      </c>
      <c r="CG308">
        <v>11</v>
      </c>
      <c r="CH308">
        <v>0</v>
      </c>
      <c r="CI308">
        <v>3</v>
      </c>
      <c r="CK308" t="s">
        <v>224</v>
      </c>
    </row>
    <row r="309" spans="82:112" x14ac:dyDescent="0.25">
      <c r="CD309" t="s">
        <v>300</v>
      </c>
      <c r="CE309">
        <v>7</v>
      </c>
      <c r="CF309" t="s">
        <v>66</v>
      </c>
      <c r="CG309">
        <v>16</v>
      </c>
      <c r="CH309">
        <v>2</v>
      </c>
      <c r="CI309">
        <v>1</v>
      </c>
      <c r="CJ309" t="s">
        <v>176</v>
      </c>
      <c r="CK309" t="s">
        <v>310</v>
      </c>
    </row>
    <row r="310" spans="82:112" x14ac:dyDescent="0.25">
      <c r="CD310" t="s">
        <v>300</v>
      </c>
      <c r="CE310">
        <v>7</v>
      </c>
      <c r="CF310" t="s">
        <v>212</v>
      </c>
      <c r="CG310">
        <v>13</v>
      </c>
      <c r="CH310">
        <v>0</v>
      </c>
      <c r="CI310">
        <v>2</v>
      </c>
      <c r="CK310" t="s">
        <v>379</v>
      </c>
      <c r="DB310" t="s">
        <v>206</v>
      </c>
      <c r="DC310">
        <v>1</v>
      </c>
      <c r="DD310">
        <v>4</v>
      </c>
      <c r="DE310">
        <v>1</v>
      </c>
      <c r="DF310" t="s">
        <v>313</v>
      </c>
      <c r="DG310">
        <v>1</v>
      </c>
      <c r="DH310">
        <v>3.3</v>
      </c>
    </row>
    <row r="311" spans="82:112" x14ac:dyDescent="0.25">
      <c r="CD311" t="s">
        <v>300</v>
      </c>
      <c r="CE311">
        <v>7</v>
      </c>
      <c r="CF311" t="s">
        <v>560</v>
      </c>
      <c r="CG311">
        <v>4</v>
      </c>
      <c r="CH311">
        <v>1</v>
      </c>
      <c r="CI311">
        <v>4</v>
      </c>
      <c r="CK311" t="s">
        <v>175</v>
      </c>
    </row>
    <row r="312" spans="82:112" x14ac:dyDescent="0.25">
      <c r="CD312" t="s">
        <v>562</v>
      </c>
      <c r="CE312">
        <v>7</v>
      </c>
      <c r="CF312" t="s">
        <v>560</v>
      </c>
      <c r="CG312">
        <v>4</v>
      </c>
      <c r="CH312">
        <v>0</v>
      </c>
      <c r="CI312">
        <v>2</v>
      </c>
      <c r="CK312" t="s">
        <v>310</v>
      </c>
      <c r="DC312">
        <v>1</v>
      </c>
      <c r="DE312">
        <v>1</v>
      </c>
      <c r="DG312">
        <v>1</v>
      </c>
      <c r="DH312">
        <v>5.0999999999999996</v>
      </c>
    </row>
    <row r="313" spans="82:112" x14ac:dyDescent="0.25">
      <c r="CD313" t="s">
        <v>300</v>
      </c>
      <c r="CE313">
        <v>7</v>
      </c>
      <c r="CF313" t="s">
        <v>202</v>
      </c>
      <c r="CG313">
        <v>9</v>
      </c>
      <c r="CH313">
        <v>2</v>
      </c>
      <c r="CI313">
        <v>2</v>
      </c>
      <c r="CK313" t="s">
        <v>211</v>
      </c>
    </row>
    <row r="314" spans="82:112" x14ac:dyDescent="0.25">
      <c r="CD314" t="s">
        <v>300</v>
      </c>
      <c r="CE314">
        <v>7</v>
      </c>
      <c r="CF314" t="s">
        <v>202</v>
      </c>
      <c r="CG314">
        <v>9</v>
      </c>
      <c r="CH314">
        <v>4</v>
      </c>
      <c r="CI314">
        <v>4</v>
      </c>
      <c r="CK314" t="s">
        <v>119</v>
      </c>
      <c r="DB314" t="s">
        <v>160</v>
      </c>
      <c r="DC314">
        <v>1</v>
      </c>
      <c r="DD314">
        <v>49</v>
      </c>
      <c r="DE314">
        <v>1</v>
      </c>
      <c r="DF314" t="s">
        <v>74</v>
      </c>
      <c r="DG314">
        <v>1</v>
      </c>
      <c r="DH314">
        <v>3.2</v>
      </c>
    </row>
    <row r="315" spans="82:112" x14ac:dyDescent="0.25">
      <c r="CD315" t="s">
        <v>172</v>
      </c>
      <c r="CE315">
        <v>6</v>
      </c>
      <c r="CF315" t="s">
        <v>413</v>
      </c>
      <c r="CG315">
        <v>8</v>
      </c>
      <c r="CH315">
        <v>2</v>
      </c>
      <c r="CI315">
        <v>2</v>
      </c>
      <c r="CK315">
        <v>23</v>
      </c>
      <c r="DB315" t="s">
        <v>238</v>
      </c>
      <c r="DC315">
        <v>1</v>
      </c>
      <c r="DD315">
        <v>72</v>
      </c>
      <c r="DE315">
        <v>1</v>
      </c>
      <c r="DF315" t="s">
        <v>107</v>
      </c>
      <c r="DG315">
        <v>1</v>
      </c>
      <c r="DH315">
        <v>6.9</v>
      </c>
    </row>
    <row r="316" spans="82:112" x14ac:dyDescent="0.25">
      <c r="CD316" t="s">
        <v>172</v>
      </c>
      <c r="CE316">
        <v>6</v>
      </c>
      <c r="CF316" t="s">
        <v>559</v>
      </c>
      <c r="CG316">
        <v>5</v>
      </c>
      <c r="CH316">
        <v>0</v>
      </c>
      <c r="CI316">
        <v>2</v>
      </c>
      <c r="CK316" t="s">
        <v>379</v>
      </c>
    </row>
    <row r="317" spans="82:112" x14ac:dyDescent="0.25">
      <c r="CD317" t="s">
        <v>172</v>
      </c>
      <c r="CE317">
        <v>6</v>
      </c>
      <c r="CF317" t="s">
        <v>559</v>
      </c>
      <c r="CG317">
        <v>5</v>
      </c>
      <c r="CH317">
        <v>5</v>
      </c>
      <c r="CI317">
        <v>2</v>
      </c>
      <c r="CK317" t="s">
        <v>246</v>
      </c>
    </row>
    <row r="318" spans="82:112" x14ac:dyDescent="0.25">
      <c r="CD318" t="s">
        <v>172</v>
      </c>
      <c r="CE318">
        <v>6</v>
      </c>
      <c r="CF318" t="s">
        <v>539</v>
      </c>
      <c r="CG318">
        <v>7</v>
      </c>
      <c r="CH318">
        <v>0</v>
      </c>
      <c r="CI318">
        <v>1</v>
      </c>
      <c r="CK318" t="s">
        <v>310</v>
      </c>
    </row>
    <row r="319" spans="82:112" x14ac:dyDescent="0.25">
      <c r="CD319" t="s">
        <v>172</v>
      </c>
      <c r="CE319">
        <v>6</v>
      </c>
      <c r="CF319" t="s">
        <v>88</v>
      </c>
      <c r="CG319">
        <v>10</v>
      </c>
      <c r="CH319">
        <v>0</v>
      </c>
      <c r="CI319">
        <v>1</v>
      </c>
      <c r="CK319" t="s">
        <v>328</v>
      </c>
      <c r="DB319" t="s">
        <v>134</v>
      </c>
      <c r="DC319">
        <v>1</v>
      </c>
      <c r="DD319">
        <v>86</v>
      </c>
      <c r="DE319">
        <v>1</v>
      </c>
      <c r="DF319" t="s">
        <v>85</v>
      </c>
      <c r="DG319">
        <v>1</v>
      </c>
      <c r="DH319">
        <v>5.3</v>
      </c>
    </row>
    <row r="320" spans="82:112" x14ac:dyDescent="0.25">
      <c r="CD320" t="s">
        <v>172</v>
      </c>
      <c r="CE320">
        <v>6</v>
      </c>
      <c r="CF320" t="s">
        <v>142</v>
      </c>
      <c r="CG320">
        <v>12</v>
      </c>
      <c r="CH320">
        <v>1</v>
      </c>
      <c r="CI320">
        <v>2</v>
      </c>
      <c r="CJ320" t="s">
        <v>176</v>
      </c>
      <c r="CK320" t="s">
        <v>173</v>
      </c>
      <c r="DB320" t="s">
        <v>353</v>
      </c>
      <c r="DC320">
        <v>1</v>
      </c>
      <c r="DD320">
        <v>256</v>
      </c>
      <c r="DE320">
        <v>1</v>
      </c>
      <c r="DF320" t="s">
        <v>345</v>
      </c>
      <c r="DG320">
        <v>1</v>
      </c>
      <c r="DH320">
        <v>4.5</v>
      </c>
    </row>
    <row r="321" spans="82:112" x14ac:dyDescent="0.25">
      <c r="CD321" t="s">
        <v>172</v>
      </c>
      <c r="CE321">
        <v>6</v>
      </c>
      <c r="CF321" t="s">
        <v>558</v>
      </c>
      <c r="CG321">
        <v>6</v>
      </c>
      <c r="CH321">
        <v>1</v>
      </c>
      <c r="CI321">
        <v>1</v>
      </c>
      <c r="CK321" t="s">
        <v>322</v>
      </c>
      <c r="DB321" t="s">
        <v>225</v>
      </c>
      <c r="DC321">
        <v>1</v>
      </c>
      <c r="DD321">
        <v>262</v>
      </c>
      <c r="DE321">
        <v>1</v>
      </c>
      <c r="DF321" t="s">
        <v>345</v>
      </c>
      <c r="DG321">
        <v>1</v>
      </c>
      <c r="DH321">
        <v>4.5</v>
      </c>
    </row>
    <row r="322" spans="82:112" x14ac:dyDescent="0.25">
      <c r="CD322" t="s">
        <v>172</v>
      </c>
      <c r="CE322">
        <v>6</v>
      </c>
      <c r="CF322" t="s">
        <v>559</v>
      </c>
      <c r="CG322">
        <v>5</v>
      </c>
      <c r="CH322">
        <v>0</v>
      </c>
      <c r="CI322">
        <v>1</v>
      </c>
      <c r="CK322" t="s">
        <v>149</v>
      </c>
    </row>
    <row r="323" spans="82:112" x14ac:dyDescent="0.25">
      <c r="CD323" t="s">
        <v>172</v>
      </c>
      <c r="CE323">
        <v>6</v>
      </c>
      <c r="CF323" t="s">
        <v>95</v>
      </c>
      <c r="CG323">
        <v>14</v>
      </c>
      <c r="CH323">
        <v>0</v>
      </c>
      <c r="CI323">
        <v>1</v>
      </c>
      <c r="CJ323" t="s">
        <v>116</v>
      </c>
      <c r="CK323" t="s">
        <v>328</v>
      </c>
      <c r="DB323" t="s">
        <v>113</v>
      </c>
      <c r="DC323">
        <v>2</v>
      </c>
      <c r="DD323">
        <v>10</v>
      </c>
      <c r="DE323">
        <v>2</v>
      </c>
      <c r="DF323" t="s">
        <v>264</v>
      </c>
      <c r="DG323">
        <v>2</v>
      </c>
      <c r="DH323">
        <v>5.9</v>
      </c>
    </row>
    <row r="324" spans="82:112" x14ac:dyDescent="0.25">
      <c r="CD324" t="s">
        <v>172</v>
      </c>
      <c r="CE324">
        <v>6</v>
      </c>
      <c r="CF324" t="s">
        <v>539</v>
      </c>
      <c r="CG324">
        <v>7</v>
      </c>
      <c r="CH324">
        <v>0</v>
      </c>
      <c r="CI324">
        <v>1</v>
      </c>
      <c r="CK324" t="s">
        <v>392</v>
      </c>
    </row>
    <row r="325" spans="82:112" x14ac:dyDescent="0.25">
      <c r="CD325" t="s">
        <v>172</v>
      </c>
      <c r="CE325">
        <v>6</v>
      </c>
      <c r="CF325" t="s">
        <v>413</v>
      </c>
      <c r="CG325">
        <v>8</v>
      </c>
      <c r="CH325">
        <v>1</v>
      </c>
      <c r="CI325">
        <v>1</v>
      </c>
      <c r="CK325" t="s">
        <v>203</v>
      </c>
      <c r="DB325">
        <v>272</v>
      </c>
      <c r="DC325">
        <v>1</v>
      </c>
      <c r="DD325">
        <v>179</v>
      </c>
      <c r="DE325">
        <v>1</v>
      </c>
      <c r="DF325" t="s">
        <v>87</v>
      </c>
      <c r="DG325">
        <v>1</v>
      </c>
      <c r="DH325">
        <v>4.2</v>
      </c>
    </row>
    <row r="326" spans="82:112" x14ac:dyDescent="0.25">
      <c r="CD326" t="s">
        <v>172</v>
      </c>
      <c r="CE326">
        <v>6</v>
      </c>
      <c r="CF326" t="s">
        <v>202</v>
      </c>
      <c r="CG326">
        <v>9</v>
      </c>
      <c r="CH326">
        <v>1</v>
      </c>
      <c r="CI326">
        <v>3</v>
      </c>
      <c r="CJ326" t="s">
        <v>176</v>
      </c>
      <c r="CK326" t="s">
        <v>322</v>
      </c>
    </row>
    <row r="327" spans="82:112" x14ac:dyDescent="0.25">
      <c r="CD327" t="s">
        <v>172</v>
      </c>
      <c r="CE327">
        <v>6</v>
      </c>
      <c r="CF327" t="s">
        <v>95</v>
      </c>
      <c r="CG327">
        <v>14</v>
      </c>
      <c r="CH327">
        <v>1</v>
      </c>
      <c r="CI327">
        <v>1</v>
      </c>
      <c r="CK327" t="s">
        <v>175</v>
      </c>
    </row>
    <row r="328" spans="82:112" x14ac:dyDescent="0.25">
      <c r="CD328" t="s">
        <v>172</v>
      </c>
      <c r="CE328">
        <v>6</v>
      </c>
      <c r="CF328" t="s">
        <v>88</v>
      </c>
      <c r="CG328">
        <v>10</v>
      </c>
      <c r="CH328">
        <v>0</v>
      </c>
      <c r="CI328">
        <v>3</v>
      </c>
      <c r="CK328" t="s">
        <v>175</v>
      </c>
    </row>
    <row r="329" spans="82:112" x14ac:dyDescent="0.25">
      <c r="CD329" t="s">
        <v>172</v>
      </c>
      <c r="CE329">
        <v>6</v>
      </c>
      <c r="CF329" t="s">
        <v>558</v>
      </c>
      <c r="CG329">
        <v>6</v>
      </c>
      <c r="CH329">
        <v>1</v>
      </c>
      <c r="CI329">
        <v>2</v>
      </c>
      <c r="CK329" t="s">
        <v>184</v>
      </c>
    </row>
    <row r="330" spans="82:112" x14ac:dyDescent="0.25">
      <c r="CD330" t="s">
        <v>172</v>
      </c>
      <c r="CE330">
        <v>6</v>
      </c>
      <c r="CF330" t="s">
        <v>560</v>
      </c>
      <c r="CG330">
        <v>4</v>
      </c>
      <c r="CH330">
        <v>4</v>
      </c>
      <c r="CI330">
        <v>2</v>
      </c>
      <c r="CK330" t="s">
        <v>246</v>
      </c>
    </row>
    <row r="331" spans="82:112" x14ac:dyDescent="0.25">
      <c r="CD331" t="s">
        <v>172</v>
      </c>
      <c r="CE331">
        <v>6</v>
      </c>
      <c r="CF331" t="s">
        <v>559</v>
      </c>
      <c r="CG331">
        <v>5</v>
      </c>
      <c r="CH331">
        <v>0</v>
      </c>
      <c r="CI331">
        <v>2</v>
      </c>
      <c r="CK331" t="s">
        <v>249</v>
      </c>
    </row>
    <row r="332" spans="82:112" x14ac:dyDescent="0.25">
      <c r="CD332" t="s">
        <v>172</v>
      </c>
      <c r="CE332">
        <v>6</v>
      </c>
      <c r="CF332" t="s">
        <v>559</v>
      </c>
      <c r="CG332">
        <v>5</v>
      </c>
      <c r="CH332">
        <v>0</v>
      </c>
      <c r="CI332">
        <v>3</v>
      </c>
      <c r="CK332" t="s">
        <v>149</v>
      </c>
    </row>
    <row r="333" spans="82:112" x14ac:dyDescent="0.25">
      <c r="CD333" t="s">
        <v>172</v>
      </c>
      <c r="CE333">
        <v>6</v>
      </c>
      <c r="CF333" t="s">
        <v>95</v>
      </c>
      <c r="CG333">
        <v>14</v>
      </c>
      <c r="CH333">
        <v>0</v>
      </c>
      <c r="CI333">
        <v>3</v>
      </c>
      <c r="CJ333" t="s">
        <v>149</v>
      </c>
      <c r="CK333" t="s">
        <v>173</v>
      </c>
    </row>
    <row r="334" spans="82:112" x14ac:dyDescent="0.25">
      <c r="CD334" t="s">
        <v>172</v>
      </c>
      <c r="CE334">
        <v>6</v>
      </c>
      <c r="CF334" t="s">
        <v>539</v>
      </c>
      <c r="CG334">
        <v>7</v>
      </c>
      <c r="CH334">
        <v>0</v>
      </c>
      <c r="CI334">
        <v>2</v>
      </c>
      <c r="CK334" t="s">
        <v>165</v>
      </c>
    </row>
    <row r="335" spans="82:112" x14ac:dyDescent="0.25">
      <c r="CD335" t="s">
        <v>172</v>
      </c>
      <c r="CE335">
        <v>6</v>
      </c>
      <c r="CF335" t="s">
        <v>559</v>
      </c>
      <c r="CG335">
        <v>5</v>
      </c>
      <c r="CH335">
        <v>3</v>
      </c>
      <c r="CI335">
        <v>2</v>
      </c>
      <c r="CK335" t="s">
        <v>148</v>
      </c>
    </row>
    <row r="336" spans="82:112" x14ac:dyDescent="0.25">
      <c r="CD336" t="s">
        <v>172</v>
      </c>
      <c r="CE336">
        <v>6</v>
      </c>
      <c r="CF336" t="s">
        <v>559</v>
      </c>
      <c r="CG336">
        <v>5</v>
      </c>
      <c r="CH336">
        <v>5</v>
      </c>
      <c r="CI336">
        <v>2</v>
      </c>
      <c r="CK336" t="s">
        <v>343</v>
      </c>
    </row>
    <row r="337" spans="82:112" x14ac:dyDescent="0.25">
      <c r="CD337" t="s">
        <v>172</v>
      </c>
      <c r="CE337">
        <v>6</v>
      </c>
      <c r="CF337" t="s">
        <v>559</v>
      </c>
      <c r="CG337">
        <v>5</v>
      </c>
      <c r="CH337">
        <v>1</v>
      </c>
      <c r="CI337">
        <v>1</v>
      </c>
      <c r="CK337" t="s">
        <v>211</v>
      </c>
    </row>
    <row r="338" spans="82:112" x14ac:dyDescent="0.25">
      <c r="CD338" t="s">
        <v>172</v>
      </c>
      <c r="CE338">
        <v>6</v>
      </c>
      <c r="CF338" t="s">
        <v>539</v>
      </c>
      <c r="CG338">
        <v>9</v>
      </c>
      <c r="CH338">
        <v>0</v>
      </c>
      <c r="CI338">
        <v>4</v>
      </c>
      <c r="CJ338" t="s">
        <v>176</v>
      </c>
      <c r="CK338" t="s">
        <v>106</v>
      </c>
      <c r="DB338" t="s">
        <v>134</v>
      </c>
      <c r="DC338">
        <v>2</v>
      </c>
      <c r="DD338">
        <v>233</v>
      </c>
      <c r="DE338">
        <v>2</v>
      </c>
      <c r="DF338" t="s">
        <v>102</v>
      </c>
      <c r="DG338">
        <v>2</v>
      </c>
      <c r="DH338">
        <v>5.4</v>
      </c>
    </row>
    <row r="339" spans="82:112" x14ac:dyDescent="0.25">
      <c r="CD339" t="s">
        <v>172</v>
      </c>
      <c r="CE339">
        <v>6</v>
      </c>
      <c r="CF339" t="s">
        <v>142</v>
      </c>
      <c r="CG339">
        <v>12</v>
      </c>
      <c r="CH339">
        <v>4</v>
      </c>
      <c r="CI339">
        <v>2</v>
      </c>
      <c r="CK339" t="s">
        <v>314</v>
      </c>
      <c r="DB339" t="s">
        <v>174</v>
      </c>
      <c r="DC339">
        <v>1</v>
      </c>
      <c r="DD339">
        <v>204</v>
      </c>
      <c r="DE339">
        <v>1</v>
      </c>
      <c r="DF339" t="s">
        <v>372</v>
      </c>
      <c r="DG339">
        <v>1</v>
      </c>
      <c r="DH339">
        <v>3.9</v>
      </c>
    </row>
    <row r="340" spans="82:112" x14ac:dyDescent="0.25">
      <c r="CD340" t="s">
        <v>172</v>
      </c>
      <c r="CE340">
        <v>6</v>
      </c>
      <c r="CF340" t="s">
        <v>560</v>
      </c>
      <c r="CG340">
        <v>4</v>
      </c>
      <c r="CH340">
        <v>1</v>
      </c>
      <c r="CI340">
        <v>4</v>
      </c>
      <c r="CJ340" t="s">
        <v>110</v>
      </c>
      <c r="CK340" t="s">
        <v>109</v>
      </c>
      <c r="DB340" t="s">
        <v>329</v>
      </c>
      <c r="DC340">
        <v>1</v>
      </c>
      <c r="DF340" t="s">
        <v>242</v>
      </c>
      <c r="DG340">
        <v>1</v>
      </c>
      <c r="DH340">
        <v>3.8</v>
      </c>
    </row>
    <row r="341" spans="82:112" x14ac:dyDescent="0.25">
      <c r="CD341" t="s">
        <v>172</v>
      </c>
      <c r="CE341">
        <v>6</v>
      </c>
      <c r="CF341" t="s">
        <v>539</v>
      </c>
      <c r="CG341">
        <v>7</v>
      </c>
      <c r="CH341">
        <v>0</v>
      </c>
      <c r="CI341">
        <v>2</v>
      </c>
      <c r="CK341" t="s">
        <v>143</v>
      </c>
    </row>
    <row r="342" spans="82:112" x14ac:dyDescent="0.25">
      <c r="CD342" t="s">
        <v>563</v>
      </c>
      <c r="CE342">
        <v>5</v>
      </c>
      <c r="CF342" t="s">
        <v>413</v>
      </c>
      <c r="CG342">
        <v>8</v>
      </c>
      <c r="CH342">
        <v>3</v>
      </c>
      <c r="CI342">
        <v>2</v>
      </c>
      <c r="CK342" t="s">
        <v>199</v>
      </c>
    </row>
    <row r="343" spans="82:112" x14ac:dyDescent="0.25">
      <c r="CD343" t="s">
        <v>563</v>
      </c>
      <c r="CE343">
        <v>5</v>
      </c>
      <c r="CF343" t="s">
        <v>558</v>
      </c>
      <c r="CG343">
        <v>6</v>
      </c>
      <c r="CH343">
        <v>0</v>
      </c>
      <c r="CI343">
        <v>4</v>
      </c>
      <c r="CJ343" t="s">
        <v>176</v>
      </c>
      <c r="CK343" t="s">
        <v>71</v>
      </c>
      <c r="DB343" t="s">
        <v>174</v>
      </c>
      <c r="DC343">
        <v>1</v>
      </c>
      <c r="DD343">
        <v>239</v>
      </c>
      <c r="DE343">
        <v>1</v>
      </c>
      <c r="DF343" t="s">
        <v>189</v>
      </c>
      <c r="DG343">
        <v>1</v>
      </c>
      <c r="DH343">
        <v>9.1</v>
      </c>
    </row>
    <row r="344" spans="82:112" x14ac:dyDescent="0.25">
      <c r="CD344" t="s">
        <v>563</v>
      </c>
      <c r="CE344">
        <v>5</v>
      </c>
      <c r="CF344" t="s">
        <v>559</v>
      </c>
      <c r="CG344">
        <v>5</v>
      </c>
      <c r="CH344">
        <v>0</v>
      </c>
      <c r="CI344">
        <v>1</v>
      </c>
      <c r="CK344" t="s">
        <v>246</v>
      </c>
    </row>
    <row r="345" spans="82:112" x14ac:dyDescent="0.25">
      <c r="CD345" t="s">
        <v>563</v>
      </c>
      <c r="CE345">
        <v>5</v>
      </c>
      <c r="CF345" t="s">
        <v>560</v>
      </c>
      <c r="CG345">
        <v>4</v>
      </c>
      <c r="CH345">
        <v>0</v>
      </c>
      <c r="CI345">
        <v>1</v>
      </c>
      <c r="CK345" t="s">
        <v>143</v>
      </c>
    </row>
    <row r="346" spans="82:112" x14ac:dyDescent="0.25">
      <c r="CD346" t="s">
        <v>563</v>
      </c>
      <c r="CE346">
        <v>5</v>
      </c>
      <c r="CF346" t="s">
        <v>539</v>
      </c>
      <c r="CG346">
        <v>7</v>
      </c>
      <c r="CH346">
        <v>1</v>
      </c>
      <c r="CI346">
        <v>2</v>
      </c>
      <c r="CK346" t="s">
        <v>162</v>
      </c>
    </row>
    <row r="347" spans="82:112" x14ac:dyDescent="0.25">
      <c r="CD347" t="s">
        <v>563</v>
      </c>
      <c r="CE347">
        <v>5</v>
      </c>
      <c r="CF347" t="s">
        <v>564</v>
      </c>
      <c r="CG347">
        <v>3</v>
      </c>
      <c r="CH347">
        <v>0</v>
      </c>
      <c r="CI347">
        <v>3</v>
      </c>
      <c r="CK347" t="s">
        <v>73</v>
      </c>
    </row>
    <row r="348" spans="82:112" x14ac:dyDescent="0.25">
      <c r="CD348" t="s">
        <v>563</v>
      </c>
      <c r="CE348">
        <v>5</v>
      </c>
      <c r="CF348" t="s">
        <v>564</v>
      </c>
      <c r="CG348">
        <v>3</v>
      </c>
      <c r="CH348">
        <v>0</v>
      </c>
      <c r="CI348">
        <v>2</v>
      </c>
      <c r="CK348" t="s">
        <v>229</v>
      </c>
    </row>
    <row r="349" spans="82:112" x14ac:dyDescent="0.25">
      <c r="CD349" t="s">
        <v>563</v>
      </c>
      <c r="CE349">
        <v>5</v>
      </c>
      <c r="CF349" t="s">
        <v>558</v>
      </c>
      <c r="CG349">
        <v>6</v>
      </c>
      <c r="CH349">
        <v>1</v>
      </c>
      <c r="CI349">
        <v>4</v>
      </c>
      <c r="CJ349" t="s">
        <v>110</v>
      </c>
      <c r="CK349" t="s">
        <v>363</v>
      </c>
      <c r="DB349" t="s">
        <v>280</v>
      </c>
      <c r="DC349">
        <v>1</v>
      </c>
      <c r="DD349">
        <v>24</v>
      </c>
      <c r="DE349">
        <v>1</v>
      </c>
      <c r="DF349" t="s">
        <v>84</v>
      </c>
      <c r="DG349">
        <v>1</v>
      </c>
      <c r="DH349">
        <v>5.2</v>
      </c>
    </row>
    <row r="350" spans="82:112" x14ac:dyDescent="0.25">
      <c r="CD350" t="s">
        <v>563</v>
      </c>
      <c r="CE350">
        <v>5</v>
      </c>
      <c r="CF350" t="s">
        <v>558</v>
      </c>
      <c r="CG350">
        <v>6</v>
      </c>
      <c r="CH350">
        <v>6</v>
      </c>
      <c r="CI350">
        <v>2</v>
      </c>
      <c r="CK350" t="s">
        <v>199</v>
      </c>
    </row>
    <row r="351" spans="82:112" x14ac:dyDescent="0.25">
      <c r="CD351" t="s">
        <v>563</v>
      </c>
      <c r="CE351">
        <v>5</v>
      </c>
      <c r="CF351" t="s">
        <v>413</v>
      </c>
      <c r="CG351">
        <v>8</v>
      </c>
      <c r="CH351">
        <v>0</v>
      </c>
      <c r="CI351">
        <v>1</v>
      </c>
      <c r="CK351" t="s">
        <v>173</v>
      </c>
    </row>
    <row r="352" spans="82:112" x14ac:dyDescent="0.25">
      <c r="CD352" t="s">
        <v>563</v>
      </c>
      <c r="CE352">
        <v>5</v>
      </c>
      <c r="CF352" t="s">
        <v>155</v>
      </c>
      <c r="CG352">
        <v>17</v>
      </c>
      <c r="CH352">
        <v>2</v>
      </c>
      <c r="CI352">
        <v>2</v>
      </c>
      <c r="CJ352" t="s">
        <v>176</v>
      </c>
      <c r="CK352" t="s">
        <v>367</v>
      </c>
      <c r="DB352" t="s">
        <v>134</v>
      </c>
      <c r="DC352">
        <v>1</v>
      </c>
      <c r="DD352">
        <v>262</v>
      </c>
      <c r="DE352">
        <v>1</v>
      </c>
      <c r="DF352" t="s">
        <v>190</v>
      </c>
      <c r="DG352">
        <v>1</v>
      </c>
      <c r="DH352">
        <v>7.3</v>
      </c>
    </row>
    <row r="353" spans="82:112" x14ac:dyDescent="0.25">
      <c r="CD353" t="s">
        <v>563</v>
      </c>
      <c r="CE353">
        <v>5</v>
      </c>
      <c r="CF353" t="s">
        <v>559</v>
      </c>
      <c r="CG353">
        <v>5</v>
      </c>
      <c r="CH353">
        <v>1</v>
      </c>
      <c r="CI353">
        <v>1</v>
      </c>
      <c r="CK353" t="s">
        <v>103</v>
      </c>
    </row>
    <row r="354" spans="82:112" x14ac:dyDescent="0.25">
      <c r="CD354" t="s">
        <v>563</v>
      </c>
      <c r="CE354">
        <v>5</v>
      </c>
      <c r="CF354" t="s">
        <v>559</v>
      </c>
      <c r="CG354">
        <v>5</v>
      </c>
      <c r="CH354">
        <v>0</v>
      </c>
      <c r="CI354">
        <v>2</v>
      </c>
      <c r="CK354" t="s">
        <v>341</v>
      </c>
    </row>
    <row r="355" spans="82:112" x14ac:dyDescent="0.25">
      <c r="CD355" t="s">
        <v>563</v>
      </c>
      <c r="CE355">
        <v>5</v>
      </c>
      <c r="CF355" t="s">
        <v>559</v>
      </c>
      <c r="CG355">
        <v>5</v>
      </c>
      <c r="CH355">
        <v>0</v>
      </c>
      <c r="CI355">
        <v>4</v>
      </c>
      <c r="DB355" t="s">
        <v>267</v>
      </c>
      <c r="DC355">
        <v>1</v>
      </c>
      <c r="DD355">
        <v>19</v>
      </c>
      <c r="DE355">
        <v>1</v>
      </c>
      <c r="DF355" t="s">
        <v>132</v>
      </c>
      <c r="DG355">
        <v>1</v>
      </c>
      <c r="DH355">
        <v>9.4</v>
      </c>
    </row>
    <row r="356" spans="82:112" x14ac:dyDescent="0.25">
      <c r="CD356" t="s">
        <v>563</v>
      </c>
      <c r="CE356">
        <v>5</v>
      </c>
      <c r="CF356" t="s">
        <v>558</v>
      </c>
      <c r="CG356">
        <v>6</v>
      </c>
      <c r="CH356">
        <v>3</v>
      </c>
      <c r="CI356">
        <v>4</v>
      </c>
      <c r="CK356" t="s">
        <v>363</v>
      </c>
      <c r="DB356" t="s">
        <v>95</v>
      </c>
      <c r="DC356">
        <v>1</v>
      </c>
      <c r="DD356">
        <v>5</v>
      </c>
      <c r="DE356">
        <v>1</v>
      </c>
      <c r="DF356" t="s">
        <v>130</v>
      </c>
      <c r="DG356">
        <v>1</v>
      </c>
      <c r="DH356">
        <v>8.1</v>
      </c>
    </row>
    <row r="357" spans="82:112" x14ac:dyDescent="0.25">
      <c r="CD357" t="s">
        <v>563</v>
      </c>
      <c r="CE357">
        <v>5</v>
      </c>
      <c r="CF357" t="s">
        <v>558</v>
      </c>
      <c r="CG357">
        <v>6</v>
      </c>
      <c r="CH357">
        <v>0</v>
      </c>
      <c r="CI357">
        <v>3</v>
      </c>
      <c r="CJ357" t="s">
        <v>116</v>
      </c>
      <c r="CK357" t="s">
        <v>90</v>
      </c>
    </row>
    <row r="358" spans="82:112" x14ac:dyDescent="0.25">
      <c r="CD358" t="s">
        <v>563</v>
      </c>
      <c r="CE358">
        <v>5</v>
      </c>
      <c r="CF358" t="s">
        <v>88</v>
      </c>
      <c r="CG358">
        <v>10</v>
      </c>
      <c r="CH358">
        <v>0</v>
      </c>
      <c r="CI358">
        <v>1</v>
      </c>
      <c r="CK358" t="s">
        <v>343</v>
      </c>
    </row>
    <row r="359" spans="82:112" x14ac:dyDescent="0.25">
      <c r="CD359" t="s">
        <v>563</v>
      </c>
      <c r="CE359">
        <v>5</v>
      </c>
      <c r="CF359" t="s">
        <v>413</v>
      </c>
      <c r="CG359">
        <v>8</v>
      </c>
      <c r="CH359">
        <v>1</v>
      </c>
      <c r="CI359">
        <v>1</v>
      </c>
      <c r="CK359">
        <v>89</v>
      </c>
      <c r="DB359" t="s">
        <v>174</v>
      </c>
      <c r="DC359">
        <v>1</v>
      </c>
      <c r="DD359">
        <v>36</v>
      </c>
      <c r="DE359">
        <v>1</v>
      </c>
      <c r="DF359" t="s">
        <v>193</v>
      </c>
      <c r="DG359">
        <v>1</v>
      </c>
      <c r="DH359">
        <v>6.2</v>
      </c>
    </row>
    <row r="360" spans="82:112" x14ac:dyDescent="0.25">
      <c r="CD360" t="s">
        <v>563</v>
      </c>
      <c r="CE360">
        <v>5</v>
      </c>
      <c r="CF360" t="s">
        <v>559</v>
      </c>
      <c r="CG360">
        <v>5</v>
      </c>
      <c r="CH360">
        <v>5</v>
      </c>
      <c r="CI360">
        <v>4</v>
      </c>
      <c r="CK360" t="s">
        <v>90</v>
      </c>
    </row>
    <row r="361" spans="82:112" x14ac:dyDescent="0.25">
      <c r="CD361" t="s">
        <v>563</v>
      </c>
      <c r="CE361">
        <v>5</v>
      </c>
      <c r="CF361" t="s">
        <v>558</v>
      </c>
      <c r="CG361">
        <v>6</v>
      </c>
      <c r="CH361">
        <v>1</v>
      </c>
      <c r="CI361">
        <v>4</v>
      </c>
      <c r="CK361" t="s">
        <v>149</v>
      </c>
    </row>
    <row r="362" spans="82:112" x14ac:dyDescent="0.25">
      <c r="CD362" t="s">
        <v>563</v>
      </c>
      <c r="CE362">
        <v>5</v>
      </c>
      <c r="CF362" t="s">
        <v>88</v>
      </c>
      <c r="CG362">
        <v>10</v>
      </c>
      <c r="CH362">
        <v>2</v>
      </c>
      <c r="CI362">
        <v>1</v>
      </c>
      <c r="CK362" t="s">
        <v>199</v>
      </c>
    </row>
    <row r="363" spans="82:112" x14ac:dyDescent="0.25">
      <c r="CD363" t="s">
        <v>563</v>
      </c>
      <c r="CE363">
        <v>5</v>
      </c>
      <c r="CF363" t="s">
        <v>413</v>
      </c>
      <c r="CG363">
        <v>8</v>
      </c>
      <c r="CH363">
        <v>0</v>
      </c>
      <c r="CI363">
        <v>2</v>
      </c>
      <c r="CK363" t="s">
        <v>173</v>
      </c>
    </row>
    <row r="364" spans="82:112" x14ac:dyDescent="0.25">
      <c r="CD364" t="s">
        <v>563</v>
      </c>
      <c r="CE364">
        <v>5</v>
      </c>
      <c r="CF364" t="s">
        <v>558</v>
      </c>
      <c r="CG364">
        <v>6</v>
      </c>
      <c r="CH364">
        <v>4</v>
      </c>
      <c r="CI364">
        <v>2</v>
      </c>
      <c r="CJ364" t="s">
        <v>176</v>
      </c>
      <c r="CK364" t="s">
        <v>149</v>
      </c>
    </row>
    <row r="365" spans="82:112" x14ac:dyDescent="0.25">
      <c r="CD365" t="s">
        <v>563</v>
      </c>
      <c r="CE365">
        <v>5</v>
      </c>
      <c r="CF365" t="s">
        <v>558</v>
      </c>
      <c r="CG365">
        <v>6</v>
      </c>
      <c r="CH365">
        <v>1</v>
      </c>
      <c r="CI365">
        <v>2</v>
      </c>
      <c r="CJ365" t="s">
        <v>176</v>
      </c>
      <c r="CK365" t="s">
        <v>129</v>
      </c>
      <c r="DB365" t="s">
        <v>95</v>
      </c>
      <c r="DC365">
        <v>1</v>
      </c>
      <c r="DD365">
        <v>225</v>
      </c>
      <c r="DE365">
        <v>1</v>
      </c>
      <c r="DF365" t="s">
        <v>221</v>
      </c>
      <c r="DG365">
        <v>1</v>
      </c>
      <c r="DH365">
        <v>4.7</v>
      </c>
    </row>
    <row r="366" spans="82:112" x14ac:dyDescent="0.25">
      <c r="CD366" t="s">
        <v>563</v>
      </c>
      <c r="CE366">
        <v>5</v>
      </c>
      <c r="CF366" t="s">
        <v>560</v>
      </c>
      <c r="CG366">
        <v>4</v>
      </c>
      <c r="CH366">
        <v>0</v>
      </c>
      <c r="CI366">
        <v>1</v>
      </c>
      <c r="CK366" t="s">
        <v>367</v>
      </c>
    </row>
    <row r="367" spans="82:112" x14ac:dyDescent="0.25">
      <c r="CD367" t="s">
        <v>563</v>
      </c>
      <c r="CE367">
        <v>5</v>
      </c>
      <c r="CF367" t="s">
        <v>539</v>
      </c>
      <c r="CG367">
        <v>7</v>
      </c>
      <c r="CH367">
        <v>0</v>
      </c>
      <c r="CI367">
        <v>1</v>
      </c>
      <c r="CK367" t="s">
        <v>143</v>
      </c>
    </row>
    <row r="368" spans="82:112" x14ac:dyDescent="0.25">
      <c r="CD368" t="s">
        <v>563</v>
      </c>
      <c r="CE368">
        <v>5</v>
      </c>
      <c r="CF368" t="s">
        <v>539</v>
      </c>
      <c r="CG368">
        <v>7</v>
      </c>
      <c r="CH368">
        <v>2</v>
      </c>
      <c r="CI368">
        <v>2</v>
      </c>
      <c r="CK368" t="s">
        <v>246</v>
      </c>
    </row>
    <row r="369" spans="82:112" x14ac:dyDescent="0.25">
      <c r="CD369" t="s">
        <v>563</v>
      </c>
      <c r="CE369">
        <v>5</v>
      </c>
      <c r="CF369" t="s">
        <v>88</v>
      </c>
      <c r="CG369">
        <v>10</v>
      </c>
      <c r="CH369">
        <v>0</v>
      </c>
      <c r="CI369">
        <v>2</v>
      </c>
      <c r="CK369" t="s">
        <v>73</v>
      </c>
    </row>
    <row r="370" spans="82:112" x14ac:dyDescent="0.25">
      <c r="CD370" t="s">
        <v>563</v>
      </c>
      <c r="CE370">
        <v>5</v>
      </c>
      <c r="CF370" t="s">
        <v>559</v>
      </c>
      <c r="CG370">
        <v>5</v>
      </c>
      <c r="CH370">
        <v>3</v>
      </c>
      <c r="CI370">
        <v>1</v>
      </c>
      <c r="CK370" t="s">
        <v>143</v>
      </c>
    </row>
    <row r="371" spans="82:112" x14ac:dyDescent="0.25">
      <c r="CD371" t="s">
        <v>563</v>
      </c>
      <c r="CE371">
        <v>5</v>
      </c>
      <c r="CF371" t="s">
        <v>142</v>
      </c>
      <c r="CG371">
        <v>12</v>
      </c>
      <c r="CH371">
        <v>0</v>
      </c>
      <c r="CI371">
        <v>1</v>
      </c>
      <c r="CK371" t="s">
        <v>379</v>
      </c>
    </row>
    <row r="372" spans="82:112" x14ac:dyDescent="0.25">
      <c r="CD372" t="s">
        <v>563</v>
      </c>
      <c r="CE372">
        <v>5</v>
      </c>
      <c r="CF372" t="s">
        <v>559</v>
      </c>
      <c r="CG372">
        <v>5</v>
      </c>
      <c r="CH372">
        <v>0</v>
      </c>
      <c r="CI372">
        <v>1</v>
      </c>
      <c r="CK372" t="s">
        <v>73</v>
      </c>
    </row>
    <row r="373" spans="82:112" x14ac:dyDescent="0.25">
      <c r="CD373" t="s">
        <v>563</v>
      </c>
      <c r="CE373">
        <v>5</v>
      </c>
      <c r="CF373" t="s">
        <v>558</v>
      </c>
      <c r="CG373">
        <v>6</v>
      </c>
      <c r="CH373">
        <v>0</v>
      </c>
      <c r="CI373">
        <v>2</v>
      </c>
      <c r="CK373" t="s">
        <v>392</v>
      </c>
    </row>
    <row r="374" spans="82:112" x14ac:dyDescent="0.25">
      <c r="CD374" t="s">
        <v>563</v>
      </c>
      <c r="CE374">
        <v>5</v>
      </c>
      <c r="CF374" t="s">
        <v>564</v>
      </c>
      <c r="CG374">
        <v>3</v>
      </c>
      <c r="CH374">
        <v>3</v>
      </c>
      <c r="CI374">
        <v>2</v>
      </c>
      <c r="CK374" t="s">
        <v>392</v>
      </c>
    </row>
    <row r="375" spans="82:112" x14ac:dyDescent="0.25">
      <c r="CD375" t="s">
        <v>563</v>
      </c>
      <c r="CE375">
        <v>5</v>
      </c>
      <c r="CF375" t="s">
        <v>413</v>
      </c>
      <c r="CG375">
        <v>8</v>
      </c>
      <c r="CH375">
        <v>1</v>
      </c>
      <c r="CI375">
        <v>2</v>
      </c>
      <c r="CK375" t="s">
        <v>343</v>
      </c>
    </row>
    <row r="376" spans="82:112" x14ac:dyDescent="0.25">
      <c r="CD376" t="s">
        <v>563</v>
      </c>
      <c r="CE376">
        <v>5</v>
      </c>
      <c r="CF376" t="s">
        <v>539</v>
      </c>
      <c r="CG376">
        <v>7</v>
      </c>
      <c r="CH376">
        <v>0</v>
      </c>
      <c r="CI376">
        <v>1</v>
      </c>
      <c r="CK376" t="s">
        <v>379</v>
      </c>
    </row>
    <row r="377" spans="82:112" x14ac:dyDescent="0.25">
      <c r="CD377" t="s">
        <v>563</v>
      </c>
      <c r="CE377">
        <v>5</v>
      </c>
      <c r="CF377" t="s">
        <v>560</v>
      </c>
      <c r="CG377">
        <v>4</v>
      </c>
      <c r="CH377">
        <v>0</v>
      </c>
      <c r="CI377">
        <v>1</v>
      </c>
      <c r="CK377" t="s">
        <v>232</v>
      </c>
    </row>
    <row r="378" spans="82:112" x14ac:dyDescent="0.25">
      <c r="CD378" t="s">
        <v>563</v>
      </c>
      <c r="CE378">
        <v>5</v>
      </c>
      <c r="CF378" t="s">
        <v>559</v>
      </c>
      <c r="CG378">
        <v>5</v>
      </c>
      <c r="CH378">
        <v>4</v>
      </c>
      <c r="CI378">
        <v>1</v>
      </c>
      <c r="CK378" t="s">
        <v>224</v>
      </c>
    </row>
    <row r="379" spans="82:112" x14ac:dyDescent="0.25">
      <c r="CD379" t="s">
        <v>563</v>
      </c>
      <c r="CE379">
        <v>5</v>
      </c>
      <c r="CF379" t="s">
        <v>564</v>
      </c>
      <c r="CG379">
        <v>3</v>
      </c>
      <c r="CH379">
        <v>1</v>
      </c>
      <c r="CI379">
        <v>2</v>
      </c>
      <c r="CK379" t="s">
        <v>229</v>
      </c>
    </row>
    <row r="380" spans="82:112" x14ac:dyDescent="0.25">
      <c r="CD380" t="s">
        <v>563</v>
      </c>
      <c r="CE380">
        <v>5</v>
      </c>
      <c r="CF380" t="s">
        <v>564</v>
      </c>
      <c r="CG380">
        <v>3</v>
      </c>
      <c r="CH380">
        <v>2</v>
      </c>
      <c r="CI380">
        <v>2</v>
      </c>
      <c r="CK380" t="s">
        <v>314</v>
      </c>
    </row>
    <row r="381" spans="82:112" x14ac:dyDescent="0.25">
      <c r="CD381" t="s">
        <v>563</v>
      </c>
      <c r="CE381">
        <v>5</v>
      </c>
      <c r="CF381" t="s">
        <v>413</v>
      </c>
      <c r="CG381">
        <v>8</v>
      </c>
      <c r="CH381">
        <v>3</v>
      </c>
      <c r="CI381">
        <v>2</v>
      </c>
      <c r="CJ381" t="s">
        <v>176</v>
      </c>
      <c r="CK381" t="s">
        <v>161</v>
      </c>
    </row>
    <row r="382" spans="82:112" x14ac:dyDescent="0.25">
      <c r="CD382" t="s">
        <v>563</v>
      </c>
      <c r="CE382">
        <v>5</v>
      </c>
      <c r="CF382" t="s">
        <v>232</v>
      </c>
      <c r="CG382">
        <v>11</v>
      </c>
      <c r="CH382">
        <v>1</v>
      </c>
      <c r="CI382">
        <v>1</v>
      </c>
      <c r="CK382" t="s">
        <v>367</v>
      </c>
    </row>
    <row r="383" spans="82:112" x14ac:dyDescent="0.25">
      <c r="CD383" t="s">
        <v>563</v>
      </c>
      <c r="CE383">
        <v>5</v>
      </c>
      <c r="CF383" t="s">
        <v>413</v>
      </c>
      <c r="CG383">
        <v>8</v>
      </c>
      <c r="CH383">
        <v>0</v>
      </c>
      <c r="CI383">
        <v>2</v>
      </c>
      <c r="CK383" t="s">
        <v>199</v>
      </c>
    </row>
    <row r="384" spans="82:112" x14ac:dyDescent="0.25">
      <c r="CD384" t="s">
        <v>563</v>
      </c>
      <c r="CE384">
        <v>5</v>
      </c>
      <c r="CF384" t="s">
        <v>88</v>
      </c>
      <c r="CG384">
        <v>10</v>
      </c>
      <c r="CH384">
        <v>4</v>
      </c>
      <c r="CI384">
        <v>3</v>
      </c>
      <c r="CJ384" t="s">
        <v>116</v>
      </c>
      <c r="CK384" t="s">
        <v>322</v>
      </c>
      <c r="DB384" t="s">
        <v>83</v>
      </c>
      <c r="DC384">
        <v>1</v>
      </c>
      <c r="DD384">
        <v>96</v>
      </c>
      <c r="DE384">
        <v>1</v>
      </c>
      <c r="DF384" t="s">
        <v>170</v>
      </c>
      <c r="DG384">
        <v>1</v>
      </c>
      <c r="DH384">
        <v>5</v>
      </c>
    </row>
    <row r="385" spans="82:112" x14ac:dyDescent="0.25">
      <c r="CD385" t="s">
        <v>563</v>
      </c>
      <c r="CE385">
        <v>5</v>
      </c>
      <c r="CF385" t="s">
        <v>564</v>
      </c>
      <c r="CG385">
        <v>3</v>
      </c>
      <c r="CH385">
        <v>3</v>
      </c>
      <c r="CI385">
        <v>2</v>
      </c>
      <c r="CK385" t="s">
        <v>343</v>
      </c>
    </row>
    <row r="386" spans="82:112" x14ac:dyDescent="0.25">
      <c r="CD386" t="s">
        <v>563</v>
      </c>
      <c r="CE386">
        <v>5</v>
      </c>
      <c r="CF386" t="s">
        <v>560</v>
      </c>
      <c r="CG386">
        <v>4</v>
      </c>
      <c r="CH386">
        <v>1</v>
      </c>
      <c r="CI386">
        <v>3</v>
      </c>
      <c r="CK386" t="s">
        <v>184</v>
      </c>
    </row>
    <row r="387" spans="82:112" x14ac:dyDescent="0.25">
      <c r="CD387" t="s">
        <v>563</v>
      </c>
      <c r="CE387">
        <v>5</v>
      </c>
      <c r="CF387" t="s">
        <v>564</v>
      </c>
      <c r="CG387">
        <v>3</v>
      </c>
      <c r="CH387">
        <v>0</v>
      </c>
      <c r="CI387">
        <v>2</v>
      </c>
      <c r="CK387" t="s">
        <v>143</v>
      </c>
    </row>
    <row r="388" spans="82:112" x14ac:dyDescent="0.25">
      <c r="CD388" t="s">
        <v>562</v>
      </c>
      <c r="CE388">
        <v>4</v>
      </c>
      <c r="CF388" t="s">
        <v>413</v>
      </c>
      <c r="CG388">
        <v>8</v>
      </c>
      <c r="CH388">
        <v>3</v>
      </c>
      <c r="CI388">
        <v>1</v>
      </c>
      <c r="CK388" t="s">
        <v>143</v>
      </c>
    </row>
    <row r="389" spans="82:112" x14ac:dyDescent="0.25">
      <c r="CD389" t="s">
        <v>562</v>
      </c>
      <c r="CE389">
        <v>4</v>
      </c>
      <c r="CF389" t="s">
        <v>539</v>
      </c>
      <c r="CG389">
        <v>7</v>
      </c>
      <c r="CH389">
        <v>2</v>
      </c>
      <c r="CI389">
        <v>2</v>
      </c>
      <c r="CK389" t="s">
        <v>143</v>
      </c>
    </row>
    <row r="390" spans="82:112" x14ac:dyDescent="0.25">
      <c r="CD390" t="s">
        <v>562</v>
      </c>
      <c r="CE390">
        <v>4</v>
      </c>
      <c r="CF390" t="s">
        <v>560</v>
      </c>
      <c r="CG390">
        <v>4</v>
      </c>
      <c r="CH390">
        <v>1</v>
      </c>
      <c r="CI390">
        <v>1</v>
      </c>
      <c r="CK390" t="s">
        <v>322</v>
      </c>
    </row>
    <row r="391" spans="82:112" x14ac:dyDescent="0.25">
      <c r="CD391" t="s">
        <v>562</v>
      </c>
      <c r="CE391">
        <v>4</v>
      </c>
      <c r="CF391" t="s">
        <v>539</v>
      </c>
      <c r="CG391">
        <v>7</v>
      </c>
      <c r="CH391">
        <v>0</v>
      </c>
      <c r="CI391">
        <v>1</v>
      </c>
      <c r="CK391" t="s">
        <v>232</v>
      </c>
    </row>
    <row r="392" spans="82:112" x14ac:dyDescent="0.25">
      <c r="CD392" t="s">
        <v>562</v>
      </c>
      <c r="CE392">
        <v>4</v>
      </c>
      <c r="CF392" t="s">
        <v>564</v>
      </c>
      <c r="CG392">
        <v>3</v>
      </c>
      <c r="CH392">
        <v>0</v>
      </c>
      <c r="CI392">
        <v>2</v>
      </c>
      <c r="CK392" t="s">
        <v>73</v>
      </c>
    </row>
    <row r="393" spans="82:112" x14ac:dyDescent="0.25">
      <c r="CD393" t="s">
        <v>562</v>
      </c>
      <c r="CE393">
        <v>4</v>
      </c>
      <c r="CF393" t="s">
        <v>558</v>
      </c>
      <c r="CG393">
        <v>6</v>
      </c>
      <c r="CH393">
        <v>1</v>
      </c>
      <c r="CI393">
        <v>2</v>
      </c>
      <c r="CK393" t="s">
        <v>363</v>
      </c>
    </row>
    <row r="394" spans="82:112" x14ac:dyDescent="0.25">
      <c r="CD394" t="s">
        <v>562</v>
      </c>
      <c r="CE394">
        <v>4</v>
      </c>
      <c r="CF394" t="s">
        <v>560</v>
      </c>
      <c r="CG394">
        <v>4</v>
      </c>
      <c r="CH394">
        <v>2</v>
      </c>
      <c r="CI394">
        <v>2</v>
      </c>
      <c r="CK394" t="s">
        <v>372</v>
      </c>
    </row>
    <row r="395" spans="82:112" x14ac:dyDescent="0.25">
      <c r="CD395" t="s">
        <v>562</v>
      </c>
      <c r="CE395">
        <v>4</v>
      </c>
      <c r="CF395" t="s">
        <v>560</v>
      </c>
      <c r="CG395">
        <v>4</v>
      </c>
      <c r="CH395">
        <v>3</v>
      </c>
      <c r="CI395">
        <v>1</v>
      </c>
      <c r="CK395" t="s">
        <v>105</v>
      </c>
    </row>
    <row r="396" spans="82:112" x14ac:dyDescent="0.25">
      <c r="CD396" t="s">
        <v>562</v>
      </c>
      <c r="CE396">
        <v>4</v>
      </c>
      <c r="CF396" t="s">
        <v>539</v>
      </c>
      <c r="CG396">
        <v>7</v>
      </c>
      <c r="CH396">
        <v>1</v>
      </c>
      <c r="CI396">
        <v>2</v>
      </c>
      <c r="CK396" t="s">
        <v>207</v>
      </c>
    </row>
    <row r="397" spans="82:112" x14ac:dyDescent="0.25">
      <c r="CD397" t="s">
        <v>562</v>
      </c>
      <c r="CE397">
        <v>4</v>
      </c>
      <c r="CF397" t="s">
        <v>142</v>
      </c>
      <c r="CG397">
        <v>12</v>
      </c>
      <c r="CH397">
        <v>1</v>
      </c>
      <c r="CI397">
        <v>1</v>
      </c>
      <c r="CJ397" t="s">
        <v>228</v>
      </c>
      <c r="CK397" t="s">
        <v>203</v>
      </c>
      <c r="DB397" t="s">
        <v>329</v>
      </c>
      <c r="DC397">
        <v>1</v>
      </c>
      <c r="DD397">
        <v>24</v>
      </c>
      <c r="DE397">
        <v>1</v>
      </c>
      <c r="DF397" t="s">
        <v>156</v>
      </c>
      <c r="DG397">
        <v>1</v>
      </c>
      <c r="DH397">
        <v>6</v>
      </c>
    </row>
    <row r="398" spans="82:112" x14ac:dyDescent="0.25">
      <c r="CD398" t="s">
        <v>562</v>
      </c>
      <c r="CE398">
        <v>4</v>
      </c>
      <c r="CF398" t="s">
        <v>539</v>
      </c>
      <c r="CG398">
        <v>7</v>
      </c>
      <c r="CH398">
        <v>1</v>
      </c>
      <c r="CI398">
        <v>2</v>
      </c>
      <c r="CJ398" t="s">
        <v>176</v>
      </c>
      <c r="CK398" t="s">
        <v>143</v>
      </c>
      <c r="DB398" t="s">
        <v>206</v>
      </c>
      <c r="DC398">
        <v>1</v>
      </c>
      <c r="DD398">
        <v>157</v>
      </c>
      <c r="DE398">
        <v>1</v>
      </c>
      <c r="DF398" t="s">
        <v>123</v>
      </c>
      <c r="DG398">
        <v>1</v>
      </c>
      <c r="DH398">
        <v>9.1999999999999993</v>
      </c>
    </row>
    <row r="399" spans="82:112" x14ac:dyDescent="0.25">
      <c r="CD399" t="s">
        <v>562</v>
      </c>
      <c r="CE399">
        <v>4</v>
      </c>
      <c r="CF399" t="s">
        <v>202</v>
      </c>
      <c r="CG399">
        <v>9</v>
      </c>
      <c r="CH399">
        <v>0</v>
      </c>
      <c r="CI399">
        <v>1</v>
      </c>
      <c r="CK399" t="s">
        <v>224</v>
      </c>
    </row>
    <row r="400" spans="82:112" x14ac:dyDescent="0.25">
      <c r="CD400" t="s">
        <v>562</v>
      </c>
      <c r="CE400">
        <v>4</v>
      </c>
      <c r="CF400" t="s">
        <v>539</v>
      </c>
      <c r="CG400">
        <v>7</v>
      </c>
      <c r="CH400">
        <v>1</v>
      </c>
      <c r="CI400">
        <v>4</v>
      </c>
      <c r="CK400" t="s">
        <v>322</v>
      </c>
      <c r="DB400" t="s">
        <v>206</v>
      </c>
      <c r="DC400">
        <v>1</v>
      </c>
      <c r="DD400">
        <v>36</v>
      </c>
      <c r="DE400">
        <v>1</v>
      </c>
      <c r="DF400" t="s">
        <v>217</v>
      </c>
      <c r="DG400">
        <v>1</v>
      </c>
      <c r="DH400">
        <v>4.5999999999999996</v>
      </c>
    </row>
    <row r="401" spans="82:112" x14ac:dyDescent="0.25">
      <c r="CD401" t="s">
        <v>562</v>
      </c>
      <c r="CE401">
        <v>4</v>
      </c>
      <c r="CF401" t="s">
        <v>559</v>
      </c>
      <c r="CG401">
        <v>5</v>
      </c>
      <c r="CH401">
        <v>0</v>
      </c>
      <c r="CI401">
        <v>1</v>
      </c>
      <c r="CK401" t="s">
        <v>143</v>
      </c>
    </row>
    <row r="402" spans="82:112" x14ac:dyDescent="0.25">
      <c r="CE402">
        <v>4</v>
      </c>
      <c r="CG402">
        <v>3</v>
      </c>
      <c r="CH402">
        <v>0</v>
      </c>
      <c r="CI402">
        <v>1</v>
      </c>
    </row>
    <row r="403" spans="82:112" x14ac:dyDescent="0.25">
      <c r="CD403" t="s">
        <v>562</v>
      </c>
      <c r="CE403">
        <v>4</v>
      </c>
      <c r="CF403" t="s">
        <v>202</v>
      </c>
      <c r="CG403">
        <v>9</v>
      </c>
      <c r="CH403">
        <v>3</v>
      </c>
      <c r="CI403">
        <v>1</v>
      </c>
      <c r="CK403" t="s">
        <v>310</v>
      </c>
    </row>
    <row r="404" spans="82:112" x14ac:dyDescent="0.25">
      <c r="CD404" t="s">
        <v>562</v>
      </c>
      <c r="CE404">
        <v>4</v>
      </c>
      <c r="CF404" t="s">
        <v>559</v>
      </c>
      <c r="CG404">
        <v>5</v>
      </c>
      <c r="CH404">
        <v>0</v>
      </c>
      <c r="CI404">
        <v>3</v>
      </c>
      <c r="CK404" t="s">
        <v>141</v>
      </c>
    </row>
    <row r="405" spans="82:112" x14ac:dyDescent="0.25">
      <c r="CD405" t="s">
        <v>562</v>
      </c>
      <c r="CE405">
        <v>4</v>
      </c>
      <c r="CF405" t="s">
        <v>539</v>
      </c>
      <c r="CG405">
        <v>7</v>
      </c>
      <c r="CH405">
        <v>0</v>
      </c>
      <c r="CI405">
        <v>4</v>
      </c>
      <c r="CJ405" t="s">
        <v>176</v>
      </c>
      <c r="CK405" t="s">
        <v>103</v>
      </c>
      <c r="DB405" t="s">
        <v>329</v>
      </c>
      <c r="DC405">
        <v>1</v>
      </c>
      <c r="DD405">
        <v>204</v>
      </c>
      <c r="DE405">
        <v>1</v>
      </c>
      <c r="DF405" t="s">
        <v>170</v>
      </c>
      <c r="DG405">
        <v>1</v>
      </c>
      <c r="DH405">
        <v>5</v>
      </c>
    </row>
    <row r="406" spans="82:112" x14ac:dyDescent="0.25">
      <c r="CD406" t="s">
        <v>562</v>
      </c>
      <c r="CE406">
        <v>4</v>
      </c>
      <c r="CF406" t="s">
        <v>559</v>
      </c>
      <c r="CG406">
        <v>5</v>
      </c>
      <c r="CH406">
        <v>1</v>
      </c>
      <c r="CI406">
        <v>2</v>
      </c>
      <c r="CK406" t="s">
        <v>211</v>
      </c>
    </row>
    <row r="407" spans="82:112" x14ac:dyDescent="0.25">
      <c r="CD407" t="s">
        <v>562</v>
      </c>
      <c r="CE407">
        <v>4</v>
      </c>
      <c r="CF407" t="s">
        <v>558</v>
      </c>
      <c r="CG407">
        <v>6</v>
      </c>
      <c r="CH407">
        <v>0</v>
      </c>
      <c r="CI407">
        <v>1</v>
      </c>
      <c r="CK407" t="s">
        <v>202</v>
      </c>
    </row>
    <row r="408" spans="82:112" x14ac:dyDescent="0.25">
      <c r="CD408" t="s">
        <v>562</v>
      </c>
      <c r="CE408">
        <v>4</v>
      </c>
      <c r="CF408" t="s">
        <v>559</v>
      </c>
      <c r="CG408">
        <v>5</v>
      </c>
      <c r="CH408">
        <v>2</v>
      </c>
      <c r="CI408">
        <v>1</v>
      </c>
      <c r="CK408" t="s">
        <v>224</v>
      </c>
    </row>
    <row r="409" spans="82:112" x14ac:dyDescent="0.25">
      <c r="CD409" t="s">
        <v>562</v>
      </c>
      <c r="CE409">
        <v>4</v>
      </c>
      <c r="CF409" t="s">
        <v>413</v>
      </c>
      <c r="CG409">
        <v>8</v>
      </c>
      <c r="CH409">
        <v>1</v>
      </c>
      <c r="CI409">
        <v>4</v>
      </c>
      <c r="CK409">
        <v>48</v>
      </c>
    </row>
    <row r="410" spans="82:112" x14ac:dyDescent="0.25">
      <c r="CD410" t="s">
        <v>562</v>
      </c>
      <c r="CE410">
        <v>4</v>
      </c>
      <c r="CF410" t="s">
        <v>560</v>
      </c>
      <c r="CG410">
        <v>4</v>
      </c>
      <c r="CH410">
        <v>1</v>
      </c>
      <c r="CI410">
        <v>2</v>
      </c>
      <c r="CK410" t="s">
        <v>363</v>
      </c>
    </row>
    <row r="411" spans="82:112" x14ac:dyDescent="0.25">
      <c r="CD411" t="s">
        <v>562</v>
      </c>
      <c r="CE411">
        <v>4</v>
      </c>
      <c r="CF411" t="s">
        <v>202</v>
      </c>
      <c r="CG411">
        <v>9</v>
      </c>
      <c r="CH411">
        <v>0</v>
      </c>
      <c r="CI411">
        <v>2</v>
      </c>
      <c r="CK411" t="s">
        <v>143</v>
      </c>
    </row>
    <row r="412" spans="82:112" x14ac:dyDescent="0.25">
      <c r="CD412" t="s">
        <v>562</v>
      </c>
      <c r="CE412">
        <v>4</v>
      </c>
      <c r="CF412" t="s">
        <v>559</v>
      </c>
      <c r="CG412">
        <v>5</v>
      </c>
      <c r="CH412">
        <v>0</v>
      </c>
      <c r="CI412">
        <v>2</v>
      </c>
      <c r="CK412" t="s">
        <v>314</v>
      </c>
      <c r="DB412">
        <v>269</v>
      </c>
      <c r="DC412">
        <v>1</v>
      </c>
      <c r="DD412">
        <v>170</v>
      </c>
      <c r="DE412">
        <v>1</v>
      </c>
      <c r="DF412" t="s">
        <v>152</v>
      </c>
      <c r="DG412">
        <v>1</v>
      </c>
      <c r="DH412">
        <v>9.8000000000000007</v>
      </c>
    </row>
    <row r="413" spans="82:112" x14ac:dyDescent="0.25">
      <c r="CD413" t="s">
        <v>562</v>
      </c>
      <c r="CE413">
        <v>4</v>
      </c>
      <c r="CF413" t="s">
        <v>413</v>
      </c>
      <c r="CG413">
        <v>8</v>
      </c>
      <c r="CH413">
        <v>3</v>
      </c>
      <c r="CI413">
        <v>2</v>
      </c>
      <c r="CK413" t="s">
        <v>108</v>
      </c>
    </row>
    <row r="414" spans="82:112" x14ac:dyDescent="0.25">
      <c r="CD414" t="s">
        <v>562</v>
      </c>
      <c r="CE414">
        <v>4</v>
      </c>
      <c r="CF414" t="s">
        <v>413</v>
      </c>
      <c r="CG414">
        <v>8</v>
      </c>
      <c r="CH414">
        <v>0</v>
      </c>
      <c r="CI414">
        <v>2</v>
      </c>
      <c r="CK414" t="s">
        <v>343</v>
      </c>
    </row>
    <row r="415" spans="82:112" x14ac:dyDescent="0.25">
      <c r="CD415" t="s">
        <v>562</v>
      </c>
      <c r="CE415">
        <v>4</v>
      </c>
      <c r="CF415" t="s">
        <v>88</v>
      </c>
      <c r="CG415">
        <v>10</v>
      </c>
      <c r="CH415">
        <v>0</v>
      </c>
      <c r="CI415">
        <v>2</v>
      </c>
      <c r="CK415" t="s">
        <v>246</v>
      </c>
    </row>
    <row r="416" spans="82:112" x14ac:dyDescent="0.25">
      <c r="CD416" t="s">
        <v>562</v>
      </c>
      <c r="CE416">
        <v>4</v>
      </c>
      <c r="CF416" t="s">
        <v>202</v>
      </c>
      <c r="CG416">
        <v>9</v>
      </c>
      <c r="CH416">
        <v>0</v>
      </c>
      <c r="CI416">
        <v>2</v>
      </c>
      <c r="CK416" t="s">
        <v>367</v>
      </c>
      <c r="DB416" t="s">
        <v>70</v>
      </c>
      <c r="DC416">
        <v>1</v>
      </c>
      <c r="DD416">
        <v>86</v>
      </c>
      <c r="DE416">
        <v>1</v>
      </c>
      <c r="DF416" t="s">
        <v>120</v>
      </c>
      <c r="DG416">
        <v>1</v>
      </c>
      <c r="DH416">
        <v>6.5</v>
      </c>
    </row>
    <row r="417" spans="82:112" x14ac:dyDescent="0.25">
      <c r="CD417" t="s">
        <v>565</v>
      </c>
      <c r="CE417">
        <v>3</v>
      </c>
      <c r="CF417" t="s">
        <v>558</v>
      </c>
      <c r="CG417">
        <v>6</v>
      </c>
      <c r="CH417">
        <v>6</v>
      </c>
      <c r="CI417">
        <v>2</v>
      </c>
      <c r="CK417" t="s">
        <v>143</v>
      </c>
    </row>
    <row r="418" spans="82:112" x14ac:dyDescent="0.25">
      <c r="CD418" t="s">
        <v>565</v>
      </c>
      <c r="CE418">
        <v>3</v>
      </c>
      <c r="CF418" t="s">
        <v>202</v>
      </c>
      <c r="CG418">
        <v>9</v>
      </c>
      <c r="CH418">
        <v>1</v>
      </c>
      <c r="CI418">
        <v>2</v>
      </c>
      <c r="CK418" t="s">
        <v>367</v>
      </c>
    </row>
    <row r="419" spans="82:112" x14ac:dyDescent="0.25">
      <c r="CD419" t="s">
        <v>565</v>
      </c>
      <c r="CE419">
        <v>3</v>
      </c>
      <c r="CF419" t="s">
        <v>558</v>
      </c>
      <c r="CG419">
        <v>6</v>
      </c>
      <c r="CH419">
        <v>5</v>
      </c>
      <c r="CI419">
        <v>1</v>
      </c>
      <c r="CK419" t="s">
        <v>246</v>
      </c>
    </row>
    <row r="420" spans="82:112" x14ac:dyDescent="0.25">
      <c r="CD420" t="s">
        <v>565</v>
      </c>
      <c r="CE420">
        <v>3</v>
      </c>
      <c r="CF420" t="s">
        <v>558</v>
      </c>
      <c r="CG420">
        <v>6</v>
      </c>
      <c r="CH420">
        <v>1</v>
      </c>
      <c r="CI420">
        <v>1</v>
      </c>
      <c r="CK420" t="s">
        <v>367</v>
      </c>
    </row>
    <row r="421" spans="82:112" x14ac:dyDescent="0.25">
      <c r="CD421" t="s">
        <v>565</v>
      </c>
      <c r="CE421">
        <v>3</v>
      </c>
      <c r="CF421" t="s">
        <v>558</v>
      </c>
      <c r="CG421">
        <v>6</v>
      </c>
      <c r="CH421">
        <v>3</v>
      </c>
      <c r="CI421">
        <v>1</v>
      </c>
      <c r="CK421" t="s">
        <v>363</v>
      </c>
    </row>
    <row r="422" spans="82:112" x14ac:dyDescent="0.25">
      <c r="CD422" t="s">
        <v>565</v>
      </c>
      <c r="CE422">
        <v>3</v>
      </c>
      <c r="CF422" t="s">
        <v>232</v>
      </c>
      <c r="CG422">
        <v>11</v>
      </c>
      <c r="CH422">
        <v>0</v>
      </c>
      <c r="CI422">
        <v>1</v>
      </c>
      <c r="CK422" t="s">
        <v>143</v>
      </c>
    </row>
    <row r="423" spans="82:112" x14ac:dyDescent="0.25">
      <c r="CD423" t="s">
        <v>565</v>
      </c>
      <c r="CE423">
        <v>3</v>
      </c>
      <c r="CF423" t="s">
        <v>539</v>
      </c>
      <c r="CG423">
        <v>7</v>
      </c>
      <c r="CH423">
        <v>0</v>
      </c>
      <c r="CI423">
        <v>1</v>
      </c>
      <c r="CK423" t="s">
        <v>199</v>
      </c>
    </row>
    <row r="424" spans="82:112" x14ac:dyDescent="0.25">
      <c r="CD424" t="s">
        <v>565</v>
      </c>
      <c r="CE424">
        <v>3</v>
      </c>
      <c r="CF424" t="s">
        <v>558</v>
      </c>
      <c r="CG424">
        <v>6</v>
      </c>
      <c r="CH424">
        <v>1</v>
      </c>
      <c r="CI424">
        <v>1</v>
      </c>
      <c r="CK424" t="s">
        <v>73</v>
      </c>
    </row>
    <row r="425" spans="82:112" x14ac:dyDescent="0.25">
      <c r="CD425" t="s">
        <v>565</v>
      </c>
      <c r="CE425">
        <v>3</v>
      </c>
      <c r="CF425" t="s">
        <v>539</v>
      </c>
      <c r="CG425">
        <v>7</v>
      </c>
      <c r="CH425">
        <v>6</v>
      </c>
      <c r="CI425">
        <v>1</v>
      </c>
      <c r="CK425" t="s">
        <v>310</v>
      </c>
    </row>
    <row r="426" spans="82:112" x14ac:dyDescent="0.25">
      <c r="CE426">
        <v>3</v>
      </c>
      <c r="CG426">
        <v>5</v>
      </c>
      <c r="CH426">
        <v>0</v>
      </c>
      <c r="CI426">
        <v>2</v>
      </c>
    </row>
    <row r="427" spans="82:112" x14ac:dyDescent="0.25">
      <c r="CD427" t="s">
        <v>565</v>
      </c>
      <c r="CE427">
        <v>3</v>
      </c>
      <c r="CF427" t="s">
        <v>413</v>
      </c>
      <c r="CG427">
        <v>8</v>
      </c>
      <c r="CH427">
        <v>0</v>
      </c>
      <c r="CI427">
        <v>2</v>
      </c>
      <c r="CK427" t="s">
        <v>199</v>
      </c>
    </row>
    <row r="428" spans="82:112" x14ac:dyDescent="0.25">
      <c r="CE428">
        <v>3</v>
      </c>
      <c r="CG428">
        <v>4</v>
      </c>
      <c r="CH428">
        <v>2</v>
      </c>
      <c r="CI428">
        <v>1</v>
      </c>
    </row>
    <row r="429" spans="82:112" x14ac:dyDescent="0.25">
      <c r="CD429" t="s">
        <v>565</v>
      </c>
      <c r="CE429">
        <v>3</v>
      </c>
      <c r="CF429" t="s">
        <v>560</v>
      </c>
      <c r="CG429">
        <v>4</v>
      </c>
      <c r="CH429">
        <v>0</v>
      </c>
      <c r="CI429">
        <v>1</v>
      </c>
      <c r="CK429" t="s">
        <v>322</v>
      </c>
    </row>
    <row r="430" spans="82:112" x14ac:dyDescent="0.25">
      <c r="CD430" t="s">
        <v>565</v>
      </c>
      <c r="CE430">
        <v>3</v>
      </c>
      <c r="CF430" t="s">
        <v>539</v>
      </c>
      <c r="CG430">
        <v>7</v>
      </c>
      <c r="CH430">
        <v>4</v>
      </c>
      <c r="CI430">
        <v>1</v>
      </c>
      <c r="CK430" t="s">
        <v>131</v>
      </c>
    </row>
    <row r="431" spans="82:112" x14ac:dyDescent="0.25">
      <c r="CD431" t="s">
        <v>565</v>
      </c>
      <c r="CE431">
        <v>3</v>
      </c>
      <c r="CF431" t="s">
        <v>413</v>
      </c>
      <c r="CG431">
        <v>8</v>
      </c>
      <c r="CH431">
        <v>1</v>
      </c>
      <c r="CI431">
        <v>4</v>
      </c>
      <c r="CJ431" t="s">
        <v>110</v>
      </c>
      <c r="CK431" t="s">
        <v>162</v>
      </c>
      <c r="DB431" t="s">
        <v>279</v>
      </c>
      <c r="DC431">
        <v>1</v>
      </c>
      <c r="DD431">
        <v>239</v>
      </c>
      <c r="DE431">
        <v>1</v>
      </c>
      <c r="DF431" t="s">
        <v>197</v>
      </c>
      <c r="DG431">
        <v>1</v>
      </c>
      <c r="DH431">
        <v>9</v>
      </c>
    </row>
    <row r="432" spans="82:112" x14ac:dyDescent="0.25">
      <c r="CD432" t="s">
        <v>565</v>
      </c>
      <c r="CE432">
        <v>3</v>
      </c>
      <c r="CF432" t="s">
        <v>202</v>
      </c>
      <c r="CG432">
        <v>9</v>
      </c>
      <c r="CH432">
        <v>4</v>
      </c>
      <c r="CI432">
        <v>2</v>
      </c>
      <c r="CK432" t="s">
        <v>175</v>
      </c>
    </row>
    <row r="433" spans="82:89" x14ac:dyDescent="0.25">
      <c r="CD433" t="s">
        <v>565</v>
      </c>
      <c r="CE433">
        <v>3</v>
      </c>
      <c r="CF433" t="s">
        <v>413</v>
      </c>
      <c r="CG433">
        <v>8</v>
      </c>
      <c r="CH433">
        <v>1</v>
      </c>
      <c r="CI433">
        <v>1</v>
      </c>
      <c r="CK433" t="s">
        <v>314</v>
      </c>
    </row>
    <row r="434" spans="82:89" x14ac:dyDescent="0.25">
      <c r="CD434" t="s">
        <v>565</v>
      </c>
      <c r="CE434">
        <v>3</v>
      </c>
      <c r="CF434" t="s">
        <v>413</v>
      </c>
      <c r="CG434">
        <v>8</v>
      </c>
      <c r="CH434">
        <v>1</v>
      </c>
      <c r="CI434">
        <v>2</v>
      </c>
      <c r="CK434" t="s">
        <v>88</v>
      </c>
    </row>
    <row r="435" spans="82:89" x14ac:dyDescent="0.25">
      <c r="CD435" t="s">
        <v>565</v>
      </c>
      <c r="CE435">
        <v>3</v>
      </c>
      <c r="CF435" t="s">
        <v>558</v>
      </c>
      <c r="CG435">
        <v>6</v>
      </c>
      <c r="CH435">
        <v>0</v>
      </c>
      <c r="CI435">
        <v>2</v>
      </c>
      <c r="CK435" t="s">
        <v>143</v>
      </c>
    </row>
    <row r="436" spans="82:89" x14ac:dyDescent="0.25">
      <c r="CD436" t="s">
        <v>565</v>
      </c>
      <c r="CE436">
        <v>3</v>
      </c>
      <c r="CF436" t="s">
        <v>560</v>
      </c>
      <c r="CG436">
        <v>4</v>
      </c>
      <c r="CH436">
        <v>1</v>
      </c>
      <c r="CI436">
        <v>1</v>
      </c>
      <c r="CK436" t="s">
        <v>246</v>
      </c>
    </row>
    <row r="437" spans="82:89" x14ac:dyDescent="0.25">
      <c r="CD437" t="s">
        <v>565</v>
      </c>
      <c r="CE437">
        <v>3</v>
      </c>
      <c r="CF437" t="s">
        <v>560</v>
      </c>
      <c r="CG437">
        <v>4</v>
      </c>
      <c r="CH437">
        <v>1</v>
      </c>
      <c r="CI437">
        <v>1</v>
      </c>
      <c r="CK437" t="s">
        <v>310</v>
      </c>
    </row>
    <row r="438" spans="82:89" x14ac:dyDescent="0.25">
      <c r="CD438" t="s">
        <v>565</v>
      </c>
      <c r="CE438">
        <v>3</v>
      </c>
      <c r="CF438" t="s">
        <v>559</v>
      </c>
      <c r="CG438">
        <v>5</v>
      </c>
      <c r="CH438">
        <v>0</v>
      </c>
      <c r="CI438">
        <v>1</v>
      </c>
      <c r="CK438" t="s">
        <v>143</v>
      </c>
    </row>
    <row r="439" spans="82:89" x14ac:dyDescent="0.25">
      <c r="CD439" t="s">
        <v>565</v>
      </c>
      <c r="CE439">
        <v>3</v>
      </c>
      <c r="CF439" t="s">
        <v>559</v>
      </c>
      <c r="CG439">
        <v>5</v>
      </c>
      <c r="CH439">
        <v>1</v>
      </c>
      <c r="CI439">
        <v>1</v>
      </c>
      <c r="CK439" t="s">
        <v>143</v>
      </c>
    </row>
    <row r="440" spans="82:89" x14ac:dyDescent="0.25">
      <c r="CD440" t="s">
        <v>565</v>
      </c>
      <c r="CE440">
        <v>3</v>
      </c>
      <c r="CF440" t="s">
        <v>558</v>
      </c>
      <c r="CG440">
        <v>6</v>
      </c>
      <c r="CH440">
        <v>1</v>
      </c>
      <c r="CI440">
        <v>2</v>
      </c>
      <c r="CK440" t="s">
        <v>343</v>
      </c>
    </row>
    <row r="441" spans="82:89" x14ac:dyDescent="0.25">
      <c r="CD441" t="s">
        <v>565</v>
      </c>
      <c r="CE441">
        <v>3</v>
      </c>
      <c r="CF441" t="s">
        <v>539</v>
      </c>
      <c r="CG441">
        <v>7</v>
      </c>
      <c r="CH441">
        <v>4</v>
      </c>
      <c r="CI441">
        <v>1</v>
      </c>
    </row>
    <row r="442" spans="82:89" x14ac:dyDescent="0.25">
      <c r="CD442" t="s">
        <v>565</v>
      </c>
      <c r="CE442">
        <v>3</v>
      </c>
      <c r="CF442" t="s">
        <v>564</v>
      </c>
      <c r="CG442">
        <v>3</v>
      </c>
      <c r="CH442">
        <v>1</v>
      </c>
      <c r="CI442">
        <v>1</v>
      </c>
      <c r="CK442" t="s">
        <v>199</v>
      </c>
    </row>
    <row r="443" spans="82:89" x14ac:dyDescent="0.25">
      <c r="CD443" t="s">
        <v>565</v>
      </c>
      <c r="CE443">
        <v>3</v>
      </c>
      <c r="CF443" t="s">
        <v>539</v>
      </c>
      <c r="CG443">
        <v>7</v>
      </c>
      <c r="CH443">
        <v>2</v>
      </c>
      <c r="CI443">
        <v>2</v>
      </c>
      <c r="CK443" t="s">
        <v>341</v>
      </c>
    </row>
    <row r="444" spans="82:89" x14ac:dyDescent="0.25">
      <c r="CD444" t="s">
        <v>566</v>
      </c>
      <c r="CE444">
        <v>2</v>
      </c>
      <c r="CF444" t="s">
        <v>561</v>
      </c>
      <c r="CG444">
        <v>2</v>
      </c>
      <c r="CH444">
        <v>0</v>
      </c>
      <c r="CI444">
        <v>2</v>
      </c>
      <c r="CK444" t="s">
        <v>143</v>
      </c>
    </row>
    <row r="445" spans="82:89" x14ac:dyDescent="0.25">
      <c r="CD445" t="s">
        <v>566</v>
      </c>
      <c r="CE445">
        <v>2</v>
      </c>
      <c r="CF445" t="s">
        <v>558</v>
      </c>
      <c r="CG445">
        <v>6</v>
      </c>
      <c r="CH445">
        <v>3</v>
      </c>
      <c r="CI445">
        <v>1</v>
      </c>
      <c r="CK445" t="s">
        <v>173</v>
      </c>
    </row>
    <row r="446" spans="82:89" x14ac:dyDescent="0.25">
      <c r="CD446" t="s">
        <v>566</v>
      </c>
      <c r="CE446">
        <v>2</v>
      </c>
      <c r="CF446" t="s">
        <v>564</v>
      </c>
      <c r="CG446">
        <v>3</v>
      </c>
      <c r="CH446">
        <v>0</v>
      </c>
      <c r="CI446">
        <v>2</v>
      </c>
      <c r="CK446" t="s">
        <v>367</v>
      </c>
    </row>
    <row r="447" spans="82:89" x14ac:dyDescent="0.25">
      <c r="CD447" t="s">
        <v>566</v>
      </c>
      <c r="CE447">
        <v>2</v>
      </c>
      <c r="CF447" t="s">
        <v>558</v>
      </c>
      <c r="CG447">
        <v>6</v>
      </c>
      <c r="CH447">
        <v>1</v>
      </c>
      <c r="CI447">
        <v>1</v>
      </c>
      <c r="CK447" t="s">
        <v>246</v>
      </c>
    </row>
    <row r="448" spans="82:89" x14ac:dyDescent="0.25">
      <c r="CD448" t="s">
        <v>566</v>
      </c>
      <c r="CE448">
        <v>2</v>
      </c>
      <c r="CF448" t="s">
        <v>560</v>
      </c>
      <c r="CG448">
        <v>4</v>
      </c>
      <c r="CH448">
        <v>0</v>
      </c>
      <c r="CI448">
        <v>1</v>
      </c>
      <c r="CK448" t="s">
        <v>143</v>
      </c>
    </row>
    <row r="449" spans="82:89" x14ac:dyDescent="0.25">
      <c r="CD449" t="s">
        <v>566</v>
      </c>
      <c r="CE449">
        <v>2</v>
      </c>
      <c r="CF449" t="s">
        <v>539</v>
      </c>
      <c r="CG449">
        <v>7</v>
      </c>
      <c r="CH449">
        <v>2</v>
      </c>
      <c r="CI449">
        <v>1</v>
      </c>
      <c r="CK449" t="s">
        <v>224</v>
      </c>
    </row>
    <row r="450" spans="82:89" x14ac:dyDescent="0.25">
      <c r="CJ450" t="s">
        <v>228</v>
      </c>
    </row>
    <row r="451" spans="82:89" x14ac:dyDescent="0.25">
      <c r="CJ451" t="s">
        <v>228</v>
      </c>
    </row>
    <row r="452" spans="82:89" x14ac:dyDescent="0.25">
      <c r="CJ452" t="s">
        <v>149</v>
      </c>
    </row>
    <row r="453" spans="82:89" x14ac:dyDescent="0.25">
      <c r="CJ453" t="s">
        <v>78</v>
      </c>
    </row>
    <row r="454" spans="82:89" x14ac:dyDescent="0.25">
      <c r="CJ454" t="s">
        <v>78</v>
      </c>
    </row>
    <row r="455" spans="82:89" x14ac:dyDescent="0.25">
      <c r="CJ455" t="s">
        <v>78</v>
      </c>
    </row>
    <row r="456" spans="82:89" x14ac:dyDescent="0.25">
      <c r="CJ456" t="s">
        <v>116</v>
      </c>
    </row>
    <row r="457" spans="82:89" x14ac:dyDescent="0.25">
      <c r="CJ457" t="s">
        <v>116</v>
      </c>
    </row>
    <row r="458" spans="82:89" x14ac:dyDescent="0.25">
      <c r="CJ458" t="s">
        <v>116</v>
      </c>
    </row>
    <row r="459" spans="82:89" x14ac:dyDescent="0.25">
      <c r="CJ459" t="s">
        <v>110</v>
      </c>
    </row>
    <row r="460" spans="82:89" x14ac:dyDescent="0.25">
      <c r="CJ460" t="s">
        <v>110</v>
      </c>
    </row>
    <row r="461" spans="82:89" x14ac:dyDescent="0.25">
      <c r="CJ461" t="s">
        <v>110</v>
      </c>
    </row>
    <row r="462" spans="82:89" x14ac:dyDescent="0.25">
      <c r="CJ462" t="s">
        <v>110</v>
      </c>
    </row>
    <row r="463" spans="82:89" x14ac:dyDescent="0.25">
      <c r="CJ463" t="s">
        <v>110</v>
      </c>
    </row>
    <row r="464" spans="82:89" x14ac:dyDescent="0.25">
      <c r="CJ464" t="s">
        <v>110</v>
      </c>
    </row>
    <row r="465" spans="88:88" x14ac:dyDescent="0.25">
      <c r="CJ465" t="s">
        <v>110</v>
      </c>
    </row>
    <row r="466" spans="88:88" x14ac:dyDescent="0.25">
      <c r="CJ466" t="s">
        <v>110</v>
      </c>
    </row>
    <row r="467" spans="88:88" x14ac:dyDescent="0.25">
      <c r="CJ467" t="s">
        <v>110</v>
      </c>
    </row>
    <row r="468" spans="88:88" x14ac:dyDescent="0.25">
      <c r="CJ468" t="s">
        <v>110</v>
      </c>
    </row>
    <row r="469" spans="88:88" x14ac:dyDescent="0.25">
      <c r="CJ469" t="s">
        <v>110</v>
      </c>
    </row>
    <row r="470" spans="88:88" x14ac:dyDescent="0.25">
      <c r="CJ470" t="s">
        <v>176</v>
      </c>
    </row>
    <row r="471" spans="88:88" x14ac:dyDescent="0.25">
      <c r="CJ471" t="s">
        <v>176</v>
      </c>
    </row>
    <row r="472" spans="88:88" x14ac:dyDescent="0.25">
      <c r="CJ472" t="s">
        <v>176</v>
      </c>
    </row>
    <row r="473" spans="88:88" x14ac:dyDescent="0.25">
      <c r="CJ473" t="s">
        <v>176</v>
      </c>
    </row>
    <row r="474" spans="88:88" x14ac:dyDescent="0.25">
      <c r="CJ474" t="s">
        <v>176</v>
      </c>
    </row>
    <row r="475" spans="88:88" x14ac:dyDescent="0.25">
      <c r="CJ475" t="s">
        <v>176</v>
      </c>
    </row>
    <row r="476" spans="88:88" x14ac:dyDescent="0.25">
      <c r="CJ476" t="s">
        <v>176</v>
      </c>
    </row>
    <row r="477" spans="88:88" x14ac:dyDescent="0.25">
      <c r="CJ477" t="s">
        <v>176</v>
      </c>
    </row>
    <row r="478" spans="88:88" x14ac:dyDescent="0.25">
      <c r="CJ478" t="s">
        <v>176</v>
      </c>
    </row>
    <row r="479" spans="88:88" x14ac:dyDescent="0.25">
      <c r="CJ479" t="s">
        <v>176</v>
      </c>
    </row>
    <row r="480" spans="88:88" x14ac:dyDescent="0.25">
      <c r="CJ480" t="s">
        <v>176</v>
      </c>
    </row>
    <row r="481" spans="88:88" x14ac:dyDescent="0.25">
      <c r="CJ481" t="s">
        <v>176</v>
      </c>
    </row>
    <row r="482" spans="88:88" x14ac:dyDescent="0.25">
      <c r="CJ482" t="s">
        <v>176</v>
      </c>
    </row>
    <row r="483" spans="88:88" x14ac:dyDescent="0.25">
      <c r="CJ483" t="s">
        <v>176</v>
      </c>
    </row>
    <row r="484" spans="88:88" x14ac:dyDescent="0.25">
      <c r="CJ484" t="s">
        <v>176</v>
      </c>
    </row>
    <row r="485" spans="88:88" x14ac:dyDescent="0.25">
      <c r="CJ485" t="s">
        <v>176</v>
      </c>
    </row>
    <row r="486" spans="88:88" x14ac:dyDescent="0.25">
      <c r="CJ486" t="s">
        <v>176</v>
      </c>
    </row>
    <row r="487" spans="88:88" x14ac:dyDescent="0.25">
      <c r="CJ487" t="s">
        <v>176</v>
      </c>
    </row>
    <row r="488" spans="88:88" x14ac:dyDescent="0.25">
      <c r="CJ488" t="s">
        <v>176</v>
      </c>
    </row>
    <row r="489" spans="88:88" x14ac:dyDescent="0.25">
      <c r="CJ489" t="s">
        <v>176</v>
      </c>
    </row>
    <row r="490" spans="88:88" x14ac:dyDescent="0.25">
      <c r="CJ490" t="s">
        <v>176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4B8B-015F-44A4-B237-8CCA5A0AC717}">
  <dimension ref="A3:L139"/>
  <sheetViews>
    <sheetView zoomScale="90" zoomScaleNormal="90" workbookViewId="0">
      <selection activeCell="A12" sqref="A5:A138"/>
      <pivotSelection pane="bottomRight" showHeader="1" axis="axisRow" activeRow="11" previousRow="1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2.7109375" bestFit="1" customWidth="1"/>
    <col min="2" max="2" width="13.42578125" bestFit="1" customWidth="1"/>
    <col min="3" max="3" width="42.42578125" bestFit="1" customWidth="1"/>
    <col min="4" max="4" width="27.85546875" bestFit="1" customWidth="1"/>
    <col min="5" max="5" width="20.42578125" bestFit="1" customWidth="1"/>
    <col min="6" max="6" width="31.42578125" bestFit="1" customWidth="1"/>
    <col min="7" max="7" width="18.140625" bestFit="1" customWidth="1"/>
    <col min="8" max="8" width="14.7109375" bestFit="1" customWidth="1"/>
    <col min="9" max="9" width="20.42578125" bestFit="1" customWidth="1"/>
    <col min="10" max="10" width="20.7109375" bestFit="1" customWidth="1"/>
    <col min="11" max="11" width="20.28515625" bestFit="1" customWidth="1"/>
    <col min="12" max="12" width="15.5703125" bestFit="1" customWidth="1"/>
  </cols>
  <sheetData>
    <row r="3" spans="1:12" x14ac:dyDescent="0.25">
      <c r="C3" s="1" t="s">
        <v>622</v>
      </c>
    </row>
    <row r="4" spans="1:12" x14ac:dyDescent="0.25">
      <c r="A4" s="1" t="s">
        <v>0</v>
      </c>
      <c r="B4" s="1" t="s">
        <v>616</v>
      </c>
      <c r="C4" t="s">
        <v>617</v>
      </c>
      <c r="D4" t="s">
        <v>578</v>
      </c>
      <c r="E4" t="s">
        <v>619</v>
      </c>
      <c r="F4" t="s">
        <v>620</v>
      </c>
      <c r="G4" t="s">
        <v>621</v>
      </c>
      <c r="H4" t="s">
        <v>618</v>
      </c>
      <c r="I4" t="s">
        <v>623</v>
      </c>
      <c r="J4" t="s">
        <v>579</v>
      </c>
      <c r="K4" t="s">
        <v>624</v>
      </c>
      <c r="L4" t="s">
        <v>625</v>
      </c>
    </row>
    <row r="5" spans="1:12" x14ac:dyDescent="0.25">
      <c r="A5" t="s">
        <v>474</v>
      </c>
      <c r="B5" s="5">
        <v>6000</v>
      </c>
      <c r="C5" s="2">
        <v>60.42</v>
      </c>
      <c r="D5" s="2">
        <v>29</v>
      </c>
      <c r="E5" s="2">
        <v>-0.3</v>
      </c>
      <c r="F5" s="2">
        <v>65.150000000000006</v>
      </c>
      <c r="G5" s="2">
        <v>387</v>
      </c>
      <c r="H5" s="2">
        <v>594</v>
      </c>
      <c r="I5" s="2">
        <v>-2.262</v>
      </c>
      <c r="J5" s="2">
        <v>18.905000000000001</v>
      </c>
      <c r="K5" s="2">
        <v>-12.032</v>
      </c>
      <c r="L5" s="2">
        <v>281.2</v>
      </c>
    </row>
    <row r="6" spans="1:12" x14ac:dyDescent="0.25">
      <c r="A6" t="s">
        <v>166</v>
      </c>
      <c r="B6" s="5">
        <v>7000</v>
      </c>
      <c r="C6" s="2">
        <v>50</v>
      </c>
      <c r="D6" s="2">
        <v>25</v>
      </c>
      <c r="E6" s="2">
        <v>-0.22</v>
      </c>
      <c r="F6" s="2">
        <v>71.86</v>
      </c>
      <c r="G6" s="2">
        <v>401</v>
      </c>
      <c r="H6" s="2">
        <v>558</v>
      </c>
      <c r="I6" s="2">
        <v>3.4589999999999899</v>
      </c>
      <c r="J6" s="2">
        <v>-2.2530000000000001</v>
      </c>
      <c r="K6" s="2">
        <v>1.47</v>
      </c>
      <c r="L6" s="2">
        <v>288.2</v>
      </c>
    </row>
    <row r="7" spans="1:12" x14ac:dyDescent="0.25">
      <c r="A7" t="s">
        <v>410</v>
      </c>
      <c r="B7" s="5">
        <v>7200</v>
      </c>
      <c r="C7" s="2">
        <v>57.38</v>
      </c>
      <c r="D7" s="2">
        <v>35</v>
      </c>
      <c r="E7" s="2">
        <v>-0.28999999999999998</v>
      </c>
      <c r="F7" s="2">
        <v>67.08</v>
      </c>
      <c r="G7" s="2">
        <v>483</v>
      </c>
      <c r="H7" s="2">
        <v>720</v>
      </c>
      <c r="I7" s="2">
        <v>6.31</v>
      </c>
      <c r="J7" s="2">
        <v>3.7530000000000001</v>
      </c>
      <c r="K7" s="2">
        <v>6.16</v>
      </c>
      <c r="L7" s="2">
        <v>292.60000000000002</v>
      </c>
    </row>
    <row r="8" spans="1:12" x14ac:dyDescent="0.25">
      <c r="A8" t="s">
        <v>282</v>
      </c>
      <c r="B8" s="5">
        <v>7000</v>
      </c>
      <c r="C8" s="2">
        <v>57.69</v>
      </c>
      <c r="D8" s="2">
        <v>30</v>
      </c>
      <c r="E8" s="2">
        <v>-0.28999999999999998</v>
      </c>
      <c r="F8" s="2">
        <v>69.709999999999994</v>
      </c>
      <c r="G8" s="2">
        <v>389</v>
      </c>
      <c r="H8" s="2">
        <v>558</v>
      </c>
      <c r="I8" s="2">
        <v>9.8629999999999995</v>
      </c>
      <c r="J8" s="2">
        <v>4.9639999999999898</v>
      </c>
      <c r="K8" s="2">
        <v>3.66</v>
      </c>
      <c r="L8" s="2">
        <v>288.89999999999998</v>
      </c>
    </row>
    <row r="9" spans="1:12" x14ac:dyDescent="0.25">
      <c r="A9" t="s">
        <v>330</v>
      </c>
      <c r="B9" s="5">
        <v>6100</v>
      </c>
      <c r="C9" s="2">
        <v>56.94</v>
      </c>
      <c r="D9" s="2">
        <v>41</v>
      </c>
      <c r="E9" s="2">
        <v>-0.28999999999999998</v>
      </c>
      <c r="F9" s="2">
        <v>68.62</v>
      </c>
      <c r="G9" s="2">
        <v>667</v>
      </c>
      <c r="H9" s="2">
        <v>972</v>
      </c>
      <c r="I9" s="2">
        <v>16.923999999999999</v>
      </c>
      <c r="J9" s="2">
        <v>-0.48699999999999999</v>
      </c>
      <c r="K9" s="2">
        <v>2.831</v>
      </c>
      <c r="L9" s="2">
        <v>284.60000000000002</v>
      </c>
    </row>
    <row r="10" spans="1:12" x14ac:dyDescent="0.25">
      <c r="A10" t="s">
        <v>348</v>
      </c>
      <c r="B10" s="5">
        <v>6000</v>
      </c>
      <c r="C10" s="2">
        <v>54.24</v>
      </c>
      <c r="D10" s="2">
        <v>32</v>
      </c>
      <c r="E10" s="2">
        <v>-0.25</v>
      </c>
      <c r="F10" s="2">
        <v>68.36</v>
      </c>
      <c r="G10" s="2">
        <v>566</v>
      </c>
      <c r="H10" s="2">
        <v>828</v>
      </c>
      <c r="I10" s="2">
        <v>0.44400000000000001</v>
      </c>
      <c r="J10" s="2">
        <v>-1.57</v>
      </c>
      <c r="K10" s="2">
        <v>6.242</v>
      </c>
      <c r="L10" s="2">
        <v>293.39999999999998</v>
      </c>
    </row>
    <row r="11" spans="1:12" x14ac:dyDescent="0.25">
      <c r="A11" t="s">
        <v>309</v>
      </c>
      <c r="B11" s="5">
        <v>9600</v>
      </c>
      <c r="C11" s="2">
        <v>53.23</v>
      </c>
      <c r="D11" s="2">
        <v>33</v>
      </c>
      <c r="E11" s="2">
        <v>-0.34</v>
      </c>
      <c r="F11" s="2">
        <v>69.23</v>
      </c>
      <c r="G11" s="2">
        <v>324</v>
      </c>
      <c r="H11" s="2">
        <v>468</v>
      </c>
      <c r="I11" s="2">
        <v>6.4239999999999897</v>
      </c>
      <c r="J11" s="2">
        <v>10.1939999999999</v>
      </c>
      <c r="K11" s="2">
        <v>-0.51900000000000002</v>
      </c>
      <c r="L11" s="2">
        <v>300.60000000000002</v>
      </c>
    </row>
    <row r="12" spans="1:12" x14ac:dyDescent="0.25">
      <c r="A12" t="s">
        <v>465</v>
      </c>
      <c r="B12" s="5">
        <v>6700</v>
      </c>
      <c r="C12" s="2">
        <v>48.39</v>
      </c>
      <c r="D12" s="2">
        <v>30</v>
      </c>
      <c r="E12" s="2">
        <v>-0.28000000000000003</v>
      </c>
      <c r="F12" s="2">
        <v>65.66</v>
      </c>
      <c r="G12" s="2">
        <v>390</v>
      </c>
      <c r="H12" s="2">
        <v>594</v>
      </c>
      <c r="I12" s="2">
        <v>-9.0999999999999998E-2</v>
      </c>
      <c r="J12" s="2">
        <v>-6.0079999999999902</v>
      </c>
      <c r="K12" s="2">
        <v>8.9809999999999999</v>
      </c>
      <c r="L12" s="2">
        <v>286.5</v>
      </c>
    </row>
    <row r="13" spans="1:12" x14ac:dyDescent="0.25">
      <c r="A13" t="s">
        <v>390</v>
      </c>
      <c r="B13" s="5">
        <v>6500</v>
      </c>
      <c r="C13" s="2">
        <v>47.22</v>
      </c>
      <c r="D13" s="2">
        <v>17</v>
      </c>
      <c r="E13" s="2">
        <v>-0.27</v>
      </c>
      <c r="F13" s="2">
        <v>67.59</v>
      </c>
      <c r="G13" s="2">
        <v>365</v>
      </c>
      <c r="H13" s="2">
        <v>540</v>
      </c>
      <c r="I13" s="2">
        <v>-1.7000000000000001E-2</v>
      </c>
      <c r="J13" s="2">
        <v>-1.431</v>
      </c>
      <c r="K13" s="2">
        <v>-11.4279999999999</v>
      </c>
      <c r="L13" s="2">
        <v>276.89999999999998</v>
      </c>
    </row>
    <row r="14" spans="1:12" x14ac:dyDescent="0.25">
      <c r="A14" t="s">
        <v>364</v>
      </c>
      <c r="B14" s="5">
        <v>7500</v>
      </c>
      <c r="C14" s="2">
        <v>48.89</v>
      </c>
      <c r="D14" s="2">
        <v>22</v>
      </c>
      <c r="E14" s="2">
        <v>-0.28999999999999998</v>
      </c>
      <c r="F14" s="2">
        <v>68.02</v>
      </c>
      <c r="G14" s="2">
        <v>502</v>
      </c>
      <c r="H14" s="2">
        <v>738</v>
      </c>
      <c r="I14" s="2">
        <v>-0.93899999999999995</v>
      </c>
      <c r="J14" s="2">
        <v>2.9780000000000002</v>
      </c>
      <c r="K14" s="2">
        <v>7.7679999999999998</v>
      </c>
      <c r="L14" s="2">
        <v>290.7</v>
      </c>
    </row>
    <row r="15" spans="1:12" x14ac:dyDescent="0.25">
      <c r="A15" t="s">
        <v>301</v>
      </c>
      <c r="B15" s="5">
        <v>6700</v>
      </c>
      <c r="C15" s="2">
        <v>54.76</v>
      </c>
      <c r="D15" s="2">
        <v>23</v>
      </c>
      <c r="E15" s="2">
        <v>-0.24</v>
      </c>
      <c r="F15" s="2">
        <v>69.319999999999993</v>
      </c>
      <c r="G15" s="2">
        <v>287</v>
      </c>
      <c r="H15" s="2">
        <v>414</v>
      </c>
      <c r="I15" s="2">
        <v>6.327</v>
      </c>
      <c r="J15" s="2">
        <v>2.2240000000000002</v>
      </c>
      <c r="K15" s="2">
        <v>-1.139</v>
      </c>
      <c r="L15" s="2">
        <v>300.89999999999998</v>
      </c>
    </row>
    <row r="16" spans="1:12" x14ac:dyDescent="0.25">
      <c r="A16" t="s">
        <v>405</v>
      </c>
      <c r="B16" s="5">
        <v>7200</v>
      </c>
      <c r="C16" s="2">
        <v>42.19</v>
      </c>
      <c r="D16" s="2">
        <v>27</v>
      </c>
      <c r="E16" s="2">
        <v>-0.3</v>
      </c>
      <c r="F16" s="2">
        <v>67.239999999999995</v>
      </c>
      <c r="G16" s="2">
        <v>351</v>
      </c>
      <c r="H16" s="2">
        <v>522</v>
      </c>
      <c r="I16" s="2">
        <v>-0.216</v>
      </c>
      <c r="J16" s="2">
        <v>18.359000000000002</v>
      </c>
      <c r="K16" s="2">
        <v>-9.923</v>
      </c>
      <c r="L16" s="2">
        <v>286.2</v>
      </c>
    </row>
    <row r="17" spans="1:12" x14ac:dyDescent="0.25">
      <c r="A17" t="s">
        <v>446</v>
      </c>
      <c r="B17" s="5">
        <v>7100</v>
      </c>
      <c r="C17" s="2">
        <v>54.39</v>
      </c>
      <c r="D17" s="2">
        <v>31</v>
      </c>
      <c r="E17" s="2">
        <v>-0.28999999999999998</v>
      </c>
      <c r="F17" s="2">
        <v>66.2</v>
      </c>
      <c r="G17" s="2">
        <v>572</v>
      </c>
      <c r="H17" s="2">
        <v>864</v>
      </c>
      <c r="I17" s="2">
        <v>-5.1210000000000004</v>
      </c>
      <c r="J17" s="2">
        <v>2.1680000000000001</v>
      </c>
      <c r="K17" s="2">
        <v>-5.16</v>
      </c>
      <c r="L17" s="2">
        <v>274.5</v>
      </c>
    </row>
    <row r="18" spans="1:12" x14ac:dyDescent="0.25">
      <c r="A18" t="s">
        <v>485</v>
      </c>
      <c r="B18" s="5">
        <v>6000</v>
      </c>
      <c r="C18" s="2">
        <v>57.45</v>
      </c>
      <c r="D18" s="2">
        <v>27</v>
      </c>
      <c r="E18" s="2">
        <v>-0.31</v>
      </c>
      <c r="F18" s="2">
        <v>64.69</v>
      </c>
      <c r="G18" s="2">
        <v>524</v>
      </c>
      <c r="H18" s="2">
        <v>810</v>
      </c>
      <c r="I18" s="2">
        <v>0.98799999999999999</v>
      </c>
      <c r="J18" s="2">
        <v>-2.7170000000000001</v>
      </c>
      <c r="K18" s="2">
        <v>-14.277999999999899</v>
      </c>
      <c r="L18" s="2">
        <v>282.2</v>
      </c>
    </row>
    <row r="19" spans="1:12" x14ac:dyDescent="0.25">
      <c r="A19" t="s">
        <v>470</v>
      </c>
      <c r="B19" s="5">
        <v>6400</v>
      </c>
      <c r="C19" s="2">
        <v>56.96</v>
      </c>
      <c r="D19" s="2">
        <v>45</v>
      </c>
      <c r="E19" s="2">
        <v>-0.3</v>
      </c>
      <c r="F19" s="2">
        <v>65.53</v>
      </c>
      <c r="G19" s="2">
        <v>519</v>
      </c>
      <c r="H19" s="2">
        <v>792</v>
      </c>
      <c r="I19" s="2">
        <v>5.609</v>
      </c>
      <c r="J19" s="2">
        <v>0.78799999999999903</v>
      </c>
      <c r="K19" s="2">
        <v>10.561</v>
      </c>
      <c r="L19" s="2">
        <v>287.89999999999998</v>
      </c>
    </row>
    <row r="20" spans="1:12" x14ac:dyDescent="0.25">
      <c r="A20" t="s">
        <v>500</v>
      </c>
      <c r="B20" s="5">
        <v>6200</v>
      </c>
      <c r="C20" s="2">
        <v>59.26</v>
      </c>
      <c r="D20" s="2">
        <v>32</v>
      </c>
      <c r="E20" s="2">
        <v>-0.28000000000000003</v>
      </c>
      <c r="F20" s="2">
        <v>64.260000000000005</v>
      </c>
      <c r="G20" s="2">
        <v>613</v>
      </c>
      <c r="H20" s="2">
        <v>954</v>
      </c>
      <c r="I20" s="2">
        <v>-3.3439999999999999</v>
      </c>
      <c r="J20" s="2">
        <v>14.8509999999999</v>
      </c>
      <c r="K20" s="2">
        <v>-5.0590000000000002</v>
      </c>
      <c r="L20" s="2">
        <v>275.10000000000002</v>
      </c>
    </row>
    <row r="21" spans="1:12" x14ac:dyDescent="0.25">
      <c r="A21" t="s">
        <v>318</v>
      </c>
      <c r="B21" s="5">
        <v>6200</v>
      </c>
      <c r="C21" s="2">
        <v>48.89</v>
      </c>
      <c r="D21" s="2">
        <v>22</v>
      </c>
      <c r="E21" s="2">
        <v>-0.25</v>
      </c>
      <c r="F21" s="2">
        <v>68.89</v>
      </c>
      <c r="G21" s="2">
        <v>496</v>
      </c>
      <c r="H21" s="2">
        <v>720</v>
      </c>
      <c r="I21" s="2">
        <v>-6.9229999999999903</v>
      </c>
      <c r="J21" s="2">
        <v>3.0219999999999998</v>
      </c>
      <c r="K21" s="2">
        <v>4.585</v>
      </c>
      <c r="L21" s="2">
        <v>283.89999999999998</v>
      </c>
    </row>
    <row r="22" spans="1:12" x14ac:dyDescent="0.25">
      <c r="A22" t="s">
        <v>400</v>
      </c>
      <c r="B22" s="5">
        <v>6100</v>
      </c>
      <c r="C22" s="2">
        <v>61.54</v>
      </c>
      <c r="D22" s="2">
        <v>32</v>
      </c>
      <c r="E22" s="2">
        <v>-0.33</v>
      </c>
      <c r="F22" s="2">
        <v>67.34</v>
      </c>
      <c r="G22" s="2">
        <v>400</v>
      </c>
      <c r="H22" s="2">
        <v>594</v>
      </c>
      <c r="I22" s="2">
        <v>6.7939999999999996</v>
      </c>
      <c r="J22" s="2">
        <v>3.121</v>
      </c>
      <c r="K22" s="2">
        <v>-1.7130000000000001</v>
      </c>
      <c r="L22" s="2">
        <v>288.3</v>
      </c>
    </row>
    <row r="23" spans="1:12" x14ac:dyDescent="0.25">
      <c r="A23" t="s">
        <v>541</v>
      </c>
      <c r="B23" s="5">
        <v>10200</v>
      </c>
      <c r="C23" s="2">
        <v>50</v>
      </c>
      <c r="D23" s="2">
        <v>16</v>
      </c>
      <c r="E23" s="2">
        <v>-0.23</v>
      </c>
      <c r="F23" s="2">
        <v>61.9</v>
      </c>
      <c r="G23" s="2">
        <v>156</v>
      </c>
      <c r="H23" s="2">
        <v>252</v>
      </c>
      <c r="I23" s="2">
        <v>-0.38600000000000001</v>
      </c>
      <c r="J23" s="2">
        <v>1.599</v>
      </c>
      <c r="K23" s="2">
        <v>2.169</v>
      </c>
      <c r="L23" s="2">
        <v>293.60000000000002</v>
      </c>
    </row>
    <row r="24" spans="1:12" x14ac:dyDescent="0.25">
      <c r="A24" t="s">
        <v>312</v>
      </c>
      <c r="B24" s="5">
        <v>9100</v>
      </c>
      <c r="C24" s="2">
        <v>55.56</v>
      </c>
      <c r="D24" s="2">
        <v>50</v>
      </c>
      <c r="E24" s="2">
        <v>-0.33</v>
      </c>
      <c r="F24" s="2">
        <v>69.02</v>
      </c>
      <c r="G24" s="2">
        <v>323</v>
      </c>
      <c r="H24" s="2">
        <v>468</v>
      </c>
      <c r="I24" s="2">
        <v>7.1459999999999999</v>
      </c>
      <c r="J24" s="2">
        <v>3.6439999999999899</v>
      </c>
      <c r="K24" s="2">
        <v>26.242999999999999</v>
      </c>
      <c r="L24" s="2">
        <v>306.60000000000002</v>
      </c>
    </row>
    <row r="25" spans="1:12" x14ac:dyDescent="0.25">
      <c r="A25" t="s">
        <v>464</v>
      </c>
      <c r="B25" s="5">
        <v>7300</v>
      </c>
      <c r="C25" s="2">
        <v>55.56</v>
      </c>
      <c r="D25" s="2">
        <v>35</v>
      </c>
      <c r="E25" s="2">
        <v>-0.3</v>
      </c>
      <c r="F25" s="2">
        <v>65.739999999999995</v>
      </c>
      <c r="G25" s="2">
        <v>355</v>
      </c>
      <c r="H25" s="2">
        <v>540</v>
      </c>
      <c r="I25" s="2">
        <v>-1.508</v>
      </c>
      <c r="J25" s="2">
        <v>-3.7719999999999998</v>
      </c>
      <c r="K25" s="2">
        <v>14.058999999999999</v>
      </c>
      <c r="L25" s="2">
        <v>311.10000000000002</v>
      </c>
    </row>
    <row r="26" spans="1:12" x14ac:dyDescent="0.25">
      <c r="A26" t="s">
        <v>466</v>
      </c>
      <c r="B26" s="5">
        <v>6200</v>
      </c>
      <c r="C26" s="2">
        <v>56.52</v>
      </c>
      <c r="D26" s="2">
        <v>39</v>
      </c>
      <c r="E26" s="2">
        <v>-0.27</v>
      </c>
      <c r="F26" s="2">
        <v>65.64</v>
      </c>
      <c r="G26" s="2">
        <v>449</v>
      </c>
      <c r="H26" s="2">
        <v>684</v>
      </c>
      <c r="I26" s="2">
        <v>18.282</v>
      </c>
      <c r="J26" s="2">
        <v>10.292</v>
      </c>
      <c r="K26" s="2">
        <v>-7.7969999999999997</v>
      </c>
      <c r="L26" s="2">
        <v>284</v>
      </c>
    </row>
    <row r="27" spans="1:12" x14ac:dyDescent="0.25">
      <c r="A27" t="s">
        <v>399</v>
      </c>
      <c r="B27" s="5">
        <v>7800</v>
      </c>
      <c r="C27" s="2">
        <v>46.99</v>
      </c>
      <c r="D27" s="2">
        <v>39</v>
      </c>
      <c r="E27" s="2">
        <v>-0.28000000000000003</v>
      </c>
      <c r="F27" s="2">
        <v>67.38</v>
      </c>
      <c r="G27" s="2">
        <v>570</v>
      </c>
      <c r="H27" s="2">
        <v>846</v>
      </c>
      <c r="I27" s="2">
        <v>12.427</v>
      </c>
      <c r="J27" s="2">
        <v>19.265000000000001</v>
      </c>
      <c r="K27" s="2">
        <v>6.7549999999999999</v>
      </c>
      <c r="L27" s="2">
        <v>300.10000000000002</v>
      </c>
    </row>
    <row r="28" spans="1:12" x14ac:dyDescent="0.25">
      <c r="A28" t="s">
        <v>422</v>
      </c>
      <c r="B28" s="5">
        <v>6300</v>
      </c>
      <c r="C28" s="2">
        <v>45.45</v>
      </c>
      <c r="D28" s="2">
        <v>15</v>
      </c>
      <c r="E28" s="2">
        <v>-0.18</v>
      </c>
      <c r="F28" s="2">
        <v>66.67</v>
      </c>
      <c r="G28" s="2">
        <v>336</v>
      </c>
      <c r="H28" s="2">
        <v>504</v>
      </c>
      <c r="I28" s="2">
        <v>-4.2139999999999898</v>
      </c>
      <c r="J28" s="2">
        <v>1.0089999999999999</v>
      </c>
      <c r="K28" s="2">
        <v>-4.5389999999999997</v>
      </c>
      <c r="L28" s="2">
        <v>284.39999999999998</v>
      </c>
    </row>
    <row r="29" spans="1:12" x14ac:dyDescent="0.25">
      <c r="A29" t="s">
        <v>315</v>
      </c>
      <c r="B29" s="5">
        <v>6900</v>
      </c>
      <c r="C29" s="2">
        <v>57.66</v>
      </c>
      <c r="D29" s="2">
        <v>64</v>
      </c>
      <c r="E29" s="2">
        <v>-0.32</v>
      </c>
      <c r="F29" s="2">
        <v>69.010000000000005</v>
      </c>
      <c r="G29" s="2">
        <v>472</v>
      </c>
      <c r="H29" s="2">
        <v>684</v>
      </c>
      <c r="I29" s="2">
        <v>1.8380000000000001</v>
      </c>
      <c r="J29" s="2">
        <v>-8.0510000000000002</v>
      </c>
      <c r="K29" s="2">
        <v>32.906999999999996</v>
      </c>
      <c r="L29" s="2">
        <v>308.7</v>
      </c>
    </row>
    <row r="30" spans="1:12" x14ac:dyDescent="0.25">
      <c r="A30" t="s">
        <v>407</v>
      </c>
      <c r="B30" s="5">
        <v>7000</v>
      </c>
      <c r="C30" s="2">
        <v>67.86</v>
      </c>
      <c r="D30" s="2">
        <v>38</v>
      </c>
      <c r="E30" s="2">
        <v>-0.34</v>
      </c>
      <c r="F30" s="2">
        <v>67.16</v>
      </c>
      <c r="G30" s="2">
        <v>411</v>
      </c>
      <c r="H30" s="2">
        <v>612</v>
      </c>
      <c r="I30" s="2">
        <v>-3.52</v>
      </c>
      <c r="J30" s="2">
        <v>3.0059999999999998</v>
      </c>
      <c r="K30" s="2">
        <v>-3.35</v>
      </c>
      <c r="L30" s="2">
        <v>294.5</v>
      </c>
    </row>
    <row r="31" spans="1:12" x14ac:dyDescent="0.25">
      <c r="A31" t="s">
        <v>333</v>
      </c>
      <c r="B31" s="5">
        <v>6600</v>
      </c>
      <c r="C31" s="2">
        <v>55.56</v>
      </c>
      <c r="D31" s="2">
        <v>45</v>
      </c>
      <c r="E31" s="2">
        <v>-0.26</v>
      </c>
      <c r="F31" s="2">
        <v>68.599999999999994</v>
      </c>
      <c r="G31" s="2">
        <v>568</v>
      </c>
      <c r="H31" s="2">
        <v>828</v>
      </c>
      <c r="I31" s="2">
        <v>24.094000000000001</v>
      </c>
      <c r="J31" s="2">
        <v>5.8209999999999997</v>
      </c>
      <c r="K31" s="2">
        <v>0.91900000000000004</v>
      </c>
      <c r="L31" s="2">
        <v>292.60000000000002</v>
      </c>
    </row>
    <row r="32" spans="1:12" x14ac:dyDescent="0.25">
      <c r="A32" t="s">
        <v>324</v>
      </c>
      <c r="B32" s="5">
        <v>7100</v>
      </c>
      <c r="C32" s="2">
        <v>54.72</v>
      </c>
      <c r="D32" s="2">
        <v>58</v>
      </c>
      <c r="E32" s="2">
        <v>-0.3</v>
      </c>
      <c r="F32" s="2">
        <v>68.72</v>
      </c>
      <c r="G32" s="2">
        <v>569</v>
      </c>
      <c r="H32" s="2">
        <v>828</v>
      </c>
      <c r="I32" s="2">
        <v>11.8509999999999</v>
      </c>
      <c r="J32" s="2">
        <v>15.378</v>
      </c>
      <c r="K32" s="2">
        <v>4.359</v>
      </c>
      <c r="L32" s="2">
        <v>295.10000000000002</v>
      </c>
    </row>
    <row r="33" spans="1:12" x14ac:dyDescent="0.25">
      <c r="A33" t="s">
        <v>234</v>
      </c>
      <c r="B33" s="5">
        <v>7100</v>
      </c>
      <c r="C33" s="2">
        <v>53.85</v>
      </c>
      <c r="D33" s="2">
        <v>35</v>
      </c>
      <c r="E33" s="2">
        <v>-0.27</v>
      </c>
      <c r="F33" s="2">
        <v>70.67</v>
      </c>
      <c r="G33" s="2">
        <v>547</v>
      </c>
      <c r="H33" s="2">
        <v>774</v>
      </c>
      <c r="I33" s="2">
        <v>-4.681</v>
      </c>
      <c r="J33" s="2">
        <v>9.5399999999999991</v>
      </c>
      <c r="K33" s="2">
        <v>-2.7450000000000001</v>
      </c>
      <c r="L33" s="2">
        <v>295.8</v>
      </c>
    </row>
    <row r="34" spans="1:12" x14ac:dyDescent="0.25">
      <c r="A34" t="s">
        <v>403</v>
      </c>
      <c r="B34" s="5">
        <v>6000</v>
      </c>
      <c r="C34" s="2">
        <v>61.64</v>
      </c>
      <c r="D34" s="2">
        <v>45</v>
      </c>
      <c r="E34" s="2">
        <v>-0.32</v>
      </c>
      <c r="F34" s="2">
        <v>67.239999999999995</v>
      </c>
      <c r="G34" s="2">
        <v>472</v>
      </c>
      <c r="H34" s="2">
        <v>702</v>
      </c>
      <c r="I34" s="2">
        <v>4.9859999999999998</v>
      </c>
      <c r="J34" s="2">
        <v>-0.41699999999999998</v>
      </c>
      <c r="K34" s="2">
        <v>5.2989999999999897</v>
      </c>
      <c r="L34" s="2">
        <v>293</v>
      </c>
    </row>
    <row r="35" spans="1:12" x14ac:dyDescent="0.25">
      <c r="A35" t="s">
        <v>226</v>
      </c>
      <c r="B35" s="5">
        <v>6300</v>
      </c>
      <c r="C35" s="2">
        <v>68.849999999999994</v>
      </c>
      <c r="D35" s="2">
        <v>42</v>
      </c>
      <c r="E35" s="2">
        <v>-0.28000000000000003</v>
      </c>
      <c r="F35" s="2">
        <v>70.91</v>
      </c>
      <c r="G35" s="2">
        <v>485</v>
      </c>
      <c r="H35" s="2">
        <v>684</v>
      </c>
      <c r="I35" s="2">
        <v>11.901</v>
      </c>
      <c r="J35" s="2">
        <v>0.56599999999999995</v>
      </c>
      <c r="K35" s="2">
        <v>1.948</v>
      </c>
      <c r="L35" s="2">
        <v>287.5</v>
      </c>
    </row>
    <row r="36" spans="1:12" x14ac:dyDescent="0.25">
      <c r="A36" t="s">
        <v>397</v>
      </c>
      <c r="B36" s="5">
        <v>7100</v>
      </c>
      <c r="C36" s="2">
        <v>66</v>
      </c>
      <c r="D36" s="2">
        <v>33</v>
      </c>
      <c r="E36" s="2">
        <v>-0.25</v>
      </c>
      <c r="F36" s="2">
        <v>67.41</v>
      </c>
      <c r="G36" s="2">
        <v>546</v>
      </c>
      <c r="H36" s="2">
        <v>810</v>
      </c>
      <c r="I36" s="2">
        <v>8.56299999999999</v>
      </c>
      <c r="J36" s="2">
        <v>9.4250000000000007</v>
      </c>
      <c r="K36" s="2">
        <v>-3.4589999999999899</v>
      </c>
      <c r="L36" s="2">
        <v>280.3</v>
      </c>
    </row>
    <row r="37" spans="1:12" x14ac:dyDescent="0.25">
      <c r="A37" t="s">
        <v>514</v>
      </c>
      <c r="B37" s="5">
        <v>6200</v>
      </c>
      <c r="C37" s="2">
        <v>41.03</v>
      </c>
      <c r="D37" s="2">
        <v>16</v>
      </c>
      <c r="E37" s="2">
        <v>-0.26</v>
      </c>
      <c r="F37" s="2">
        <v>63.7</v>
      </c>
      <c r="G37" s="2">
        <v>344</v>
      </c>
      <c r="H37" s="2">
        <v>540</v>
      </c>
      <c r="I37" s="2">
        <v>-2.589</v>
      </c>
      <c r="J37" s="2">
        <v>-4.8209999999999997</v>
      </c>
      <c r="K37" s="2">
        <v>-8.0730000000000004</v>
      </c>
      <c r="L37" s="2">
        <v>279.60000000000002</v>
      </c>
    </row>
    <row r="38" spans="1:12" x14ac:dyDescent="0.25">
      <c r="A38" t="s">
        <v>253</v>
      </c>
      <c r="B38" s="5">
        <v>7900</v>
      </c>
      <c r="C38" s="2">
        <v>60.78</v>
      </c>
      <c r="D38" s="2">
        <v>62</v>
      </c>
      <c r="E38" s="2">
        <v>-0.28999999999999998</v>
      </c>
      <c r="F38" s="2">
        <v>70.45</v>
      </c>
      <c r="G38" s="2">
        <v>558</v>
      </c>
      <c r="H38" s="2">
        <v>792</v>
      </c>
      <c r="I38" s="2">
        <v>41.802999999999997</v>
      </c>
      <c r="J38" s="2">
        <v>-0.13800000000000001</v>
      </c>
      <c r="K38" s="2">
        <v>14.565999999999899</v>
      </c>
      <c r="L38" s="2">
        <v>291.39999999999998</v>
      </c>
    </row>
    <row r="39" spans="1:12" x14ac:dyDescent="0.25">
      <c r="A39" t="s">
        <v>96</v>
      </c>
      <c r="B39" s="5">
        <v>6800</v>
      </c>
      <c r="C39" s="2">
        <v>48.1</v>
      </c>
      <c r="D39" s="2">
        <v>38</v>
      </c>
      <c r="E39" s="2">
        <v>-0.25</v>
      </c>
      <c r="F39" s="2">
        <v>74.03</v>
      </c>
      <c r="G39" s="2">
        <v>533</v>
      </c>
      <c r="H39" s="2">
        <v>720</v>
      </c>
      <c r="I39" s="2">
        <v>15.571999999999999</v>
      </c>
      <c r="J39" s="2">
        <v>-9.8940000000000001</v>
      </c>
      <c r="K39" s="2">
        <v>17.341999999999999</v>
      </c>
      <c r="L39" s="2">
        <v>293.39999999999998</v>
      </c>
    </row>
    <row r="40" spans="1:12" x14ac:dyDescent="0.25">
      <c r="A40" t="s">
        <v>358</v>
      </c>
      <c r="B40" s="5">
        <v>7200</v>
      </c>
      <c r="C40" s="2">
        <v>61.43</v>
      </c>
      <c r="D40" s="2">
        <v>43</v>
      </c>
      <c r="E40" s="2">
        <v>-0.31</v>
      </c>
      <c r="F40" s="2">
        <v>68.14</v>
      </c>
      <c r="G40" s="2">
        <v>417</v>
      </c>
      <c r="H40" s="2">
        <v>612</v>
      </c>
      <c r="I40" s="2">
        <v>7.6219999999999999</v>
      </c>
      <c r="J40" s="2">
        <v>4.75</v>
      </c>
      <c r="K40" s="2">
        <v>9.3479999999999901</v>
      </c>
      <c r="L40" s="2">
        <v>287.2</v>
      </c>
    </row>
    <row r="41" spans="1:12" x14ac:dyDescent="0.25">
      <c r="A41" t="s">
        <v>433</v>
      </c>
      <c r="B41" s="5">
        <v>6700</v>
      </c>
      <c r="C41" s="2">
        <v>49.28</v>
      </c>
      <c r="D41" s="2">
        <v>34</v>
      </c>
      <c r="E41" s="2">
        <v>-0.28000000000000003</v>
      </c>
      <c r="F41" s="2">
        <v>66.53</v>
      </c>
      <c r="G41" s="2">
        <v>479</v>
      </c>
      <c r="H41" s="2">
        <v>720</v>
      </c>
      <c r="I41" s="2">
        <v>7.1779999999999999</v>
      </c>
      <c r="J41" s="2">
        <v>-6.4450000000000003</v>
      </c>
      <c r="K41" s="2">
        <v>11.186999999999999</v>
      </c>
      <c r="L41" s="2">
        <v>296.8</v>
      </c>
    </row>
    <row r="42" spans="1:12" x14ac:dyDescent="0.25">
      <c r="A42" t="s">
        <v>532</v>
      </c>
      <c r="B42" s="5">
        <v>7200</v>
      </c>
      <c r="C42" s="2">
        <v>51.52</v>
      </c>
      <c r="D42" s="2">
        <v>17</v>
      </c>
      <c r="E42" s="2">
        <v>-0.24</v>
      </c>
      <c r="F42" s="2">
        <v>62.96</v>
      </c>
      <c r="G42" s="2">
        <v>204</v>
      </c>
      <c r="H42" s="2">
        <v>324</v>
      </c>
      <c r="I42" s="2">
        <v>1.6040000000000001</v>
      </c>
      <c r="J42" s="2">
        <v>-0.79400000000000004</v>
      </c>
      <c r="K42" s="2">
        <v>0.66700000000000004</v>
      </c>
      <c r="L42" s="2">
        <v>293.5</v>
      </c>
    </row>
    <row r="43" spans="1:12" x14ac:dyDescent="0.25">
      <c r="A43" t="s">
        <v>292</v>
      </c>
      <c r="B43" s="5">
        <v>6700</v>
      </c>
      <c r="C43" s="2">
        <v>58.75</v>
      </c>
      <c r="D43" s="2">
        <v>47</v>
      </c>
      <c r="E43" s="2">
        <v>-0.32</v>
      </c>
      <c r="F43" s="2">
        <v>69.56</v>
      </c>
      <c r="G43" s="2">
        <v>601</v>
      </c>
      <c r="H43" s="2">
        <v>864</v>
      </c>
      <c r="I43" s="2">
        <v>-14.085999999999901</v>
      </c>
      <c r="J43" s="2">
        <v>-5.0419999999999998</v>
      </c>
      <c r="K43" s="2">
        <v>-3.7559999999999998</v>
      </c>
      <c r="L43" s="2">
        <v>285.60000000000002</v>
      </c>
    </row>
    <row r="44" spans="1:12" x14ac:dyDescent="0.25">
      <c r="A44" t="s">
        <v>477</v>
      </c>
      <c r="B44" s="5">
        <v>10000</v>
      </c>
      <c r="C44" s="2">
        <v>47.92</v>
      </c>
      <c r="D44" s="2">
        <v>23</v>
      </c>
      <c r="E44" s="2">
        <v>-0.34</v>
      </c>
      <c r="F44" s="2">
        <v>64.930000000000007</v>
      </c>
      <c r="G44" s="2">
        <v>187</v>
      </c>
      <c r="H44" s="2">
        <v>288</v>
      </c>
      <c r="I44" s="2">
        <v>2.5619999999999998</v>
      </c>
      <c r="J44" s="2">
        <v>-1.881</v>
      </c>
      <c r="K44" s="2">
        <v>6.9479999999999897</v>
      </c>
      <c r="L44" s="2">
        <v>303.7</v>
      </c>
    </row>
    <row r="45" spans="1:12" x14ac:dyDescent="0.25">
      <c r="A45" t="s">
        <v>478</v>
      </c>
      <c r="B45" s="5">
        <v>6700</v>
      </c>
      <c r="C45" s="2">
        <v>52.27</v>
      </c>
      <c r="D45" s="2">
        <v>46</v>
      </c>
      <c r="E45" s="2">
        <v>-0.26</v>
      </c>
      <c r="F45" s="2">
        <v>64.89</v>
      </c>
      <c r="G45" s="2">
        <v>584</v>
      </c>
      <c r="H45" s="2">
        <v>900</v>
      </c>
      <c r="I45" s="2">
        <v>-0.88700000000000001</v>
      </c>
      <c r="J45" s="2">
        <v>8.6750000000000007</v>
      </c>
      <c r="K45" s="2">
        <v>-8.984</v>
      </c>
      <c r="L45" s="2">
        <v>285.2</v>
      </c>
    </row>
    <row r="46" spans="1:12" x14ac:dyDescent="0.25">
      <c r="A46" t="s">
        <v>144</v>
      </c>
      <c r="B46" s="5">
        <v>6800</v>
      </c>
      <c r="C46" s="2">
        <v>65.959999999999994</v>
      </c>
      <c r="D46" s="2">
        <v>31</v>
      </c>
      <c r="E46" s="2">
        <v>-0.25</v>
      </c>
      <c r="F46" s="2">
        <v>72.37</v>
      </c>
      <c r="G46" s="2">
        <v>482</v>
      </c>
      <c r="H46" s="2">
        <v>666</v>
      </c>
      <c r="I46" s="2">
        <v>13.315</v>
      </c>
      <c r="J46" s="2">
        <v>-1.5549999999999999</v>
      </c>
      <c r="K46" s="2">
        <v>0.91099999999999903</v>
      </c>
      <c r="L46" s="2">
        <v>287.2</v>
      </c>
    </row>
    <row r="47" spans="1:12" x14ac:dyDescent="0.25">
      <c r="A47" t="s">
        <v>527</v>
      </c>
      <c r="B47" s="5">
        <v>7100</v>
      </c>
      <c r="C47" s="2">
        <v>45.83</v>
      </c>
      <c r="D47" s="2">
        <v>11</v>
      </c>
      <c r="E47" s="2">
        <v>-0.25</v>
      </c>
      <c r="F47" s="2">
        <v>63.16</v>
      </c>
      <c r="G47" s="2">
        <v>216</v>
      </c>
      <c r="H47" s="2">
        <v>342</v>
      </c>
      <c r="I47" s="2">
        <v>-5.41</v>
      </c>
      <c r="J47" s="2">
        <v>-0.98</v>
      </c>
      <c r="K47" s="2">
        <v>-3.4089999999999998</v>
      </c>
      <c r="L47" s="2">
        <v>294</v>
      </c>
    </row>
    <row r="48" spans="1:12" x14ac:dyDescent="0.25">
      <c r="A48" t="s">
        <v>125</v>
      </c>
      <c r="B48" s="5">
        <v>8300</v>
      </c>
      <c r="C48" s="2">
        <v>59.49</v>
      </c>
      <c r="D48" s="2">
        <v>47</v>
      </c>
      <c r="E48" s="2">
        <v>-0.3</v>
      </c>
      <c r="F48" s="2">
        <v>72.59</v>
      </c>
      <c r="G48" s="2">
        <v>392</v>
      </c>
      <c r="H48" s="2">
        <v>540</v>
      </c>
      <c r="I48" s="2">
        <v>15.125</v>
      </c>
      <c r="J48" s="2">
        <v>-4.0569999999999897</v>
      </c>
      <c r="K48" s="2">
        <v>10.215</v>
      </c>
      <c r="L48" s="2">
        <v>303.89999999999998</v>
      </c>
    </row>
    <row r="49" spans="1:12" x14ac:dyDescent="0.25">
      <c r="A49" t="s">
        <v>507</v>
      </c>
      <c r="B49" s="5">
        <v>6900</v>
      </c>
      <c r="C49" s="2">
        <v>56.41</v>
      </c>
      <c r="D49" s="2">
        <v>22</v>
      </c>
      <c r="E49" s="2">
        <v>-0.27</v>
      </c>
      <c r="F49" s="2">
        <v>64.09</v>
      </c>
      <c r="G49" s="2">
        <v>323</v>
      </c>
      <c r="H49" s="2">
        <v>504</v>
      </c>
      <c r="I49" s="2">
        <v>9.8620000000000001</v>
      </c>
      <c r="J49" s="2">
        <v>-1.4430000000000001</v>
      </c>
      <c r="K49" s="2">
        <v>-12.919</v>
      </c>
      <c r="L49" s="2">
        <v>280.39999999999998</v>
      </c>
    </row>
    <row r="50" spans="1:12" x14ac:dyDescent="0.25">
      <c r="A50" t="s">
        <v>325</v>
      </c>
      <c r="B50" s="5">
        <v>6900</v>
      </c>
      <c r="C50" s="2">
        <v>59.15</v>
      </c>
      <c r="D50" s="2">
        <v>42</v>
      </c>
      <c r="E50" s="2">
        <v>-0.28000000000000003</v>
      </c>
      <c r="F50" s="2">
        <v>68.72</v>
      </c>
      <c r="G50" s="2">
        <v>569</v>
      </c>
      <c r="H50" s="2">
        <v>828</v>
      </c>
      <c r="I50" s="2">
        <v>7.9260000000000002</v>
      </c>
      <c r="J50" s="2">
        <v>8.5850000000000009</v>
      </c>
      <c r="K50" s="2">
        <v>15.787000000000001</v>
      </c>
      <c r="L50" s="2">
        <v>292.2</v>
      </c>
    </row>
    <row r="51" spans="1:12" x14ac:dyDescent="0.25">
      <c r="A51" t="s">
        <v>112</v>
      </c>
      <c r="B51" s="5">
        <v>7200</v>
      </c>
      <c r="C51" s="2">
        <v>51.22</v>
      </c>
      <c r="D51" s="2">
        <v>42</v>
      </c>
      <c r="E51" s="2">
        <v>-0.28000000000000003</v>
      </c>
      <c r="F51" s="2">
        <v>73.02</v>
      </c>
      <c r="G51" s="2">
        <v>552</v>
      </c>
      <c r="H51" s="2">
        <v>756</v>
      </c>
      <c r="I51" s="2">
        <v>14.263999999999999</v>
      </c>
      <c r="J51" s="2">
        <v>5.3229999999999897</v>
      </c>
      <c r="K51" s="2">
        <v>16.597000000000001</v>
      </c>
      <c r="L51" s="2">
        <v>287.7</v>
      </c>
    </row>
    <row r="52" spans="1:12" x14ac:dyDescent="0.25">
      <c r="A52" t="s">
        <v>182</v>
      </c>
      <c r="B52" s="5">
        <v>8800</v>
      </c>
      <c r="C52" s="2">
        <v>60.26</v>
      </c>
      <c r="D52" s="2">
        <v>47</v>
      </c>
      <c r="E52" s="2">
        <v>-0.32</v>
      </c>
      <c r="F52" s="2">
        <v>71.56</v>
      </c>
      <c r="G52" s="2">
        <v>541</v>
      </c>
      <c r="H52" s="2">
        <v>756</v>
      </c>
      <c r="I52" s="2">
        <v>25.713999999999999</v>
      </c>
      <c r="J52" s="2">
        <v>15.922000000000001</v>
      </c>
      <c r="K52" s="2">
        <v>11.165999999999899</v>
      </c>
      <c r="L52" s="2">
        <v>297.3</v>
      </c>
    </row>
    <row r="53" spans="1:12" x14ac:dyDescent="0.25">
      <c r="A53" t="s">
        <v>552</v>
      </c>
      <c r="B53" s="5">
        <v>7300</v>
      </c>
      <c r="C53" s="2">
        <v>61.54</v>
      </c>
      <c r="D53" s="2">
        <v>8</v>
      </c>
      <c r="E53" s="2">
        <v>-0.27</v>
      </c>
      <c r="F53" s="2">
        <v>60.19</v>
      </c>
      <c r="G53" s="2">
        <v>195</v>
      </c>
      <c r="H53" s="2">
        <v>324</v>
      </c>
      <c r="I53" s="2">
        <v>4.0860000000000003</v>
      </c>
      <c r="J53" s="2">
        <v>2.4019999999999899</v>
      </c>
      <c r="K53" s="2">
        <v>-1.4219999999999999</v>
      </c>
      <c r="L53" s="2">
        <v>275.89999999999998</v>
      </c>
    </row>
    <row r="54" spans="1:12" x14ac:dyDescent="0.25">
      <c r="A54" t="s">
        <v>551</v>
      </c>
      <c r="B54" s="5">
        <v>6500</v>
      </c>
      <c r="C54" s="2">
        <v>48.98</v>
      </c>
      <c r="D54" s="2">
        <v>24</v>
      </c>
      <c r="E54" s="2">
        <v>-0.34</v>
      </c>
      <c r="F54" s="2">
        <v>60.65</v>
      </c>
      <c r="G54" s="2">
        <v>262</v>
      </c>
      <c r="H54" s="2">
        <v>432</v>
      </c>
      <c r="I54" s="2">
        <v>-6.351</v>
      </c>
      <c r="J54" s="2">
        <v>-0.27500000000000002</v>
      </c>
      <c r="K54" s="2">
        <v>3.7489999999999899</v>
      </c>
      <c r="L54" s="2">
        <v>296.3</v>
      </c>
    </row>
    <row r="55" spans="1:12" x14ac:dyDescent="0.25">
      <c r="A55" t="s">
        <v>450</v>
      </c>
      <c r="B55" s="5">
        <v>6300</v>
      </c>
      <c r="C55" s="2">
        <v>50</v>
      </c>
      <c r="D55" s="2">
        <v>34</v>
      </c>
      <c r="E55" s="2">
        <v>-0.26</v>
      </c>
      <c r="F55" s="2">
        <v>66.010000000000005</v>
      </c>
      <c r="G55" s="2">
        <v>499</v>
      </c>
      <c r="H55" s="2">
        <v>756</v>
      </c>
      <c r="I55" s="2">
        <v>-9.35</v>
      </c>
      <c r="J55" s="2">
        <v>-15.624000000000001</v>
      </c>
      <c r="K55" s="2">
        <v>-4.9000000000000002E-2</v>
      </c>
      <c r="L55" s="2">
        <v>289.89999999999998</v>
      </c>
    </row>
    <row r="56" spans="1:12" x14ac:dyDescent="0.25">
      <c r="A56" t="s">
        <v>421</v>
      </c>
      <c r="B56" s="5">
        <v>6400</v>
      </c>
      <c r="C56" s="2">
        <v>55.13</v>
      </c>
      <c r="D56" s="2">
        <v>43</v>
      </c>
      <c r="E56" s="2">
        <v>-0.31</v>
      </c>
      <c r="F56" s="2">
        <v>66.67</v>
      </c>
      <c r="G56" s="2">
        <v>552</v>
      </c>
      <c r="H56" s="2">
        <v>828</v>
      </c>
      <c r="I56" s="2">
        <v>-1.4809999999999901</v>
      </c>
      <c r="J56" s="2">
        <v>0.88400000000000001</v>
      </c>
      <c r="K56" s="2">
        <v>1.254</v>
      </c>
      <c r="L56" s="2">
        <v>287.10000000000002</v>
      </c>
    </row>
    <row r="57" spans="1:12" x14ac:dyDescent="0.25">
      <c r="A57" t="s">
        <v>427</v>
      </c>
      <c r="B57" s="5">
        <v>8400</v>
      </c>
      <c r="C57" s="2">
        <v>55</v>
      </c>
      <c r="D57" s="2">
        <v>11</v>
      </c>
      <c r="E57" s="2">
        <v>-0.28999999999999998</v>
      </c>
      <c r="F57" s="2">
        <v>66.67</v>
      </c>
      <c r="G57" s="2">
        <v>252</v>
      </c>
      <c r="H57" s="2">
        <v>378</v>
      </c>
      <c r="I57" s="2">
        <v>-0.66</v>
      </c>
      <c r="J57" s="2">
        <v>9.548</v>
      </c>
      <c r="K57" s="2">
        <v>1.012</v>
      </c>
      <c r="L57" s="2">
        <v>291</v>
      </c>
    </row>
    <row r="58" spans="1:12" x14ac:dyDescent="0.25">
      <c r="A58" t="s">
        <v>388</v>
      </c>
      <c r="B58" s="5">
        <v>6800</v>
      </c>
      <c r="C58" s="2">
        <v>41.79</v>
      </c>
      <c r="D58" s="2">
        <v>28</v>
      </c>
      <c r="E58" s="2">
        <v>-0.24</v>
      </c>
      <c r="F58" s="2">
        <v>67.680000000000007</v>
      </c>
      <c r="G58" s="2">
        <v>402</v>
      </c>
      <c r="H58" s="2">
        <v>594</v>
      </c>
      <c r="I58" s="2">
        <v>2.0049999999999999</v>
      </c>
      <c r="J58" s="2">
        <v>-8.7089999999999996</v>
      </c>
      <c r="K58" s="2">
        <v>13.618</v>
      </c>
      <c r="L58" s="2">
        <v>302.5</v>
      </c>
    </row>
    <row r="59" spans="1:12" x14ac:dyDescent="0.25">
      <c r="A59" t="s">
        <v>538</v>
      </c>
      <c r="B59" s="5">
        <v>6600</v>
      </c>
      <c r="C59" s="2">
        <v>41.67</v>
      </c>
      <c r="D59" s="2">
        <v>5</v>
      </c>
      <c r="E59" s="2">
        <v>-0.27</v>
      </c>
      <c r="F59" s="2">
        <v>62.04</v>
      </c>
      <c r="G59" s="2">
        <v>201</v>
      </c>
      <c r="H59" s="2">
        <v>324</v>
      </c>
      <c r="I59" s="2">
        <v>-8.9659999999999993</v>
      </c>
      <c r="J59" s="2">
        <v>-2.734</v>
      </c>
      <c r="K59" s="2">
        <v>-4.4909999999999997</v>
      </c>
      <c r="L59" s="2">
        <v>286.3</v>
      </c>
    </row>
    <row r="60" spans="1:12" x14ac:dyDescent="0.25">
      <c r="A60" t="s">
        <v>319</v>
      </c>
      <c r="B60" s="5">
        <v>6300</v>
      </c>
      <c r="C60" s="2">
        <v>58.82</v>
      </c>
      <c r="D60" s="2">
        <v>30</v>
      </c>
      <c r="E60" s="2">
        <v>-0.27</v>
      </c>
      <c r="F60" s="2">
        <v>68.75</v>
      </c>
      <c r="G60" s="2">
        <v>396</v>
      </c>
      <c r="H60" s="2">
        <v>576</v>
      </c>
      <c r="I60" s="2">
        <v>-5.7589999999999897</v>
      </c>
      <c r="J60" s="2">
        <v>-3.073</v>
      </c>
      <c r="K60" s="2">
        <v>16.513999999999999</v>
      </c>
      <c r="L60" s="2">
        <v>294.8</v>
      </c>
    </row>
    <row r="61" spans="1:12" x14ac:dyDescent="0.25">
      <c r="A61" t="s">
        <v>64</v>
      </c>
      <c r="B61" s="5">
        <v>6800</v>
      </c>
      <c r="C61" s="2">
        <v>53.33</v>
      </c>
      <c r="D61" s="2">
        <v>16</v>
      </c>
      <c r="E61" s="2">
        <v>-0.24</v>
      </c>
      <c r="F61" s="2">
        <v>76.319999999999993</v>
      </c>
      <c r="G61" s="2">
        <v>261</v>
      </c>
      <c r="H61" s="2">
        <v>342</v>
      </c>
      <c r="I61" s="2">
        <v>14.173999999999999</v>
      </c>
      <c r="J61" s="2">
        <v>-0.51500000000000001</v>
      </c>
      <c r="K61" s="2">
        <v>-0.68799999999999994</v>
      </c>
      <c r="L61" s="2">
        <v>276.2</v>
      </c>
    </row>
    <row r="62" spans="1:12" x14ac:dyDescent="0.25">
      <c r="A62" t="s">
        <v>533</v>
      </c>
      <c r="B62" s="5">
        <v>6000</v>
      </c>
      <c r="C62" s="2">
        <v>45.65</v>
      </c>
      <c r="D62" s="2">
        <v>21</v>
      </c>
      <c r="E62" s="2">
        <v>-0.2</v>
      </c>
      <c r="F62" s="2">
        <v>62.5</v>
      </c>
      <c r="G62" s="2">
        <v>405</v>
      </c>
      <c r="H62" s="2">
        <v>648</v>
      </c>
      <c r="I62" s="2">
        <v>-20.451000000000001</v>
      </c>
      <c r="J62" s="2">
        <v>-20.442</v>
      </c>
      <c r="K62" s="2">
        <v>5.4660000000000002</v>
      </c>
      <c r="L62" s="2">
        <v>278.2</v>
      </c>
    </row>
    <row r="63" spans="1:12" x14ac:dyDescent="0.25">
      <c r="A63" t="s">
        <v>509</v>
      </c>
      <c r="B63" s="5">
        <v>6000</v>
      </c>
      <c r="C63" s="2">
        <v>50</v>
      </c>
      <c r="D63" s="2">
        <v>25</v>
      </c>
      <c r="E63" s="2">
        <v>-0.27</v>
      </c>
      <c r="F63" s="2">
        <v>63.89</v>
      </c>
      <c r="G63" s="2">
        <v>368</v>
      </c>
      <c r="H63" s="2">
        <v>576</v>
      </c>
      <c r="I63" s="2">
        <v>14.502000000000001</v>
      </c>
      <c r="J63" s="2">
        <v>8.3000000000000004E-2</v>
      </c>
      <c r="K63" s="2">
        <v>-14.994</v>
      </c>
      <c r="L63" s="2">
        <v>290.10000000000002</v>
      </c>
    </row>
    <row r="64" spans="1:12" x14ac:dyDescent="0.25">
      <c r="A64" t="s">
        <v>259</v>
      </c>
      <c r="B64" s="5">
        <v>7600</v>
      </c>
      <c r="C64" s="2">
        <v>58.82</v>
      </c>
      <c r="D64" s="2">
        <v>40</v>
      </c>
      <c r="E64" s="2">
        <v>-0.27</v>
      </c>
      <c r="F64" s="2">
        <v>70.319999999999993</v>
      </c>
      <c r="G64" s="2">
        <v>481</v>
      </c>
      <c r="H64" s="2">
        <v>684</v>
      </c>
      <c r="I64" s="2">
        <v>13.327</v>
      </c>
      <c r="J64" s="2">
        <v>-1.778</v>
      </c>
      <c r="K64" s="2">
        <v>9.7110000000000003</v>
      </c>
      <c r="L64" s="2">
        <v>294.10000000000002</v>
      </c>
    </row>
    <row r="65" spans="1:12" x14ac:dyDescent="0.25">
      <c r="A65" t="s">
        <v>518</v>
      </c>
      <c r="B65" s="5">
        <v>6600</v>
      </c>
      <c r="C65" s="2">
        <v>51.43</v>
      </c>
      <c r="D65" s="2">
        <v>36</v>
      </c>
      <c r="E65" s="2">
        <v>-0.28999999999999998</v>
      </c>
      <c r="F65" s="2">
        <v>63.36</v>
      </c>
      <c r="G65" s="2">
        <v>536</v>
      </c>
      <c r="H65" s="2">
        <v>846</v>
      </c>
      <c r="I65" s="2">
        <v>19.600999999999999</v>
      </c>
      <c r="J65" s="2">
        <v>5.71</v>
      </c>
      <c r="K65" s="2">
        <v>16.018999999999998</v>
      </c>
      <c r="L65" s="2">
        <v>290.3</v>
      </c>
    </row>
    <row r="66" spans="1:12" x14ac:dyDescent="0.25">
      <c r="A66" t="s">
        <v>247</v>
      </c>
      <c r="B66" s="5">
        <v>11000</v>
      </c>
      <c r="C66" s="2">
        <v>58.82</v>
      </c>
      <c r="D66" s="2">
        <v>40</v>
      </c>
      <c r="E66" s="2">
        <v>-0.36</v>
      </c>
      <c r="F66" s="2">
        <v>70.56</v>
      </c>
      <c r="G66" s="2">
        <v>254</v>
      </c>
      <c r="H66" s="2">
        <v>360</v>
      </c>
      <c r="I66" s="2">
        <v>6.8920000000000003</v>
      </c>
      <c r="J66" s="2">
        <v>2.27</v>
      </c>
      <c r="K66" s="2">
        <v>14.1459999999999</v>
      </c>
      <c r="L66" s="2">
        <v>304.5</v>
      </c>
    </row>
    <row r="67" spans="1:12" x14ac:dyDescent="0.25">
      <c r="A67" t="s">
        <v>546</v>
      </c>
      <c r="B67" s="5">
        <v>7700</v>
      </c>
      <c r="C67" s="2">
        <v>59.46</v>
      </c>
      <c r="D67" s="2">
        <v>22</v>
      </c>
      <c r="E67" s="2">
        <v>-0.32</v>
      </c>
      <c r="F67" s="2">
        <v>61.3</v>
      </c>
      <c r="G67" s="2">
        <v>331</v>
      </c>
      <c r="H67" s="2">
        <v>540</v>
      </c>
      <c r="I67" s="2">
        <v>-7.19</v>
      </c>
      <c r="J67" s="2">
        <v>8.4260000000000002</v>
      </c>
      <c r="K67" s="2">
        <v>-5.63</v>
      </c>
      <c r="L67" s="2">
        <v>297.39999999999998</v>
      </c>
    </row>
    <row r="68" spans="1:12" x14ac:dyDescent="0.25">
      <c r="A68" t="s">
        <v>554</v>
      </c>
      <c r="B68" s="5">
        <v>8700</v>
      </c>
      <c r="C68" s="2">
        <v>66.67</v>
      </c>
      <c r="D68" s="2">
        <v>14</v>
      </c>
      <c r="E68" s="2">
        <v>-0.32</v>
      </c>
      <c r="F68" s="2">
        <v>57.54</v>
      </c>
      <c r="G68" s="2">
        <v>145</v>
      </c>
      <c r="H68" s="2">
        <v>252</v>
      </c>
      <c r="I68" s="2">
        <v>-2.319</v>
      </c>
      <c r="J68" s="2">
        <v>1.8380000000000001</v>
      </c>
      <c r="K68" s="2">
        <v>-3.2939999999999898</v>
      </c>
      <c r="L68" s="2">
        <v>290.89999999999998</v>
      </c>
    </row>
    <row r="69" spans="1:12" x14ac:dyDescent="0.25">
      <c r="A69" t="s">
        <v>177</v>
      </c>
      <c r="B69" s="5">
        <v>10800</v>
      </c>
      <c r="C69" s="2">
        <v>69.84</v>
      </c>
      <c r="D69" s="2">
        <v>44</v>
      </c>
      <c r="E69" s="2">
        <v>-0.35</v>
      </c>
      <c r="F69" s="2">
        <v>71.63</v>
      </c>
      <c r="G69" s="2">
        <v>361</v>
      </c>
      <c r="H69" s="2">
        <v>504</v>
      </c>
      <c r="I69" s="2">
        <v>18.640999999999998</v>
      </c>
      <c r="J69" s="2">
        <v>4.5199999999999996</v>
      </c>
      <c r="K69" s="2">
        <v>11.940999999999899</v>
      </c>
      <c r="L69" s="2">
        <v>305.10000000000002</v>
      </c>
    </row>
    <row r="70" spans="1:12" x14ac:dyDescent="0.25">
      <c r="A70" t="s">
        <v>444</v>
      </c>
      <c r="B70" s="5">
        <v>6900</v>
      </c>
      <c r="C70" s="2">
        <v>55.56</v>
      </c>
      <c r="D70" s="2">
        <v>35</v>
      </c>
      <c r="E70" s="2">
        <v>-0.24</v>
      </c>
      <c r="F70" s="2">
        <v>66.25</v>
      </c>
      <c r="G70" s="2">
        <v>477</v>
      </c>
      <c r="H70" s="2">
        <v>720</v>
      </c>
      <c r="I70" s="2">
        <v>4.3529999999999998</v>
      </c>
      <c r="J70" s="2">
        <v>10.862</v>
      </c>
      <c r="K70" s="2">
        <v>4.4719999999999898</v>
      </c>
      <c r="L70" s="2">
        <v>291.5</v>
      </c>
    </row>
    <row r="71" spans="1:12" x14ac:dyDescent="0.25">
      <c r="A71" t="s">
        <v>497</v>
      </c>
      <c r="B71" s="5">
        <v>6600</v>
      </c>
      <c r="C71" s="2">
        <v>60.94</v>
      </c>
      <c r="D71" s="2">
        <v>39</v>
      </c>
      <c r="E71" s="2">
        <v>-0.28000000000000003</v>
      </c>
      <c r="F71" s="2">
        <v>64.47</v>
      </c>
      <c r="G71" s="2">
        <v>441</v>
      </c>
      <c r="H71" s="2">
        <v>684</v>
      </c>
      <c r="I71" s="2">
        <v>-4.8860000000000001</v>
      </c>
      <c r="J71" s="2">
        <v>-15.874000000000001</v>
      </c>
      <c r="K71" s="2">
        <v>12.103</v>
      </c>
      <c r="L71" s="2">
        <v>295.2</v>
      </c>
    </row>
    <row r="72" spans="1:12" x14ac:dyDescent="0.25">
      <c r="A72" t="s">
        <v>506</v>
      </c>
      <c r="B72" s="5">
        <v>7300</v>
      </c>
      <c r="C72" s="2">
        <v>50</v>
      </c>
      <c r="D72" s="2">
        <v>20</v>
      </c>
      <c r="E72" s="2">
        <v>-0.26</v>
      </c>
      <c r="F72" s="2">
        <v>64.13</v>
      </c>
      <c r="G72" s="2">
        <v>404</v>
      </c>
      <c r="H72" s="2">
        <v>630</v>
      </c>
      <c r="I72" s="2">
        <v>-2.323</v>
      </c>
      <c r="J72" s="2">
        <v>0.77599999999999902</v>
      </c>
      <c r="K72" s="2">
        <v>1.141</v>
      </c>
      <c r="L72" s="2">
        <v>280</v>
      </c>
    </row>
    <row r="73" spans="1:12" x14ac:dyDescent="0.25">
      <c r="A73" t="s">
        <v>494</v>
      </c>
      <c r="B73" s="5">
        <v>7000</v>
      </c>
      <c r="C73" s="2">
        <v>58.82</v>
      </c>
      <c r="D73" s="2">
        <v>40</v>
      </c>
      <c r="E73" s="2">
        <v>-0.31</v>
      </c>
      <c r="F73" s="2">
        <v>64.55</v>
      </c>
      <c r="G73" s="2">
        <v>488</v>
      </c>
      <c r="H73" s="2">
        <v>756</v>
      </c>
      <c r="I73" s="2">
        <v>8.9849999999999994</v>
      </c>
      <c r="J73" s="2">
        <v>7.9020000000000001</v>
      </c>
      <c r="K73" s="2">
        <v>-14.589</v>
      </c>
      <c r="L73" s="2">
        <v>284.39999999999998</v>
      </c>
    </row>
    <row r="74" spans="1:12" x14ac:dyDescent="0.25">
      <c r="A74" t="s">
        <v>350</v>
      </c>
      <c r="B74" s="5">
        <v>6300</v>
      </c>
      <c r="C74" s="2">
        <v>61.82</v>
      </c>
      <c r="D74" s="2">
        <v>34</v>
      </c>
      <c r="E74" s="2">
        <v>-0.28000000000000003</v>
      </c>
      <c r="F74" s="2">
        <v>68.16</v>
      </c>
      <c r="G74" s="2">
        <v>503</v>
      </c>
      <c r="H74" s="2">
        <v>738</v>
      </c>
      <c r="I74" s="2">
        <v>-2.5329999999999999</v>
      </c>
      <c r="J74" s="2">
        <v>0.70499999999999996</v>
      </c>
      <c r="K74" s="2">
        <v>7.8449999999999998</v>
      </c>
      <c r="L74" s="2">
        <v>285.5</v>
      </c>
    </row>
    <row r="75" spans="1:12" x14ac:dyDescent="0.25">
      <c r="A75" t="s">
        <v>526</v>
      </c>
      <c r="B75" s="5">
        <v>6100</v>
      </c>
      <c r="C75" s="2">
        <v>53.06</v>
      </c>
      <c r="D75" s="2">
        <v>26</v>
      </c>
      <c r="E75" s="2">
        <v>-0.28000000000000003</v>
      </c>
      <c r="F75" s="2">
        <v>63.24</v>
      </c>
      <c r="G75" s="2">
        <v>387</v>
      </c>
      <c r="H75" s="2">
        <v>612</v>
      </c>
      <c r="I75" s="2">
        <v>11.125999999999999</v>
      </c>
      <c r="J75" s="2">
        <v>5.0789999999999997</v>
      </c>
      <c r="K75" s="2">
        <v>-10.3959999999999</v>
      </c>
      <c r="L75" s="2">
        <v>296.5</v>
      </c>
    </row>
    <row r="76" spans="1:12" x14ac:dyDescent="0.25">
      <c r="A76" t="s">
        <v>452</v>
      </c>
      <c r="B76" s="5">
        <v>6500</v>
      </c>
      <c r="C76" s="2">
        <v>41.18</v>
      </c>
      <c r="D76" s="2">
        <v>7</v>
      </c>
      <c r="E76" s="2">
        <v>-0.25</v>
      </c>
      <c r="F76" s="2">
        <v>66.010000000000005</v>
      </c>
      <c r="G76" s="2">
        <v>202</v>
      </c>
      <c r="H76" s="2">
        <v>306</v>
      </c>
      <c r="I76" s="2">
        <v>1.823</v>
      </c>
      <c r="J76" s="2">
        <v>-3.2730000000000001</v>
      </c>
      <c r="K76" s="2">
        <v>0.36199999999999999</v>
      </c>
      <c r="L76" s="2">
        <v>287.2</v>
      </c>
    </row>
    <row r="77" spans="1:12" x14ac:dyDescent="0.25">
      <c r="A77" t="s">
        <v>230</v>
      </c>
      <c r="B77" s="5">
        <v>6600</v>
      </c>
      <c r="C77" s="2">
        <v>57.69</v>
      </c>
      <c r="D77" s="2">
        <v>30</v>
      </c>
      <c r="E77" s="2">
        <v>-0.24</v>
      </c>
      <c r="F77" s="2">
        <v>70.72</v>
      </c>
      <c r="G77" s="2">
        <v>471</v>
      </c>
      <c r="H77" s="2">
        <v>666</v>
      </c>
      <c r="I77" s="2">
        <v>10.702999999999999</v>
      </c>
      <c r="J77" s="2">
        <v>-0.69299999999999995</v>
      </c>
      <c r="K77" s="2">
        <v>-6.7529999999999903</v>
      </c>
      <c r="L77" s="2">
        <v>280.39999999999998</v>
      </c>
    </row>
    <row r="78" spans="1:12" x14ac:dyDescent="0.25">
      <c r="A78" t="s">
        <v>461</v>
      </c>
      <c r="B78" s="5">
        <v>7100</v>
      </c>
      <c r="C78" s="2">
        <v>60.33</v>
      </c>
      <c r="D78" s="2">
        <v>73</v>
      </c>
      <c r="E78" s="2">
        <v>-0.3</v>
      </c>
      <c r="F78" s="2">
        <v>65.8</v>
      </c>
      <c r="G78" s="2">
        <v>687</v>
      </c>
      <c r="H78" s="2">
        <v>1044</v>
      </c>
      <c r="I78" s="2">
        <v>8.9589999999999996</v>
      </c>
      <c r="J78" s="2">
        <v>5.0539999999999896</v>
      </c>
      <c r="K78" s="2">
        <v>7.1</v>
      </c>
      <c r="L78" s="2">
        <v>290.39999999999998</v>
      </c>
    </row>
    <row r="79" spans="1:12" x14ac:dyDescent="0.25">
      <c r="A79" t="s">
        <v>475</v>
      </c>
      <c r="B79" s="5">
        <v>8000</v>
      </c>
      <c r="C79" s="2">
        <v>14.29</v>
      </c>
      <c r="D79" s="2">
        <v>1</v>
      </c>
      <c r="E79" s="2">
        <v>-0.32</v>
      </c>
      <c r="F79" s="2">
        <v>65.08</v>
      </c>
      <c r="G79" s="2">
        <v>164</v>
      </c>
      <c r="H79" s="2">
        <v>252</v>
      </c>
      <c r="I79" s="2">
        <v>-1.36</v>
      </c>
      <c r="J79" s="2">
        <v>-7.0970000000000004</v>
      </c>
      <c r="K79" s="2">
        <v>-8.5619999999999994</v>
      </c>
      <c r="L79" s="2">
        <v>285.89999999999998</v>
      </c>
    </row>
    <row r="80" spans="1:12" x14ac:dyDescent="0.25">
      <c r="A80" t="s">
        <v>374</v>
      </c>
      <c r="B80" s="5">
        <v>7000</v>
      </c>
      <c r="C80" s="2">
        <v>51.61</v>
      </c>
      <c r="D80" s="2">
        <v>32</v>
      </c>
      <c r="E80" s="2">
        <v>-0.26</v>
      </c>
      <c r="F80" s="2">
        <v>67.81</v>
      </c>
      <c r="G80" s="2">
        <v>476</v>
      </c>
      <c r="H80" s="2">
        <v>702</v>
      </c>
      <c r="I80" s="2">
        <v>-1.853</v>
      </c>
      <c r="J80" s="2">
        <v>-7.9489999999999998</v>
      </c>
      <c r="K80" s="2">
        <v>6.9289999999999896</v>
      </c>
      <c r="L80" s="2">
        <v>291.5</v>
      </c>
    </row>
    <row r="81" spans="1:12" x14ac:dyDescent="0.25">
      <c r="A81" t="s">
        <v>342</v>
      </c>
      <c r="B81" s="5">
        <v>6500</v>
      </c>
      <c r="C81" s="2">
        <v>57.5</v>
      </c>
      <c r="D81" s="2">
        <v>46</v>
      </c>
      <c r="E81" s="2">
        <v>-0.28000000000000003</v>
      </c>
      <c r="F81" s="2">
        <v>68.430000000000007</v>
      </c>
      <c r="G81" s="2">
        <v>505</v>
      </c>
      <c r="H81" s="2">
        <v>738</v>
      </c>
      <c r="I81" s="2">
        <v>10.259</v>
      </c>
      <c r="J81" s="2">
        <v>2.0840000000000001</v>
      </c>
      <c r="K81" s="2">
        <v>7.7779999999999996</v>
      </c>
      <c r="L81" s="2">
        <v>297</v>
      </c>
    </row>
    <row r="82" spans="1:12" x14ac:dyDescent="0.25">
      <c r="A82" t="s">
        <v>483</v>
      </c>
      <c r="B82" s="5">
        <v>6700</v>
      </c>
      <c r="C82" s="2">
        <v>59.09</v>
      </c>
      <c r="D82" s="2">
        <v>26</v>
      </c>
      <c r="E82" s="2">
        <v>-0.26</v>
      </c>
      <c r="F82" s="2">
        <v>64.760000000000005</v>
      </c>
      <c r="G82" s="2">
        <v>373</v>
      </c>
      <c r="H82" s="2">
        <v>576</v>
      </c>
      <c r="I82" s="2">
        <v>-7.2639999999999896</v>
      </c>
      <c r="J82" s="2">
        <v>12.654</v>
      </c>
      <c r="K82" s="2">
        <v>-14.112</v>
      </c>
      <c r="L82" s="2">
        <v>285.2</v>
      </c>
    </row>
    <row r="83" spans="1:12" x14ac:dyDescent="0.25">
      <c r="A83" t="s">
        <v>481</v>
      </c>
      <c r="B83" s="5">
        <v>7600</v>
      </c>
      <c r="C83" s="2">
        <v>57.63</v>
      </c>
      <c r="D83" s="2">
        <v>34</v>
      </c>
      <c r="E83" s="2">
        <v>-0.28000000000000003</v>
      </c>
      <c r="F83" s="2">
        <v>64.81</v>
      </c>
      <c r="G83" s="2">
        <v>385</v>
      </c>
      <c r="H83" s="2">
        <v>594</v>
      </c>
      <c r="I83" s="2">
        <v>26.38</v>
      </c>
      <c r="J83" s="2">
        <v>-0.82899999999999996</v>
      </c>
      <c r="K83" s="2">
        <v>3.012</v>
      </c>
      <c r="L83" s="2">
        <v>290.7</v>
      </c>
    </row>
    <row r="84" spans="1:12" x14ac:dyDescent="0.25">
      <c r="A84" t="s">
        <v>430</v>
      </c>
      <c r="B84" s="5">
        <v>6000</v>
      </c>
      <c r="C84" s="2">
        <v>68.92</v>
      </c>
      <c r="D84" s="2">
        <v>51</v>
      </c>
      <c r="E84" s="2">
        <v>-0.32</v>
      </c>
      <c r="F84" s="2">
        <v>66.67</v>
      </c>
      <c r="G84" s="2">
        <v>588</v>
      </c>
      <c r="H84" s="2">
        <v>882</v>
      </c>
      <c r="I84" s="2">
        <v>3.81699999999999</v>
      </c>
      <c r="J84" s="2">
        <v>8.0000000000000002E-3</v>
      </c>
      <c r="K84" s="2">
        <v>1.4609999999999901</v>
      </c>
      <c r="L84" s="2">
        <v>278.89999999999998</v>
      </c>
    </row>
    <row r="85" spans="1:12" x14ac:dyDescent="0.25">
      <c r="A85" t="s">
        <v>472</v>
      </c>
      <c r="B85" s="5">
        <v>6500</v>
      </c>
      <c r="C85" s="2">
        <v>51.72</v>
      </c>
      <c r="D85" s="2">
        <v>30</v>
      </c>
      <c r="E85" s="2">
        <v>-0.28999999999999998</v>
      </c>
      <c r="F85" s="2">
        <v>65.37</v>
      </c>
      <c r="G85" s="2">
        <v>353</v>
      </c>
      <c r="H85" s="2">
        <v>540</v>
      </c>
      <c r="I85" s="2">
        <v>-3.117</v>
      </c>
      <c r="J85" s="2">
        <v>-4.2759999999999998</v>
      </c>
      <c r="K85" s="2">
        <v>-7.51</v>
      </c>
      <c r="L85" s="2">
        <v>287.8</v>
      </c>
    </row>
    <row r="86" spans="1:12" x14ac:dyDescent="0.25">
      <c r="A86" t="s">
        <v>456</v>
      </c>
      <c r="B86" s="5">
        <v>6400</v>
      </c>
      <c r="C86" s="2">
        <v>60</v>
      </c>
      <c r="D86" s="2">
        <v>45</v>
      </c>
      <c r="E86" s="2">
        <v>-0.27</v>
      </c>
      <c r="F86" s="2">
        <v>65.94</v>
      </c>
      <c r="G86" s="2">
        <v>546</v>
      </c>
      <c r="H86" s="2">
        <v>828</v>
      </c>
      <c r="I86" s="2">
        <v>-6.9660000000000002</v>
      </c>
      <c r="J86" s="2">
        <v>5.9509999999999996</v>
      </c>
      <c r="K86" s="2">
        <v>9.0399999999999991</v>
      </c>
      <c r="L86" s="2">
        <v>291.3</v>
      </c>
    </row>
    <row r="87" spans="1:12" x14ac:dyDescent="0.25">
      <c r="A87" t="s">
        <v>402</v>
      </c>
      <c r="B87" s="5">
        <v>7800</v>
      </c>
      <c r="C87" s="2">
        <v>62.75</v>
      </c>
      <c r="D87" s="2">
        <v>32</v>
      </c>
      <c r="E87" s="2">
        <v>-0.3</v>
      </c>
      <c r="F87" s="2">
        <v>67.260000000000005</v>
      </c>
      <c r="G87" s="2">
        <v>339</v>
      </c>
      <c r="H87" s="2">
        <v>504</v>
      </c>
      <c r="I87" s="2">
        <v>4.3650000000000002</v>
      </c>
      <c r="J87" s="2">
        <v>3.9910000000000001</v>
      </c>
      <c r="K87" s="2">
        <v>-3.0609999999999999</v>
      </c>
      <c r="L87" s="2">
        <v>283.8</v>
      </c>
    </row>
    <row r="88" spans="1:12" x14ac:dyDescent="0.25">
      <c r="A88" t="s">
        <v>553</v>
      </c>
      <c r="B88" s="5">
        <v>7300</v>
      </c>
      <c r="C88" s="2">
        <v>67.86</v>
      </c>
      <c r="D88" s="2">
        <v>19</v>
      </c>
      <c r="E88" s="2">
        <v>-0.28000000000000003</v>
      </c>
      <c r="F88" s="2">
        <v>58.73</v>
      </c>
      <c r="G88" s="2">
        <v>148</v>
      </c>
      <c r="H88" s="2">
        <v>252</v>
      </c>
      <c r="I88" s="2">
        <v>-7.359</v>
      </c>
      <c r="J88" s="2">
        <v>5.0439999999999996</v>
      </c>
      <c r="K88" s="2">
        <v>0.70099999999999996</v>
      </c>
      <c r="L88" s="2">
        <v>295.10000000000002</v>
      </c>
    </row>
    <row r="89" spans="1:12" x14ac:dyDescent="0.25">
      <c r="A89" t="s">
        <v>490</v>
      </c>
      <c r="B89" s="5">
        <v>7300</v>
      </c>
      <c r="C89" s="2">
        <v>58.33</v>
      </c>
      <c r="D89" s="2">
        <v>21</v>
      </c>
      <c r="E89" s="2">
        <v>-0.26</v>
      </c>
      <c r="F89" s="2">
        <v>64.58</v>
      </c>
      <c r="G89" s="2">
        <v>279</v>
      </c>
      <c r="H89" s="2">
        <v>432</v>
      </c>
      <c r="I89" s="2">
        <v>2.105</v>
      </c>
      <c r="J89" s="2">
        <v>-0.42299999999999999</v>
      </c>
      <c r="K89" s="2">
        <v>4.82</v>
      </c>
      <c r="L89" s="2">
        <v>286.5</v>
      </c>
    </row>
    <row r="90" spans="1:12" x14ac:dyDescent="0.25">
      <c r="A90" t="s">
        <v>499</v>
      </c>
      <c r="B90" s="5">
        <v>7200</v>
      </c>
      <c r="C90" s="2">
        <v>62.16</v>
      </c>
      <c r="D90" s="2">
        <v>46</v>
      </c>
      <c r="E90" s="2">
        <v>-0.28999999999999998</v>
      </c>
      <c r="F90" s="2">
        <v>64.349999999999994</v>
      </c>
      <c r="G90" s="2">
        <v>417</v>
      </c>
      <c r="H90" s="2">
        <v>648</v>
      </c>
      <c r="I90" s="2">
        <v>-6.33</v>
      </c>
      <c r="J90" s="2">
        <v>-14.487</v>
      </c>
      <c r="K90" s="2">
        <v>16.202000000000002</v>
      </c>
      <c r="L90" s="2">
        <v>300.60000000000002</v>
      </c>
    </row>
    <row r="91" spans="1:12" x14ac:dyDescent="0.25">
      <c r="A91" t="s">
        <v>462</v>
      </c>
      <c r="B91" s="5">
        <v>6600</v>
      </c>
      <c r="C91" s="2">
        <v>55</v>
      </c>
      <c r="D91" s="2">
        <v>44</v>
      </c>
      <c r="E91" s="2">
        <v>-0.31</v>
      </c>
      <c r="F91" s="2">
        <v>65.739999999999995</v>
      </c>
      <c r="G91" s="2">
        <v>497</v>
      </c>
      <c r="H91" s="2">
        <v>756</v>
      </c>
      <c r="I91" s="2">
        <v>5.7290000000000001</v>
      </c>
      <c r="J91" s="2">
        <v>-12.548</v>
      </c>
      <c r="K91" s="2">
        <v>8.5609999999999999</v>
      </c>
      <c r="L91" s="2">
        <v>290.10000000000002</v>
      </c>
    </row>
    <row r="92" spans="1:12" x14ac:dyDescent="0.25">
      <c r="A92" t="s">
        <v>482</v>
      </c>
      <c r="B92" s="5">
        <v>6100</v>
      </c>
      <c r="C92" s="2">
        <v>63.27</v>
      </c>
      <c r="D92" s="2">
        <v>31</v>
      </c>
      <c r="E92" s="2">
        <v>-0.25</v>
      </c>
      <c r="F92" s="2">
        <v>64.760000000000005</v>
      </c>
      <c r="G92" s="2">
        <v>373</v>
      </c>
      <c r="H92" s="2">
        <v>576</v>
      </c>
      <c r="I92" s="2">
        <v>-14.353999999999999</v>
      </c>
      <c r="J92" s="2">
        <v>2.214</v>
      </c>
      <c r="K92" s="2">
        <v>-5.101</v>
      </c>
      <c r="L92" s="2">
        <v>277.3</v>
      </c>
    </row>
    <row r="93" spans="1:12" x14ac:dyDescent="0.25">
      <c r="A93" t="s">
        <v>459</v>
      </c>
      <c r="B93" s="5">
        <v>6200</v>
      </c>
      <c r="C93" s="2">
        <v>57.14</v>
      </c>
      <c r="D93" s="2">
        <v>32</v>
      </c>
      <c r="E93" s="2">
        <v>-0.28999999999999998</v>
      </c>
      <c r="F93" s="2">
        <v>65.849999999999994</v>
      </c>
      <c r="G93" s="2">
        <v>403</v>
      </c>
      <c r="H93" s="2">
        <v>612</v>
      </c>
      <c r="I93" s="2">
        <v>-2.371</v>
      </c>
      <c r="J93" s="2">
        <v>3.5579999999999998</v>
      </c>
      <c r="K93" s="2">
        <v>-6.0019999999999998</v>
      </c>
      <c r="L93" s="2">
        <v>285.89999999999998</v>
      </c>
    </row>
    <row r="94" spans="1:12" x14ac:dyDescent="0.25">
      <c r="A94" t="s">
        <v>295</v>
      </c>
      <c r="B94" s="5">
        <v>6800</v>
      </c>
      <c r="C94" s="2">
        <v>55.88</v>
      </c>
      <c r="D94" s="2">
        <v>38</v>
      </c>
      <c r="E94" s="2">
        <v>-0.3</v>
      </c>
      <c r="F94" s="2">
        <v>69.510000000000005</v>
      </c>
      <c r="G94" s="2">
        <v>513</v>
      </c>
      <c r="H94" s="2">
        <v>738</v>
      </c>
      <c r="I94" s="2">
        <v>-1.048</v>
      </c>
      <c r="J94" s="2">
        <v>2.6489999999999898</v>
      </c>
      <c r="K94" s="2">
        <v>6.1139999999999999</v>
      </c>
      <c r="L94" s="2">
        <v>289.2</v>
      </c>
    </row>
    <row r="95" spans="1:12" x14ac:dyDescent="0.25">
      <c r="A95" t="s">
        <v>191</v>
      </c>
      <c r="B95" s="5">
        <v>6200</v>
      </c>
      <c r="C95" s="2">
        <v>50</v>
      </c>
      <c r="D95" s="2">
        <v>25</v>
      </c>
      <c r="E95" s="2">
        <v>-0.28000000000000003</v>
      </c>
      <c r="F95" s="2">
        <v>71.55</v>
      </c>
      <c r="G95" s="2">
        <v>425</v>
      </c>
      <c r="H95" s="2">
        <v>594</v>
      </c>
      <c r="I95" s="2">
        <v>12.845000000000001</v>
      </c>
      <c r="J95" s="2">
        <v>4.3280000000000003</v>
      </c>
      <c r="K95" s="2">
        <v>-1.7669999999999999</v>
      </c>
      <c r="L95" s="2">
        <v>286.3</v>
      </c>
    </row>
    <row r="96" spans="1:12" x14ac:dyDescent="0.25">
      <c r="A96" t="s">
        <v>286</v>
      </c>
      <c r="B96" s="5">
        <v>6300</v>
      </c>
      <c r="C96" s="2">
        <v>50</v>
      </c>
      <c r="D96" s="2">
        <v>21</v>
      </c>
      <c r="E96" s="2">
        <v>-0.27</v>
      </c>
      <c r="F96" s="2">
        <v>69.680000000000007</v>
      </c>
      <c r="G96" s="2">
        <v>439</v>
      </c>
      <c r="H96" s="2">
        <v>630</v>
      </c>
      <c r="I96" s="2">
        <v>4.3029999999999999</v>
      </c>
      <c r="J96" s="2">
        <v>-4.63</v>
      </c>
      <c r="K96" s="2">
        <v>-2.117</v>
      </c>
      <c r="L96" s="2">
        <v>284.10000000000002</v>
      </c>
    </row>
    <row r="97" spans="1:12" x14ac:dyDescent="0.25">
      <c r="A97" t="s">
        <v>89</v>
      </c>
      <c r="B97" s="5">
        <v>9800</v>
      </c>
      <c r="C97" s="2">
        <v>55.36</v>
      </c>
      <c r="D97" s="2">
        <v>31</v>
      </c>
      <c r="E97" s="2">
        <v>-0.32</v>
      </c>
      <c r="F97" s="2">
        <v>75</v>
      </c>
      <c r="G97" s="2">
        <v>270</v>
      </c>
      <c r="H97" s="2">
        <v>360</v>
      </c>
      <c r="I97" s="2">
        <v>19.680999999999901</v>
      </c>
      <c r="J97" s="2">
        <v>4.2270000000000003</v>
      </c>
      <c r="K97" s="2">
        <v>6.2639999999999896</v>
      </c>
      <c r="L97" s="2">
        <v>299.5</v>
      </c>
    </row>
    <row r="98" spans="1:12" x14ac:dyDescent="0.25">
      <c r="A98" t="s">
        <v>498</v>
      </c>
      <c r="B98" s="5">
        <v>8500</v>
      </c>
      <c r="C98" s="2">
        <v>66.67</v>
      </c>
      <c r="D98" s="2">
        <v>40</v>
      </c>
      <c r="E98" s="2">
        <v>-0.36</v>
      </c>
      <c r="F98" s="2">
        <v>64.44</v>
      </c>
      <c r="G98" s="2">
        <v>348</v>
      </c>
      <c r="H98" s="2">
        <v>540</v>
      </c>
      <c r="I98" s="2">
        <v>9.1159999999999997</v>
      </c>
      <c r="J98" s="2">
        <v>5.9009999999999998</v>
      </c>
      <c r="K98" s="2">
        <v>1.2470000000000001</v>
      </c>
      <c r="L98" s="2">
        <v>291.10000000000002</v>
      </c>
    </row>
    <row r="99" spans="1:12" x14ac:dyDescent="0.25">
      <c r="A99" t="s">
        <v>432</v>
      </c>
      <c r="B99" s="5">
        <v>6500</v>
      </c>
      <c r="C99" s="2">
        <v>59.26</v>
      </c>
      <c r="D99" s="2">
        <v>64</v>
      </c>
      <c r="E99" s="2">
        <v>-0.3</v>
      </c>
      <c r="F99" s="2">
        <v>66.58</v>
      </c>
      <c r="G99" s="2">
        <v>731</v>
      </c>
      <c r="H99" s="2">
        <v>1098</v>
      </c>
      <c r="I99" s="2">
        <v>-19.044</v>
      </c>
      <c r="J99" s="2">
        <v>2.085</v>
      </c>
      <c r="K99" s="2">
        <v>9.1829999999999998</v>
      </c>
      <c r="L99" s="2">
        <v>298.5</v>
      </c>
    </row>
    <row r="100" spans="1:12" x14ac:dyDescent="0.25">
      <c r="A100" t="s">
        <v>520</v>
      </c>
      <c r="B100" s="5">
        <v>6000</v>
      </c>
      <c r="C100" s="2">
        <v>60.38</v>
      </c>
      <c r="D100" s="2">
        <v>32</v>
      </c>
      <c r="E100" s="2">
        <v>-0.28999999999999998</v>
      </c>
      <c r="F100" s="2">
        <v>63.33</v>
      </c>
      <c r="G100" s="2">
        <v>399</v>
      </c>
      <c r="H100" s="2">
        <v>630</v>
      </c>
      <c r="I100" s="2">
        <v>-18.734000000000002</v>
      </c>
      <c r="J100" s="2">
        <v>-1.7090000000000001</v>
      </c>
      <c r="K100" s="2">
        <v>-23.07</v>
      </c>
      <c r="L100" s="2">
        <v>285.8</v>
      </c>
    </row>
    <row r="101" spans="1:12" x14ac:dyDescent="0.25">
      <c r="A101" t="s">
        <v>256</v>
      </c>
      <c r="B101" s="5">
        <v>8200</v>
      </c>
      <c r="C101" s="2">
        <v>61.82</v>
      </c>
      <c r="D101" s="2">
        <v>34</v>
      </c>
      <c r="E101" s="2">
        <v>-0.31</v>
      </c>
      <c r="F101" s="2">
        <v>70.44</v>
      </c>
      <c r="G101" s="2">
        <v>355</v>
      </c>
      <c r="H101" s="2">
        <v>504</v>
      </c>
      <c r="I101" s="2">
        <v>14.474</v>
      </c>
      <c r="J101" s="2">
        <v>-6.8449999999999998</v>
      </c>
      <c r="K101" s="2">
        <v>8.9149999999999991</v>
      </c>
      <c r="L101" s="2">
        <v>294.5</v>
      </c>
    </row>
    <row r="102" spans="1:12" x14ac:dyDescent="0.25">
      <c r="A102" t="s">
        <v>550</v>
      </c>
      <c r="B102" s="5">
        <v>6100</v>
      </c>
      <c r="C102" s="2">
        <v>59.18</v>
      </c>
      <c r="D102" s="2">
        <v>29</v>
      </c>
      <c r="E102" s="2">
        <v>-0.3</v>
      </c>
      <c r="F102" s="2">
        <v>60.68</v>
      </c>
      <c r="G102" s="2">
        <v>426</v>
      </c>
      <c r="H102" s="2">
        <v>702</v>
      </c>
      <c r="I102" s="2">
        <v>-20.021000000000001</v>
      </c>
      <c r="J102" s="2">
        <v>4.3239999999999998</v>
      </c>
      <c r="K102" s="2">
        <v>-12.72</v>
      </c>
      <c r="L102" s="2">
        <v>283.39999999999998</v>
      </c>
    </row>
    <row r="103" spans="1:12" x14ac:dyDescent="0.25">
      <c r="A103" t="s">
        <v>488</v>
      </c>
      <c r="B103" s="5">
        <v>7400</v>
      </c>
      <c r="C103" s="2">
        <v>56.1</v>
      </c>
      <c r="D103" s="2">
        <v>23</v>
      </c>
      <c r="E103" s="2">
        <v>-0.32</v>
      </c>
      <c r="F103" s="2">
        <v>64.61</v>
      </c>
      <c r="G103" s="2">
        <v>314</v>
      </c>
      <c r="H103" s="2">
        <v>486</v>
      </c>
      <c r="I103" s="2">
        <v>-5.6369999999999996</v>
      </c>
      <c r="J103" s="2">
        <v>5.7829999999999897</v>
      </c>
      <c r="K103" s="2">
        <v>-0.40200000000000002</v>
      </c>
      <c r="L103" s="2">
        <v>296.2</v>
      </c>
    </row>
    <row r="104" spans="1:12" x14ac:dyDescent="0.25">
      <c r="A104" t="s">
        <v>519</v>
      </c>
      <c r="B104" s="5">
        <v>7100</v>
      </c>
      <c r="C104" s="2">
        <v>42.86</v>
      </c>
      <c r="D104" s="2">
        <v>12</v>
      </c>
      <c r="E104" s="2">
        <v>-0.28000000000000003</v>
      </c>
      <c r="F104" s="2">
        <v>63.33</v>
      </c>
      <c r="G104" s="2">
        <v>285</v>
      </c>
      <c r="H104" s="2">
        <v>450</v>
      </c>
      <c r="I104" s="2">
        <v>0.66799999999999904</v>
      </c>
      <c r="J104" s="2">
        <v>-3.0269999999999899</v>
      </c>
      <c r="K104" s="2">
        <v>-0.496</v>
      </c>
      <c r="L104" s="2">
        <v>287.2</v>
      </c>
    </row>
    <row r="105" spans="1:12" x14ac:dyDescent="0.25">
      <c r="A105" t="s">
        <v>460</v>
      </c>
      <c r="B105" s="5">
        <v>8900</v>
      </c>
      <c r="C105" s="2">
        <v>61.9</v>
      </c>
      <c r="D105" s="2">
        <v>26</v>
      </c>
      <c r="E105" s="2">
        <v>-0.32</v>
      </c>
      <c r="F105" s="2">
        <v>65.83</v>
      </c>
      <c r="G105" s="2">
        <v>237</v>
      </c>
      <c r="H105" s="2">
        <v>360</v>
      </c>
      <c r="I105" s="2">
        <v>4.1520000000000001</v>
      </c>
      <c r="J105" s="2">
        <v>-0.55399999999999905</v>
      </c>
      <c r="K105" s="2">
        <v>4.3310000000000004</v>
      </c>
      <c r="L105" s="2">
        <v>289</v>
      </c>
    </row>
    <row r="106" spans="1:12" x14ac:dyDescent="0.25">
      <c r="A106" t="s">
        <v>508</v>
      </c>
      <c r="B106" s="5">
        <v>6200</v>
      </c>
      <c r="C106" s="2">
        <v>46.15</v>
      </c>
      <c r="D106" s="2">
        <v>18</v>
      </c>
      <c r="E106" s="2">
        <v>-0.24</v>
      </c>
      <c r="F106" s="2">
        <v>63.97</v>
      </c>
      <c r="G106" s="2">
        <v>380</v>
      </c>
      <c r="H106" s="2">
        <v>594</v>
      </c>
      <c r="I106" s="2">
        <v>-10.071</v>
      </c>
      <c r="J106" s="2">
        <v>3.093</v>
      </c>
      <c r="K106" s="2">
        <v>-1.476</v>
      </c>
      <c r="L106" s="2">
        <v>288.5</v>
      </c>
    </row>
    <row r="107" spans="1:12" x14ac:dyDescent="0.25">
      <c r="A107" t="s">
        <v>208</v>
      </c>
      <c r="B107" s="5">
        <v>11700</v>
      </c>
      <c r="C107" s="2">
        <v>54.1</v>
      </c>
      <c r="D107" s="2">
        <v>33</v>
      </c>
      <c r="E107" s="2">
        <v>-0.34</v>
      </c>
      <c r="F107" s="2">
        <v>71.06</v>
      </c>
      <c r="G107" s="2">
        <v>307</v>
      </c>
      <c r="H107" s="2">
        <v>432</v>
      </c>
      <c r="I107" s="2">
        <v>18.238</v>
      </c>
      <c r="J107" s="2">
        <v>6.9909999999999997</v>
      </c>
      <c r="K107" s="2">
        <v>10.763999999999999</v>
      </c>
      <c r="L107" s="2">
        <v>308.10000000000002</v>
      </c>
    </row>
    <row r="108" spans="1:12" x14ac:dyDescent="0.25">
      <c r="A108" t="s">
        <v>395</v>
      </c>
      <c r="B108" s="5">
        <v>6800</v>
      </c>
      <c r="C108" s="2">
        <v>57.14</v>
      </c>
      <c r="D108" s="2">
        <v>32</v>
      </c>
      <c r="E108" s="2">
        <v>-0.25</v>
      </c>
      <c r="F108" s="2">
        <v>67.459999999999994</v>
      </c>
      <c r="G108" s="2">
        <v>510</v>
      </c>
      <c r="H108" s="2">
        <v>756</v>
      </c>
      <c r="I108" s="2">
        <v>-6.6150000000000002</v>
      </c>
      <c r="J108" s="2">
        <v>6.6820000000000004</v>
      </c>
      <c r="K108" s="2">
        <v>6.8389999999999898</v>
      </c>
      <c r="L108" s="2">
        <v>281.8</v>
      </c>
    </row>
    <row r="109" spans="1:12" x14ac:dyDescent="0.25">
      <c r="A109" t="s">
        <v>239</v>
      </c>
      <c r="B109" s="5">
        <v>6400</v>
      </c>
      <c r="C109" s="2">
        <v>42</v>
      </c>
      <c r="D109" s="2">
        <v>21</v>
      </c>
      <c r="E109" s="2">
        <v>-0.24</v>
      </c>
      <c r="F109" s="2">
        <v>70.63</v>
      </c>
      <c r="G109" s="2">
        <v>445</v>
      </c>
      <c r="H109" s="2">
        <v>630</v>
      </c>
      <c r="I109" s="2">
        <v>19.745999999999999</v>
      </c>
      <c r="J109" s="2">
        <v>5.8419999999999996</v>
      </c>
      <c r="K109" s="2">
        <v>-7.5869999999999997</v>
      </c>
      <c r="L109" s="2">
        <v>281</v>
      </c>
    </row>
    <row r="110" spans="1:12" x14ac:dyDescent="0.25">
      <c r="A110" t="s">
        <v>196</v>
      </c>
      <c r="B110" s="5">
        <v>6900</v>
      </c>
      <c r="C110" s="2">
        <v>55.56</v>
      </c>
      <c r="D110" s="2">
        <v>35</v>
      </c>
      <c r="E110" s="2">
        <v>-0.26</v>
      </c>
      <c r="F110" s="2">
        <v>71.510000000000005</v>
      </c>
      <c r="G110" s="2">
        <v>605</v>
      </c>
      <c r="H110" s="2">
        <v>846</v>
      </c>
      <c r="I110" s="2">
        <v>24.747</v>
      </c>
      <c r="J110" s="2">
        <v>-0.25</v>
      </c>
      <c r="K110" s="2">
        <v>-3.105</v>
      </c>
      <c r="L110" s="2">
        <v>289.7</v>
      </c>
    </row>
    <row r="111" spans="1:12" x14ac:dyDescent="0.25">
      <c r="A111" t="s">
        <v>362</v>
      </c>
      <c r="B111" s="5">
        <v>6400</v>
      </c>
      <c r="C111" s="2">
        <v>58.14</v>
      </c>
      <c r="D111" s="2">
        <v>25</v>
      </c>
      <c r="E111" s="2">
        <v>-0.24</v>
      </c>
      <c r="F111" s="2">
        <v>68.06</v>
      </c>
      <c r="G111" s="2">
        <v>441</v>
      </c>
      <c r="H111" s="2">
        <v>648</v>
      </c>
      <c r="I111" s="2">
        <v>1.4909999999999899</v>
      </c>
      <c r="J111" s="2">
        <v>7.4829999999999997</v>
      </c>
      <c r="K111" s="2">
        <v>3.0339999999999998</v>
      </c>
      <c r="L111" s="2">
        <v>275.8</v>
      </c>
    </row>
    <row r="112" spans="1:12" x14ac:dyDescent="0.25">
      <c r="A112" t="s">
        <v>442</v>
      </c>
      <c r="B112" s="5">
        <v>7200</v>
      </c>
      <c r="C112" s="2">
        <v>38.64</v>
      </c>
      <c r="D112" s="2">
        <v>17</v>
      </c>
      <c r="E112" s="2">
        <v>-0.28000000000000003</v>
      </c>
      <c r="F112" s="2">
        <v>66.27</v>
      </c>
      <c r="G112" s="2">
        <v>334</v>
      </c>
      <c r="H112" s="2">
        <v>504</v>
      </c>
      <c r="I112" s="2">
        <v>4.6870000000000003</v>
      </c>
      <c r="J112" s="2">
        <v>1.2030000000000001</v>
      </c>
      <c r="K112" s="2">
        <v>5.1710000000000003</v>
      </c>
      <c r="L112" s="2">
        <v>284.8</v>
      </c>
    </row>
    <row r="113" spans="1:12" x14ac:dyDescent="0.25">
      <c r="A113" t="s">
        <v>373</v>
      </c>
      <c r="B113" s="5">
        <v>6500</v>
      </c>
      <c r="C113" s="2">
        <v>61.9</v>
      </c>
      <c r="D113" s="2">
        <v>39</v>
      </c>
      <c r="E113" s="2">
        <v>-0.3</v>
      </c>
      <c r="F113" s="2">
        <v>67.81</v>
      </c>
      <c r="G113" s="2">
        <v>415</v>
      </c>
      <c r="H113" s="2">
        <v>612</v>
      </c>
      <c r="I113" s="2">
        <v>5.5810000000000004</v>
      </c>
      <c r="J113" s="2">
        <v>-7.0789999999999997</v>
      </c>
      <c r="K113" s="2">
        <v>14.487</v>
      </c>
      <c r="L113" s="2">
        <v>294.10000000000002</v>
      </c>
    </row>
    <row r="114" spans="1:12" x14ac:dyDescent="0.25">
      <c r="A114" t="s">
        <v>529</v>
      </c>
      <c r="B114" s="5">
        <v>7000</v>
      </c>
      <c r="C114" s="2">
        <v>55.56</v>
      </c>
      <c r="D114" s="2">
        <v>45</v>
      </c>
      <c r="E114" s="2">
        <v>-0.31</v>
      </c>
      <c r="F114" s="2">
        <v>63.07</v>
      </c>
      <c r="G114" s="2">
        <v>386</v>
      </c>
      <c r="H114" s="2">
        <v>612</v>
      </c>
      <c r="I114" s="2">
        <v>-11.917999999999999</v>
      </c>
      <c r="J114" s="2">
        <v>-23.690999999999999</v>
      </c>
      <c r="K114" s="2">
        <v>13.417</v>
      </c>
      <c r="L114" s="2">
        <v>296.8</v>
      </c>
    </row>
    <row r="115" spans="1:12" x14ac:dyDescent="0.25">
      <c r="A115" t="s">
        <v>431</v>
      </c>
      <c r="B115" s="5">
        <v>6100</v>
      </c>
      <c r="C115" s="2">
        <v>50</v>
      </c>
      <c r="D115" s="2">
        <v>42</v>
      </c>
      <c r="E115" s="2">
        <v>-0.28000000000000003</v>
      </c>
      <c r="F115" s="2">
        <v>66.67</v>
      </c>
      <c r="G115" s="2">
        <v>600</v>
      </c>
      <c r="H115" s="2">
        <v>900</v>
      </c>
      <c r="I115" s="2">
        <v>5.6840000000000002</v>
      </c>
      <c r="J115" s="2">
        <v>-1.518</v>
      </c>
      <c r="K115" s="2">
        <v>-0.44299999999999901</v>
      </c>
      <c r="L115" s="2">
        <v>291.3</v>
      </c>
    </row>
    <row r="116" spans="1:12" x14ac:dyDescent="0.25">
      <c r="A116" t="s">
        <v>516</v>
      </c>
      <c r="B116" s="5">
        <v>6100</v>
      </c>
      <c r="C116" s="2">
        <v>61.29</v>
      </c>
      <c r="D116" s="2">
        <v>38</v>
      </c>
      <c r="E116" s="2">
        <v>-0.25</v>
      </c>
      <c r="F116" s="2">
        <v>63.53</v>
      </c>
      <c r="G116" s="2">
        <v>526</v>
      </c>
      <c r="H116" s="2">
        <v>828</v>
      </c>
      <c r="I116" s="2">
        <v>-18.029</v>
      </c>
      <c r="J116" s="2">
        <v>0.88500000000000001</v>
      </c>
      <c r="K116" s="2">
        <v>8.7409999999999997</v>
      </c>
      <c r="L116" s="2">
        <v>279.89999999999998</v>
      </c>
    </row>
    <row r="117" spans="1:12" x14ac:dyDescent="0.25">
      <c r="A117" t="s">
        <v>440</v>
      </c>
      <c r="B117" s="5">
        <v>6700</v>
      </c>
      <c r="C117" s="2">
        <v>60</v>
      </c>
      <c r="D117" s="2">
        <v>42</v>
      </c>
      <c r="E117" s="2">
        <v>-0.27</v>
      </c>
      <c r="F117" s="2">
        <v>66.290000000000006</v>
      </c>
      <c r="G117" s="2">
        <v>525</v>
      </c>
      <c r="H117" s="2">
        <v>792</v>
      </c>
      <c r="I117" s="2">
        <v>6.5629999999999997</v>
      </c>
      <c r="J117" s="2">
        <v>-4.2380000000000004</v>
      </c>
      <c r="K117" s="2">
        <v>8.6050000000000004</v>
      </c>
      <c r="L117" s="2">
        <v>291.8</v>
      </c>
    </row>
    <row r="118" spans="1:12" x14ac:dyDescent="0.25">
      <c r="A118" t="s">
        <v>349</v>
      </c>
      <c r="B118" s="5">
        <v>6000</v>
      </c>
      <c r="C118" s="2">
        <v>60</v>
      </c>
      <c r="D118" s="2">
        <v>33</v>
      </c>
      <c r="E118" s="2">
        <v>-0.3</v>
      </c>
      <c r="F118" s="2">
        <v>68.16</v>
      </c>
      <c r="G118" s="2">
        <v>503</v>
      </c>
      <c r="H118" s="2">
        <v>738</v>
      </c>
      <c r="I118" s="2">
        <v>1.5940000000000001</v>
      </c>
      <c r="J118" s="2">
        <v>4.569</v>
      </c>
      <c r="K118" s="2">
        <v>-2.835</v>
      </c>
      <c r="L118" s="2">
        <v>287.60000000000002</v>
      </c>
    </row>
    <row r="119" spans="1:12" x14ac:dyDescent="0.25">
      <c r="A119" t="s">
        <v>316</v>
      </c>
      <c r="B119" s="5">
        <v>7500</v>
      </c>
      <c r="C119" s="2">
        <v>56.84</v>
      </c>
      <c r="D119" s="2">
        <v>54</v>
      </c>
      <c r="E119" s="2">
        <v>-0.34</v>
      </c>
      <c r="F119" s="2">
        <v>68.98</v>
      </c>
      <c r="G119" s="2">
        <v>596</v>
      </c>
      <c r="H119" s="2">
        <v>864</v>
      </c>
      <c r="I119" s="2">
        <v>10.167999999999999</v>
      </c>
      <c r="J119" s="2">
        <v>2.399</v>
      </c>
      <c r="K119" s="2">
        <v>24.215</v>
      </c>
      <c r="L119" s="2">
        <v>297.7</v>
      </c>
    </row>
    <row r="120" spans="1:12" x14ac:dyDescent="0.25">
      <c r="A120" t="s">
        <v>434</v>
      </c>
      <c r="B120" s="5">
        <v>6000</v>
      </c>
      <c r="C120" s="2">
        <v>55.74</v>
      </c>
      <c r="D120" s="2">
        <v>34</v>
      </c>
      <c r="E120" s="2">
        <v>-0.23</v>
      </c>
      <c r="F120" s="2">
        <v>66.52</v>
      </c>
      <c r="G120" s="2">
        <v>455</v>
      </c>
      <c r="H120" s="2">
        <v>684</v>
      </c>
      <c r="I120" s="2">
        <v>1.7769999999999999</v>
      </c>
      <c r="J120" s="2">
        <v>-2.819</v>
      </c>
      <c r="K120" s="2">
        <v>9.7370000000000001</v>
      </c>
      <c r="L120" s="2">
        <v>289.8</v>
      </c>
    </row>
    <row r="121" spans="1:12" x14ac:dyDescent="0.25">
      <c r="A121" t="s">
        <v>412</v>
      </c>
      <c r="B121" s="5">
        <v>8000</v>
      </c>
      <c r="C121" s="2">
        <v>51.52</v>
      </c>
      <c r="D121" s="2">
        <v>17</v>
      </c>
      <c r="E121" s="2">
        <v>-0.25</v>
      </c>
      <c r="F121" s="2">
        <v>66.94</v>
      </c>
      <c r="G121" s="2">
        <v>241</v>
      </c>
      <c r="H121" s="2">
        <v>360</v>
      </c>
      <c r="I121" s="2">
        <v>-3.49399999999999</v>
      </c>
      <c r="J121" s="2">
        <v>-0.95499999999999996</v>
      </c>
      <c r="K121" s="2">
        <v>9.7750000000000004</v>
      </c>
      <c r="L121" s="2">
        <v>315.7</v>
      </c>
    </row>
    <row r="122" spans="1:12" x14ac:dyDescent="0.25">
      <c r="A122" t="s">
        <v>281</v>
      </c>
      <c r="B122" s="5">
        <v>7800</v>
      </c>
      <c r="C122" s="2">
        <v>39.130000000000003</v>
      </c>
      <c r="D122" s="2">
        <v>9</v>
      </c>
      <c r="E122" s="2">
        <v>-0.24</v>
      </c>
      <c r="F122" s="2">
        <v>69.790000000000006</v>
      </c>
      <c r="G122" s="2">
        <v>201</v>
      </c>
      <c r="H122" s="2">
        <v>288</v>
      </c>
      <c r="I122" s="2">
        <v>1.369</v>
      </c>
      <c r="J122" s="2">
        <v>1.048</v>
      </c>
      <c r="K122" s="2">
        <v>5.1130000000000004</v>
      </c>
      <c r="L122" s="2">
        <v>293.5</v>
      </c>
    </row>
    <row r="123" spans="1:12" x14ac:dyDescent="0.25">
      <c r="A123" t="s">
        <v>537</v>
      </c>
      <c r="B123" s="5">
        <v>6600</v>
      </c>
      <c r="C123" s="2">
        <v>43.55</v>
      </c>
      <c r="D123" s="2">
        <v>27</v>
      </c>
      <c r="E123" s="2">
        <v>-0.26</v>
      </c>
      <c r="F123" s="2">
        <v>62.13</v>
      </c>
      <c r="G123" s="2">
        <v>425</v>
      </c>
      <c r="H123" s="2">
        <v>684</v>
      </c>
      <c r="I123" s="2">
        <v>-12.163</v>
      </c>
      <c r="J123" s="2">
        <v>5.3760000000000003</v>
      </c>
      <c r="K123" s="2">
        <v>-8.8699999999999992</v>
      </c>
      <c r="L123" s="2">
        <v>291.8</v>
      </c>
    </row>
    <row r="124" spans="1:12" x14ac:dyDescent="0.25">
      <c r="A124" t="s">
        <v>366</v>
      </c>
      <c r="B124" s="5">
        <v>6400</v>
      </c>
      <c r="C124" s="2">
        <v>59.82</v>
      </c>
      <c r="D124" s="2">
        <v>67</v>
      </c>
      <c r="E124" s="2">
        <v>-0.27</v>
      </c>
      <c r="F124" s="2">
        <v>67.97</v>
      </c>
      <c r="G124" s="2">
        <v>575</v>
      </c>
      <c r="H124" s="2">
        <v>846</v>
      </c>
      <c r="I124" s="2">
        <v>11.093</v>
      </c>
      <c r="J124" s="2">
        <v>-8.298</v>
      </c>
      <c r="K124" s="2">
        <v>15.323</v>
      </c>
      <c r="L124" s="2">
        <v>300.60000000000002</v>
      </c>
    </row>
    <row r="125" spans="1:12" x14ac:dyDescent="0.25">
      <c r="A125" t="s">
        <v>332</v>
      </c>
      <c r="B125" s="5">
        <v>8600</v>
      </c>
      <c r="C125" s="2">
        <v>64.58</v>
      </c>
      <c r="D125" s="2">
        <v>62</v>
      </c>
      <c r="E125" s="2">
        <v>-0.32</v>
      </c>
      <c r="F125" s="2">
        <v>68.62</v>
      </c>
      <c r="G125" s="2">
        <v>667</v>
      </c>
      <c r="H125" s="2">
        <v>972</v>
      </c>
      <c r="I125" s="2">
        <v>20.186</v>
      </c>
      <c r="J125" s="2">
        <v>-1.369</v>
      </c>
      <c r="K125" s="2">
        <v>20.673999999999999</v>
      </c>
      <c r="L125" s="2">
        <v>293.10000000000002</v>
      </c>
    </row>
    <row r="126" spans="1:12" x14ac:dyDescent="0.25">
      <c r="A126" t="s">
        <v>396</v>
      </c>
      <c r="B126" s="5">
        <v>6900</v>
      </c>
      <c r="C126" s="2">
        <v>61.05</v>
      </c>
      <c r="D126" s="2">
        <v>58</v>
      </c>
      <c r="E126" s="2">
        <v>-0.3</v>
      </c>
      <c r="F126" s="2">
        <v>67.44</v>
      </c>
      <c r="G126" s="2">
        <v>607</v>
      </c>
      <c r="H126" s="2">
        <v>900</v>
      </c>
      <c r="I126" s="2">
        <v>6.51</v>
      </c>
      <c r="J126" s="2">
        <v>4.4020000000000001</v>
      </c>
      <c r="K126" s="2">
        <v>-2.0750000000000002</v>
      </c>
      <c r="L126" s="2">
        <v>285.2</v>
      </c>
    </row>
    <row r="127" spans="1:12" x14ac:dyDescent="0.25">
      <c r="A127" t="s">
        <v>451</v>
      </c>
      <c r="B127" s="5">
        <v>6500</v>
      </c>
      <c r="C127" s="2">
        <v>56.25</v>
      </c>
      <c r="D127" s="2">
        <v>36</v>
      </c>
      <c r="E127" s="2">
        <v>-0.28999999999999998</v>
      </c>
      <c r="F127" s="2">
        <v>66.010000000000005</v>
      </c>
      <c r="G127" s="2">
        <v>499</v>
      </c>
      <c r="H127" s="2">
        <v>756</v>
      </c>
      <c r="I127" s="2">
        <v>23.777999999999999</v>
      </c>
      <c r="J127" s="2">
        <v>-3.02</v>
      </c>
      <c r="K127" s="2">
        <v>4.8310000000000004</v>
      </c>
      <c r="L127" s="2">
        <v>283.7</v>
      </c>
    </row>
    <row r="128" spans="1:12" x14ac:dyDescent="0.25">
      <c r="A128" t="s">
        <v>268</v>
      </c>
      <c r="B128" s="5">
        <v>9000</v>
      </c>
      <c r="C128" s="2">
        <v>41.94</v>
      </c>
      <c r="D128" s="2">
        <v>13</v>
      </c>
      <c r="E128" s="2">
        <v>-0.24</v>
      </c>
      <c r="F128" s="2">
        <v>70.2</v>
      </c>
      <c r="G128" s="2">
        <v>278</v>
      </c>
      <c r="H128" s="2">
        <v>396</v>
      </c>
      <c r="I128" s="2">
        <v>4.6669999999999998</v>
      </c>
      <c r="J128" s="2">
        <v>-1.87</v>
      </c>
      <c r="K128" s="2">
        <v>6.1029999999999998</v>
      </c>
      <c r="L128" s="2">
        <v>297.10000000000002</v>
      </c>
    </row>
    <row r="129" spans="1:12" x14ac:dyDescent="0.25">
      <c r="A129" t="s">
        <v>276</v>
      </c>
      <c r="B129" s="5">
        <v>8100</v>
      </c>
      <c r="C129" s="2">
        <v>60</v>
      </c>
      <c r="D129" s="2">
        <v>33</v>
      </c>
      <c r="E129" s="2">
        <v>-0.3</v>
      </c>
      <c r="F129" s="2">
        <v>70.14</v>
      </c>
      <c r="G129" s="2">
        <v>404</v>
      </c>
      <c r="H129" s="2">
        <v>576</v>
      </c>
      <c r="I129" s="2">
        <v>16.998999999999999</v>
      </c>
      <c r="J129" s="2">
        <v>11.042</v>
      </c>
      <c r="K129" s="2">
        <v>3.57</v>
      </c>
      <c r="L129" s="2">
        <v>296</v>
      </c>
    </row>
    <row r="130" spans="1:12" x14ac:dyDescent="0.25">
      <c r="A130" t="s">
        <v>463</v>
      </c>
      <c r="B130" s="5">
        <v>6100</v>
      </c>
      <c r="C130" s="2">
        <v>58</v>
      </c>
      <c r="D130" s="2">
        <v>29</v>
      </c>
      <c r="E130" s="2">
        <v>-0.28000000000000003</v>
      </c>
      <c r="F130" s="2">
        <v>65.739999999999995</v>
      </c>
      <c r="G130" s="2">
        <v>426</v>
      </c>
      <c r="H130" s="2">
        <v>648</v>
      </c>
      <c r="I130" s="2">
        <v>-9.3049999999999997</v>
      </c>
      <c r="J130" s="2">
        <v>-5.4960000000000004</v>
      </c>
      <c r="K130" s="2">
        <v>-1.4650000000000001</v>
      </c>
      <c r="L130" s="2">
        <v>281.3</v>
      </c>
    </row>
    <row r="131" spans="1:12" x14ac:dyDescent="0.25">
      <c r="A131" t="s">
        <v>429</v>
      </c>
      <c r="B131" s="5">
        <v>6000</v>
      </c>
      <c r="C131" s="2">
        <v>59.32</v>
      </c>
      <c r="D131" s="2">
        <v>35</v>
      </c>
      <c r="E131" s="2">
        <v>-0.28000000000000003</v>
      </c>
      <c r="F131" s="2">
        <v>66.67</v>
      </c>
      <c r="G131" s="2">
        <v>540</v>
      </c>
      <c r="H131" s="2">
        <v>810</v>
      </c>
      <c r="I131" s="2">
        <v>3.0979999999999999</v>
      </c>
      <c r="J131" s="2">
        <v>-10.79</v>
      </c>
      <c r="K131" s="2">
        <v>-2.0069999999999899</v>
      </c>
      <c r="L131" s="2">
        <v>277.3</v>
      </c>
    </row>
    <row r="132" spans="1:12" x14ac:dyDescent="0.25">
      <c r="A132" t="s">
        <v>150</v>
      </c>
      <c r="B132" s="5">
        <v>7400</v>
      </c>
      <c r="C132" s="2">
        <v>48</v>
      </c>
      <c r="D132" s="2">
        <v>12</v>
      </c>
      <c r="E132" s="2">
        <v>-0.31</v>
      </c>
      <c r="F132" s="2">
        <v>72.22</v>
      </c>
      <c r="G132" s="2">
        <v>208</v>
      </c>
      <c r="H132" s="2">
        <v>288</v>
      </c>
      <c r="I132" s="2">
        <v>11.324</v>
      </c>
      <c r="J132" s="2">
        <v>4.3540000000000001</v>
      </c>
      <c r="K132" s="2">
        <v>5.1669999999999998</v>
      </c>
      <c r="L132" s="2">
        <v>292.2</v>
      </c>
    </row>
    <row r="133" spans="1:12" x14ac:dyDescent="0.25">
      <c r="A133" t="s">
        <v>505</v>
      </c>
      <c r="B133" s="5">
        <v>6700</v>
      </c>
      <c r="C133" s="2">
        <v>55.56</v>
      </c>
      <c r="D133" s="2">
        <v>25</v>
      </c>
      <c r="E133" s="2">
        <v>-0.33</v>
      </c>
      <c r="F133" s="2">
        <v>64.180000000000007</v>
      </c>
      <c r="G133" s="2">
        <v>543</v>
      </c>
      <c r="H133" s="2">
        <v>846</v>
      </c>
      <c r="I133" s="2">
        <v>-1.2649999999999999</v>
      </c>
      <c r="J133" s="2">
        <v>-3.6389999999999998</v>
      </c>
      <c r="K133" s="2">
        <v>-1.9219999999999999</v>
      </c>
      <c r="L133" s="2">
        <v>275.39999999999998</v>
      </c>
    </row>
    <row r="134" spans="1:12" x14ac:dyDescent="0.25">
      <c r="A134" t="s">
        <v>418</v>
      </c>
      <c r="B134" s="5">
        <v>7700</v>
      </c>
      <c r="C134" s="2">
        <v>41.67</v>
      </c>
      <c r="D134" s="2">
        <v>15</v>
      </c>
      <c r="E134" s="2">
        <v>-0.32</v>
      </c>
      <c r="F134" s="2">
        <v>66.849999999999994</v>
      </c>
      <c r="G134" s="2">
        <v>361</v>
      </c>
      <c r="H134" s="2">
        <v>540</v>
      </c>
      <c r="I134" s="2">
        <v>4.9269999999999996</v>
      </c>
      <c r="J134" s="2">
        <v>-14.75</v>
      </c>
      <c r="K134" s="2">
        <v>9.4889999999999901</v>
      </c>
      <c r="L134" s="2">
        <v>292.8</v>
      </c>
    </row>
    <row r="135" spans="1:12" x14ac:dyDescent="0.25">
      <c r="A135" t="s">
        <v>136</v>
      </c>
      <c r="B135" s="5">
        <v>9200</v>
      </c>
      <c r="C135" s="2">
        <v>57.45</v>
      </c>
      <c r="D135" s="2">
        <v>27</v>
      </c>
      <c r="E135" s="2">
        <v>-0.36</v>
      </c>
      <c r="F135" s="2">
        <v>72.5</v>
      </c>
      <c r="G135" s="2">
        <v>261</v>
      </c>
      <c r="H135" s="2">
        <v>360</v>
      </c>
      <c r="I135" s="2">
        <v>18.387999999999899</v>
      </c>
      <c r="J135" s="2">
        <v>6.1389999999999896</v>
      </c>
      <c r="K135" s="2">
        <v>-2.4689999999999999</v>
      </c>
      <c r="L135" s="2">
        <v>291.2</v>
      </c>
    </row>
    <row r="136" spans="1:12" x14ac:dyDescent="0.25">
      <c r="A136" t="s">
        <v>501</v>
      </c>
      <c r="B136" s="5">
        <v>6400</v>
      </c>
      <c r="C136" s="2">
        <v>65.709999999999994</v>
      </c>
      <c r="D136" s="2">
        <v>46</v>
      </c>
      <c r="E136" s="2">
        <v>-0.31</v>
      </c>
      <c r="F136" s="2">
        <v>64.23</v>
      </c>
      <c r="G136" s="2">
        <v>474</v>
      </c>
      <c r="H136" s="2">
        <v>738</v>
      </c>
      <c r="I136" s="2">
        <v>-8.0529999999999902</v>
      </c>
      <c r="J136" s="2">
        <v>3.1379999999999999</v>
      </c>
      <c r="K136" s="2">
        <v>-10.33</v>
      </c>
      <c r="L136" s="2">
        <v>296.2</v>
      </c>
    </row>
    <row r="137" spans="1:12" x14ac:dyDescent="0.25">
      <c r="A137" t="s">
        <v>157</v>
      </c>
      <c r="B137" s="5">
        <v>9400</v>
      </c>
      <c r="C137" s="2">
        <v>54.05</v>
      </c>
      <c r="D137" s="2">
        <v>40</v>
      </c>
      <c r="E137" s="2">
        <v>-0.28000000000000003</v>
      </c>
      <c r="F137" s="2">
        <v>72.22</v>
      </c>
      <c r="G137" s="2">
        <v>390</v>
      </c>
      <c r="H137" s="2">
        <v>540</v>
      </c>
      <c r="I137" s="2">
        <v>16.405999999999999</v>
      </c>
      <c r="J137" s="2">
        <v>3.9980000000000002</v>
      </c>
      <c r="K137" s="2">
        <v>12.38</v>
      </c>
      <c r="L137" s="2">
        <v>302</v>
      </c>
    </row>
    <row r="138" spans="1:12" x14ac:dyDescent="0.25">
      <c r="A138" t="s">
        <v>438</v>
      </c>
      <c r="B138" s="5">
        <v>6000</v>
      </c>
      <c r="C138" s="2">
        <v>62.79</v>
      </c>
      <c r="D138" s="2">
        <v>27</v>
      </c>
      <c r="E138" s="2">
        <v>-0.27</v>
      </c>
      <c r="F138" s="2">
        <v>66.33</v>
      </c>
      <c r="G138" s="2">
        <v>394</v>
      </c>
      <c r="H138" s="2">
        <v>594</v>
      </c>
      <c r="I138" s="2">
        <v>2.133</v>
      </c>
      <c r="J138" s="2">
        <v>-3.8919999999999999</v>
      </c>
      <c r="K138" s="2">
        <v>-1.4890000000000001</v>
      </c>
      <c r="L138" s="2">
        <v>278.5</v>
      </c>
    </row>
    <row r="139" spans="1:12" x14ac:dyDescent="0.25">
      <c r="A139" t="s">
        <v>577</v>
      </c>
      <c r="C139" s="2">
        <v>7381.9400000000023</v>
      </c>
      <c r="D139" s="2">
        <v>4351</v>
      </c>
      <c r="E139" s="2">
        <v>-38.110000000000007</v>
      </c>
      <c r="F139" s="2">
        <v>8976.2200000000012</v>
      </c>
      <c r="G139" s="2">
        <v>56548</v>
      </c>
      <c r="H139" s="2">
        <v>84294</v>
      </c>
      <c r="I139" s="2">
        <v>500.16799999999989</v>
      </c>
      <c r="J139" s="2">
        <v>122.8369999999997</v>
      </c>
      <c r="K139" s="2">
        <v>366.51499999999987</v>
      </c>
      <c r="L139" s="2">
        <v>38885.399999999987</v>
      </c>
    </row>
  </sheetData>
  <conditionalFormatting pivot="1" sqref="C5:C1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1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:F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:G1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:H1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L5:L1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:J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5:K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DBDA3-2C4D-458A-BE27-1FF73937B8B1}">
  <dimension ref="A1:DK135"/>
  <sheetViews>
    <sheetView tabSelected="1" workbookViewId="0">
      <pane xSplit="2" topLeftCell="AJ1" activePane="topRight" state="frozen"/>
      <selection pane="topRight" activeCell="R33" sqref="R33"/>
    </sheetView>
  </sheetViews>
  <sheetFormatPr defaultRowHeight="15" x14ac:dyDescent="0.25"/>
  <cols>
    <col min="1" max="1" width="15.7109375" customWidth="1"/>
    <col min="2" max="2" width="13.28515625" style="4" customWidth="1"/>
    <col min="3" max="3" width="10.85546875" customWidth="1"/>
    <col min="4" max="4" width="26.28515625" customWidth="1"/>
    <col min="5" max="5" width="13.42578125" customWidth="1"/>
    <col min="6" max="6" width="10.140625" customWidth="1"/>
    <col min="7" max="7" width="20.85546875" customWidth="1"/>
    <col min="8" max="8" width="36.85546875" customWidth="1"/>
    <col min="9" max="9" width="25.28515625" customWidth="1"/>
    <col min="10" max="10" width="19" customWidth="1"/>
    <col min="11" max="11" width="16.85546875" customWidth="1"/>
    <col min="12" max="12" width="29.85546875" customWidth="1"/>
    <col min="13" max="13" width="26.42578125" customWidth="1"/>
    <col min="14" max="14" width="12" customWidth="1"/>
    <col min="15" max="15" width="18.42578125" customWidth="1"/>
    <col min="16" max="16" width="12.5703125" customWidth="1"/>
    <col min="17" max="17" width="25" customWidth="1"/>
    <col min="18" max="18" width="15.7109375" customWidth="1"/>
    <col min="19" max="19" width="23.28515625" customWidth="1"/>
    <col min="20" max="20" width="24.85546875" customWidth="1"/>
    <col min="21" max="21" width="16" customWidth="1"/>
    <col min="22" max="22" width="32.42578125" customWidth="1"/>
    <col min="23" max="23" width="25.7109375" customWidth="1"/>
    <col min="24" max="24" width="15.140625" customWidth="1"/>
    <col min="25" max="25" width="28.7109375" customWidth="1"/>
    <col min="26" max="26" width="35.42578125" customWidth="1"/>
    <col min="27" max="27" width="35" customWidth="1"/>
    <col min="28" max="28" width="15.140625" customWidth="1"/>
    <col min="29" max="29" width="37.140625" customWidth="1"/>
    <col min="30" max="30" width="30.85546875" customWidth="1"/>
    <col min="31" max="31" width="17.140625" customWidth="1"/>
    <col min="32" max="32" width="37" customWidth="1"/>
    <col min="33" max="33" width="36.5703125" customWidth="1"/>
    <col min="34" max="34" width="17.140625" customWidth="1"/>
    <col min="35" max="35" width="33.85546875" customWidth="1"/>
    <col min="36" max="36" width="19.85546875" customWidth="1"/>
    <col min="37" max="37" width="15.42578125" customWidth="1"/>
    <col min="38" max="39" width="21.42578125" customWidth="1"/>
    <col min="40" max="40" width="27" customWidth="1"/>
    <col min="42" max="42" width="17.85546875" customWidth="1"/>
    <col min="43" max="43" width="23.140625" customWidth="1"/>
    <col min="44" max="44" width="20.140625" customWidth="1"/>
    <col min="45" max="45" width="26.42578125" customWidth="1"/>
    <col min="46" max="46" width="23.140625" customWidth="1"/>
    <col min="47" max="47" width="13.7109375" customWidth="1"/>
    <col min="48" max="48" width="35.140625" customWidth="1"/>
    <col min="49" max="49" width="20.140625" customWidth="1"/>
    <col min="50" max="50" width="23.28515625" bestFit="1" customWidth="1"/>
    <col min="51" max="51" width="20.140625" customWidth="1"/>
    <col min="52" max="52" width="18.85546875" customWidth="1"/>
    <col min="53" max="53" width="28" customWidth="1"/>
    <col min="54" max="54" width="36.28515625" customWidth="1"/>
    <col min="55" max="57" width="21.7109375" customWidth="1"/>
    <col min="58" max="58" width="27.85546875" customWidth="1"/>
    <col min="59" max="59" width="22.140625" customWidth="1"/>
    <col min="61" max="61" width="26.28515625" customWidth="1"/>
    <col min="62" max="62" width="20.85546875" customWidth="1"/>
    <col min="63" max="63" width="22.140625" customWidth="1"/>
    <col min="64" max="64" width="29.28515625" customWidth="1"/>
    <col min="65" max="65" width="17.7109375" customWidth="1"/>
    <col min="66" max="66" width="20.85546875" customWidth="1"/>
    <col min="67" max="67" width="23.42578125" customWidth="1"/>
    <col min="68" max="69" width="15.5703125" customWidth="1"/>
    <col min="71" max="71" width="21.140625" customWidth="1"/>
    <col min="72" max="72" width="15.42578125" customWidth="1"/>
    <col min="73" max="73" width="21.140625" customWidth="1"/>
    <col min="75" max="75" width="14.7109375" customWidth="1"/>
    <col min="76" max="76" width="16.85546875" customWidth="1"/>
    <col min="77" max="77" width="19.42578125" customWidth="1"/>
    <col min="78" max="78" width="13" customWidth="1"/>
    <col min="79" max="79" width="15" customWidth="1"/>
    <col min="80" max="80" width="15.7109375" customWidth="1"/>
    <col min="81" max="81" width="14" customWidth="1"/>
    <col min="82" max="82" width="14.42578125" customWidth="1"/>
    <col min="83" max="83" width="15" customWidth="1"/>
    <col min="84" max="84" width="15.5703125" customWidth="1"/>
    <col min="85" max="85" width="20.140625" customWidth="1"/>
    <col min="86" max="86" width="27.28515625" customWidth="1"/>
    <col min="87" max="87" width="31.42578125" customWidth="1"/>
    <col min="88" max="88" width="9.7109375" customWidth="1"/>
    <col min="89" max="89" width="20.42578125" customWidth="1"/>
    <col min="90" max="90" width="15.42578125" customWidth="1"/>
    <col min="94" max="94" width="20.7109375" customWidth="1"/>
    <col min="95" max="95" width="24.7109375" customWidth="1"/>
    <col min="96" max="96" width="16.7109375" customWidth="1"/>
    <col min="97" max="97" width="23.28515625" customWidth="1"/>
    <col min="98" max="98" width="27.28515625" customWidth="1"/>
    <col min="99" max="99" width="16.7109375" customWidth="1"/>
    <col min="100" max="100" width="24.28515625" customWidth="1"/>
    <col min="101" max="101" width="28.85546875" customWidth="1"/>
    <col min="102" max="102" width="14.7109375" customWidth="1"/>
    <col min="103" max="103" width="27.140625" customWidth="1"/>
    <col min="104" max="104" width="11.42578125" customWidth="1"/>
    <col min="105" max="105" width="12.85546875" customWidth="1"/>
    <col min="106" max="106" width="22" customWidth="1"/>
    <col min="107" max="107" width="30" customWidth="1"/>
    <col min="108" max="108" width="16.42578125" customWidth="1"/>
    <col min="109" max="109" width="13.42578125" customWidth="1"/>
    <col min="110" max="110" width="11.85546875" customWidth="1"/>
    <col min="111" max="111" width="12" customWidth="1"/>
    <col min="112" max="112" width="11.85546875" customWidth="1"/>
    <col min="113" max="113" width="12" customWidth="1"/>
    <col min="114" max="114" width="9.85546875" customWidth="1"/>
    <col min="115" max="115" width="10" customWidth="1"/>
  </cols>
  <sheetData>
    <row r="1" spans="1:115" x14ac:dyDescent="0.25">
      <c r="A1" t="s">
        <v>0</v>
      </c>
      <c r="B1" s="4" t="s">
        <v>616</v>
      </c>
      <c r="C1" t="s">
        <v>593</v>
      </c>
      <c r="D1" t="s">
        <v>590</v>
      </c>
      <c r="E1" t="s">
        <v>592</v>
      </c>
      <c r="F1" t="s">
        <v>1</v>
      </c>
      <c r="G1" t="s">
        <v>2</v>
      </c>
      <c r="H1" t="s">
        <v>591</v>
      </c>
      <c r="I1" t="s">
        <v>3</v>
      </c>
      <c r="J1" t="s">
        <v>4</v>
      </c>
      <c r="K1" t="s">
        <v>5</v>
      </c>
      <c r="L1" t="s">
        <v>6</v>
      </c>
      <c r="M1" t="s">
        <v>594</v>
      </c>
      <c r="N1" t="s">
        <v>7</v>
      </c>
      <c r="O1" t="s">
        <v>8</v>
      </c>
      <c r="P1" t="s">
        <v>9</v>
      </c>
      <c r="Q1" t="s">
        <v>595</v>
      </c>
      <c r="R1" t="s">
        <v>10</v>
      </c>
      <c r="S1" t="s">
        <v>11</v>
      </c>
      <c r="T1" t="s">
        <v>596</v>
      </c>
      <c r="U1" t="s">
        <v>12</v>
      </c>
      <c r="V1" t="s">
        <v>602</v>
      </c>
      <c r="W1" t="s">
        <v>13</v>
      </c>
      <c r="X1" t="s">
        <v>14</v>
      </c>
      <c r="Y1" t="s">
        <v>603</v>
      </c>
      <c r="Z1" t="s">
        <v>597</v>
      </c>
      <c r="AA1" t="s">
        <v>604</v>
      </c>
      <c r="AB1" t="s">
        <v>15</v>
      </c>
      <c r="AC1" t="s">
        <v>598</v>
      </c>
      <c r="AD1" t="s">
        <v>600</v>
      </c>
      <c r="AE1" t="s">
        <v>567</v>
      </c>
      <c r="AF1" t="s">
        <v>599</v>
      </c>
      <c r="AG1" t="s">
        <v>601</v>
      </c>
      <c r="AH1" t="s">
        <v>568</v>
      </c>
      <c r="AI1" t="s">
        <v>606</v>
      </c>
      <c r="AJ1" t="s">
        <v>16</v>
      </c>
      <c r="AK1" t="s">
        <v>17</v>
      </c>
      <c r="AL1" t="s">
        <v>605</v>
      </c>
      <c r="AM1" t="s">
        <v>18</v>
      </c>
      <c r="AN1" t="s">
        <v>19</v>
      </c>
      <c r="AO1" t="s">
        <v>569</v>
      </c>
      <c r="AP1" t="s">
        <v>20</v>
      </c>
      <c r="AQ1" t="s">
        <v>21</v>
      </c>
      <c r="AR1" t="s">
        <v>22</v>
      </c>
      <c r="AS1" t="s">
        <v>607</v>
      </c>
      <c r="AT1" t="s">
        <v>585</v>
      </c>
      <c r="AU1" t="s">
        <v>23</v>
      </c>
      <c r="AV1" t="s">
        <v>586</v>
      </c>
      <c r="AW1" t="s">
        <v>24</v>
      </c>
      <c r="AX1" t="s">
        <v>629</v>
      </c>
      <c r="AY1" t="s">
        <v>630</v>
      </c>
      <c r="AZ1" t="s">
        <v>25</v>
      </c>
      <c r="BA1" t="s">
        <v>588</v>
      </c>
      <c r="BB1" t="s">
        <v>587</v>
      </c>
      <c r="BC1" t="s">
        <v>26</v>
      </c>
      <c r="BD1" t="s">
        <v>627</v>
      </c>
      <c r="BE1" t="s">
        <v>628</v>
      </c>
      <c r="BF1" t="s">
        <v>589</v>
      </c>
      <c r="BG1" t="s">
        <v>570</v>
      </c>
      <c r="BH1" t="s">
        <v>571</v>
      </c>
      <c r="BI1" t="s">
        <v>27</v>
      </c>
      <c r="BJ1" t="s">
        <v>572</v>
      </c>
      <c r="BK1" t="s">
        <v>573</v>
      </c>
      <c r="BL1" t="s">
        <v>584</v>
      </c>
      <c r="BM1" t="s">
        <v>28</v>
      </c>
      <c r="BN1" t="s">
        <v>574</v>
      </c>
      <c r="BO1" t="s">
        <v>29</v>
      </c>
      <c r="BP1" t="s">
        <v>575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B1" t="s">
        <v>583</v>
      </c>
      <c r="CC1" t="s">
        <v>582</v>
      </c>
      <c r="CD1" t="s">
        <v>41</v>
      </c>
      <c r="CE1" t="s">
        <v>42</v>
      </c>
      <c r="CF1" t="s">
        <v>576</v>
      </c>
      <c r="CG1" t="s">
        <v>43</v>
      </c>
      <c r="CH1" t="s">
        <v>580</v>
      </c>
      <c r="CI1" t="s">
        <v>581</v>
      </c>
      <c r="CJ1" t="s">
        <v>44</v>
      </c>
      <c r="CK1" t="s">
        <v>45</v>
      </c>
      <c r="CL1" t="s">
        <v>46</v>
      </c>
      <c r="CM1" t="s">
        <v>47</v>
      </c>
      <c r="CN1" t="s">
        <v>48</v>
      </c>
      <c r="CO1" t="s">
        <v>49</v>
      </c>
      <c r="CP1" t="s">
        <v>609</v>
      </c>
      <c r="CQ1" t="s">
        <v>610</v>
      </c>
      <c r="CR1" t="s">
        <v>50</v>
      </c>
      <c r="CS1" t="s">
        <v>608</v>
      </c>
      <c r="CT1" t="s">
        <v>611</v>
      </c>
      <c r="CU1" t="s">
        <v>51</v>
      </c>
      <c r="CV1" t="s">
        <v>612</v>
      </c>
      <c r="CW1" t="s">
        <v>613</v>
      </c>
      <c r="CX1" t="s">
        <v>52</v>
      </c>
      <c r="CY1" t="s">
        <v>614</v>
      </c>
      <c r="CZ1" t="s">
        <v>53</v>
      </c>
      <c r="DA1" t="s">
        <v>54</v>
      </c>
      <c r="DB1" t="s">
        <v>55</v>
      </c>
      <c r="DC1" t="s">
        <v>615</v>
      </c>
      <c r="DD1" t="s">
        <v>56</v>
      </c>
      <c r="DE1" t="s">
        <v>57</v>
      </c>
      <c r="DF1" t="s">
        <v>58</v>
      </c>
      <c r="DG1" t="s">
        <v>59</v>
      </c>
      <c r="DH1" t="s">
        <v>60</v>
      </c>
      <c r="DI1" t="s">
        <v>61</v>
      </c>
      <c r="DJ1" t="s">
        <v>62</v>
      </c>
      <c r="DK1" t="s">
        <v>63</v>
      </c>
    </row>
    <row r="2" spans="1:115" x14ac:dyDescent="0.25">
      <c r="A2" t="s">
        <v>418</v>
      </c>
      <c r="B2" s="4">
        <v>7700</v>
      </c>
      <c r="C2">
        <v>30</v>
      </c>
      <c r="D2">
        <v>66.849999999999994</v>
      </c>
      <c r="E2">
        <v>361</v>
      </c>
      <c r="F2">
        <v>540</v>
      </c>
      <c r="G2">
        <v>-0.32</v>
      </c>
      <c r="H2">
        <v>41.67</v>
      </c>
      <c r="I2">
        <v>15</v>
      </c>
      <c r="J2">
        <v>36</v>
      </c>
      <c r="K2">
        <v>-16</v>
      </c>
      <c r="L2">
        <v>6</v>
      </c>
      <c r="M2">
        <v>68.25</v>
      </c>
      <c r="N2">
        <v>172</v>
      </c>
      <c r="O2">
        <v>252</v>
      </c>
      <c r="P2">
        <v>-49</v>
      </c>
      <c r="Q2">
        <v>0.35199999999999998</v>
      </c>
      <c r="R2">
        <v>4.9269999999999996</v>
      </c>
      <c r="S2">
        <v>14</v>
      </c>
      <c r="T2">
        <v>-1.054</v>
      </c>
      <c r="U2">
        <v>-14.75</v>
      </c>
      <c r="V2" t="s">
        <v>215</v>
      </c>
      <c r="W2">
        <v>892.83299999999997</v>
      </c>
      <c r="X2">
        <v>95</v>
      </c>
      <c r="Y2">
        <v>176</v>
      </c>
      <c r="Z2" t="s">
        <v>251</v>
      </c>
      <c r="AA2">
        <v>346.5</v>
      </c>
      <c r="AB2">
        <v>31</v>
      </c>
      <c r="AC2" t="s">
        <v>244</v>
      </c>
      <c r="AD2">
        <v>185</v>
      </c>
      <c r="AE2">
        <v>18</v>
      </c>
      <c r="AF2" t="s">
        <v>284</v>
      </c>
      <c r="AG2">
        <v>24.916999999999899</v>
      </c>
      <c r="AH2">
        <v>8</v>
      </c>
      <c r="AI2">
        <v>301.60000000000002</v>
      </c>
      <c r="AJ2">
        <v>13269</v>
      </c>
      <c r="AK2">
        <v>44</v>
      </c>
      <c r="AL2">
        <v>66.989999999999995</v>
      </c>
      <c r="AM2">
        <v>278</v>
      </c>
      <c r="AN2">
        <v>415</v>
      </c>
      <c r="AO2">
        <v>63.78</v>
      </c>
      <c r="AP2">
        <v>125</v>
      </c>
      <c r="AQ2">
        <v>196</v>
      </c>
      <c r="AR2">
        <v>-0.14000000000000001</v>
      </c>
      <c r="AS2">
        <v>292.8</v>
      </c>
      <c r="AT2">
        <v>57384</v>
      </c>
      <c r="AU2">
        <v>196</v>
      </c>
      <c r="AV2">
        <v>13.27</v>
      </c>
      <c r="AW2">
        <v>26</v>
      </c>
      <c r="AX2">
        <f>PGA_with_Salaries[[#This Row],[TOTAL LEFT ROUGH]]/(SUM(PGA_with_Salaries[TOTAL LEFT ROUGH]))</f>
        <v>4.0957781978575927E-3</v>
      </c>
      <c r="AY2" t="str">
        <f>IF(_xlfn.PERCENTRANK.EXC(PGA_with_Salaries[Pct of Total Left Rough],PGA_with_Salaries[[#This Row],[Pct of Total Left Rough]],10)&gt;0.5,"Left Tendencies","")</f>
        <v/>
      </c>
      <c r="AZ2">
        <v>196</v>
      </c>
      <c r="BA2">
        <v>0.04</v>
      </c>
      <c r="BB2">
        <v>8.67</v>
      </c>
      <c r="BC2">
        <v>17</v>
      </c>
      <c r="BD2">
        <f>PGA_with_Salaries[[#This Row],[TOTAL RIGHT ROUGH]]/(SUM(PGA_with_Salaries[TOTAL RIGHT ROUGH]))</f>
        <v>2.4702121476315024E-3</v>
      </c>
      <c r="BE2" t="str">
        <f>IF(_xlfn.PERCENTRANK.EXC(PGA_with_Salaries[Pct of Total Right Rough],PGA_with_Salaries[[#This Row],[Pct of Total Right Rough]],10)&gt;0.5,"Right Tendencies","")</f>
        <v/>
      </c>
      <c r="BF2">
        <v>196</v>
      </c>
      <c r="BG2">
        <v>0.06</v>
      </c>
      <c r="BH2">
        <v>11.2</v>
      </c>
      <c r="BI2">
        <v>22</v>
      </c>
      <c r="BJ2">
        <v>90</v>
      </c>
      <c r="BK2">
        <v>0.5</v>
      </c>
      <c r="BL2">
        <v>21.94</v>
      </c>
      <c r="BM2">
        <v>43</v>
      </c>
      <c r="BN2">
        <v>196</v>
      </c>
      <c r="BO2">
        <v>0.47</v>
      </c>
      <c r="BP2">
        <v>0.67799999999999905</v>
      </c>
      <c r="BQ2">
        <v>9.4889999999999901</v>
      </c>
      <c r="BR2">
        <v>1.72</v>
      </c>
      <c r="BS2">
        <v>621</v>
      </c>
      <c r="BT2">
        <v>361</v>
      </c>
      <c r="BU2">
        <v>32.31</v>
      </c>
      <c r="BV2">
        <v>28.8</v>
      </c>
      <c r="BW2">
        <v>864</v>
      </c>
      <c r="BX2">
        <v>30</v>
      </c>
      <c r="BY2">
        <v>24</v>
      </c>
      <c r="BZ2">
        <v>864</v>
      </c>
      <c r="CA2">
        <v>540</v>
      </c>
      <c r="CB2">
        <v>1.6</v>
      </c>
      <c r="CC2">
        <v>40.19</v>
      </c>
      <c r="CD2">
        <v>217</v>
      </c>
      <c r="CE2">
        <v>540</v>
      </c>
      <c r="CF2">
        <v>0.221</v>
      </c>
      <c r="CG2">
        <v>3.09899999999999</v>
      </c>
      <c r="CH2">
        <v>20</v>
      </c>
      <c r="CI2">
        <v>2</v>
      </c>
      <c r="CJ2">
        <v>25</v>
      </c>
      <c r="CK2">
        <v>2</v>
      </c>
      <c r="CL2">
        <v>1</v>
      </c>
      <c r="CM2">
        <v>8</v>
      </c>
      <c r="CP2">
        <v>24.57</v>
      </c>
      <c r="CQ2">
        <v>43</v>
      </c>
      <c r="CR2">
        <v>175</v>
      </c>
      <c r="CS2">
        <v>15.38</v>
      </c>
      <c r="CT2">
        <v>4</v>
      </c>
      <c r="CU2">
        <v>26</v>
      </c>
      <c r="CV2">
        <v>0</v>
      </c>
      <c r="CW2">
        <v>0</v>
      </c>
      <c r="CX2">
        <v>21</v>
      </c>
      <c r="CY2">
        <v>43.1</v>
      </c>
      <c r="CZ2">
        <v>25</v>
      </c>
      <c r="DA2">
        <v>58</v>
      </c>
      <c r="DB2">
        <v>25</v>
      </c>
      <c r="DC2">
        <v>56.42</v>
      </c>
      <c r="DD2">
        <v>101</v>
      </c>
      <c r="DE2">
        <v>179</v>
      </c>
      <c r="DF2">
        <v>3</v>
      </c>
      <c r="DG2">
        <v>7.4</v>
      </c>
      <c r="DH2">
        <v>3</v>
      </c>
      <c r="DI2">
        <v>5.6</v>
      </c>
      <c r="DJ2">
        <v>3</v>
      </c>
      <c r="DK2">
        <v>8.1999999999999993</v>
      </c>
    </row>
    <row r="3" spans="1:115" x14ac:dyDescent="0.25">
      <c r="A3" t="s">
        <v>136</v>
      </c>
      <c r="B3" s="4">
        <v>9200</v>
      </c>
      <c r="C3">
        <v>20</v>
      </c>
      <c r="D3">
        <v>72.5</v>
      </c>
      <c r="E3">
        <v>261</v>
      </c>
      <c r="F3">
        <v>360</v>
      </c>
      <c r="G3">
        <v>-0.36</v>
      </c>
      <c r="H3">
        <v>57.45</v>
      </c>
      <c r="I3">
        <v>27</v>
      </c>
      <c r="J3">
        <v>47</v>
      </c>
      <c r="K3">
        <v>-27</v>
      </c>
      <c r="L3">
        <v>-2</v>
      </c>
      <c r="M3">
        <v>78.95</v>
      </c>
      <c r="N3">
        <v>270</v>
      </c>
      <c r="O3">
        <v>342</v>
      </c>
      <c r="P3">
        <v>-95</v>
      </c>
      <c r="Q3">
        <v>0.96799999999999997</v>
      </c>
      <c r="R3">
        <v>18.387999999999899</v>
      </c>
      <c r="S3">
        <v>19</v>
      </c>
      <c r="T3">
        <v>0.32299999999999901</v>
      </c>
      <c r="U3">
        <v>6.1389999999999896</v>
      </c>
      <c r="V3" t="s">
        <v>137</v>
      </c>
      <c r="W3">
        <v>779.41699999999901</v>
      </c>
      <c r="X3">
        <v>108</v>
      </c>
      <c r="Y3">
        <v>5</v>
      </c>
      <c r="Z3" t="s">
        <v>138</v>
      </c>
      <c r="AA3">
        <v>207.167</v>
      </c>
      <c r="AB3">
        <v>25</v>
      </c>
      <c r="AC3" t="s">
        <v>139</v>
      </c>
      <c r="AD3">
        <v>308.16699999999997</v>
      </c>
      <c r="AE3">
        <v>38</v>
      </c>
      <c r="AF3" t="s">
        <v>140</v>
      </c>
      <c r="AG3">
        <v>87.832999999999998</v>
      </c>
      <c r="AH3">
        <v>11</v>
      </c>
      <c r="AI3">
        <v>302.10000000000002</v>
      </c>
      <c r="AJ3">
        <v>12083</v>
      </c>
      <c r="AK3">
        <v>40</v>
      </c>
      <c r="AL3">
        <v>66.069999999999993</v>
      </c>
      <c r="AM3">
        <v>185</v>
      </c>
      <c r="AN3">
        <v>280</v>
      </c>
      <c r="AO3">
        <v>65.790000000000006</v>
      </c>
      <c r="AP3">
        <v>175</v>
      </c>
      <c r="AQ3">
        <v>266</v>
      </c>
      <c r="AR3">
        <v>-0.34</v>
      </c>
      <c r="AS3">
        <v>291.2</v>
      </c>
      <c r="AT3">
        <v>77472</v>
      </c>
      <c r="AU3">
        <v>266</v>
      </c>
      <c r="AV3">
        <v>13.16</v>
      </c>
      <c r="AW3">
        <v>35</v>
      </c>
      <c r="AX3">
        <f>PGA_with_Salaries[[#This Row],[TOTAL LEFT ROUGH]]/(SUM(PGA_with_Salaries[TOTAL LEFT ROUGH]))</f>
        <v>5.5135475740390677E-3</v>
      </c>
      <c r="AY3" t="str">
        <f>IF(_xlfn.PERCENTRANK.EXC(PGA_with_Salaries[Pct of Total Left Rough],PGA_with_Salaries[[#This Row],[Pct of Total Left Rough]],10)&gt;0.5,"Left Tendencies","")</f>
        <v/>
      </c>
      <c r="AZ3">
        <v>266</v>
      </c>
      <c r="BA3">
        <v>-0.11</v>
      </c>
      <c r="BB3">
        <v>14.29</v>
      </c>
      <c r="BC3">
        <v>38</v>
      </c>
      <c r="BD3">
        <f>PGA_with_Salaries[[#This Row],[TOTAL RIGHT ROUGH]]/(SUM(PGA_with_Salaries[TOTAL RIGHT ROUGH]))</f>
        <v>5.5216506829410053E-3</v>
      </c>
      <c r="BE3" t="str">
        <f>IF(_xlfn.PERCENTRANK.EXC(PGA_with_Salaries[Pct of Total Right Rough],PGA_with_Salaries[[#This Row],[Pct of Total Right Rough]],10)&gt;0.5,"Right Tendencies","")</f>
        <v/>
      </c>
      <c r="BF3">
        <v>266</v>
      </c>
      <c r="BG3">
        <v>0.08</v>
      </c>
      <c r="BH3">
        <v>3.4</v>
      </c>
      <c r="BI3">
        <v>9</v>
      </c>
      <c r="BJ3">
        <v>37</v>
      </c>
      <c r="BK3">
        <v>0.111</v>
      </c>
      <c r="BL3">
        <v>27.44</v>
      </c>
      <c r="BM3">
        <v>73</v>
      </c>
      <c r="BN3">
        <v>266</v>
      </c>
      <c r="BO3">
        <v>-0.14000000000000001</v>
      </c>
      <c r="BP3">
        <v>-0.13</v>
      </c>
      <c r="BQ3">
        <v>-2.4689999999999999</v>
      </c>
      <c r="BR3">
        <v>1.69</v>
      </c>
      <c r="BS3">
        <v>441</v>
      </c>
      <c r="BT3">
        <v>261</v>
      </c>
      <c r="BU3">
        <v>37.31</v>
      </c>
      <c r="BV3">
        <v>28.05</v>
      </c>
      <c r="BW3">
        <v>561</v>
      </c>
      <c r="BX3">
        <v>20</v>
      </c>
      <c r="BY3">
        <v>23</v>
      </c>
      <c r="BZ3">
        <v>561</v>
      </c>
      <c r="CA3">
        <v>360</v>
      </c>
      <c r="CB3">
        <v>1.5583333333333333</v>
      </c>
      <c r="CC3">
        <v>43.89</v>
      </c>
      <c r="CD3">
        <v>158</v>
      </c>
      <c r="CE3">
        <v>360</v>
      </c>
      <c r="CF3">
        <v>0.72</v>
      </c>
      <c r="CG3">
        <v>13.68</v>
      </c>
      <c r="CH3">
        <v>10</v>
      </c>
      <c r="CI3">
        <v>5</v>
      </c>
      <c r="CJ3">
        <v>15</v>
      </c>
      <c r="CK3">
        <v>1</v>
      </c>
      <c r="CL3">
        <v>3</v>
      </c>
      <c r="CM3">
        <v>1</v>
      </c>
      <c r="CN3">
        <v>18</v>
      </c>
      <c r="CO3">
        <v>7</v>
      </c>
      <c r="CP3">
        <v>29.12</v>
      </c>
      <c r="CQ3">
        <v>76</v>
      </c>
      <c r="CR3">
        <v>261</v>
      </c>
      <c r="CS3">
        <v>16.13</v>
      </c>
      <c r="CT3">
        <v>5</v>
      </c>
      <c r="CU3">
        <v>31</v>
      </c>
      <c r="CV3">
        <v>19.23</v>
      </c>
      <c r="CW3">
        <v>5</v>
      </c>
      <c r="CX3">
        <v>26</v>
      </c>
      <c r="CY3">
        <v>62.96</v>
      </c>
      <c r="CZ3">
        <v>17</v>
      </c>
      <c r="DA3">
        <v>27</v>
      </c>
      <c r="DB3">
        <v>-1</v>
      </c>
      <c r="DC3">
        <v>67.680000000000007</v>
      </c>
      <c r="DD3">
        <v>67</v>
      </c>
      <c r="DE3">
        <v>99</v>
      </c>
      <c r="DF3">
        <v>5</v>
      </c>
      <c r="DG3">
        <v>7.6</v>
      </c>
      <c r="DH3">
        <v>5</v>
      </c>
      <c r="DI3">
        <v>8.1</v>
      </c>
      <c r="DJ3">
        <v>5</v>
      </c>
      <c r="DK3">
        <v>5.7</v>
      </c>
    </row>
    <row r="4" spans="1:115" hidden="1" x14ac:dyDescent="0.25">
      <c r="A4" t="s">
        <v>253</v>
      </c>
      <c r="B4" s="4">
        <v>7900</v>
      </c>
      <c r="C4">
        <v>44</v>
      </c>
      <c r="D4">
        <v>70.45</v>
      </c>
      <c r="E4">
        <v>558</v>
      </c>
      <c r="F4">
        <v>792</v>
      </c>
      <c r="G4">
        <v>-0.28999999999999998</v>
      </c>
      <c r="H4">
        <v>60.78</v>
      </c>
      <c r="I4">
        <v>62</v>
      </c>
      <c r="J4">
        <v>102</v>
      </c>
      <c r="K4">
        <v>-70</v>
      </c>
      <c r="L4">
        <v>-13</v>
      </c>
      <c r="M4">
        <v>77.62</v>
      </c>
      <c r="N4">
        <v>489</v>
      </c>
      <c r="O4">
        <v>630</v>
      </c>
      <c r="P4">
        <v>-155</v>
      </c>
      <c r="Q4">
        <v>1.194</v>
      </c>
      <c r="R4">
        <v>41.802999999999997</v>
      </c>
      <c r="S4">
        <v>35</v>
      </c>
      <c r="T4">
        <v>-4.0000000000000001E-3</v>
      </c>
      <c r="U4">
        <v>-0.13800000000000001</v>
      </c>
      <c r="V4" t="s">
        <v>127</v>
      </c>
      <c r="W4">
        <v>1512.4169999999999</v>
      </c>
      <c r="X4">
        <v>213</v>
      </c>
      <c r="Y4">
        <v>110</v>
      </c>
      <c r="Z4" t="s">
        <v>254</v>
      </c>
      <c r="AA4">
        <v>386.91699999999997</v>
      </c>
      <c r="AB4">
        <v>54</v>
      </c>
      <c r="AC4" t="s">
        <v>140</v>
      </c>
      <c r="AD4">
        <v>495.16699999999997</v>
      </c>
      <c r="AE4">
        <v>62</v>
      </c>
      <c r="AF4" t="s">
        <v>255</v>
      </c>
      <c r="AG4">
        <v>47.75</v>
      </c>
      <c r="AH4">
        <v>18</v>
      </c>
      <c r="AI4">
        <v>297.7</v>
      </c>
      <c r="AJ4">
        <v>21432</v>
      </c>
      <c r="AK4">
        <v>72</v>
      </c>
      <c r="AL4">
        <v>64.94</v>
      </c>
      <c r="AM4">
        <v>400</v>
      </c>
      <c r="AN4">
        <v>616</v>
      </c>
      <c r="AO4">
        <v>64.099999999999994</v>
      </c>
      <c r="AP4">
        <v>316</v>
      </c>
      <c r="AQ4">
        <v>493</v>
      </c>
      <c r="AR4">
        <v>-0.2</v>
      </c>
      <c r="AS4">
        <v>291.39999999999998</v>
      </c>
      <c r="AT4">
        <v>143933</v>
      </c>
      <c r="AU4">
        <v>494</v>
      </c>
      <c r="AV4">
        <v>12.37</v>
      </c>
      <c r="AW4">
        <v>61</v>
      </c>
      <c r="AX4">
        <f>PGA_with_Salaries[[#This Row],[TOTAL LEFT ROUGH]]/(SUM(PGA_with_Salaries[TOTAL LEFT ROUGH]))</f>
        <v>9.6093257718966596E-3</v>
      </c>
      <c r="AY4" t="str">
        <f>IF(_xlfn.PERCENTRANK.EXC(PGA_with_Salaries[Pct of Total Left Rough],PGA_with_Salaries[[#This Row],[Pct of Total Left Rough]],10)&gt;0.5,"Left Tendencies","")</f>
        <v>Left Tendencies</v>
      </c>
      <c r="AZ4">
        <v>493</v>
      </c>
      <c r="BA4">
        <v>-0.11</v>
      </c>
      <c r="BB4">
        <v>13.79</v>
      </c>
      <c r="BC4">
        <v>68</v>
      </c>
      <c r="BD4">
        <f>PGA_with_Salaries[[#This Row],[TOTAL RIGHT ROUGH]]/(SUM(PGA_with_Salaries[TOTAL RIGHT ROUGH]))</f>
        <v>9.8808485905260094E-3</v>
      </c>
      <c r="BE4" t="str">
        <f>IF(_xlfn.PERCENTRANK.EXC(PGA_with_Salaries[Pct of Total Right Rough],PGA_with_Salaries[[#This Row],[Pct of Total Right Rough]],10)&gt;0.5,"Right Tendencies","")</f>
        <v>Right Tendencies</v>
      </c>
      <c r="BF4">
        <v>493</v>
      </c>
      <c r="BG4">
        <v>0.04</v>
      </c>
      <c r="BH4">
        <v>7.9</v>
      </c>
      <c r="BI4">
        <v>39</v>
      </c>
      <c r="BJ4">
        <v>161</v>
      </c>
      <c r="BK4">
        <v>0.17899999999999999</v>
      </c>
      <c r="BL4">
        <v>26.17</v>
      </c>
      <c r="BM4">
        <v>129</v>
      </c>
      <c r="BN4">
        <v>493</v>
      </c>
      <c r="BO4">
        <v>-0.31</v>
      </c>
      <c r="BP4">
        <v>0.41599999999999998</v>
      </c>
      <c r="BQ4">
        <v>14.565999999999899</v>
      </c>
      <c r="BR4">
        <v>1.7809999999999999</v>
      </c>
      <c r="BS4">
        <v>994</v>
      </c>
      <c r="BT4">
        <v>558</v>
      </c>
      <c r="BU4">
        <v>31.28</v>
      </c>
      <c r="BV4">
        <v>29.45</v>
      </c>
      <c r="BW4">
        <v>1296</v>
      </c>
      <c r="BX4">
        <v>44</v>
      </c>
      <c r="BY4">
        <v>24</v>
      </c>
      <c r="BZ4">
        <v>1296</v>
      </c>
      <c r="CA4">
        <v>792</v>
      </c>
      <c r="CB4">
        <v>1.6363636363636365</v>
      </c>
      <c r="CC4">
        <v>37.119999999999997</v>
      </c>
      <c r="CD4">
        <v>294</v>
      </c>
      <c r="CE4">
        <v>792</v>
      </c>
      <c r="CF4">
        <v>-0.34799999999999998</v>
      </c>
      <c r="CG4">
        <v>-12.165999999999899</v>
      </c>
      <c r="CH4">
        <v>25</v>
      </c>
      <c r="CI4">
        <v>2</v>
      </c>
      <c r="CJ4">
        <v>12</v>
      </c>
      <c r="CK4">
        <v>1</v>
      </c>
      <c r="CL4">
        <v>3</v>
      </c>
      <c r="CM4">
        <v>3</v>
      </c>
      <c r="CN4">
        <v>21</v>
      </c>
      <c r="CO4">
        <v>13</v>
      </c>
      <c r="CP4">
        <v>25.66</v>
      </c>
      <c r="CQ4">
        <v>116</v>
      </c>
      <c r="CR4">
        <v>452</v>
      </c>
      <c r="CS4">
        <v>15.09</v>
      </c>
      <c r="CT4">
        <v>8</v>
      </c>
      <c r="CU4">
        <v>53</v>
      </c>
      <c r="CV4">
        <v>21.31</v>
      </c>
      <c r="CW4">
        <v>13</v>
      </c>
      <c r="CX4">
        <v>61</v>
      </c>
      <c r="CY4">
        <v>54.67</v>
      </c>
      <c r="CZ4">
        <v>41</v>
      </c>
      <c r="DA4">
        <v>75</v>
      </c>
      <c r="DB4">
        <v>20</v>
      </c>
      <c r="DC4">
        <v>59.4</v>
      </c>
      <c r="DD4">
        <v>139</v>
      </c>
      <c r="DE4">
        <v>234</v>
      </c>
      <c r="DF4">
        <v>9</v>
      </c>
      <c r="DG4">
        <v>7.7</v>
      </c>
      <c r="DH4">
        <v>8</v>
      </c>
      <c r="DI4">
        <v>6.2</v>
      </c>
      <c r="DJ4">
        <v>9</v>
      </c>
      <c r="DK4">
        <v>6.2</v>
      </c>
    </row>
    <row r="5" spans="1:115" x14ac:dyDescent="0.25">
      <c r="A5" t="s">
        <v>358</v>
      </c>
      <c r="B5" s="4">
        <v>7200</v>
      </c>
      <c r="C5">
        <v>34</v>
      </c>
      <c r="D5">
        <v>68.14</v>
      </c>
      <c r="E5">
        <v>417</v>
      </c>
      <c r="F5">
        <v>612</v>
      </c>
      <c r="G5">
        <v>-0.31</v>
      </c>
      <c r="H5">
        <v>61.43</v>
      </c>
      <c r="I5">
        <v>43</v>
      </c>
      <c r="J5">
        <v>70</v>
      </c>
      <c r="K5">
        <v>-46</v>
      </c>
      <c r="L5">
        <v>-5</v>
      </c>
      <c r="M5">
        <v>73.930000000000007</v>
      </c>
      <c r="N5">
        <v>346</v>
      </c>
      <c r="O5">
        <v>468</v>
      </c>
      <c r="P5">
        <v>-123</v>
      </c>
      <c r="Q5">
        <v>0.29299999999999998</v>
      </c>
      <c r="R5">
        <v>7.6219999999999999</v>
      </c>
      <c r="S5">
        <v>26</v>
      </c>
      <c r="T5">
        <v>0.183</v>
      </c>
      <c r="U5">
        <v>4.75</v>
      </c>
      <c r="V5" t="s">
        <v>214</v>
      </c>
      <c r="W5">
        <v>1234.1669999999999</v>
      </c>
      <c r="X5">
        <v>168</v>
      </c>
      <c r="Y5">
        <v>12</v>
      </c>
      <c r="Z5" t="s">
        <v>289</v>
      </c>
      <c r="AA5">
        <v>338.16699999999997</v>
      </c>
      <c r="AB5">
        <v>37</v>
      </c>
      <c r="AC5" t="s">
        <v>146</v>
      </c>
      <c r="AD5">
        <v>470.16699999999997</v>
      </c>
      <c r="AE5">
        <v>60</v>
      </c>
      <c r="AF5" t="s">
        <v>290</v>
      </c>
      <c r="AG5">
        <v>25.832999999999998</v>
      </c>
      <c r="AH5">
        <v>12</v>
      </c>
      <c r="AI5">
        <v>302.60000000000002</v>
      </c>
      <c r="AJ5">
        <v>18154</v>
      </c>
      <c r="AK5">
        <v>60</v>
      </c>
      <c r="AL5">
        <v>66.03</v>
      </c>
      <c r="AM5">
        <v>311</v>
      </c>
      <c r="AN5">
        <v>471</v>
      </c>
      <c r="AO5">
        <v>68.78</v>
      </c>
      <c r="AP5">
        <v>249</v>
      </c>
      <c r="AQ5">
        <v>362</v>
      </c>
      <c r="AR5">
        <v>-0.23</v>
      </c>
      <c r="AS5">
        <v>287.2</v>
      </c>
      <c r="AT5">
        <v>104535</v>
      </c>
      <c r="AU5">
        <v>364</v>
      </c>
      <c r="AV5">
        <v>7.73</v>
      </c>
      <c r="AW5">
        <v>28</v>
      </c>
      <c r="AX5">
        <f>PGA_with_Salaries[[#This Row],[TOTAL LEFT ROUGH]]/(SUM(PGA_with_Salaries[TOTAL LEFT ROUGH]))</f>
        <v>4.4108380592312538E-3</v>
      </c>
      <c r="AY5" t="str">
        <f>IF(_xlfn.PERCENTRANK.EXC(PGA_with_Salaries[Pct of Total Left Rough],PGA_with_Salaries[[#This Row],[Pct of Total Left Rough]],10)&gt;0.5,"Left Tendencies","")</f>
        <v/>
      </c>
      <c r="AZ5">
        <v>362</v>
      </c>
      <c r="BA5" t="s">
        <v>82</v>
      </c>
      <c r="BB5">
        <v>15.19</v>
      </c>
      <c r="BC5">
        <v>55</v>
      </c>
      <c r="BD5">
        <f>PGA_with_Salaries[[#This Row],[TOTAL RIGHT ROUGH]]/(SUM(PGA_with_Salaries[TOTAL RIGHT ROUGH]))</f>
        <v>7.9918628305725072E-3</v>
      </c>
      <c r="BE5" t="str">
        <f>IF(_xlfn.PERCENTRANK.EXC(PGA_with_Salaries[Pct of Total Right Rough],PGA_with_Salaries[[#This Row],[Pct of Total Right Rough]],10)&gt;0.5,"Right Tendencies","")</f>
        <v>Right Tendencies</v>
      </c>
      <c r="BF5">
        <v>362</v>
      </c>
      <c r="BG5" t="s">
        <v>82</v>
      </c>
      <c r="BH5">
        <v>5.2</v>
      </c>
      <c r="BI5">
        <v>19</v>
      </c>
      <c r="BJ5">
        <v>82</v>
      </c>
      <c r="BK5">
        <v>0.158</v>
      </c>
      <c r="BL5">
        <v>22.93</v>
      </c>
      <c r="BM5">
        <v>83</v>
      </c>
      <c r="BN5">
        <v>362</v>
      </c>
      <c r="BO5" t="s">
        <v>82</v>
      </c>
      <c r="BP5">
        <v>0.36</v>
      </c>
      <c r="BQ5">
        <v>9.3479999999999901</v>
      </c>
      <c r="BR5">
        <v>1.7549999999999999</v>
      </c>
      <c r="BS5">
        <v>732</v>
      </c>
      <c r="BT5">
        <v>417</v>
      </c>
      <c r="BU5">
        <v>34.380000000000003</v>
      </c>
      <c r="BV5">
        <v>28.56</v>
      </c>
      <c r="BW5">
        <v>971</v>
      </c>
      <c r="BX5">
        <v>34</v>
      </c>
      <c r="BY5">
        <v>24</v>
      </c>
      <c r="BZ5">
        <v>971</v>
      </c>
      <c r="CA5">
        <v>612</v>
      </c>
      <c r="CB5">
        <v>1.5866013071895424</v>
      </c>
      <c r="CC5">
        <v>42.32</v>
      </c>
      <c r="CD5">
        <v>259</v>
      </c>
      <c r="CE5">
        <v>612</v>
      </c>
      <c r="CF5">
        <v>0.50900000000000001</v>
      </c>
      <c r="CG5">
        <v>13.235999999999899</v>
      </c>
      <c r="CH5">
        <v>19</v>
      </c>
      <c r="CI5">
        <v>3</v>
      </c>
      <c r="CJ5">
        <v>13</v>
      </c>
      <c r="CK5">
        <v>4</v>
      </c>
      <c r="CL5">
        <v>3</v>
      </c>
      <c r="CM5">
        <v>5</v>
      </c>
      <c r="CN5">
        <v>6</v>
      </c>
      <c r="CO5">
        <v>45</v>
      </c>
      <c r="CP5">
        <v>27.45</v>
      </c>
      <c r="CQ5">
        <v>98</v>
      </c>
      <c r="CR5">
        <v>357</v>
      </c>
      <c r="CS5">
        <v>14.29</v>
      </c>
      <c r="CT5">
        <v>4</v>
      </c>
      <c r="CU5">
        <v>28</v>
      </c>
      <c r="CV5">
        <v>15.09</v>
      </c>
      <c r="CW5">
        <v>8</v>
      </c>
      <c r="CX5">
        <v>53</v>
      </c>
      <c r="CY5">
        <v>60.78</v>
      </c>
      <c r="CZ5">
        <v>31</v>
      </c>
      <c r="DA5">
        <v>51</v>
      </c>
      <c r="DB5">
        <v>9</v>
      </c>
      <c r="DC5">
        <v>66.67</v>
      </c>
      <c r="DD5">
        <v>130</v>
      </c>
      <c r="DE5">
        <v>195</v>
      </c>
      <c r="DF5">
        <v>7</v>
      </c>
      <c r="DG5">
        <v>7.2</v>
      </c>
      <c r="DH5">
        <v>5</v>
      </c>
      <c r="DI5">
        <v>6.7</v>
      </c>
      <c r="DJ5">
        <v>7</v>
      </c>
      <c r="DK5">
        <v>6.6</v>
      </c>
    </row>
    <row r="6" spans="1:115" hidden="1" x14ac:dyDescent="0.25">
      <c r="A6" t="s">
        <v>89</v>
      </c>
      <c r="B6" s="4">
        <v>9800</v>
      </c>
      <c r="C6">
        <v>20</v>
      </c>
      <c r="D6">
        <v>75</v>
      </c>
      <c r="E6">
        <v>270</v>
      </c>
      <c r="F6">
        <v>360</v>
      </c>
      <c r="G6">
        <v>-0.32</v>
      </c>
      <c r="H6">
        <v>55.36</v>
      </c>
      <c r="I6">
        <v>31</v>
      </c>
      <c r="J6">
        <v>56</v>
      </c>
      <c r="K6">
        <v>-35</v>
      </c>
      <c r="L6">
        <v>-3</v>
      </c>
      <c r="M6">
        <v>81.790000000000006</v>
      </c>
      <c r="N6">
        <v>265</v>
      </c>
      <c r="O6">
        <v>324</v>
      </c>
      <c r="P6">
        <v>-88</v>
      </c>
      <c r="Q6">
        <v>1.093</v>
      </c>
      <c r="R6">
        <v>19.680999999999901</v>
      </c>
      <c r="S6">
        <v>18</v>
      </c>
      <c r="T6">
        <v>0.23499999999999999</v>
      </c>
      <c r="U6">
        <v>4.2270000000000003</v>
      </c>
      <c r="V6" t="s">
        <v>65</v>
      </c>
      <c r="W6">
        <v>935</v>
      </c>
      <c r="X6">
        <v>106</v>
      </c>
      <c r="Y6">
        <v>144</v>
      </c>
      <c r="Z6" t="s">
        <v>91</v>
      </c>
      <c r="AA6">
        <v>241.583</v>
      </c>
      <c r="AB6">
        <v>22</v>
      </c>
      <c r="AC6" t="s">
        <v>92</v>
      </c>
      <c r="AD6">
        <v>436.75</v>
      </c>
      <c r="AE6">
        <v>33</v>
      </c>
      <c r="AF6" t="s">
        <v>93</v>
      </c>
      <c r="AG6">
        <v>15</v>
      </c>
      <c r="AH6">
        <v>13</v>
      </c>
      <c r="AI6">
        <v>297.60000000000002</v>
      </c>
      <c r="AJ6">
        <v>11904</v>
      </c>
      <c r="AK6">
        <v>40</v>
      </c>
      <c r="AL6">
        <v>67.489999999999995</v>
      </c>
      <c r="AM6">
        <v>191</v>
      </c>
      <c r="AN6">
        <v>283</v>
      </c>
      <c r="AO6">
        <v>67.319999999999993</v>
      </c>
      <c r="AP6">
        <v>171</v>
      </c>
      <c r="AQ6">
        <v>254</v>
      </c>
      <c r="AR6">
        <v>-0.32</v>
      </c>
      <c r="AS6">
        <v>299.5</v>
      </c>
      <c r="AT6">
        <v>76679</v>
      </c>
      <c r="AU6">
        <v>256</v>
      </c>
      <c r="AV6">
        <v>11.81</v>
      </c>
      <c r="AW6">
        <v>30</v>
      </c>
      <c r="AX6">
        <f>PGA_with_Salaries[[#This Row],[TOTAL LEFT ROUGH]]/(SUM(PGA_with_Salaries[TOTAL LEFT ROUGH]))</f>
        <v>4.725897920604915E-3</v>
      </c>
      <c r="AY6" t="str">
        <f>IF(_xlfn.PERCENTRANK.EXC(PGA_with_Salaries[Pct of Total Left Rough],PGA_with_Salaries[[#This Row],[Pct of Total Left Rough]],10)&gt;0.5,"Left Tendencies","")</f>
        <v/>
      </c>
      <c r="AZ6">
        <v>254</v>
      </c>
      <c r="BA6">
        <v>-0.13</v>
      </c>
      <c r="BB6">
        <v>11.81</v>
      </c>
      <c r="BC6">
        <v>30</v>
      </c>
      <c r="BD6">
        <f>PGA_with_Salaries[[#This Row],[TOTAL RIGHT ROUGH]]/(SUM(PGA_with_Salaries[TOTAL RIGHT ROUGH]))</f>
        <v>4.3591979075850041E-3</v>
      </c>
      <c r="BE6" t="str">
        <f>IF(_xlfn.PERCENTRANK.EXC(PGA_with_Salaries[Pct of Total Right Rough],PGA_with_Salaries[[#This Row],[Pct of Total Right Rough]],10)&gt;0.5,"Right Tendencies","")</f>
        <v/>
      </c>
      <c r="BF6">
        <v>254</v>
      </c>
      <c r="BG6">
        <v>0.13</v>
      </c>
      <c r="BH6">
        <v>3.9</v>
      </c>
      <c r="BI6">
        <v>10</v>
      </c>
      <c r="BJ6">
        <v>42</v>
      </c>
      <c r="BK6">
        <v>0.2</v>
      </c>
      <c r="BL6">
        <v>23.62</v>
      </c>
      <c r="BM6">
        <v>60</v>
      </c>
      <c r="BN6">
        <v>254</v>
      </c>
      <c r="BO6" t="s">
        <v>82</v>
      </c>
      <c r="BP6">
        <v>0.34799999999999998</v>
      </c>
      <c r="BQ6">
        <v>6.2639999999999896</v>
      </c>
      <c r="BR6">
        <v>1.73</v>
      </c>
      <c r="BS6">
        <v>467</v>
      </c>
      <c r="BT6">
        <v>270</v>
      </c>
      <c r="BU6">
        <v>34.07</v>
      </c>
      <c r="BV6">
        <v>29.15</v>
      </c>
      <c r="BW6">
        <v>583</v>
      </c>
      <c r="BX6">
        <v>20</v>
      </c>
      <c r="BY6">
        <v>24</v>
      </c>
      <c r="BZ6">
        <v>583</v>
      </c>
      <c r="CA6">
        <v>360</v>
      </c>
      <c r="CB6">
        <v>1.6194444444444445</v>
      </c>
      <c r="CC6">
        <v>38.33</v>
      </c>
      <c r="CD6">
        <v>138</v>
      </c>
      <c r="CE6">
        <v>360</v>
      </c>
      <c r="CF6">
        <v>9.6000000000000002E-2</v>
      </c>
      <c r="CG6">
        <v>1.7290000000000001</v>
      </c>
      <c r="CH6">
        <v>14</v>
      </c>
      <c r="CI6">
        <v>1</v>
      </c>
      <c r="CJ6">
        <v>27</v>
      </c>
      <c r="CK6">
        <v>1</v>
      </c>
      <c r="CL6">
        <v>4</v>
      </c>
      <c r="CM6">
        <v>14</v>
      </c>
      <c r="CN6">
        <v>14</v>
      </c>
      <c r="CO6">
        <v>41</v>
      </c>
      <c r="CP6">
        <v>29.67</v>
      </c>
      <c r="CQ6">
        <v>73</v>
      </c>
      <c r="CR6">
        <v>246</v>
      </c>
      <c r="CS6">
        <v>17.39</v>
      </c>
      <c r="CT6">
        <v>4</v>
      </c>
      <c r="CU6">
        <v>23</v>
      </c>
      <c r="CV6">
        <v>10</v>
      </c>
      <c r="CW6">
        <v>3</v>
      </c>
      <c r="CX6">
        <v>30</v>
      </c>
      <c r="CY6">
        <v>50</v>
      </c>
      <c r="CZ6">
        <v>13</v>
      </c>
      <c r="DA6">
        <v>26</v>
      </c>
      <c r="DB6" t="s">
        <v>82</v>
      </c>
      <c r="DC6">
        <v>57.78</v>
      </c>
      <c r="DD6">
        <v>52</v>
      </c>
      <c r="DE6">
        <v>90</v>
      </c>
      <c r="DF6">
        <v>5</v>
      </c>
      <c r="DG6">
        <v>7.5</v>
      </c>
      <c r="DH6">
        <v>5</v>
      </c>
      <c r="DI6">
        <v>6.5</v>
      </c>
      <c r="DJ6">
        <v>5</v>
      </c>
      <c r="DK6">
        <v>8.1999999999999993</v>
      </c>
    </row>
    <row r="7" spans="1:115" x14ac:dyDescent="0.25">
      <c r="A7" t="s">
        <v>150</v>
      </c>
      <c r="B7" s="4">
        <v>7400</v>
      </c>
      <c r="C7">
        <v>16</v>
      </c>
      <c r="D7">
        <v>72.22</v>
      </c>
      <c r="E7">
        <v>208</v>
      </c>
      <c r="F7">
        <v>288</v>
      </c>
      <c r="G7">
        <v>-0.31</v>
      </c>
      <c r="H7">
        <v>48</v>
      </c>
      <c r="I7">
        <v>12</v>
      </c>
      <c r="J7">
        <v>25</v>
      </c>
      <c r="K7">
        <v>-12</v>
      </c>
      <c r="L7">
        <v>-6</v>
      </c>
      <c r="M7">
        <v>76.39</v>
      </c>
      <c r="N7">
        <v>110</v>
      </c>
      <c r="O7">
        <v>144</v>
      </c>
      <c r="P7">
        <v>-42</v>
      </c>
      <c r="Q7">
        <v>1.4159999999999999</v>
      </c>
      <c r="R7">
        <v>11.324</v>
      </c>
      <c r="S7">
        <v>8</v>
      </c>
      <c r="T7">
        <v>0.54400000000000004</v>
      </c>
      <c r="U7">
        <v>4.3540000000000001</v>
      </c>
      <c r="V7" t="s">
        <v>79</v>
      </c>
      <c r="W7">
        <v>405.16699999999997</v>
      </c>
      <c r="X7">
        <v>58</v>
      </c>
      <c r="Y7">
        <v>76</v>
      </c>
      <c r="Z7" t="s">
        <v>151</v>
      </c>
      <c r="AA7">
        <v>224.583</v>
      </c>
      <c r="AB7">
        <v>19</v>
      </c>
      <c r="AC7" t="s">
        <v>153</v>
      </c>
      <c r="AD7">
        <v>58.75</v>
      </c>
      <c r="AE7">
        <v>15</v>
      </c>
      <c r="AF7" t="s">
        <v>154</v>
      </c>
      <c r="AG7">
        <v>11.75</v>
      </c>
      <c r="AH7">
        <v>4</v>
      </c>
      <c r="AI7">
        <v>307.8</v>
      </c>
      <c r="AJ7">
        <v>4924</v>
      </c>
      <c r="AK7">
        <v>16</v>
      </c>
      <c r="AL7">
        <v>65.63</v>
      </c>
      <c r="AM7">
        <v>147</v>
      </c>
      <c r="AN7">
        <v>224</v>
      </c>
      <c r="AO7">
        <v>62.73</v>
      </c>
      <c r="AP7">
        <v>69</v>
      </c>
      <c r="AQ7">
        <v>110</v>
      </c>
      <c r="AR7">
        <v>-0.25</v>
      </c>
      <c r="AS7">
        <v>292.2</v>
      </c>
      <c r="AT7">
        <v>32721</v>
      </c>
      <c r="AU7">
        <v>112</v>
      </c>
      <c r="AV7">
        <v>13.64</v>
      </c>
      <c r="AW7">
        <v>15</v>
      </c>
      <c r="AX7">
        <f>PGA_with_Salaries[[#This Row],[TOTAL LEFT ROUGH]]/(SUM(PGA_with_Salaries[TOTAL LEFT ROUGH]))</f>
        <v>2.3629489603024575E-3</v>
      </c>
      <c r="AY7" t="str">
        <f>IF(_xlfn.PERCENTRANK.EXC(PGA_with_Salaries[Pct of Total Left Rough],PGA_with_Salaries[[#This Row],[Pct of Total Left Rough]],10)&gt;0.5,"Left Tendencies","")</f>
        <v/>
      </c>
      <c r="AZ7">
        <v>110</v>
      </c>
      <c r="BA7">
        <v>-0.27</v>
      </c>
      <c r="BB7">
        <v>12.73</v>
      </c>
      <c r="BC7">
        <v>14</v>
      </c>
      <c r="BD7">
        <f>PGA_with_Salaries[[#This Row],[TOTAL RIGHT ROUGH]]/(SUM(PGA_with_Salaries[TOTAL RIGHT ROUGH]))</f>
        <v>2.0342923568730021E-3</v>
      </c>
      <c r="BE7" t="str">
        <f>IF(_xlfn.PERCENTRANK.EXC(PGA_with_Salaries[Pct of Total Right Rough],PGA_with_Salaries[[#This Row],[Pct of Total Right Rough]],10)&gt;0.5,"Right Tendencies","")</f>
        <v/>
      </c>
      <c r="BF7">
        <v>110</v>
      </c>
      <c r="BG7">
        <v>0.28999999999999998</v>
      </c>
      <c r="BH7">
        <v>8.1999999999999993</v>
      </c>
      <c r="BI7">
        <v>9</v>
      </c>
      <c r="BJ7">
        <v>39</v>
      </c>
      <c r="BK7">
        <v>0.111</v>
      </c>
      <c r="BL7">
        <v>26.36</v>
      </c>
      <c r="BM7">
        <v>29</v>
      </c>
      <c r="BN7">
        <v>110</v>
      </c>
      <c r="BO7" t="s">
        <v>82</v>
      </c>
      <c r="BP7">
        <v>0.64599999999999902</v>
      </c>
      <c r="BQ7">
        <v>5.1669999999999998</v>
      </c>
      <c r="BR7">
        <v>1.7450000000000001</v>
      </c>
      <c r="BS7">
        <v>363</v>
      </c>
      <c r="BT7">
        <v>208</v>
      </c>
      <c r="BU7">
        <v>31.73</v>
      </c>
      <c r="BV7">
        <v>28.94</v>
      </c>
      <c r="BW7">
        <v>463</v>
      </c>
      <c r="BX7">
        <v>16</v>
      </c>
      <c r="BY7">
        <v>23</v>
      </c>
      <c r="BZ7">
        <v>463</v>
      </c>
      <c r="CA7">
        <v>288</v>
      </c>
      <c r="CB7">
        <v>1.6076388888888888</v>
      </c>
      <c r="CC7">
        <v>35.07</v>
      </c>
      <c r="CD7">
        <v>101</v>
      </c>
      <c r="CE7">
        <v>288</v>
      </c>
      <c r="CF7">
        <v>0.47199999999999998</v>
      </c>
      <c r="CG7">
        <v>3.7769999999999899</v>
      </c>
      <c r="CH7">
        <v>10</v>
      </c>
      <c r="CI7">
        <v>1</v>
      </c>
      <c r="CJ7">
        <v>17</v>
      </c>
      <c r="CK7">
        <v>2</v>
      </c>
      <c r="CL7">
        <v>2</v>
      </c>
      <c r="CM7">
        <v>16</v>
      </c>
      <c r="CN7">
        <v>13</v>
      </c>
      <c r="CO7">
        <v>27</v>
      </c>
      <c r="CP7">
        <v>25.25</v>
      </c>
      <c r="CQ7">
        <v>25</v>
      </c>
      <c r="CR7">
        <v>99</v>
      </c>
      <c r="CS7">
        <v>23.08</v>
      </c>
      <c r="CT7">
        <v>3</v>
      </c>
      <c r="CU7">
        <v>13</v>
      </c>
      <c r="CV7">
        <v>13.33</v>
      </c>
      <c r="CW7">
        <v>2</v>
      </c>
      <c r="CX7">
        <v>15</v>
      </c>
      <c r="CY7">
        <v>45</v>
      </c>
      <c r="CZ7">
        <v>9</v>
      </c>
      <c r="DA7">
        <v>20</v>
      </c>
      <c r="DB7">
        <v>6</v>
      </c>
      <c r="DC7">
        <v>61.25</v>
      </c>
      <c r="DD7">
        <v>49</v>
      </c>
      <c r="DE7">
        <v>80</v>
      </c>
      <c r="DF7">
        <v>2</v>
      </c>
      <c r="DG7">
        <v>8.1</v>
      </c>
      <c r="DH7">
        <v>2</v>
      </c>
      <c r="DI7">
        <v>6.9</v>
      </c>
      <c r="DJ7">
        <v>2</v>
      </c>
      <c r="DK7">
        <v>6.3</v>
      </c>
    </row>
    <row r="8" spans="1:115" x14ac:dyDescent="0.25">
      <c r="A8" t="s">
        <v>125</v>
      </c>
      <c r="B8" s="4">
        <v>8300</v>
      </c>
      <c r="C8">
        <v>30</v>
      </c>
      <c r="D8">
        <v>72.59</v>
      </c>
      <c r="E8">
        <v>392</v>
      </c>
      <c r="F8">
        <v>540</v>
      </c>
      <c r="G8">
        <v>-0.3</v>
      </c>
      <c r="H8">
        <v>59.49</v>
      </c>
      <c r="I8">
        <v>47</v>
      </c>
      <c r="J8">
        <v>79</v>
      </c>
      <c r="K8">
        <v>-50</v>
      </c>
      <c r="L8" t="s">
        <v>82</v>
      </c>
      <c r="M8">
        <v>80.16</v>
      </c>
      <c r="N8">
        <v>303</v>
      </c>
      <c r="O8">
        <v>378</v>
      </c>
      <c r="P8">
        <v>-107</v>
      </c>
      <c r="Q8">
        <v>0.72</v>
      </c>
      <c r="R8">
        <v>15.125</v>
      </c>
      <c r="S8">
        <v>21</v>
      </c>
      <c r="T8">
        <v>-0.193</v>
      </c>
      <c r="U8">
        <v>-4.0569999999999897</v>
      </c>
      <c r="V8" t="s">
        <v>127</v>
      </c>
      <c r="W8">
        <v>876</v>
      </c>
      <c r="X8">
        <v>124</v>
      </c>
      <c r="Y8">
        <v>36</v>
      </c>
      <c r="Z8" t="s">
        <v>128</v>
      </c>
      <c r="AA8">
        <v>198.083</v>
      </c>
      <c r="AB8">
        <v>26</v>
      </c>
      <c r="AC8" t="s">
        <v>115</v>
      </c>
      <c r="AD8">
        <v>359.25</v>
      </c>
      <c r="AE8">
        <v>42</v>
      </c>
      <c r="AF8" t="s">
        <v>81</v>
      </c>
      <c r="AG8">
        <v>42.667000000000002</v>
      </c>
      <c r="AH8">
        <v>15</v>
      </c>
      <c r="AI8">
        <v>312.39999999999998</v>
      </c>
      <c r="AJ8">
        <v>13745</v>
      </c>
      <c r="AK8">
        <v>44</v>
      </c>
      <c r="AL8">
        <v>65.48</v>
      </c>
      <c r="AM8">
        <v>275</v>
      </c>
      <c r="AN8">
        <v>420</v>
      </c>
      <c r="AO8">
        <v>62.96</v>
      </c>
      <c r="AP8">
        <v>187</v>
      </c>
      <c r="AQ8">
        <v>297</v>
      </c>
      <c r="AR8">
        <v>-0.24</v>
      </c>
      <c r="AS8">
        <v>303.89999999999998</v>
      </c>
      <c r="AT8">
        <v>90557</v>
      </c>
      <c r="AU8">
        <v>298</v>
      </c>
      <c r="AV8">
        <v>15.15</v>
      </c>
      <c r="AW8">
        <v>45</v>
      </c>
      <c r="AX8">
        <f>PGA_with_Salaries[[#This Row],[TOTAL LEFT ROUGH]]/(SUM(PGA_with_Salaries[TOTAL LEFT ROUGH]))</f>
        <v>7.0888468809073724E-3</v>
      </c>
      <c r="AY8" t="str">
        <f>IF(_xlfn.PERCENTRANK.EXC(PGA_with_Salaries[Pct of Total Left Rough],PGA_with_Salaries[[#This Row],[Pct of Total Left Rough]],10)&gt;0.5,"Left Tendencies","")</f>
        <v/>
      </c>
      <c r="AZ8">
        <v>297</v>
      </c>
      <c r="BA8">
        <v>-0.18</v>
      </c>
      <c r="BB8">
        <v>12.12</v>
      </c>
      <c r="BC8">
        <v>36</v>
      </c>
      <c r="BD8">
        <f>PGA_with_Salaries[[#This Row],[TOTAL RIGHT ROUGH]]/(SUM(PGA_with_Salaries[TOTAL RIGHT ROUGH]))</f>
        <v>5.2310374891020054E-3</v>
      </c>
      <c r="BE8" t="str">
        <f>IF(_xlfn.PERCENTRANK.EXC(PGA_with_Salaries[Pct of Total Right Rough],PGA_with_Salaries[[#This Row],[Pct of Total Right Rough]],10)&gt;0.5,"Right Tendencies","")</f>
        <v/>
      </c>
      <c r="BF8">
        <v>297</v>
      </c>
      <c r="BG8">
        <v>0.14000000000000001</v>
      </c>
      <c r="BH8">
        <v>5.4</v>
      </c>
      <c r="BI8">
        <v>16</v>
      </c>
      <c r="BJ8">
        <v>66</v>
      </c>
      <c r="BK8">
        <v>0.25</v>
      </c>
      <c r="BL8">
        <v>27.27</v>
      </c>
      <c r="BM8">
        <v>81</v>
      </c>
      <c r="BN8">
        <v>297</v>
      </c>
      <c r="BO8">
        <v>-0.37</v>
      </c>
      <c r="BP8">
        <v>0.48599999999999999</v>
      </c>
      <c r="BQ8">
        <v>10.215</v>
      </c>
      <c r="BR8">
        <v>1.7809999999999999</v>
      </c>
      <c r="BS8">
        <v>698</v>
      </c>
      <c r="BT8">
        <v>392</v>
      </c>
      <c r="BU8">
        <v>31.71</v>
      </c>
      <c r="BV8">
        <v>29.47</v>
      </c>
      <c r="BW8">
        <v>884</v>
      </c>
      <c r="BX8">
        <v>30</v>
      </c>
      <c r="BY8">
        <v>25</v>
      </c>
      <c r="BZ8">
        <v>884</v>
      </c>
      <c r="CA8">
        <v>540</v>
      </c>
      <c r="CB8">
        <v>1.6370370370370371</v>
      </c>
      <c r="CC8">
        <v>36.299999999999997</v>
      </c>
      <c r="CD8">
        <v>196</v>
      </c>
      <c r="CE8">
        <v>540</v>
      </c>
      <c r="CF8">
        <v>0.16899999999999901</v>
      </c>
      <c r="CG8">
        <v>3.5589999999999899</v>
      </c>
      <c r="CH8">
        <v>17</v>
      </c>
      <c r="CI8">
        <v>1</v>
      </c>
      <c r="CJ8">
        <v>15</v>
      </c>
      <c r="CK8">
        <v>1</v>
      </c>
      <c r="CL8">
        <v>3</v>
      </c>
      <c r="CM8">
        <v>14</v>
      </c>
      <c r="CN8">
        <v>3</v>
      </c>
      <c r="CO8">
        <v>7</v>
      </c>
      <c r="CP8">
        <v>25.09</v>
      </c>
      <c r="CQ8">
        <v>67</v>
      </c>
      <c r="CR8">
        <v>267</v>
      </c>
      <c r="CS8">
        <v>30</v>
      </c>
      <c r="CT8">
        <v>12</v>
      </c>
      <c r="CU8">
        <v>40</v>
      </c>
      <c r="CV8">
        <v>9.68</v>
      </c>
      <c r="CW8">
        <v>3</v>
      </c>
      <c r="CX8">
        <v>31</v>
      </c>
      <c r="CY8">
        <v>52.08</v>
      </c>
      <c r="CZ8">
        <v>25</v>
      </c>
      <c r="DA8">
        <v>48</v>
      </c>
      <c r="DB8">
        <v>14</v>
      </c>
      <c r="DC8">
        <v>64.19</v>
      </c>
      <c r="DD8">
        <v>95</v>
      </c>
      <c r="DE8">
        <v>148</v>
      </c>
      <c r="DF8">
        <v>5</v>
      </c>
      <c r="DG8">
        <v>7.3</v>
      </c>
      <c r="DH8">
        <v>5</v>
      </c>
      <c r="DI8">
        <v>6</v>
      </c>
      <c r="DJ8">
        <v>5</v>
      </c>
      <c r="DK8">
        <v>8.9</v>
      </c>
    </row>
    <row r="9" spans="1:115" x14ac:dyDescent="0.25">
      <c r="A9" t="s">
        <v>538</v>
      </c>
      <c r="B9" s="4">
        <v>6600</v>
      </c>
      <c r="C9">
        <v>18</v>
      </c>
      <c r="D9">
        <v>62.04</v>
      </c>
      <c r="E9">
        <v>201</v>
      </c>
      <c r="F9">
        <v>324</v>
      </c>
      <c r="G9">
        <v>-0.27</v>
      </c>
      <c r="H9">
        <v>41.67</v>
      </c>
      <c r="I9">
        <v>5</v>
      </c>
      <c r="J9">
        <v>12</v>
      </c>
      <c r="K9">
        <v>-5</v>
      </c>
      <c r="L9" t="s">
        <v>82</v>
      </c>
      <c r="M9">
        <v>59.26</v>
      </c>
      <c r="N9">
        <v>64</v>
      </c>
      <c r="O9">
        <v>108</v>
      </c>
      <c r="P9">
        <v>-13</v>
      </c>
      <c r="Q9">
        <v>-1.494</v>
      </c>
      <c r="R9">
        <v>-8.9659999999999993</v>
      </c>
      <c r="S9">
        <v>6</v>
      </c>
      <c r="T9">
        <v>-0.45600000000000002</v>
      </c>
      <c r="U9">
        <v>-2.734</v>
      </c>
      <c r="V9" t="s">
        <v>117</v>
      </c>
      <c r="W9">
        <v>332.91699999999997</v>
      </c>
      <c r="X9">
        <v>45</v>
      </c>
      <c r="Y9">
        <v>214</v>
      </c>
      <c r="Z9" t="s">
        <v>289</v>
      </c>
      <c r="AA9">
        <v>128.667</v>
      </c>
      <c r="AB9">
        <v>14</v>
      </c>
      <c r="AC9" t="s">
        <v>146</v>
      </c>
      <c r="AD9">
        <v>133.417</v>
      </c>
      <c r="AE9">
        <v>17</v>
      </c>
      <c r="AF9" t="s">
        <v>104</v>
      </c>
      <c r="AG9">
        <v>18.082999999999998</v>
      </c>
      <c r="AH9">
        <v>5</v>
      </c>
      <c r="AI9">
        <v>312.89999999999998</v>
      </c>
      <c r="AJ9">
        <v>3755</v>
      </c>
      <c r="AK9">
        <v>12</v>
      </c>
      <c r="AL9">
        <v>64.92</v>
      </c>
      <c r="AM9">
        <v>161</v>
      </c>
      <c r="AN9">
        <v>248</v>
      </c>
      <c r="AO9">
        <v>55.95</v>
      </c>
      <c r="AP9">
        <v>47</v>
      </c>
      <c r="AQ9">
        <v>84</v>
      </c>
      <c r="AR9">
        <v>0.04</v>
      </c>
      <c r="AS9">
        <v>286.3</v>
      </c>
      <c r="AT9">
        <v>24053</v>
      </c>
      <c r="AU9">
        <v>84</v>
      </c>
      <c r="AV9">
        <v>27.38</v>
      </c>
      <c r="AW9">
        <v>23</v>
      </c>
      <c r="AX9">
        <f>PGA_with_Salaries[[#This Row],[TOTAL LEFT ROUGH]]/(SUM(PGA_with_Salaries[TOTAL LEFT ROUGH]))</f>
        <v>3.6231884057971015E-3</v>
      </c>
      <c r="AY9" t="str">
        <f>IF(_xlfn.PERCENTRANK.EXC(PGA_with_Salaries[Pct of Total Left Rough],PGA_with_Salaries[[#This Row],[Pct of Total Left Rough]],10)&gt;0.5,"Left Tendencies","")</f>
        <v/>
      </c>
      <c r="AZ9">
        <v>84</v>
      </c>
      <c r="BA9">
        <v>0.26</v>
      </c>
      <c r="BB9">
        <v>9.52</v>
      </c>
      <c r="BC9">
        <v>8</v>
      </c>
      <c r="BD9">
        <f>PGA_with_Salaries[[#This Row],[TOTAL RIGHT ROUGH]]/(SUM(PGA_with_Salaries[TOTAL RIGHT ROUGH]))</f>
        <v>1.1624527753560012E-3</v>
      </c>
      <c r="BE9" t="str">
        <f>IF(_xlfn.PERCENTRANK.EXC(PGA_with_Salaries[Pct of Total Right Rough],PGA_with_Salaries[[#This Row],[Pct of Total Right Rough]],10)&gt;0.5,"Right Tendencies","")</f>
        <v/>
      </c>
      <c r="BF9">
        <v>84</v>
      </c>
      <c r="BG9">
        <v>0.63</v>
      </c>
      <c r="BH9">
        <v>3.6</v>
      </c>
      <c r="BI9">
        <v>3</v>
      </c>
      <c r="BJ9">
        <v>13</v>
      </c>
      <c r="BK9">
        <v>0.33300000000000002</v>
      </c>
      <c r="BL9">
        <v>36.9</v>
      </c>
      <c r="BM9">
        <v>31</v>
      </c>
      <c r="BN9">
        <v>84</v>
      </c>
      <c r="BO9">
        <v>3.55</v>
      </c>
      <c r="BP9">
        <v>-0.748</v>
      </c>
      <c r="BQ9">
        <v>-4.4909999999999997</v>
      </c>
      <c r="BR9">
        <v>1.766</v>
      </c>
      <c r="BS9">
        <v>355</v>
      </c>
      <c r="BT9">
        <v>201</v>
      </c>
      <c r="BU9">
        <v>29.85</v>
      </c>
      <c r="BV9">
        <v>28.67</v>
      </c>
      <c r="BW9">
        <v>516</v>
      </c>
      <c r="BX9">
        <v>18</v>
      </c>
      <c r="BY9">
        <v>25</v>
      </c>
      <c r="BZ9">
        <v>516</v>
      </c>
      <c r="CA9">
        <v>324</v>
      </c>
      <c r="CB9">
        <v>1.5925925925925926</v>
      </c>
      <c r="CC9">
        <v>39.81</v>
      </c>
      <c r="CD9">
        <v>129</v>
      </c>
      <c r="CE9">
        <v>324</v>
      </c>
      <c r="CF9">
        <v>0.14000000000000001</v>
      </c>
      <c r="CG9">
        <v>0.84299999999999997</v>
      </c>
      <c r="CH9">
        <v>19</v>
      </c>
      <c r="CI9">
        <v>2</v>
      </c>
      <c r="CJ9">
        <v>7</v>
      </c>
      <c r="CK9">
        <v>0</v>
      </c>
      <c r="CL9">
        <v>4</v>
      </c>
      <c r="CM9">
        <v>10</v>
      </c>
      <c r="CO9">
        <v>65</v>
      </c>
      <c r="CP9">
        <v>12.82</v>
      </c>
      <c r="CQ9">
        <v>10</v>
      </c>
      <c r="CR9">
        <v>78</v>
      </c>
      <c r="CS9">
        <v>13.33</v>
      </c>
      <c r="CT9">
        <v>2</v>
      </c>
      <c r="CU9">
        <v>15</v>
      </c>
      <c r="CV9">
        <v>0</v>
      </c>
      <c r="CW9">
        <v>0</v>
      </c>
      <c r="CX9">
        <v>8</v>
      </c>
      <c r="CY9">
        <v>51.43</v>
      </c>
      <c r="CZ9">
        <v>18</v>
      </c>
      <c r="DA9">
        <v>35</v>
      </c>
      <c r="DB9">
        <v>15</v>
      </c>
      <c r="DC9">
        <v>52.85</v>
      </c>
      <c r="DD9">
        <v>65</v>
      </c>
      <c r="DE9">
        <v>123</v>
      </c>
      <c r="DF9">
        <v>1</v>
      </c>
      <c r="DG9">
        <v>6.2</v>
      </c>
      <c r="DH9">
        <v>1</v>
      </c>
      <c r="DI9">
        <v>7.3</v>
      </c>
      <c r="DJ9">
        <v>1</v>
      </c>
      <c r="DK9">
        <v>4.5999999999999996</v>
      </c>
    </row>
    <row r="10" spans="1:115" x14ac:dyDescent="0.25">
      <c r="A10" t="s">
        <v>247</v>
      </c>
      <c r="B10" s="4">
        <v>11000</v>
      </c>
      <c r="C10">
        <v>20</v>
      </c>
      <c r="D10">
        <v>70.56</v>
      </c>
      <c r="E10">
        <v>254</v>
      </c>
      <c r="F10">
        <v>360</v>
      </c>
      <c r="G10">
        <v>-0.36</v>
      </c>
      <c r="H10">
        <v>58.82</v>
      </c>
      <c r="I10">
        <v>40</v>
      </c>
      <c r="J10">
        <v>68</v>
      </c>
      <c r="K10">
        <v>-42</v>
      </c>
      <c r="L10">
        <v>-1</v>
      </c>
      <c r="M10">
        <v>79.819999999999993</v>
      </c>
      <c r="N10">
        <v>273</v>
      </c>
      <c r="O10">
        <v>342</v>
      </c>
      <c r="P10">
        <v>-101</v>
      </c>
      <c r="Q10">
        <v>0.36299999999999999</v>
      </c>
      <c r="R10">
        <v>6.8920000000000003</v>
      </c>
      <c r="S10">
        <v>19</v>
      </c>
      <c r="T10">
        <v>0.11899999999999999</v>
      </c>
      <c r="U10">
        <v>2.27</v>
      </c>
      <c r="V10" t="s">
        <v>139</v>
      </c>
      <c r="W10">
        <v>1032</v>
      </c>
      <c r="X10">
        <v>128</v>
      </c>
      <c r="Y10">
        <v>37</v>
      </c>
      <c r="Z10" t="s">
        <v>220</v>
      </c>
      <c r="AA10">
        <v>189.667</v>
      </c>
      <c r="AB10">
        <v>20</v>
      </c>
      <c r="AC10" t="s">
        <v>248</v>
      </c>
      <c r="AD10">
        <v>461.25</v>
      </c>
      <c r="AE10">
        <v>46</v>
      </c>
      <c r="AF10" t="s">
        <v>194</v>
      </c>
      <c r="AG10">
        <v>36.917000000000002</v>
      </c>
      <c r="AH10">
        <v>16</v>
      </c>
      <c r="AI10">
        <v>309.10000000000002</v>
      </c>
      <c r="AJ10">
        <v>12362</v>
      </c>
      <c r="AK10">
        <v>40</v>
      </c>
      <c r="AL10">
        <v>64.44</v>
      </c>
      <c r="AM10">
        <v>183</v>
      </c>
      <c r="AN10">
        <v>284</v>
      </c>
      <c r="AO10">
        <v>63.94</v>
      </c>
      <c r="AP10">
        <v>172</v>
      </c>
      <c r="AQ10">
        <v>269</v>
      </c>
      <c r="AR10">
        <v>-0.24</v>
      </c>
      <c r="AS10">
        <v>304.5</v>
      </c>
      <c r="AT10">
        <v>82226</v>
      </c>
      <c r="AU10">
        <v>270</v>
      </c>
      <c r="AV10">
        <v>14.13</v>
      </c>
      <c r="AW10">
        <v>38</v>
      </c>
      <c r="AX10">
        <f>PGA_with_Salaries[[#This Row],[TOTAL LEFT ROUGH]]/(SUM(PGA_with_Salaries[TOTAL LEFT ROUGH]))</f>
        <v>5.9861373660995585E-3</v>
      </c>
      <c r="AY10" t="str">
        <f>IF(_xlfn.PERCENTRANK.EXC(PGA_with_Salaries[Pct of Total Left Rough],PGA_with_Salaries[[#This Row],[Pct of Total Left Rough]],10)&gt;0.5,"Left Tendencies","")</f>
        <v/>
      </c>
      <c r="AZ10">
        <v>269</v>
      </c>
      <c r="BA10">
        <v>-0.13</v>
      </c>
      <c r="BB10">
        <v>11.52</v>
      </c>
      <c r="BC10">
        <v>31</v>
      </c>
      <c r="BD10">
        <f>PGA_with_Salaries[[#This Row],[TOTAL RIGHT ROUGH]]/(SUM(PGA_with_Salaries[TOTAL RIGHT ROUGH]))</f>
        <v>4.5045045045045045E-3</v>
      </c>
      <c r="BE10" t="str">
        <f>IF(_xlfn.PERCENTRANK.EXC(PGA_with_Salaries[Pct of Total Right Rough],PGA_with_Salaries[[#This Row],[Pct of Total Right Rough]],10)&gt;0.5,"Right Tendencies","")</f>
        <v/>
      </c>
      <c r="BF10">
        <v>269</v>
      </c>
      <c r="BG10">
        <v>0.16</v>
      </c>
      <c r="BH10">
        <v>6.7</v>
      </c>
      <c r="BI10">
        <v>18</v>
      </c>
      <c r="BJ10">
        <v>76</v>
      </c>
      <c r="BK10">
        <v>0.222</v>
      </c>
      <c r="BL10">
        <v>25.65</v>
      </c>
      <c r="BM10">
        <v>69</v>
      </c>
      <c r="BN10">
        <v>269</v>
      </c>
      <c r="BO10" t="s">
        <v>82</v>
      </c>
      <c r="BP10">
        <v>0.745</v>
      </c>
      <c r="BQ10">
        <v>14.1459999999999</v>
      </c>
      <c r="BR10">
        <v>1.7009999999999901</v>
      </c>
      <c r="BS10">
        <v>432</v>
      </c>
      <c r="BT10">
        <v>254</v>
      </c>
      <c r="BU10">
        <v>34.26</v>
      </c>
      <c r="BV10">
        <v>28.25</v>
      </c>
      <c r="BW10">
        <v>565</v>
      </c>
      <c r="BX10">
        <v>20</v>
      </c>
      <c r="BY10">
        <v>24</v>
      </c>
      <c r="BZ10">
        <v>565</v>
      </c>
      <c r="CA10">
        <v>360</v>
      </c>
      <c r="CB10">
        <v>1.5694444444444444</v>
      </c>
      <c r="CC10">
        <v>40.28</v>
      </c>
      <c r="CD10">
        <v>145</v>
      </c>
      <c r="CE10">
        <v>360</v>
      </c>
      <c r="CF10">
        <v>0.996</v>
      </c>
      <c r="CG10">
        <v>18.917000000000002</v>
      </c>
      <c r="CH10">
        <v>10</v>
      </c>
      <c r="CI10">
        <v>4</v>
      </c>
      <c r="CJ10">
        <v>12</v>
      </c>
      <c r="CK10">
        <v>1</v>
      </c>
      <c r="CL10">
        <v>2</v>
      </c>
      <c r="CM10">
        <v>9</v>
      </c>
      <c r="CN10">
        <v>11</v>
      </c>
      <c r="CO10">
        <v>28</v>
      </c>
      <c r="CP10">
        <v>26.83</v>
      </c>
      <c r="CQ10">
        <v>66</v>
      </c>
      <c r="CR10">
        <v>246</v>
      </c>
      <c r="CS10">
        <v>22.58</v>
      </c>
      <c r="CT10">
        <v>7</v>
      </c>
      <c r="CU10">
        <v>31</v>
      </c>
      <c r="CV10">
        <v>7.69</v>
      </c>
      <c r="CW10">
        <v>2</v>
      </c>
      <c r="CX10">
        <v>26</v>
      </c>
      <c r="CY10">
        <v>64</v>
      </c>
      <c r="CZ10">
        <v>16</v>
      </c>
      <c r="DA10">
        <v>25</v>
      </c>
      <c r="DB10">
        <v>2</v>
      </c>
      <c r="DC10">
        <v>64.150000000000006</v>
      </c>
      <c r="DD10">
        <v>68</v>
      </c>
      <c r="DE10">
        <v>106</v>
      </c>
      <c r="DF10">
        <v>5</v>
      </c>
      <c r="DG10">
        <v>6.8</v>
      </c>
      <c r="DH10">
        <v>4</v>
      </c>
      <c r="DI10">
        <v>6.7</v>
      </c>
      <c r="DJ10">
        <v>5</v>
      </c>
      <c r="DK10">
        <v>8.6999999999999993</v>
      </c>
    </row>
    <row r="11" spans="1:115" x14ac:dyDescent="0.25">
      <c r="A11" t="s">
        <v>374</v>
      </c>
      <c r="B11" s="4">
        <v>7000</v>
      </c>
      <c r="C11">
        <v>39</v>
      </c>
      <c r="D11">
        <v>67.81</v>
      </c>
      <c r="E11">
        <v>476</v>
      </c>
      <c r="F11">
        <v>702</v>
      </c>
      <c r="G11">
        <v>-0.26</v>
      </c>
      <c r="H11">
        <v>51.61</v>
      </c>
      <c r="I11">
        <v>32</v>
      </c>
      <c r="J11">
        <v>62</v>
      </c>
      <c r="K11">
        <v>-34</v>
      </c>
      <c r="L11">
        <v>8</v>
      </c>
      <c r="M11">
        <v>72.22</v>
      </c>
      <c r="N11">
        <v>286</v>
      </c>
      <c r="O11">
        <v>396</v>
      </c>
      <c r="P11">
        <v>-81</v>
      </c>
      <c r="Q11">
        <v>-8.4000000000000005E-2</v>
      </c>
      <c r="R11">
        <v>-1.853</v>
      </c>
      <c r="S11">
        <v>22</v>
      </c>
      <c r="T11">
        <v>-0.36099999999999999</v>
      </c>
      <c r="U11">
        <v>-7.9489999999999998</v>
      </c>
      <c r="V11" t="s">
        <v>139</v>
      </c>
      <c r="W11">
        <v>1092.1669999999999</v>
      </c>
      <c r="X11">
        <v>135</v>
      </c>
      <c r="Y11">
        <v>195</v>
      </c>
      <c r="Z11" t="s">
        <v>289</v>
      </c>
      <c r="AA11">
        <v>375.33300000000003</v>
      </c>
      <c r="AB11">
        <v>41</v>
      </c>
      <c r="AC11" t="s">
        <v>192</v>
      </c>
      <c r="AD11">
        <v>394.75</v>
      </c>
      <c r="AE11">
        <v>47</v>
      </c>
      <c r="AF11" t="s">
        <v>290</v>
      </c>
      <c r="AG11">
        <v>15.417</v>
      </c>
      <c r="AH11">
        <v>7</v>
      </c>
      <c r="AI11">
        <v>301.8</v>
      </c>
      <c r="AJ11">
        <v>16298</v>
      </c>
      <c r="AK11">
        <v>54</v>
      </c>
      <c r="AL11">
        <v>64.33</v>
      </c>
      <c r="AM11">
        <v>348</v>
      </c>
      <c r="AN11">
        <v>541</v>
      </c>
      <c r="AO11">
        <v>65.36</v>
      </c>
      <c r="AP11">
        <v>200</v>
      </c>
      <c r="AQ11">
        <v>306</v>
      </c>
      <c r="AR11">
        <v>-0.14000000000000001</v>
      </c>
      <c r="AS11">
        <v>291.5</v>
      </c>
      <c r="AT11">
        <v>89776</v>
      </c>
      <c r="AU11">
        <v>308</v>
      </c>
      <c r="AV11">
        <v>9.8000000000000007</v>
      </c>
      <c r="AW11">
        <v>30</v>
      </c>
      <c r="AX11">
        <f>PGA_with_Salaries[[#This Row],[TOTAL LEFT ROUGH]]/(SUM(PGA_with_Salaries[TOTAL LEFT ROUGH]))</f>
        <v>4.725897920604915E-3</v>
      </c>
      <c r="AY11" t="str">
        <f>IF(_xlfn.PERCENTRANK.EXC(PGA_with_Salaries[Pct of Total Left Rough],PGA_with_Salaries[[#This Row],[Pct of Total Left Rough]],10)&gt;0.5,"Left Tendencies","")</f>
        <v/>
      </c>
      <c r="AZ11">
        <v>306</v>
      </c>
      <c r="BA11">
        <v>0.13</v>
      </c>
      <c r="BB11">
        <v>15.69</v>
      </c>
      <c r="BC11">
        <v>48</v>
      </c>
      <c r="BD11">
        <f>PGA_with_Salaries[[#This Row],[TOTAL RIGHT ROUGH]]/(SUM(PGA_with_Salaries[TOTAL RIGHT ROUGH]))</f>
        <v>6.9747166521360072E-3</v>
      </c>
      <c r="BE11" t="str">
        <f>IF(_xlfn.PERCENTRANK.EXC(PGA_with_Salaries[Pct of Total Right Rough],PGA_with_Salaries[[#This Row],[Pct of Total Right Rough]],10)&gt;0.5,"Right Tendencies","")</f>
        <v/>
      </c>
      <c r="BF11">
        <v>306</v>
      </c>
      <c r="BG11">
        <v>0.06</v>
      </c>
      <c r="BH11">
        <v>6.9</v>
      </c>
      <c r="BI11">
        <v>21</v>
      </c>
      <c r="BJ11">
        <v>91</v>
      </c>
      <c r="BK11">
        <v>0.38100000000000001</v>
      </c>
      <c r="BL11">
        <v>25.49</v>
      </c>
      <c r="BM11">
        <v>78</v>
      </c>
      <c r="BN11">
        <v>306</v>
      </c>
      <c r="BO11">
        <v>0.9</v>
      </c>
      <c r="BP11">
        <v>0.315</v>
      </c>
      <c r="BQ11">
        <v>6.9289999999999896</v>
      </c>
      <c r="BR11">
        <v>1.8049999999999999</v>
      </c>
      <c r="BS11">
        <v>859</v>
      </c>
      <c r="BT11">
        <v>476</v>
      </c>
      <c r="BU11">
        <v>30.11</v>
      </c>
      <c r="BV11">
        <v>29.77</v>
      </c>
      <c r="BW11">
        <v>1161</v>
      </c>
      <c r="BX11">
        <v>39</v>
      </c>
      <c r="BY11">
        <v>24</v>
      </c>
      <c r="BZ11">
        <v>1161</v>
      </c>
      <c r="CA11">
        <v>702</v>
      </c>
      <c r="CB11">
        <v>1.6538461538461537</v>
      </c>
      <c r="CC11">
        <v>36.32</v>
      </c>
      <c r="CD11">
        <v>255</v>
      </c>
      <c r="CE11">
        <v>702</v>
      </c>
      <c r="CF11">
        <v>-0.27500000000000002</v>
      </c>
      <c r="CG11">
        <v>-6.05</v>
      </c>
      <c r="CH11">
        <v>12</v>
      </c>
      <c r="CI11">
        <v>0</v>
      </c>
      <c r="CJ11">
        <v>13</v>
      </c>
      <c r="CK11">
        <v>0</v>
      </c>
      <c r="CL11">
        <v>2</v>
      </c>
      <c r="CM11">
        <v>6</v>
      </c>
      <c r="CO11">
        <v>13</v>
      </c>
      <c r="CP11">
        <v>21.31</v>
      </c>
      <c r="CQ11">
        <v>62</v>
      </c>
      <c r="CR11">
        <v>291</v>
      </c>
      <c r="CS11">
        <v>20</v>
      </c>
      <c r="CT11">
        <v>6</v>
      </c>
      <c r="CU11">
        <v>30</v>
      </c>
      <c r="CV11">
        <v>12.5</v>
      </c>
      <c r="CW11">
        <v>5</v>
      </c>
      <c r="CX11">
        <v>40</v>
      </c>
      <c r="CY11">
        <v>45.21</v>
      </c>
      <c r="CZ11">
        <v>33</v>
      </c>
      <c r="DA11">
        <v>73</v>
      </c>
      <c r="DB11">
        <v>20</v>
      </c>
      <c r="DC11">
        <v>54.87</v>
      </c>
      <c r="DD11">
        <v>124</v>
      </c>
      <c r="DE11">
        <v>226</v>
      </c>
      <c r="DF11">
        <v>4</v>
      </c>
      <c r="DG11">
        <v>6.7</v>
      </c>
      <c r="DH11">
        <v>4</v>
      </c>
      <c r="DI11">
        <v>4.9000000000000004</v>
      </c>
      <c r="DJ11">
        <v>4</v>
      </c>
      <c r="DK11">
        <v>6.9</v>
      </c>
    </row>
    <row r="12" spans="1:115" hidden="1" x14ac:dyDescent="0.25">
      <c r="A12" t="s">
        <v>64</v>
      </c>
      <c r="B12" s="4">
        <v>6800</v>
      </c>
      <c r="C12">
        <v>19</v>
      </c>
      <c r="D12">
        <v>76.319999999999993</v>
      </c>
      <c r="E12">
        <v>261</v>
      </c>
      <c r="F12">
        <v>342</v>
      </c>
      <c r="G12">
        <v>-0.24</v>
      </c>
      <c r="H12">
        <v>53.33</v>
      </c>
      <c r="I12">
        <v>16</v>
      </c>
      <c r="J12">
        <v>30</v>
      </c>
      <c r="K12">
        <v>-17</v>
      </c>
      <c r="L12">
        <v>-6</v>
      </c>
      <c r="M12">
        <v>81.25</v>
      </c>
      <c r="N12">
        <v>234</v>
      </c>
      <c r="O12">
        <v>288</v>
      </c>
      <c r="P12">
        <v>-59</v>
      </c>
      <c r="Q12">
        <v>0.88599999999999901</v>
      </c>
      <c r="R12">
        <v>14.173999999999999</v>
      </c>
      <c r="S12">
        <v>16</v>
      </c>
      <c r="T12">
        <v>-3.2000000000000001E-2</v>
      </c>
      <c r="U12">
        <v>-0.51500000000000001</v>
      </c>
      <c r="V12" t="s">
        <v>65</v>
      </c>
      <c r="W12">
        <v>739.5</v>
      </c>
      <c r="X12">
        <v>84</v>
      </c>
      <c r="Y12">
        <v>220</v>
      </c>
      <c r="Z12" t="s">
        <v>67</v>
      </c>
      <c r="AA12">
        <v>243</v>
      </c>
      <c r="AB12">
        <v>27</v>
      </c>
      <c r="AC12" t="s">
        <v>68</v>
      </c>
      <c r="AD12">
        <v>319.75</v>
      </c>
      <c r="AE12">
        <v>24</v>
      </c>
      <c r="AF12" t="s">
        <v>69</v>
      </c>
      <c r="AG12">
        <v>28.582999999999998</v>
      </c>
      <c r="AH12">
        <v>7</v>
      </c>
      <c r="AI12">
        <v>281.39999999999998</v>
      </c>
      <c r="AJ12">
        <v>10695</v>
      </c>
      <c r="AK12">
        <v>38</v>
      </c>
      <c r="AL12">
        <v>80.38</v>
      </c>
      <c r="AM12">
        <v>213</v>
      </c>
      <c r="AN12">
        <v>265</v>
      </c>
      <c r="AO12">
        <v>80.27</v>
      </c>
      <c r="AP12">
        <v>179</v>
      </c>
      <c r="AQ12">
        <v>223</v>
      </c>
      <c r="AR12">
        <v>-0.14000000000000001</v>
      </c>
      <c r="AS12">
        <v>276.2</v>
      </c>
      <c r="AT12">
        <v>61862</v>
      </c>
      <c r="AU12">
        <v>224</v>
      </c>
      <c r="AV12">
        <v>4.4800000000000004</v>
      </c>
      <c r="AW12">
        <v>10</v>
      </c>
      <c r="AX12">
        <f>PGA_with_Salaries[[#This Row],[TOTAL LEFT ROUGH]]/(SUM(PGA_with_Salaries[TOTAL LEFT ROUGH]))</f>
        <v>1.5752993068683049E-3</v>
      </c>
      <c r="AY12" t="str">
        <f>IF(_xlfn.PERCENTRANK.EXC(PGA_with_Salaries[Pct of Total Left Rough],PGA_with_Salaries[[#This Row],[Pct of Total Left Rough]],10)&gt;0.5,"Left Tendencies","")</f>
        <v/>
      </c>
      <c r="AZ12">
        <v>223</v>
      </c>
      <c r="BA12">
        <v>-0.1</v>
      </c>
      <c r="BB12">
        <v>8.9700000000000006</v>
      </c>
      <c r="BC12">
        <v>20</v>
      </c>
      <c r="BD12">
        <f>PGA_with_Salaries[[#This Row],[TOTAL RIGHT ROUGH]]/(SUM(PGA_with_Salaries[TOTAL RIGHT ROUGH]))</f>
        <v>2.906131938390003E-3</v>
      </c>
      <c r="BE12" t="str">
        <f>IF(_xlfn.PERCENTRANK.EXC(PGA_with_Salaries[Pct of Total Right Rough],PGA_with_Salaries[[#This Row],[Pct of Total Right Rough]],10)&gt;0.5,"Right Tendencies","")</f>
        <v/>
      </c>
      <c r="BF12">
        <v>223</v>
      </c>
      <c r="BG12">
        <v>-0.15</v>
      </c>
      <c r="BH12">
        <v>4</v>
      </c>
      <c r="BI12">
        <v>9</v>
      </c>
      <c r="BJ12">
        <v>37</v>
      </c>
      <c r="BK12">
        <v>-0.111</v>
      </c>
      <c r="BL12">
        <v>13.45</v>
      </c>
      <c r="BM12">
        <v>30</v>
      </c>
      <c r="BN12">
        <v>223</v>
      </c>
      <c r="BO12">
        <v>-1.33</v>
      </c>
      <c r="BP12">
        <v>-4.2999999999999997E-2</v>
      </c>
      <c r="BQ12">
        <v>-0.68799999999999994</v>
      </c>
      <c r="BR12">
        <v>1.7889999999999999</v>
      </c>
      <c r="BS12">
        <v>467</v>
      </c>
      <c r="BT12">
        <v>261</v>
      </c>
      <c r="BU12">
        <v>26.44</v>
      </c>
      <c r="BV12">
        <v>30.42</v>
      </c>
      <c r="BW12">
        <v>578</v>
      </c>
      <c r="BX12">
        <v>19</v>
      </c>
      <c r="BY12">
        <v>27</v>
      </c>
      <c r="BZ12">
        <v>578</v>
      </c>
      <c r="CA12">
        <v>342</v>
      </c>
      <c r="CB12">
        <v>1.6900584795321638</v>
      </c>
      <c r="CC12">
        <v>30.41</v>
      </c>
      <c r="CD12">
        <v>104</v>
      </c>
      <c r="CE12">
        <v>342</v>
      </c>
      <c r="CF12">
        <v>-0.113</v>
      </c>
      <c r="CG12">
        <v>-1.8080000000000001</v>
      </c>
      <c r="CH12">
        <v>30</v>
      </c>
      <c r="CI12">
        <v>1</v>
      </c>
      <c r="CJ12">
        <v>15</v>
      </c>
      <c r="CK12">
        <v>2</v>
      </c>
      <c r="CL12">
        <v>3</v>
      </c>
      <c r="CM12">
        <v>13</v>
      </c>
      <c r="CO12">
        <v>6</v>
      </c>
      <c r="CP12">
        <v>21.63</v>
      </c>
      <c r="CQ12">
        <v>53</v>
      </c>
      <c r="CR12">
        <v>245</v>
      </c>
      <c r="CS12">
        <v>33.33</v>
      </c>
      <c r="CT12">
        <v>3</v>
      </c>
      <c r="CU12">
        <v>9</v>
      </c>
      <c r="CV12">
        <v>27.78</v>
      </c>
      <c r="CW12">
        <v>5</v>
      </c>
      <c r="CX12">
        <v>18</v>
      </c>
      <c r="CY12">
        <v>45.16</v>
      </c>
      <c r="CZ12">
        <v>14</v>
      </c>
      <c r="DA12">
        <v>31</v>
      </c>
      <c r="DB12">
        <v>16</v>
      </c>
      <c r="DC12">
        <v>51.85</v>
      </c>
      <c r="DD12">
        <v>42</v>
      </c>
      <c r="DE12">
        <v>81</v>
      </c>
      <c r="DF12">
        <v>3</v>
      </c>
      <c r="DG12">
        <v>8.4</v>
      </c>
      <c r="DH12">
        <v>3</v>
      </c>
      <c r="DI12">
        <v>5.6</v>
      </c>
      <c r="DJ12">
        <v>3</v>
      </c>
      <c r="DK12">
        <v>3.2</v>
      </c>
    </row>
    <row r="13" spans="1:115" x14ac:dyDescent="0.25">
      <c r="A13" t="s">
        <v>256</v>
      </c>
      <c r="B13" s="4">
        <v>8200</v>
      </c>
      <c r="C13">
        <v>28</v>
      </c>
      <c r="D13">
        <v>70.44</v>
      </c>
      <c r="E13">
        <v>355</v>
      </c>
      <c r="F13">
        <v>504</v>
      </c>
      <c r="G13">
        <v>-0.31</v>
      </c>
      <c r="H13">
        <v>61.82</v>
      </c>
      <c r="I13">
        <v>34</v>
      </c>
      <c r="J13">
        <v>55</v>
      </c>
      <c r="K13">
        <v>-35</v>
      </c>
      <c r="L13">
        <v>-4</v>
      </c>
      <c r="M13">
        <v>79.17</v>
      </c>
      <c r="N13">
        <v>228</v>
      </c>
      <c r="O13">
        <v>288</v>
      </c>
      <c r="P13">
        <v>-75</v>
      </c>
      <c r="Q13">
        <v>0.90500000000000003</v>
      </c>
      <c r="R13">
        <v>14.474</v>
      </c>
      <c r="S13">
        <v>16</v>
      </c>
      <c r="T13">
        <v>-0.42799999999999999</v>
      </c>
      <c r="U13">
        <v>-6.8449999999999998</v>
      </c>
      <c r="V13" t="s">
        <v>117</v>
      </c>
      <c r="W13">
        <v>804.16699999999901</v>
      </c>
      <c r="X13">
        <v>108</v>
      </c>
      <c r="Y13">
        <v>193</v>
      </c>
      <c r="Z13" t="s">
        <v>251</v>
      </c>
      <c r="AA13">
        <v>167.25</v>
      </c>
      <c r="AB13">
        <v>15</v>
      </c>
      <c r="AC13" t="s">
        <v>223</v>
      </c>
      <c r="AD13">
        <v>378.08300000000003</v>
      </c>
      <c r="AE13">
        <v>48</v>
      </c>
      <c r="AF13" t="s">
        <v>257</v>
      </c>
      <c r="AG13">
        <v>45.75</v>
      </c>
      <c r="AH13">
        <v>13</v>
      </c>
      <c r="AI13">
        <v>304.39999999999998</v>
      </c>
      <c r="AJ13">
        <v>12174</v>
      </c>
      <c r="AK13">
        <v>40</v>
      </c>
      <c r="AL13">
        <v>63.94</v>
      </c>
      <c r="AM13">
        <v>250</v>
      </c>
      <c r="AN13">
        <v>391</v>
      </c>
      <c r="AO13">
        <v>67.11</v>
      </c>
      <c r="AP13">
        <v>153</v>
      </c>
      <c r="AQ13">
        <v>228</v>
      </c>
      <c r="AR13">
        <v>-0.21</v>
      </c>
      <c r="AS13">
        <v>294.5</v>
      </c>
      <c r="AT13">
        <v>67138</v>
      </c>
      <c r="AU13">
        <v>228</v>
      </c>
      <c r="AV13">
        <v>15.79</v>
      </c>
      <c r="AW13">
        <v>36</v>
      </c>
      <c r="AX13">
        <f>PGA_with_Salaries[[#This Row],[TOTAL LEFT ROUGH]]/(SUM(PGA_with_Salaries[TOTAL LEFT ROUGH]))</f>
        <v>5.6710775047258983E-3</v>
      </c>
      <c r="AY13" t="str">
        <f>IF(_xlfn.PERCENTRANK.EXC(PGA_with_Salaries[Pct of Total Left Rough],PGA_with_Salaries[[#This Row],[Pct of Total Left Rough]],10)&gt;0.5,"Left Tendencies","")</f>
        <v/>
      </c>
      <c r="AZ13">
        <v>228</v>
      </c>
      <c r="BA13">
        <v>0.14000000000000001</v>
      </c>
      <c r="BB13">
        <v>11.84</v>
      </c>
      <c r="BC13">
        <v>27</v>
      </c>
      <c r="BD13">
        <f>PGA_with_Salaries[[#This Row],[TOTAL RIGHT ROUGH]]/(SUM(PGA_with_Salaries[TOTAL RIGHT ROUGH]))</f>
        <v>3.9232781168265039E-3</v>
      </c>
      <c r="BE13" t="str">
        <f>IF(_xlfn.PERCENTRANK.EXC(PGA_with_Salaries[Pct of Total Right Rough],PGA_with_Salaries[[#This Row],[Pct of Total Right Rough]],10)&gt;0.5,"Right Tendencies","")</f>
        <v/>
      </c>
      <c r="BF13">
        <v>228</v>
      </c>
      <c r="BG13">
        <v>0.04</v>
      </c>
      <c r="BH13">
        <v>2.6</v>
      </c>
      <c r="BI13">
        <v>6</v>
      </c>
      <c r="BJ13">
        <v>25</v>
      </c>
      <c r="BK13">
        <v>0.33300000000000002</v>
      </c>
      <c r="BL13">
        <v>27.63</v>
      </c>
      <c r="BM13">
        <v>63</v>
      </c>
      <c r="BN13">
        <v>228</v>
      </c>
      <c r="BO13">
        <v>0.95</v>
      </c>
      <c r="BP13">
        <v>0.55700000000000005</v>
      </c>
      <c r="BQ13">
        <v>8.9149999999999991</v>
      </c>
      <c r="BR13">
        <v>1.75199999999999</v>
      </c>
      <c r="BS13">
        <v>622</v>
      </c>
      <c r="BT13">
        <v>355</v>
      </c>
      <c r="BU13">
        <v>33.14</v>
      </c>
      <c r="BV13">
        <v>29.64</v>
      </c>
      <c r="BW13">
        <v>830</v>
      </c>
      <c r="BX13">
        <v>28</v>
      </c>
      <c r="BY13">
        <v>25</v>
      </c>
      <c r="BZ13">
        <v>830</v>
      </c>
      <c r="CA13">
        <v>504</v>
      </c>
      <c r="CB13">
        <v>1.6468253968253967</v>
      </c>
      <c r="CC13">
        <v>36.71</v>
      </c>
      <c r="CD13">
        <v>185</v>
      </c>
      <c r="CE13">
        <v>504</v>
      </c>
      <c r="CF13">
        <v>-0.74099999999999999</v>
      </c>
      <c r="CG13">
        <v>-11.853</v>
      </c>
      <c r="CH13">
        <v>10</v>
      </c>
      <c r="CI13">
        <v>0</v>
      </c>
      <c r="CJ13">
        <v>17</v>
      </c>
      <c r="CK13">
        <v>1</v>
      </c>
      <c r="CL13">
        <v>1</v>
      </c>
      <c r="CM13">
        <v>9</v>
      </c>
      <c r="CN13">
        <v>14</v>
      </c>
      <c r="CO13">
        <v>7</v>
      </c>
      <c r="CP13">
        <v>24.41</v>
      </c>
      <c r="CQ13">
        <v>52</v>
      </c>
      <c r="CR13">
        <v>213</v>
      </c>
      <c r="CS13">
        <v>21.43</v>
      </c>
      <c r="CT13">
        <v>6</v>
      </c>
      <c r="CU13">
        <v>28</v>
      </c>
      <c r="CV13">
        <v>22.22</v>
      </c>
      <c r="CW13">
        <v>6</v>
      </c>
      <c r="CX13">
        <v>27</v>
      </c>
      <c r="CY13">
        <v>35.71</v>
      </c>
      <c r="CZ13">
        <v>15</v>
      </c>
      <c r="DA13">
        <v>42</v>
      </c>
      <c r="DB13">
        <v>18</v>
      </c>
      <c r="DC13">
        <v>55.03</v>
      </c>
      <c r="DD13">
        <v>82</v>
      </c>
      <c r="DE13">
        <v>149</v>
      </c>
      <c r="DF13">
        <v>5</v>
      </c>
      <c r="DG13">
        <v>7.7</v>
      </c>
      <c r="DH13">
        <v>4</v>
      </c>
      <c r="DI13">
        <v>5.5</v>
      </c>
      <c r="DJ13">
        <v>5</v>
      </c>
      <c r="DK13">
        <v>7.9</v>
      </c>
    </row>
    <row r="14" spans="1:115" hidden="1" x14ac:dyDescent="0.25">
      <c r="A14" t="s">
        <v>196</v>
      </c>
      <c r="B14" s="4">
        <v>6900</v>
      </c>
      <c r="C14">
        <v>47</v>
      </c>
      <c r="D14">
        <v>71.510000000000005</v>
      </c>
      <c r="E14">
        <v>605</v>
      </c>
      <c r="F14">
        <v>846</v>
      </c>
      <c r="G14">
        <v>-0.26</v>
      </c>
      <c r="H14">
        <v>55.56</v>
      </c>
      <c r="I14">
        <v>35</v>
      </c>
      <c r="J14">
        <v>63</v>
      </c>
      <c r="K14">
        <v>-35</v>
      </c>
      <c r="L14">
        <v>-8</v>
      </c>
      <c r="M14">
        <v>75.42</v>
      </c>
      <c r="N14">
        <v>448</v>
      </c>
      <c r="O14">
        <v>594</v>
      </c>
      <c r="P14">
        <v>-117</v>
      </c>
      <c r="Q14">
        <v>0.75</v>
      </c>
      <c r="R14">
        <v>24.747</v>
      </c>
      <c r="S14">
        <v>33</v>
      </c>
      <c r="T14">
        <v>-8.0000000000000002E-3</v>
      </c>
      <c r="U14">
        <v>-0.25</v>
      </c>
      <c r="V14" t="s">
        <v>79</v>
      </c>
      <c r="W14">
        <v>1235.3330000000001</v>
      </c>
      <c r="X14">
        <v>177</v>
      </c>
      <c r="Y14">
        <v>22</v>
      </c>
      <c r="Z14" t="s">
        <v>98</v>
      </c>
      <c r="AA14">
        <v>372.41699999999997</v>
      </c>
      <c r="AB14">
        <v>44</v>
      </c>
      <c r="AC14" t="s">
        <v>98</v>
      </c>
      <c r="AD14">
        <v>459.58300000000003</v>
      </c>
      <c r="AE14">
        <v>54</v>
      </c>
      <c r="AF14" t="s">
        <v>198</v>
      </c>
      <c r="AG14">
        <v>20.417000000000002</v>
      </c>
      <c r="AH14">
        <v>11</v>
      </c>
      <c r="AI14">
        <v>296.60000000000002</v>
      </c>
      <c r="AJ14">
        <v>27879</v>
      </c>
      <c r="AK14">
        <v>94</v>
      </c>
      <c r="AL14">
        <v>61.95</v>
      </c>
      <c r="AM14">
        <v>407</v>
      </c>
      <c r="AN14">
        <v>657</v>
      </c>
      <c r="AO14">
        <v>61.09</v>
      </c>
      <c r="AP14">
        <v>281</v>
      </c>
      <c r="AQ14">
        <v>460</v>
      </c>
      <c r="AR14">
        <v>-0.25</v>
      </c>
      <c r="AS14">
        <v>289.7</v>
      </c>
      <c r="AT14">
        <v>133823</v>
      </c>
      <c r="AU14">
        <v>462</v>
      </c>
      <c r="AV14">
        <v>8.91</v>
      </c>
      <c r="AW14">
        <v>41</v>
      </c>
      <c r="AX14">
        <f>PGA_with_Salaries[[#This Row],[TOTAL LEFT ROUGH]]/(SUM(PGA_with_Salaries[TOTAL LEFT ROUGH]))</f>
        <v>6.4587271581600502E-3</v>
      </c>
      <c r="AY14" t="str">
        <f>IF(_xlfn.PERCENTRANK.EXC(PGA_with_Salaries[Pct of Total Left Rough],PGA_with_Salaries[[#This Row],[Pct of Total Left Rough]],10)&gt;0.5,"Left Tendencies","")</f>
        <v/>
      </c>
      <c r="AZ14">
        <v>460</v>
      </c>
      <c r="BA14">
        <v>0.05</v>
      </c>
      <c r="BB14">
        <v>15.87</v>
      </c>
      <c r="BC14">
        <v>73</v>
      </c>
      <c r="BD14">
        <f>PGA_with_Salaries[[#This Row],[TOTAL RIGHT ROUGH]]/(SUM(PGA_with_Salaries[TOTAL RIGHT ROUGH]))</f>
        <v>1.060738157512351E-2</v>
      </c>
      <c r="BE14" t="str">
        <f>IF(_xlfn.PERCENTRANK.EXC(PGA_with_Salaries[Pct of Total Right Rough],PGA_with_Salaries[[#This Row],[Pct of Total Right Rough]],10)&gt;0.5,"Right Tendencies","")</f>
        <v>Right Tendencies</v>
      </c>
      <c r="BF14">
        <v>460</v>
      </c>
      <c r="BG14">
        <v>0.15</v>
      </c>
      <c r="BH14">
        <v>9.8000000000000007</v>
      </c>
      <c r="BI14">
        <v>45</v>
      </c>
      <c r="BJ14">
        <v>195</v>
      </c>
      <c r="BK14">
        <v>0.13300000000000001</v>
      </c>
      <c r="BL14">
        <v>24.78</v>
      </c>
      <c r="BM14">
        <v>114</v>
      </c>
      <c r="BN14">
        <v>460</v>
      </c>
      <c r="BO14">
        <v>1.1399999999999999</v>
      </c>
      <c r="BP14">
        <v>-9.4E-2</v>
      </c>
      <c r="BQ14">
        <v>-3.105</v>
      </c>
      <c r="BR14">
        <v>1.788</v>
      </c>
      <c r="BS14">
        <v>1082</v>
      </c>
      <c r="BT14">
        <v>605</v>
      </c>
      <c r="BU14">
        <v>29.14</v>
      </c>
      <c r="BV14">
        <v>29.47</v>
      </c>
      <c r="BW14">
        <v>1385</v>
      </c>
      <c r="BX14">
        <v>47</v>
      </c>
      <c r="BY14">
        <v>26</v>
      </c>
      <c r="BZ14">
        <v>1385</v>
      </c>
      <c r="CA14">
        <v>846</v>
      </c>
      <c r="CB14">
        <v>1.6371158392434988</v>
      </c>
      <c r="CC14">
        <v>37.71</v>
      </c>
      <c r="CD14">
        <v>319</v>
      </c>
      <c r="CE14">
        <v>846</v>
      </c>
      <c r="CF14">
        <v>-8.9999999999999993E-3</v>
      </c>
      <c r="CG14">
        <v>-0.28399999999999997</v>
      </c>
      <c r="CH14">
        <v>16</v>
      </c>
      <c r="CI14">
        <v>0</v>
      </c>
      <c r="CJ14">
        <v>17</v>
      </c>
      <c r="CK14">
        <v>0</v>
      </c>
      <c r="CL14">
        <v>3</v>
      </c>
      <c r="CM14">
        <v>2</v>
      </c>
      <c r="CO14">
        <v>11</v>
      </c>
      <c r="CP14">
        <v>23.26</v>
      </c>
      <c r="CQ14">
        <v>100</v>
      </c>
      <c r="CR14">
        <v>430</v>
      </c>
      <c r="CS14">
        <v>4.88</v>
      </c>
      <c r="CT14">
        <v>2</v>
      </c>
      <c r="CU14">
        <v>41</v>
      </c>
      <c r="CV14">
        <v>9.86</v>
      </c>
      <c r="CW14">
        <v>7</v>
      </c>
      <c r="CX14">
        <v>71</v>
      </c>
      <c r="CY14">
        <v>56.72</v>
      </c>
      <c r="CZ14">
        <v>38</v>
      </c>
      <c r="DA14">
        <v>67</v>
      </c>
      <c r="DB14">
        <v>15</v>
      </c>
      <c r="DC14">
        <v>65.150000000000006</v>
      </c>
      <c r="DD14">
        <v>157</v>
      </c>
      <c r="DE14">
        <v>241</v>
      </c>
      <c r="DF14">
        <v>7</v>
      </c>
      <c r="DG14">
        <v>7.5</v>
      </c>
      <c r="DH14">
        <v>6</v>
      </c>
      <c r="DI14">
        <v>6.8</v>
      </c>
      <c r="DJ14">
        <v>7</v>
      </c>
      <c r="DK14">
        <v>6.6</v>
      </c>
    </row>
    <row r="15" spans="1:115" x14ac:dyDescent="0.25">
      <c r="A15" t="s">
        <v>332</v>
      </c>
      <c r="B15" s="4">
        <v>8600</v>
      </c>
      <c r="C15">
        <v>54</v>
      </c>
      <c r="D15">
        <v>68.62</v>
      </c>
      <c r="E15">
        <v>667</v>
      </c>
      <c r="F15">
        <v>972</v>
      </c>
      <c r="G15">
        <v>-0.32</v>
      </c>
      <c r="H15">
        <v>64.58</v>
      </c>
      <c r="I15">
        <v>62</v>
      </c>
      <c r="J15">
        <v>96</v>
      </c>
      <c r="K15">
        <v>-64</v>
      </c>
      <c r="L15">
        <v>-4</v>
      </c>
      <c r="M15">
        <v>74.790000000000006</v>
      </c>
      <c r="N15">
        <v>525</v>
      </c>
      <c r="O15">
        <v>702</v>
      </c>
      <c r="P15">
        <v>-170</v>
      </c>
      <c r="Q15">
        <v>0.51800000000000002</v>
      </c>
      <c r="R15">
        <v>20.186</v>
      </c>
      <c r="S15">
        <v>39</v>
      </c>
      <c r="T15">
        <v>-3.5000000000000003E-2</v>
      </c>
      <c r="U15">
        <v>-1.369</v>
      </c>
      <c r="V15" t="s">
        <v>236</v>
      </c>
      <c r="W15">
        <v>1623.0829999999901</v>
      </c>
      <c r="X15">
        <v>239</v>
      </c>
      <c r="Y15">
        <v>45</v>
      </c>
      <c r="Z15" t="s">
        <v>223</v>
      </c>
      <c r="AA15">
        <v>436.58300000000003</v>
      </c>
      <c r="AB15">
        <v>55</v>
      </c>
      <c r="AC15" t="s">
        <v>270</v>
      </c>
      <c r="AD15">
        <v>700.75</v>
      </c>
      <c r="AE15">
        <v>90</v>
      </c>
      <c r="AF15" t="s">
        <v>255</v>
      </c>
      <c r="AG15">
        <v>61.582999999999998</v>
      </c>
      <c r="AH15">
        <v>23</v>
      </c>
      <c r="AI15">
        <v>303.2</v>
      </c>
      <c r="AJ15">
        <v>25466</v>
      </c>
      <c r="AK15">
        <v>84</v>
      </c>
      <c r="AL15">
        <v>63.56</v>
      </c>
      <c r="AM15">
        <v>478</v>
      </c>
      <c r="AN15">
        <v>752</v>
      </c>
      <c r="AO15">
        <v>64.209999999999994</v>
      </c>
      <c r="AP15">
        <v>348</v>
      </c>
      <c r="AQ15">
        <v>542</v>
      </c>
      <c r="AR15">
        <v>-0.22</v>
      </c>
      <c r="AS15">
        <v>293.10000000000002</v>
      </c>
      <c r="AT15">
        <v>160022</v>
      </c>
      <c r="AU15">
        <v>546</v>
      </c>
      <c r="AV15">
        <v>12.18</v>
      </c>
      <c r="AW15">
        <v>66</v>
      </c>
      <c r="AX15">
        <f>PGA_with_Salaries[[#This Row],[TOTAL LEFT ROUGH]]/(SUM(PGA_with_Salaries[TOTAL LEFT ROUGH]))</f>
        <v>1.0396975425330813E-2</v>
      </c>
      <c r="AY15" t="str">
        <f>IF(_xlfn.PERCENTRANK.EXC(PGA_with_Salaries[Pct of Total Left Rough],PGA_with_Salaries[[#This Row],[Pct of Total Left Rough]],10)&gt;0.5,"Left Tendencies","")</f>
        <v>Left Tendencies</v>
      </c>
      <c r="AZ15">
        <v>542</v>
      </c>
      <c r="BA15">
        <v>-0.02</v>
      </c>
      <c r="BB15">
        <v>13.65</v>
      </c>
      <c r="BC15">
        <v>74</v>
      </c>
      <c r="BD15">
        <f>PGA_with_Salaries[[#This Row],[TOTAL RIGHT ROUGH]]/(SUM(PGA_with_Salaries[TOTAL RIGHT ROUGH]))</f>
        <v>1.0752688172043012E-2</v>
      </c>
      <c r="BE15" t="str">
        <f>IF(_xlfn.PERCENTRANK.EXC(PGA_with_Salaries[Pct of Total Right Rough],PGA_with_Salaries[[#This Row],[Pct of Total Right Rough]],10)&gt;0.5,"Right Tendencies","")</f>
        <v>Right Tendencies</v>
      </c>
      <c r="BF15">
        <v>542</v>
      </c>
      <c r="BG15">
        <v>0.08</v>
      </c>
      <c r="BH15">
        <v>7.6</v>
      </c>
      <c r="BI15">
        <v>41</v>
      </c>
      <c r="BJ15">
        <v>174</v>
      </c>
      <c r="BK15">
        <v>9.8000000000000004E-2</v>
      </c>
      <c r="BL15">
        <v>25.83</v>
      </c>
      <c r="BM15">
        <v>140</v>
      </c>
      <c r="BN15">
        <v>542</v>
      </c>
      <c r="BO15">
        <v>0.36</v>
      </c>
      <c r="BP15">
        <v>0.53</v>
      </c>
      <c r="BQ15">
        <v>20.673999999999999</v>
      </c>
      <c r="BR15">
        <v>1.724</v>
      </c>
      <c r="BS15">
        <v>1150</v>
      </c>
      <c r="BT15">
        <v>667</v>
      </c>
      <c r="BU15">
        <v>34.29</v>
      </c>
      <c r="BV15">
        <v>28.24</v>
      </c>
      <c r="BW15">
        <v>1525</v>
      </c>
      <c r="BX15">
        <v>54</v>
      </c>
      <c r="BY15">
        <v>21</v>
      </c>
      <c r="BZ15">
        <v>1525</v>
      </c>
      <c r="CA15">
        <v>972</v>
      </c>
      <c r="CB15">
        <v>1.5689300411522633</v>
      </c>
      <c r="CC15">
        <v>42.08</v>
      </c>
      <c r="CD15">
        <v>409</v>
      </c>
      <c r="CE15">
        <v>972</v>
      </c>
      <c r="CF15">
        <v>0.45100000000000001</v>
      </c>
      <c r="CG15">
        <v>17.577999999999999</v>
      </c>
      <c r="CH15">
        <v>12</v>
      </c>
      <c r="CI15">
        <v>6</v>
      </c>
      <c r="CJ15">
        <v>10</v>
      </c>
      <c r="CK15">
        <v>3</v>
      </c>
      <c r="CL15">
        <v>2</v>
      </c>
      <c r="CM15">
        <v>11</v>
      </c>
      <c r="CN15">
        <v>3</v>
      </c>
      <c r="CO15">
        <v>38</v>
      </c>
      <c r="CP15">
        <v>25.29</v>
      </c>
      <c r="CQ15">
        <v>132</v>
      </c>
      <c r="CR15">
        <v>522</v>
      </c>
      <c r="CS15">
        <v>21.67</v>
      </c>
      <c r="CT15">
        <v>13</v>
      </c>
      <c r="CU15">
        <v>60</v>
      </c>
      <c r="CV15">
        <v>12.5</v>
      </c>
      <c r="CW15">
        <v>8</v>
      </c>
      <c r="CX15">
        <v>64</v>
      </c>
      <c r="CY15">
        <v>61.29</v>
      </c>
      <c r="CZ15">
        <v>57</v>
      </c>
      <c r="DA15">
        <v>93</v>
      </c>
      <c r="DB15">
        <v>16</v>
      </c>
      <c r="DC15">
        <v>63.61</v>
      </c>
      <c r="DD15">
        <v>194</v>
      </c>
      <c r="DE15">
        <v>305</v>
      </c>
      <c r="DF15">
        <v>10</v>
      </c>
      <c r="DG15">
        <v>7.7</v>
      </c>
      <c r="DH15">
        <v>9</v>
      </c>
      <c r="DI15">
        <v>5.8</v>
      </c>
      <c r="DJ15">
        <v>10</v>
      </c>
      <c r="DK15">
        <v>7.1</v>
      </c>
    </row>
    <row r="16" spans="1:115" hidden="1" x14ac:dyDescent="0.25">
      <c r="A16" t="s">
        <v>451</v>
      </c>
      <c r="B16" s="4">
        <v>6500</v>
      </c>
      <c r="C16">
        <v>42</v>
      </c>
      <c r="D16">
        <v>66.010000000000005</v>
      </c>
      <c r="E16">
        <v>499</v>
      </c>
      <c r="F16">
        <v>756</v>
      </c>
      <c r="G16">
        <v>-0.28999999999999998</v>
      </c>
      <c r="H16">
        <v>56.25</v>
      </c>
      <c r="I16">
        <v>36</v>
      </c>
      <c r="J16">
        <v>64</v>
      </c>
      <c r="K16">
        <v>-37</v>
      </c>
      <c r="L16">
        <v>-4</v>
      </c>
      <c r="M16">
        <v>72.55</v>
      </c>
      <c r="N16">
        <v>444</v>
      </c>
      <c r="O16">
        <v>612</v>
      </c>
      <c r="P16">
        <v>-141</v>
      </c>
      <c r="Q16">
        <v>0.69899999999999995</v>
      </c>
      <c r="R16">
        <v>23.777999999999999</v>
      </c>
      <c r="S16">
        <v>34</v>
      </c>
      <c r="T16">
        <v>-8.8999999999999996E-2</v>
      </c>
      <c r="U16">
        <v>-3.02</v>
      </c>
      <c r="V16" t="s">
        <v>114</v>
      </c>
      <c r="W16">
        <v>1567.4169999999999</v>
      </c>
      <c r="X16">
        <v>209</v>
      </c>
      <c r="Y16">
        <v>16</v>
      </c>
      <c r="Z16" t="s">
        <v>293</v>
      </c>
      <c r="AA16">
        <v>526.33299999999997</v>
      </c>
      <c r="AB16">
        <v>50</v>
      </c>
      <c r="AC16" t="s">
        <v>270</v>
      </c>
      <c r="AD16">
        <v>632.58299999999997</v>
      </c>
      <c r="AE16">
        <v>82</v>
      </c>
      <c r="AF16" t="s">
        <v>294</v>
      </c>
      <c r="AG16">
        <v>51.582999999999998</v>
      </c>
      <c r="AH16">
        <v>20</v>
      </c>
      <c r="AI16">
        <v>288</v>
      </c>
      <c r="AJ16">
        <v>24195</v>
      </c>
      <c r="AK16">
        <v>84</v>
      </c>
      <c r="AL16">
        <v>63.2</v>
      </c>
      <c r="AM16">
        <v>371</v>
      </c>
      <c r="AN16">
        <v>587</v>
      </c>
      <c r="AO16">
        <v>63.08</v>
      </c>
      <c r="AP16">
        <v>299</v>
      </c>
      <c r="AQ16">
        <v>474</v>
      </c>
      <c r="AR16">
        <v>-0.21</v>
      </c>
      <c r="AS16">
        <v>283.7</v>
      </c>
      <c r="AT16">
        <v>135026</v>
      </c>
      <c r="AU16">
        <v>476</v>
      </c>
      <c r="AV16">
        <v>12.03</v>
      </c>
      <c r="AW16">
        <v>57</v>
      </c>
      <c r="AX16">
        <f>PGA_with_Salaries[[#This Row],[TOTAL LEFT ROUGH]]/(SUM(PGA_with_Salaries[TOTAL LEFT ROUGH]))</f>
        <v>8.9792060491493391E-3</v>
      </c>
      <c r="AY16" t="str">
        <f>IF(_xlfn.PERCENTRANK.EXC(PGA_with_Salaries[Pct of Total Left Rough],PGA_with_Salaries[[#This Row],[Pct of Total Left Rough]],10)&gt;0.5,"Left Tendencies","")</f>
        <v>Left Tendencies</v>
      </c>
      <c r="AZ16">
        <v>474</v>
      </c>
      <c r="BA16">
        <v>7.0000000000000007E-2</v>
      </c>
      <c r="BB16">
        <v>16.46</v>
      </c>
      <c r="BC16">
        <v>78</v>
      </c>
      <c r="BD16">
        <f>PGA_with_Salaries[[#This Row],[TOTAL RIGHT ROUGH]]/(SUM(PGA_with_Salaries[TOTAL RIGHT ROUGH]))</f>
        <v>1.1333914559721011E-2</v>
      </c>
      <c r="BE16" t="str">
        <f>IF(_xlfn.PERCENTRANK.EXC(PGA_with_Salaries[Pct of Total Right Rough],PGA_with_Salaries[[#This Row],[Pct of Total Right Rough]],10)&gt;0.5,"Right Tendencies","")</f>
        <v>Right Tendencies</v>
      </c>
      <c r="BF16">
        <v>474</v>
      </c>
      <c r="BG16">
        <v>0.03</v>
      </c>
      <c r="BH16">
        <v>6.5</v>
      </c>
      <c r="BI16">
        <v>31</v>
      </c>
      <c r="BJ16">
        <v>129</v>
      </c>
      <c r="BK16">
        <v>0.129</v>
      </c>
      <c r="BL16">
        <v>28.48</v>
      </c>
      <c r="BM16">
        <v>135</v>
      </c>
      <c r="BN16">
        <v>474</v>
      </c>
      <c r="BO16">
        <v>0.44</v>
      </c>
      <c r="BP16">
        <v>0.14199999999999999</v>
      </c>
      <c r="BQ16">
        <v>4.8310000000000004</v>
      </c>
      <c r="BR16">
        <v>1.75199999999999</v>
      </c>
      <c r="BS16">
        <v>874</v>
      </c>
      <c r="BT16">
        <v>499</v>
      </c>
      <c r="BU16">
        <v>32.33</v>
      </c>
      <c r="BV16">
        <v>28.4</v>
      </c>
      <c r="BW16">
        <v>1193</v>
      </c>
      <c r="BX16">
        <v>42</v>
      </c>
      <c r="BY16">
        <v>24</v>
      </c>
      <c r="BZ16">
        <v>1193</v>
      </c>
      <c r="CA16">
        <v>756</v>
      </c>
      <c r="CB16">
        <v>1.5780423280423281</v>
      </c>
      <c r="CC16">
        <v>42.59</v>
      </c>
      <c r="CD16">
        <v>322</v>
      </c>
      <c r="CE16">
        <v>756</v>
      </c>
      <c r="CF16">
        <v>0.47899999999999998</v>
      </c>
      <c r="CG16">
        <v>16.297000000000001</v>
      </c>
      <c r="CH16">
        <v>13</v>
      </c>
      <c r="CI16">
        <v>2</v>
      </c>
      <c r="CJ16">
        <v>13</v>
      </c>
      <c r="CK16">
        <v>3</v>
      </c>
      <c r="CL16">
        <v>1</v>
      </c>
      <c r="CM16">
        <v>18</v>
      </c>
      <c r="CP16">
        <v>26.27</v>
      </c>
      <c r="CQ16">
        <v>119</v>
      </c>
      <c r="CR16">
        <v>453</v>
      </c>
      <c r="CS16">
        <v>15.79</v>
      </c>
      <c r="CT16">
        <v>9</v>
      </c>
      <c r="CU16">
        <v>57</v>
      </c>
      <c r="CV16">
        <v>10.61</v>
      </c>
      <c r="CW16">
        <v>7</v>
      </c>
      <c r="CX16">
        <v>66</v>
      </c>
      <c r="CY16">
        <v>50.7</v>
      </c>
      <c r="CZ16">
        <v>36</v>
      </c>
      <c r="DA16">
        <v>71</v>
      </c>
      <c r="DB16">
        <v>27</v>
      </c>
      <c r="DC16">
        <v>66.150000000000006</v>
      </c>
      <c r="DD16">
        <v>170</v>
      </c>
      <c r="DE16">
        <v>257</v>
      </c>
      <c r="DF16">
        <v>8</v>
      </c>
      <c r="DG16">
        <v>7.7</v>
      </c>
      <c r="DH16">
        <v>8</v>
      </c>
      <c r="DI16">
        <v>5.5</v>
      </c>
      <c r="DJ16">
        <v>8</v>
      </c>
      <c r="DK16">
        <v>5</v>
      </c>
    </row>
    <row r="17" spans="1:115" x14ac:dyDescent="0.25">
      <c r="A17" t="s">
        <v>112</v>
      </c>
      <c r="B17" s="4">
        <v>7200</v>
      </c>
      <c r="C17">
        <v>42</v>
      </c>
      <c r="D17">
        <v>73.02</v>
      </c>
      <c r="E17">
        <v>552</v>
      </c>
      <c r="F17">
        <v>756</v>
      </c>
      <c r="G17">
        <v>-0.28000000000000003</v>
      </c>
      <c r="H17">
        <v>51.22</v>
      </c>
      <c r="I17">
        <v>42</v>
      </c>
      <c r="J17">
        <v>82</v>
      </c>
      <c r="K17">
        <v>-44</v>
      </c>
      <c r="L17">
        <v>-8</v>
      </c>
      <c r="M17">
        <v>78.27</v>
      </c>
      <c r="N17">
        <v>479</v>
      </c>
      <c r="O17">
        <v>612</v>
      </c>
      <c r="P17">
        <v>-131</v>
      </c>
      <c r="Q17">
        <v>0.42</v>
      </c>
      <c r="R17">
        <v>14.263999999999999</v>
      </c>
      <c r="S17">
        <v>34</v>
      </c>
      <c r="T17">
        <v>0.157</v>
      </c>
      <c r="U17">
        <v>5.3229999999999897</v>
      </c>
      <c r="V17" t="s">
        <v>114</v>
      </c>
      <c r="W17">
        <v>1489.5829999999901</v>
      </c>
      <c r="X17">
        <v>199</v>
      </c>
      <c r="Y17">
        <v>35</v>
      </c>
      <c r="Z17" t="s">
        <v>115</v>
      </c>
      <c r="AA17">
        <v>387.08300000000003</v>
      </c>
      <c r="AB17">
        <v>45</v>
      </c>
      <c r="AC17" t="s">
        <v>117</v>
      </c>
      <c r="AD17">
        <v>443.08300000000003</v>
      </c>
      <c r="AE17">
        <v>60</v>
      </c>
      <c r="AF17" t="s">
        <v>118</v>
      </c>
      <c r="AG17">
        <v>60.332999999999998</v>
      </c>
      <c r="AH17">
        <v>15</v>
      </c>
      <c r="AI17">
        <v>303.39999999999998</v>
      </c>
      <c r="AJ17">
        <v>25483</v>
      </c>
      <c r="AK17">
        <v>84</v>
      </c>
      <c r="AL17">
        <v>63.27</v>
      </c>
      <c r="AM17">
        <v>372</v>
      </c>
      <c r="AN17">
        <v>588</v>
      </c>
      <c r="AO17">
        <v>64.06</v>
      </c>
      <c r="AP17">
        <v>303</v>
      </c>
      <c r="AQ17">
        <v>473</v>
      </c>
      <c r="AR17">
        <v>-0.2</v>
      </c>
      <c r="AS17">
        <v>287.7</v>
      </c>
      <c r="AT17">
        <v>136969</v>
      </c>
      <c r="AU17">
        <v>476</v>
      </c>
      <c r="AV17">
        <v>13.11</v>
      </c>
      <c r="AW17">
        <v>62</v>
      </c>
      <c r="AX17">
        <f>PGA_with_Salaries[[#This Row],[TOTAL LEFT ROUGH]]/(SUM(PGA_with_Salaries[TOTAL LEFT ROUGH]))</f>
        <v>9.766855702583491E-3</v>
      </c>
      <c r="AY17" t="str">
        <f>IF(_xlfn.PERCENTRANK.EXC(PGA_with_Salaries[Pct of Total Left Rough],PGA_with_Salaries[[#This Row],[Pct of Total Left Rough]],10)&gt;0.5,"Left Tendencies","")</f>
        <v>Left Tendencies</v>
      </c>
      <c r="AZ17">
        <v>473</v>
      </c>
      <c r="BA17">
        <v>-0.03</v>
      </c>
      <c r="BB17">
        <v>13.32</v>
      </c>
      <c r="BC17">
        <v>63</v>
      </c>
      <c r="BD17">
        <f>PGA_with_Salaries[[#This Row],[TOTAL RIGHT ROUGH]]/(SUM(PGA_with_Salaries[TOTAL RIGHT ROUGH]))</f>
        <v>9.1543156059285084E-3</v>
      </c>
      <c r="BE17" t="str">
        <f>IF(_xlfn.PERCENTRANK.EXC(PGA_with_Salaries[Pct of Total Right Rough],PGA_with_Salaries[[#This Row],[Pct of Total Right Rough]],10)&gt;0.5,"Right Tendencies","")</f>
        <v>Right Tendencies</v>
      </c>
      <c r="BF17">
        <v>473</v>
      </c>
      <c r="BG17">
        <v>-0.08</v>
      </c>
      <c r="BH17">
        <v>7.4</v>
      </c>
      <c r="BI17">
        <v>35</v>
      </c>
      <c r="BJ17">
        <v>152</v>
      </c>
      <c r="BK17">
        <v>2.9000000000000001E-2</v>
      </c>
      <c r="BL17">
        <v>26.43</v>
      </c>
      <c r="BM17">
        <v>125</v>
      </c>
      <c r="BN17">
        <v>473</v>
      </c>
      <c r="BO17">
        <v>-0.56000000000000005</v>
      </c>
      <c r="BP17">
        <v>0.48799999999999999</v>
      </c>
      <c r="BQ17">
        <v>16.597000000000001</v>
      </c>
      <c r="BR17">
        <v>1.754</v>
      </c>
      <c r="BS17">
        <v>968</v>
      </c>
      <c r="BT17">
        <v>552</v>
      </c>
      <c r="BU17">
        <v>29.53</v>
      </c>
      <c r="BV17">
        <v>29.1</v>
      </c>
      <c r="BW17">
        <v>1222</v>
      </c>
      <c r="BX17">
        <v>42</v>
      </c>
      <c r="BY17">
        <v>24</v>
      </c>
      <c r="BZ17">
        <v>1222</v>
      </c>
      <c r="CA17">
        <v>756</v>
      </c>
      <c r="CB17">
        <v>1.6164021164021165</v>
      </c>
      <c r="CC17">
        <v>38.36</v>
      </c>
      <c r="CD17">
        <v>290</v>
      </c>
      <c r="CE17">
        <v>756</v>
      </c>
      <c r="CF17">
        <v>0.44299999999999901</v>
      </c>
      <c r="CG17">
        <v>15.055999999999999</v>
      </c>
      <c r="CH17">
        <v>9</v>
      </c>
      <c r="CI17">
        <v>1</v>
      </c>
      <c r="CJ17">
        <v>15</v>
      </c>
      <c r="CK17">
        <v>1</v>
      </c>
      <c r="CL17">
        <v>3</v>
      </c>
      <c r="CM17">
        <v>2</v>
      </c>
      <c r="CN17">
        <v>5</v>
      </c>
      <c r="CO17">
        <v>185</v>
      </c>
      <c r="CP17">
        <v>24.46</v>
      </c>
      <c r="CQ17">
        <v>113</v>
      </c>
      <c r="CR17">
        <v>462</v>
      </c>
      <c r="CS17">
        <v>10.71</v>
      </c>
      <c r="CT17">
        <v>6</v>
      </c>
      <c r="CU17">
        <v>56</v>
      </c>
      <c r="CV17">
        <v>9.6199999999999992</v>
      </c>
      <c r="CW17">
        <v>5</v>
      </c>
      <c r="CX17">
        <v>52</v>
      </c>
      <c r="CY17">
        <v>45.61</v>
      </c>
      <c r="CZ17">
        <v>26</v>
      </c>
      <c r="DA17">
        <v>57</v>
      </c>
      <c r="DB17">
        <v>11</v>
      </c>
      <c r="DC17">
        <v>64.22</v>
      </c>
      <c r="DD17">
        <v>131</v>
      </c>
      <c r="DE17">
        <v>204</v>
      </c>
      <c r="DF17">
        <v>9</v>
      </c>
      <c r="DG17">
        <v>6.8</v>
      </c>
      <c r="DH17">
        <v>8</v>
      </c>
      <c r="DI17">
        <v>6.1</v>
      </c>
      <c r="DJ17">
        <v>9</v>
      </c>
      <c r="DK17">
        <v>6.8</v>
      </c>
    </row>
    <row r="18" spans="1:115" hidden="1" x14ac:dyDescent="0.25">
      <c r="A18" t="s">
        <v>144</v>
      </c>
      <c r="B18" s="4">
        <v>6800</v>
      </c>
      <c r="C18">
        <v>37</v>
      </c>
      <c r="D18">
        <v>72.37</v>
      </c>
      <c r="E18">
        <v>482</v>
      </c>
      <c r="F18">
        <v>666</v>
      </c>
      <c r="G18">
        <v>-0.25</v>
      </c>
      <c r="H18">
        <v>65.959999999999994</v>
      </c>
      <c r="I18">
        <v>31</v>
      </c>
      <c r="J18">
        <v>47</v>
      </c>
      <c r="K18">
        <v>-33</v>
      </c>
      <c r="L18">
        <v>1</v>
      </c>
      <c r="M18">
        <v>78.06</v>
      </c>
      <c r="N18">
        <v>281</v>
      </c>
      <c r="O18">
        <v>360</v>
      </c>
      <c r="P18">
        <v>-70</v>
      </c>
      <c r="Q18">
        <v>0.66599999999999904</v>
      </c>
      <c r="R18">
        <v>13.315</v>
      </c>
      <c r="S18">
        <v>20</v>
      </c>
      <c r="T18">
        <v>-7.8E-2</v>
      </c>
      <c r="U18">
        <v>-1.5549999999999999</v>
      </c>
      <c r="V18" t="s">
        <v>146</v>
      </c>
      <c r="W18">
        <v>893.5</v>
      </c>
      <c r="X18">
        <v>114</v>
      </c>
      <c r="Y18">
        <v>217</v>
      </c>
      <c r="Z18" t="s">
        <v>147</v>
      </c>
      <c r="AA18">
        <v>216.417</v>
      </c>
      <c r="AB18">
        <v>22</v>
      </c>
      <c r="AC18" t="s">
        <v>147</v>
      </c>
      <c r="AD18">
        <v>355</v>
      </c>
      <c r="AE18">
        <v>36</v>
      </c>
      <c r="AF18" t="s">
        <v>69</v>
      </c>
      <c r="AG18">
        <v>48.75</v>
      </c>
      <c r="AH18">
        <v>12</v>
      </c>
      <c r="AI18">
        <v>296.2</v>
      </c>
      <c r="AJ18">
        <v>17177</v>
      </c>
      <c r="AK18">
        <v>58</v>
      </c>
      <c r="AL18">
        <v>65.760000000000005</v>
      </c>
      <c r="AM18">
        <v>338</v>
      </c>
      <c r="AN18">
        <v>514</v>
      </c>
      <c r="AO18">
        <v>61.29</v>
      </c>
      <c r="AP18">
        <v>171</v>
      </c>
      <c r="AQ18">
        <v>279</v>
      </c>
      <c r="AR18">
        <v>-0.16</v>
      </c>
      <c r="AS18">
        <v>287.2</v>
      </c>
      <c r="AT18">
        <v>80403</v>
      </c>
      <c r="AU18">
        <v>280</v>
      </c>
      <c r="AV18">
        <v>17.559999999999999</v>
      </c>
      <c r="AW18">
        <v>49</v>
      </c>
      <c r="AX18">
        <f>PGA_with_Salaries[[#This Row],[TOTAL LEFT ROUGH]]/(SUM(PGA_with_Salaries[TOTAL LEFT ROUGH]))</f>
        <v>7.7189666036546947E-3</v>
      </c>
      <c r="AY18" t="str">
        <f>IF(_xlfn.PERCENTRANK.EXC(PGA_with_Salaries[Pct of Total Left Rough],PGA_with_Salaries[[#This Row],[Pct of Total Left Rough]],10)&gt;0.5,"Left Tendencies","")</f>
        <v>Left Tendencies</v>
      </c>
      <c r="AZ18">
        <v>279</v>
      </c>
      <c r="BA18">
        <v>0.18</v>
      </c>
      <c r="BB18">
        <v>11.11</v>
      </c>
      <c r="BC18">
        <v>31</v>
      </c>
      <c r="BD18">
        <f>PGA_with_Salaries[[#This Row],[TOTAL RIGHT ROUGH]]/(SUM(PGA_with_Salaries[TOTAL RIGHT ROUGH]))</f>
        <v>4.5045045045045045E-3</v>
      </c>
      <c r="BE18" t="str">
        <f>IF(_xlfn.PERCENTRANK.EXC(PGA_with_Salaries[Pct of Total Right Rough],PGA_with_Salaries[[#This Row],[Pct of Total Right Rough]],10)&gt;0.5,"Right Tendencies","")</f>
        <v/>
      </c>
      <c r="BF18">
        <v>279</v>
      </c>
      <c r="BG18">
        <v>0.13</v>
      </c>
      <c r="BH18">
        <v>5.4</v>
      </c>
      <c r="BI18">
        <v>15</v>
      </c>
      <c r="BJ18">
        <v>65</v>
      </c>
      <c r="BK18">
        <v>0.13300000000000001</v>
      </c>
      <c r="BL18">
        <v>28.67</v>
      </c>
      <c r="BM18">
        <v>80</v>
      </c>
      <c r="BN18">
        <v>279</v>
      </c>
      <c r="BO18">
        <v>1.63</v>
      </c>
      <c r="BP18">
        <v>4.5999999999999999E-2</v>
      </c>
      <c r="BQ18">
        <v>0.91099999999999903</v>
      </c>
      <c r="BR18">
        <v>1.8149999999999999</v>
      </c>
      <c r="BS18">
        <v>875</v>
      </c>
      <c r="BT18">
        <v>482</v>
      </c>
      <c r="BU18">
        <v>28.07</v>
      </c>
      <c r="BV18">
        <v>30.49</v>
      </c>
      <c r="BW18">
        <v>1128</v>
      </c>
      <c r="BX18">
        <v>37</v>
      </c>
      <c r="BY18">
        <v>25</v>
      </c>
      <c r="BZ18">
        <v>1128</v>
      </c>
      <c r="CA18">
        <v>666</v>
      </c>
      <c r="CB18">
        <v>1.6936936936936937</v>
      </c>
      <c r="CC18">
        <v>31.53</v>
      </c>
      <c r="CD18">
        <v>210</v>
      </c>
      <c r="CE18">
        <v>666</v>
      </c>
      <c r="CF18">
        <v>-0.93700000000000006</v>
      </c>
      <c r="CG18">
        <v>-18.739000000000001</v>
      </c>
      <c r="CH18">
        <v>14</v>
      </c>
      <c r="CI18">
        <v>5</v>
      </c>
      <c r="CJ18">
        <v>20</v>
      </c>
      <c r="CK18">
        <v>7</v>
      </c>
      <c r="CL18">
        <v>1</v>
      </c>
      <c r="CM18">
        <v>8</v>
      </c>
      <c r="CO18">
        <v>2</v>
      </c>
      <c r="CP18">
        <v>19.170000000000002</v>
      </c>
      <c r="CQ18">
        <v>51</v>
      </c>
      <c r="CR18">
        <v>266</v>
      </c>
      <c r="CS18">
        <v>17.95</v>
      </c>
      <c r="CT18">
        <v>7</v>
      </c>
      <c r="CU18">
        <v>39</v>
      </c>
      <c r="CV18">
        <v>21.43</v>
      </c>
      <c r="CW18">
        <v>6</v>
      </c>
      <c r="CX18">
        <v>28</v>
      </c>
      <c r="CY18">
        <v>42.22</v>
      </c>
      <c r="CZ18">
        <v>19</v>
      </c>
      <c r="DA18">
        <v>45</v>
      </c>
      <c r="DB18">
        <v>15</v>
      </c>
      <c r="DC18">
        <v>52.17</v>
      </c>
      <c r="DD18">
        <v>96</v>
      </c>
      <c r="DE18">
        <v>184</v>
      </c>
      <c r="DF18">
        <v>2</v>
      </c>
      <c r="DG18">
        <v>7.4</v>
      </c>
      <c r="DH18">
        <v>2</v>
      </c>
      <c r="DI18">
        <v>5</v>
      </c>
      <c r="DJ18">
        <v>2</v>
      </c>
      <c r="DK18">
        <v>7.2</v>
      </c>
    </row>
    <row r="19" spans="1:115" hidden="1" x14ac:dyDescent="0.25">
      <c r="A19" t="s">
        <v>239</v>
      </c>
      <c r="B19" s="4">
        <v>6400</v>
      </c>
      <c r="C19">
        <v>35</v>
      </c>
      <c r="D19">
        <v>70.63</v>
      </c>
      <c r="E19">
        <v>445</v>
      </c>
      <c r="F19">
        <v>630</v>
      </c>
      <c r="G19">
        <v>-0.24</v>
      </c>
      <c r="H19">
        <v>42</v>
      </c>
      <c r="I19">
        <v>21</v>
      </c>
      <c r="J19">
        <v>50</v>
      </c>
      <c r="K19">
        <v>-24</v>
      </c>
      <c r="L19">
        <v>-10</v>
      </c>
      <c r="M19">
        <v>76.67</v>
      </c>
      <c r="N19">
        <v>414</v>
      </c>
      <c r="O19">
        <v>540</v>
      </c>
      <c r="P19">
        <v>-104</v>
      </c>
      <c r="Q19">
        <v>0.65799999999999903</v>
      </c>
      <c r="R19">
        <v>19.745999999999999</v>
      </c>
      <c r="S19">
        <v>30</v>
      </c>
      <c r="T19">
        <v>0.19500000000000001</v>
      </c>
      <c r="U19">
        <v>5.8419999999999996</v>
      </c>
      <c r="V19" t="s">
        <v>236</v>
      </c>
      <c r="W19">
        <v>1094.8330000000001</v>
      </c>
      <c r="X19">
        <v>162</v>
      </c>
      <c r="Y19">
        <v>66</v>
      </c>
      <c r="Z19" t="s">
        <v>240</v>
      </c>
      <c r="AA19">
        <v>402.41699999999997</v>
      </c>
      <c r="AB19">
        <v>35</v>
      </c>
      <c r="AC19" t="s">
        <v>209</v>
      </c>
      <c r="AD19">
        <v>332.58300000000003</v>
      </c>
      <c r="AE19">
        <v>53</v>
      </c>
      <c r="AF19" t="s">
        <v>241</v>
      </c>
      <c r="AG19">
        <v>38.832999999999998</v>
      </c>
      <c r="AH19">
        <v>24</v>
      </c>
      <c r="AI19">
        <v>287.89999999999998</v>
      </c>
      <c r="AJ19">
        <v>20153</v>
      </c>
      <c r="AK19">
        <v>70</v>
      </c>
      <c r="AL19">
        <v>63.67</v>
      </c>
      <c r="AM19">
        <v>312</v>
      </c>
      <c r="AN19">
        <v>490</v>
      </c>
      <c r="AO19">
        <v>63.01</v>
      </c>
      <c r="AP19">
        <v>264</v>
      </c>
      <c r="AQ19">
        <v>419</v>
      </c>
      <c r="AR19">
        <v>-0.17</v>
      </c>
      <c r="AS19">
        <v>281</v>
      </c>
      <c r="AT19">
        <v>118031</v>
      </c>
      <c r="AU19">
        <v>420</v>
      </c>
      <c r="AV19">
        <v>12.89</v>
      </c>
      <c r="AW19">
        <v>54</v>
      </c>
      <c r="AX19">
        <f>PGA_with_Salaries[[#This Row],[TOTAL LEFT ROUGH]]/(SUM(PGA_with_Salaries[TOTAL LEFT ROUGH]))</f>
        <v>8.5066162570888466E-3</v>
      </c>
      <c r="AY19" t="str">
        <f>IF(_xlfn.PERCENTRANK.EXC(PGA_with_Salaries[Pct of Total Left Rough],PGA_with_Salaries[[#This Row],[Pct of Total Left Rough]],10)&gt;0.5,"Left Tendencies","")</f>
        <v>Left Tendencies</v>
      </c>
      <c r="AZ19">
        <v>419</v>
      </c>
      <c r="BA19">
        <v>-0.13</v>
      </c>
      <c r="BB19">
        <v>14.8</v>
      </c>
      <c r="BC19">
        <v>62</v>
      </c>
      <c r="BD19">
        <f>PGA_with_Salaries[[#This Row],[TOTAL RIGHT ROUGH]]/(SUM(PGA_with_Salaries[TOTAL RIGHT ROUGH]))</f>
        <v>9.0090090090090089E-3</v>
      </c>
      <c r="BE19" t="str">
        <f>IF(_xlfn.PERCENTRANK.EXC(PGA_with_Salaries[Pct of Total Right Rough],PGA_with_Salaries[[#This Row],[Pct of Total Right Rough]],10)&gt;0.5,"Right Tendencies","")</f>
        <v>Right Tendencies</v>
      </c>
      <c r="BF19">
        <v>419</v>
      </c>
      <c r="BG19">
        <v>0.05</v>
      </c>
      <c r="BH19">
        <v>6.4</v>
      </c>
      <c r="BI19">
        <v>27</v>
      </c>
      <c r="BJ19">
        <v>117</v>
      </c>
      <c r="BK19">
        <v>0.185</v>
      </c>
      <c r="BL19">
        <v>27.68</v>
      </c>
      <c r="BM19">
        <v>116</v>
      </c>
      <c r="BN19">
        <v>419</v>
      </c>
      <c r="BO19">
        <v>-0.34</v>
      </c>
      <c r="BP19">
        <v>-0.253</v>
      </c>
      <c r="BQ19">
        <v>-7.5869999999999997</v>
      </c>
      <c r="BR19">
        <v>1.784</v>
      </c>
      <c r="BS19">
        <v>794</v>
      </c>
      <c r="BT19">
        <v>445</v>
      </c>
      <c r="BU19">
        <v>24.72</v>
      </c>
      <c r="BV19">
        <v>29.43</v>
      </c>
      <c r="BW19">
        <v>1030</v>
      </c>
      <c r="BX19">
        <v>35</v>
      </c>
      <c r="BY19">
        <v>26</v>
      </c>
      <c r="BZ19">
        <v>1030</v>
      </c>
      <c r="CA19">
        <v>630</v>
      </c>
      <c r="CB19">
        <v>1.6349206349206349</v>
      </c>
      <c r="CC19">
        <v>35.08</v>
      </c>
      <c r="CD19">
        <v>221</v>
      </c>
      <c r="CE19">
        <v>630</v>
      </c>
      <c r="CF19">
        <v>-0.16899999999999901</v>
      </c>
      <c r="CG19">
        <v>-5.0629999999999997</v>
      </c>
      <c r="CH19">
        <v>10</v>
      </c>
      <c r="CI19">
        <v>0</v>
      </c>
      <c r="CJ19">
        <v>24</v>
      </c>
      <c r="CK19">
        <v>3</v>
      </c>
      <c r="CL19">
        <v>3</v>
      </c>
      <c r="CM19">
        <v>14</v>
      </c>
      <c r="CN19">
        <v>2</v>
      </c>
      <c r="CO19">
        <v>73</v>
      </c>
      <c r="CP19">
        <v>19.149999999999999</v>
      </c>
      <c r="CQ19">
        <v>77</v>
      </c>
      <c r="CR19">
        <v>402</v>
      </c>
      <c r="CS19">
        <v>22.22</v>
      </c>
      <c r="CT19">
        <v>12</v>
      </c>
      <c r="CU19">
        <v>54</v>
      </c>
      <c r="CV19">
        <v>14</v>
      </c>
      <c r="CW19">
        <v>7</v>
      </c>
      <c r="CX19">
        <v>50</v>
      </c>
      <c r="CY19">
        <v>43.48</v>
      </c>
      <c r="CZ19">
        <v>20</v>
      </c>
      <c r="DA19">
        <v>46</v>
      </c>
      <c r="DB19">
        <v>16</v>
      </c>
      <c r="DC19">
        <v>62.16</v>
      </c>
      <c r="DD19">
        <v>115</v>
      </c>
      <c r="DE19">
        <v>185</v>
      </c>
      <c r="DF19">
        <v>6</v>
      </c>
      <c r="DG19">
        <v>7.6</v>
      </c>
      <c r="DH19">
        <v>5</v>
      </c>
      <c r="DI19">
        <v>5.9</v>
      </c>
      <c r="DJ19">
        <v>6</v>
      </c>
      <c r="DK19">
        <v>3.8</v>
      </c>
    </row>
    <row r="20" spans="1:115" hidden="1" x14ac:dyDescent="0.25">
      <c r="A20" t="s">
        <v>518</v>
      </c>
      <c r="B20" s="4">
        <v>6600</v>
      </c>
      <c r="C20">
        <v>47</v>
      </c>
      <c r="D20">
        <v>63.36</v>
      </c>
      <c r="E20">
        <v>536</v>
      </c>
      <c r="F20">
        <v>846</v>
      </c>
      <c r="G20">
        <v>-0.28999999999999998</v>
      </c>
      <c r="H20">
        <v>51.43</v>
      </c>
      <c r="I20">
        <v>36</v>
      </c>
      <c r="J20">
        <v>70</v>
      </c>
      <c r="K20">
        <v>-40</v>
      </c>
      <c r="L20">
        <v>-2</v>
      </c>
      <c r="M20">
        <v>72.22</v>
      </c>
      <c r="N20">
        <v>403</v>
      </c>
      <c r="O20">
        <v>558</v>
      </c>
      <c r="P20">
        <v>-122</v>
      </c>
      <c r="Q20">
        <v>0.63200000000000001</v>
      </c>
      <c r="R20">
        <v>19.600999999999999</v>
      </c>
      <c r="S20">
        <v>31</v>
      </c>
      <c r="T20">
        <v>0.184</v>
      </c>
      <c r="U20">
        <v>5.71</v>
      </c>
      <c r="V20" t="s">
        <v>334</v>
      </c>
      <c r="W20">
        <v>1379.75</v>
      </c>
      <c r="X20">
        <v>210</v>
      </c>
      <c r="Y20">
        <v>21</v>
      </c>
      <c r="Z20" t="s">
        <v>139</v>
      </c>
      <c r="AA20">
        <v>396.5</v>
      </c>
      <c r="AB20">
        <v>49</v>
      </c>
      <c r="AC20" t="s">
        <v>158</v>
      </c>
      <c r="AD20">
        <v>458</v>
      </c>
      <c r="AE20">
        <v>60</v>
      </c>
      <c r="AF20" t="s">
        <v>245</v>
      </c>
      <c r="AG20">
        <v>86.917000000000002</v>
      </c>
      <c r="AH20">
        <v>27</v>
      </c>
      <c r="AI20">
        <v>296.8</v>
      </c>
      <c r="AJ20">
        <v>23154</v>
      </c>
      <c r="AK20">
        <v>78</v>
      </c>
      <c r="AL20">
        <v>66.92</v>
      </c>
      <c r="AM20">
        <v>437</v>
      </c>
      <c r="AN20">
        <v>653</v>
      </c>
      <c r="AO20">
        <v>68.45</v>
      </c>
      <c r="AP20">
        <v>295</v>
      </c>
      <c r="AQ20">
        <v>431</v>
      </c>
      <c r="AR20">
        <v>-0.22</v>
      </c>
      <c r="AS20">
        <v>290.3</v>
      </c>
      <c r="AT20">
        <v>125980</v>
      </c>
      <c r="AU20">
        <v>434</v>
      </c>
      <c r="AV20">
        <v>9.51</v>
      </c>
      <c r="AW20">
        <v>41</v>
      </c>
      <c r="AX20">
        <f>PGA_with_Salaries[[#This Row],[TOTAL LEFT ROUGH]]/(SUM(PGA_with_Salaries[TOTAL LEFT ROUGH]))</f>
        <v>6.4587271581600502E-3</v>
      </c>
      <c r="AY20" t="str">
        <f>IF(_xlfn.PERCENTRANK.EXC(PGA_with_Salaries[Pct of Total Left Rough],PGA_with_Salaries[[#This Row],[Pct of Total Left Rough]],10)&gt;0.5,"Left Tendencies","")</f>
        <v/>
      </c>
      <c r="AZ20">
        <v>431</v>
      </c>
      <c r="BA20">
        <v>-7.0000000000000007E-2</v>
      </c>
      <c r="BB20">
        <v>15.08</v>
      </c>
      <c r="BC20">
        <v>65</v>
      </c>
      <c r="BD20">
        <f>PGA_with_Salaries[[#This Row],[TOTAL RIGHT ROUGH]]/(SUM(PGA_with_Salaries[TOTAL RIGHT ROUGH]))</f>
        <v>9.4449287997675092E-3</v>
      </c>
      <c r="BE20" t="str">
        <f>IF(_xlfn.PERCENTRANK.EXC(PGA_with_Salaries[Pct of Total Right Rough],PGA_with_Salaries[[#This Row],[Pct of Total Right Rough]],10)&gt;0.5,"Right Tendencies","")</f>
        <v>Right Tendencies</v>
      </c>
      <c r="BF20">
        <v>431</v>
      </c>
      <c r="BG20">
        <v>0.17</v>
      </c>
      <c r="BH20">
        <v>4.5999999999999996</v>
      </c>
      <c r="BI20">
        <v>20</v>
      </c>
      <c r="BJ20">
        <v>82</v>
      </c>
      <c r="BK20">
        <v>0.35</v>
      </c>
      <c r="BL20">
        <v>24.59</v>
      </c>
      <c r="BM20">
        <v>106</v>
      </c>
      <c r="BN20">
        <v>431</v>
      </c>
      <c r="BO20">
        <v>0.75</v>
      </c>
      <c r="BP20">
        <v>0.51700000000000002</v>
      </c>
      <c r="BQ20">
        <v>16.018999999999998</v>
      </c>
      <c r="BR20">
        <v>1.7629999999999999</v>
      </c>
      <c r="BS20">
        <v>945</v>
      </c>
      <c r="BT20">
        <v>536</v>
      </c>
      <c r="BU20">
        <v>30.34</v>
      </c>
      <c r="BV20">
        <v>28.4</v>
      </c>
      <c r="BW20">
        <v>1335</v>
      </c>
      <c r="BX20">
        <v>47</v>
      </c>
      <c r="BY20">
        <v>23</v>
      </c>
      <c r="BZ20">
        <v>1335</v>
      </c>
      <c r="CA20">
        <v>846</v>
      </c>
      <c r="CB20">
        <v>1.5780141843971631</v>
      </c>
      <c r="CC20">
        <v>41.02</v>
      </c>
      <c r="CD20">
        <v>347</v>
      </c>
      <c r="CE20">
        <v>846</v>
      </c>
      <c r="CF20">
        <v>-0.311</v>
      </c>
      <c r="CG20">
        <v>-9.6460000000000008</v>
      </c>
      <c r="CH20">
        <v>17</v>
      </c>
      <c r="CI20">
        <v>0</v>
      </c>
      <c r="CJ20">
        <v>15</v>
      </c>
      <c r="CK20">
        <v>1</v>
      </c>
      <c r="CL20">
        <v>4</v>
      </c>
      <c r="CM20">
        <v>12</v>
      </c>
      <c r="CN20">
        <v>6</v>
      </c>
      <c r="CO20">
        <v>29</v>
      </c>
      <c r="CP20">
        <v>22.27</v>
      </c>
      <c r="CQ20">
        <v>96</v>
      </c>
      <c r="CR20">
        <v>431</v>
      </c>
      <c r="CS20">
        <v>15.38</v>
      </c>
      <c r="CT20">
        <v>6</v>
      </c>
      <c r="CU20">
        <v>39</v>
      </c>
      <c r="CV20">
        <v>9.43</v>
      </c>
      <c r="CW20">
        <v>5</v>
      </c>
      <c r="CX20">
        <v>53</v>
      </c>
      <c r="CY20">
        <v>56.63</v>
      </c>
      <c r="CZ20">
        <v>47</v>
      </c>
      <c r="DA20">
        <v>83</v>
      </c>
      <c r="DB20">
        <v>21</v>
      </c>
      <c r="DC20">
        <v>65.16</v>
      </c>
      <c r="DD20">
        <v>202</v>
      </c>
      <c r="DE20">
        <v>310</v>
      </c>
      <c r="DF20">
        <v>7</v>
      </c>
      <c r="DG20">
        <v>7.4</v>
      </c>
      <c r="DH20">
        <v>7</v>
      </c>
      <c r="DI20">
        <v>7</v>
      </c>
      <c r="DJ20">
        <v>7</v>
      </c>
      <c r="DK20">
        <v>6.4</v>
      </c>
    </row>
    <row r="21" spans="1:115" hidden="1" x14ac:dyDescent="0.25">
      <c r="A21" t="s">
        <v>507</v>
      </c>
      <c r="B21" s="4">
        <v>6900</v>
      </c>
      <c r="C21">
        <v>28</v>
      </c>
      <c r="D21">
        <v>64.09</v>
      </c>
      <c r="E21">
        <v>323</v>
      </c>
      <c r="F21">
        <v>504</v>
      </c>
      <c r="G21">
        <v>-0.27</v>
      </c>
      <c r="H21">
        <v>56.41</v>
      </c>
      <c r="I21">
        <v>22</v>
      </c>
      <c r="J21">
        <v>39</v>
      </c>
      <c r="K21">
        <v>-23</v>
      </c>
      <c r="L21">
        <v>-1</v>
      </c>
      <c r="M21">
        <v>68.95</v>
      </c>
      <c r="N21">
        <v>211</v>
      </c>
      <c r="O21">
        <v>306</v>
      </c>
      <c r="P21">
        <v>-61</v>
      </c>
      <c r="Q21">
        <v>0.57999999999999996</v>
      </c>
      <c r="R21">
        <v>9.8620000000000001</v>
      </c>
      <c r="S21">
        <v>17</v>
      </c>
      <c r="T21">
        <v>-8.5000000000000006E-2</v>
      </c>
      <c r="U21">
        <v>-1.4430000000000001</v>
      </c>
      <c r="V21" t="s">
        <v>101</v>
      </c>
      <c r="W21">
        <v>1083.1669999999999</v>
      </c>
      <c r="X21">
        <v>130</v>
      </c>
      <c r="Y21">
        <v>210</v>
      </c>
      <c r="Z21" t="s">
        <v>151</v>
      </c>
      <c r="AA21">
        <v>367.33300000000003</v>
      </c>
      <c r="AB21">
        <v>31</v>
      </c>
      <c r="AC21" t="s">
        <v>67</v>
      </c>
      <c r="AD21">
        <v>396.41699999999997</v>
      </c>
      <c r="AE21">
        <v>44</v>
      </c>
      <c r="AF21" t="s">
        <v>187</v>
      </c>
      <c r="AG21">
        <v>40.667000000000002</v>
      </c>
      <c r="AH21">
        <v>15</v>
      </c>
      <c r="AI21">
        <v>285.39999999999998</v>
      </c>
      <c r="AJ21">
        <v>13128</v>
      </c>
      <c r="AK21">
        <v>46</v>
      </c>
      <c r="AL21">
        <v>62.69</v>
      </c>
      <c r="AM21">
        <v>247</v>
      </c>
      <c r="AN21">
        <v>394</v>
      </c>
      <c r="AO21">
        <v>63.75</v>
      </c>
      <c r="AP21">
        <v>153</v>
      </c>
      <c r="AQ21">
        <v>240</v>
      </c>
      <c r="AR21">
        <v>-0.1</v>
      </c>
      <c r="AS21">
        <v>280.39999999999998</v>
      </c>
      <c r="AT21">
        <v>67848</v>
      </c>
      <c r="AU21">
        <v>242</v>
      </c>
      <c r="AV21">
        <v>19.170000000000002</v>
      </c>
      <c r="AW21">
        <v>46</v>
      </c>
      <c r="AX21">
        <f>PGA_with_Salaries[[#This Row],[TOTAL LEFT ROUGH]]/(SUM(PGA_with_Salaries[TOTAL LEFT ROUGH]))</f>
        <v>7.246376811594203E-3</v>
      </c>
      <c r="AY21" t="str">
        <f>IF(_xlfn.PERCENTRANK.EXC(PGA_with_Salaries[Pct of Total Left Rough],PGA_with_Salaries[[#This Row],[Pct of Total Left Rough]],10)&gt;0.5,"Left Tendencies","")</f>
        <v/>
      </c>
      <c r="AZ21">
        <v>240</v>
      </c>
      <c r="BA21">
        <v>0.15</v>
      </c>
      <c r="BB21">
        <v>10.83</v>
      </c>
      <c r="BC21">
        <v>26</v>
      </c>
      <c r="BD21">
        <f>PGA_with_Salaries[[#This Row],[TOTAL RIGHT ROUGH]]/(SUM(PGA_with_Salaries[TOTAL RIGHT ROUGH]))</f>
        <v>3.7779715199070039E-3</v>
      </c>
      <c r="BE21" t="str">
        <f>IF(_xlfn.PERCENTRANK.EXC(PGA_with_Salaries[Pct of Total Right Rough],PGA_with_Salaries[[#This Row],[Pct of Total Right Rough]],10)&gt;0.5,"Right Tendencies","")</f>
        <v/>
      </c>
      <c r="BF21">
        <v>240</v>
      </c>
      <c r="BG21">
        <v>0.08</v>
      </c>
      <c r="BH21">
        <v>4.5999999999999996</v>
      </c>
      <c r="BI21">
        <v>11</v>
      </c>
      <c r="BJ21">
        <v>46</v>
      </c>
      <c r="BK21">
        <v>9.0999999999999998E-2</v>
      </c>
      <c r="BL21">
        <v>30</v>
      </c>
      <c r="BM21">
        <v>72</v>
      </c>
      <c r="BN21">
        <v>240</v>
      </c>
      <c r="BO21">
        <v>1.25</v>
      </c>
      <c r="BP21">
        <v>-0.76</v>
      </c>
      <c r="BQ21">
        <v>-12.919</v>
      </c>
      <c r="BR21">
        <v>1.76199999999999</v>
      </c>
      <c r="BS21">
        <v>569</v>
      </c>
      <c r="BT21">
        <v>323</v>
      </c>
      <c r="BU21">
        <v>29.41</v>
      </c>
      <c r="BV21">
        <v>29.04</v>
      </c>
      <c r="BW21">
        <v>813</v>
      </c>
      <c r="BX21">
        <v>28</v>
      </c>
      <c r="BY21">
        <v>22</v>
      </c>
      <c r="BZ21">
        <v>813</v>
      </c>
      <c r="CA21">
        <v>504</v>
      </c>
      <c r="CB21">
        <v>1.6130952380952381</v>
      </c>
      <c r="CC21">
        <v>38.29</v>
      </c>
      <c r="CD21">
        <v>193</v>
      </c>
      <c r="CE21">
        <v>504</v>
      </c>
      <c r="CF21">
        <v>-2.4E-2</v>
      </c>
      <c r="CG21">
        <v>-0.40399999999999903</v>
      </c>
      <c r="CH21">
        <v>11</v>
      </c>
      <c r="CI21">
        <v>0</v>
      </c>
      <c r="CJ21">
        <v>13</v>
      </c>
      <c r="CK21">
        <v>0</v>
      </c>
      <c r="CL21">
        <v>1</v>
      </c>
      <c r="CM21">
        <v>3</v>
      </c>
      <c r="CN21">
        <v>2</v>
      </c>
      <c r="CO21">
        <v>9</v>
      </c>
      <c r="CP21">
        <v>20.98</v>
      </c>
      <c r="CQ21">
        <v>47</v>
      </c>
      <c r="CR21">
        <v>224</v>
      </c>
      <c r="CS21">
        <v>20.51</v>
      </c>
      <c r="CT21">
        <v>8</v>
      </c>
      <c r="CU21">
        <v>39</v>
      </c>
      <c r="CV21">
        <v>21.74</v>
      </c>
      <c r="CW21">
        <v>5</v>
      </c>
      <c r="CX21">
        <v>23</v>
      </c>
      <c r="CY21">
        <v>28.26</v>
      </c>
      <c r="CZ21">
        <v>13</v>
      </c>
      <c r="DA21">
        <v>46</v>
      </c>
      <c r="DB21">
        <v>27</v>
      </c>
      <c r="DC21">
        <v>53.59</v>
      </c>
      <c r="DD21">
        <v>97</v>
      </c>
      <c r="DE21">
        <v>181</v>
      </c>
      <c r="DF21">
        <v>4</v>
      </c>
      <c r="DG21">
        <v>6.8</v>
      </c>
      <c r="DH21">
        <v>4</v>
      </c>
      <c r="DI21">
        <v>5.6</v>
      </c>
      <c r="DJ21">
        <v>4</v>
      </c>
      <c r="DK21">
        <v>5</v>
      </c>
    </row>
    <row r="22" spans="1:115" hidden="1" x14ac:dyDescent="0.25">
      <c r="A22" t="s">
        <v>96</v>
      </c>
      <c r="B22" s="4">
        <v>6800</v>
      </c>
      <c r="C22">
        <v>40</v>
      </c>
      <c r="D22">
        <v>74.03</v>
      </c>
      <c r="E22">
        <v>533</v>
      </c>
      <c r="F22">
        <v>720</v>
      </c>
      <c r="G22">
        <v>-0.25</v>
      </c>
      <c r="H22">
        <v>48.1</v>
      </c>
      <c r="I22">
        <v>38</v>
      </c>
      <c r="J22">
        <v>79</v>
      </c>
      <c r="K22">
        <v>-39</v>
      </c>
      <c r="L22">
        <v>-3</v>
      </c>
      <c r="M22">
        <v>80.56</v>
      </c>
      <c r="N22">
        <v>406</v>
      </c>
      <c r="O22">
        <v>504</v>
      </c>
      <c r="P22">
        <v>-99</v>
      </c>
      <c r="Q22">
        <v>0.55600000000000005</v>
      </c>
      <c r="R22">
        <v>15.571999999999999</v>
      </c>
      <c r="S22">
        <v>28</v>
      </c>
      <c r="T22">
        <v>-0.35299999999999998</v>
      </c>
      <c r="U22">
        <v>-9.8940000000000001</v>
      </c>
      <c r="V22" t="s">
        <v>98</v>
      </c>
      <c r="W22">
        <v>1340</v>
      </c>
      <c r="X22">
        <v>157</v>
      </c>
      <c r="Y22">
        <v>212</v>
      </c>
      <c r="Z22" t="s">
        <v>99</v>
      </c>
      <c r="AA22">
        <v>375.41699999999997</v>
      </c>
      <c r="AB22">
        <v>37</v>
      </c>
      <c r="AC22" t="s">
        <v>101</v>
      </c>
      <c r="AD22">
        <v>393.25</v>
      </c>
      <c r="AE22">
        <v>47</v>
      </c>
      <c r="AF22" t="s">
        <v>104</v>
      </c>
      <c r="AG22">
        <v>50.582999999999998</v>
      </c>
      <c r="AH22">
        <v>14</v>
      </c>
      <c r="AI22">
        <v>298.39999999999998</v>
      </c>
      <c r="AJ22">
        <v>16709</v>
      </c>
      <c r="AK22">
        <v>56</v>
      </c>
      <c r="AL22">
        <v>67.14</v>
      </c>
      <c r="AM22">
        <v>376</v>
      </c>
      <c r="AN22">
        <v>560</v>
      </c>
      <c r="AO22">
        <v>68.61</v>
      </c>
      <c r="AP22">
        <v>271</v>
      </c>
      <c r="AQ22">
        <v>395</v>
      </c>
      <c r="AR22">
        <v>-0.17</v>
      </c>
      <c r="AS22">
        <v>293.39999999999998</v>
      </c>
      <c r="AT22">
        <v>116183</v>
      </c>
      <c r="AU22">
        <v>396</v>
      </c>
      <c r="AV22">
        <v>10.38</v>
      </c>
      <c r="AW22">
        <v>41</v>
      </c>
      <c r="AX22">
        <f>PGA_with_Salaries[[#This Row],[TOTAL LEFT ROUGH]]/(SUM(PGA_with_Salaries[TOTAL LEFT ROUGH]))</f>
        <v>6.4587271581600502E-3</v>
      </c>
      <c r="AY22" t="str">
        <f>IF(_xlfn.PERCENTRANK.EXC(PGA_with_Salaries[Pct of Total Left Rough],PGA_with_Salaries[[#This Row],[Pct of Total Left Rough]],10)&gt;0.5,"Left Tendencies","")</f>
        <v/>
      </c>
      <c r="AZ22">
        <v>395</v>
      </c>
      <c r="BA22">
        <v>0.15</v>
      </c>
      <c r="BB22">
        <v>14.68</v>
      </c>
      <c r="BC22">
        <v>58</v>
      </c>
      <c r="BD22">
        <f>PGA_with_Salaries[[#This Row],[TOTAL RIGHT ROUGH]]/(SUM(PGA_with_Salaries[TOTAL RIGHT ROUGH]))</f>
        <v>8.4277826213310092E-3</v>
      </c>
      <c r="BE22" t="str">
        <f>IF(_xlfn.PERCENTRANK.EXC(PGA_with_Salaries[Pct of Total Right Rough],PGA_with_Salaries[[#This Row],[Pct of Total Right Rough]],10)&gt;0.5,"Right Tendencies","")</f>
        <v>Right Tendencies</v>
      </c>
      <c r="BF22">
        <v>395</v>
      </c>
      <c r="BG22">
        <v>7.0000000000000007E-2</v>
      </c>
      <c r="BH22">
        <v>4.5999999999999996</v>
      </c>
      <c r="BI22">
        <v>18</v>
      </c>
      <c r="BJ22">
        <v>74</v>
      </c>
      <c r="BK22">
        <v>0.33300000000000002</v>
      </c>
      <c r="BL22">
        <v>25.06</v>
      </c>
      <c r="BM22">
        <v>99</v>
      </c>
      <c r="BN22">
        <v>395</v>
      </c>
      <c r="BO22">
        <v>1.01</v>
      </c>
      <c r="BP22">
        <v>0.61899999999999999</v>
      </c>
      <c r="BQ22">
        <v>17.341999999999999</v>
      </c>
      <c r="BR22">
        <v>1.8119999999999901</v>
      </c>
      <c r="BS22">
        <v>966</v>
      </c>
      <c r="BT22">
        <v>533</v>
      </c>
      <c r="BU22">
        <v>28.38</v>
      </c>
      <c r="BV22">
        <v>30.5</v>
      </c>
      <c r="BW22">
        <v>1220</v>
      </c>
      <c r="BX22">
        <v>40</v>
      </c>
      <c r="BY22">
        <v>25</v>
      </c>
      <c r="BZ22">
        <v>1220</v>
      </c>
      <c r="CA22">
        <v>720</v>
      </c>
      <c r="CB22">
        <v>1.6944444444444444</v>
      </c>
      <c r="CC22">
        <v>32.5</v>
      </c>
      <c r="CD22">
        <v>234</v>
      </c>
      <c r="CE22">
        <v>720</v>
      </c>
      <c r="CF22">
        <v>-0.73599999999999999</v>
      </c>
      <c r="CG22">
        <v>-20.622</v>
      </c>
      <c r="CH22">
        <v>14</v>
      </c>
      <c r="CI22">
        <v>0</v>
      </c>
      <c r="CJ22">
        <v>18</v>
      </c>
      <c r="CK22">
        <v>4</v>
      </c>
      <c r="CL22">
        <v>2</v>
      </c>
      <c r="CM22">
        <v>16</v>
      </c>
      <c r="CO22">
        <v>42</v>
      </c>
      <c r="CP22">
        <v>22.83</v>
      </c>
      <c r="CQ22">
        <v>87</v>
      </c>
      <c r="CR22">
        <v>381</v>
      </c>
      <c r="CS22">
        <v>2.94</v>
      </c>
      <c r="CT22">
        <v>1</v>
      </c>
      <c r="CU22">
        <v>34</v>
      </c>
      <c r="CV22">
        <v>20.37</v>
      </c>
      <c r="CW22">
        <v>11</v>
      </c>
      <c r="CX22">
        <v>54</v>
      </c>
      <c r="CY22">
        <v>40</v>
      </c>
      <c r="CZ22">
        <v>24</v>
      </c>
      <c r="DA22">
        <v>60</v>
      </c>
      <c r="DB22">
        <v>24</v>
      </c>
      <c r="DC22">
        <v>53.48</v>
      </c>
      <c r="DD22">
        <v>100</v>
      </c>
      <c r="DE22">
        <v>187</v>
      </c>
      <c r="DF22">
        <v>5</v>
      </c>
      <c r="DG22">
        <v>7.2</v>
      </c>
      <c r="DH22">
        <v>3</v>
      </c>
      <c r="DI22">
        <v>5.3</v>
      </c>
      <c r="DJ22">
        <v>5</v>
      </c>
      <c r="DK22">
        <v>7.1</v>
      </c>
    </row>
    <row r="23" spans="1:115" hidden="1" x14ac:dyDescent="0.25">
      <c r="A23" t="s">
        <v>509</v>
      </c>
      <c r="B23" s="4">
        <v>6000</v>
      </c>
      <c r="C23">
        <v>32</v>
      </c>
      <c r="D23">
        <v>63.89</v>
      </c>
      <c r="E23">
        <v>368</v>
      </c>
      <c r="F23">
        <v>576</v>
      </c>
      <c r="G23">
        <v>-0.27</v>
      </c>
      <c r="H23">
        <v>50</v>
      </c>
      <c r="I23">
        <v>25</v>
      </c>
      <c r="J23">
        <v>50</v>
      </c>
      <c r="K23">
        <v>-27</v>
      </c>
      <c r="L23">
        <v>-7</v>
      </c>
      <c r="M23">
        <v>68.31</v>
      </c>
      <c r="N23">
        <v>332</v>
      </c>
      <c r="O23">
        <v>486</v>
      </c>
      <c r="P23">
        <v>-91</v>
      </c>
      <c r="Q23">
        <v>0.53700000000000003</v>
      </c>
      <c r="R23">
        <v>14.502000000000001</v>
      </c>
      <c r="S23">
        <v>27</v>
      </c>
      <c r="T23">
        <v>3.0000000000000001E-3</v>
      </c>
      <c r="U23">
        <v>8.3000000000000004E-2</v>
      </c>
      <c r="V23" t="s">
        <v>139</v>
      </c>
      <c r="W23">
        <v>1313.3329999999901</v>
      </c>
      <c r="X23">
        <v>163</v>
      </c>
      <c r="Y23">
        <v>205</v>
      </c>
      <c r="Z23" t="s">
        <v>244</v>
      </c>
      <c r="AA23">
        <v>551.66699999999901</v>
      </c>
      <c r="AB23">
        <v>54</v>
      </c>
      <c r="AC23" t="s">
        <v>167</v>
      </c>
      <c r="AD23">
        <v>399.5</v>
      </c>
      <c r="AE23">
        <v>46</v>
      </c>
      <c r="AF23" t="s">
        <v>299</v>
      </c>
      <c r="AG23">
        <v>28.916999999999899</v>
      </c>
      <c r="AH23">
        <v>12</v>
      </c>
      <c r="AI23">
        <v>298.10000000000002</v>
      </c>
      <c r="AJ23">
        <v>19079</v>
      </c>
      <c r="AK23">
        <v>64</v>
      </c>
      <c r="AL23">
        <v>51.01</v>
      </c>
      <c r="AM23">
        <v>228</v>
      </c>
      <c r="AN23">
        <v>447</v>
      </c>
      <c r="AO23">
        <v>49.32</v>
      </c>
      <c r="AP23">
        <v>182</v>
      </c>
      <c r="AQ23">
        <v>369</v>
      </c>
      <c r="AR23">
        <v>-0.16</v>
      </c>
      <c r="AS23">
        <v>290.10000000000002</v>
      </c>
      <c r="AT23">
        <v>109660</v>
      </c>
      <c r="AU23">
        <v>378</v>
      </c>
      <c r="AV23">
        <v>11.92</v>
      </c>
      <c r="AW23">
        <v>44</v>
      </c>
      <c r="AX23">
        <f>PGA_with_Salaries[[#This Row],[TOTAL LEFT ROUGH]]/(SUM(PGA_with_Salaries[TOTAL LEFT ROUGH]))</f>
        <v>6.9313169502205419E-3</v>
      </c>
      <c r="AY23" t="str">
        <f>IF(_xlfn.PERCENTRANK.EXC(PGA_with_Salaries[Pct of Total Left Rough],PGA_with_Salaries[[#This Row],[Pct of Total Left Rough]],10)&gt;0.5,"Left Tendencies","")</f>
        <v/>
      </c>
      <c r="AZ23">
        <v>369</v>
      </c>
      <c r="BA23">
        <v>-0.11</v>
      </c>
      <c r="BB23">
        <v>23.04</v>
      </c>
      <c r="BC23">
        <v>85</v>
      </c>
      <c r="BD23">
        <f>PGA_with_Salaries[[#This Row],[TOTAL RIGHT ROUGH]]/(SUM(PGA_with_Salaries[TOTAL RIGHT ROUGH]))</f>
        <v>1.2351060738157513E-2</v>
      </c>
      <c r="BE23" t="str">
        <f>IF(_xlfn.PERCENTRANK.EXC(PGA_with_Salaries[Pct of Total Right Rough],PGA_with_Salaries[[#This Row],[Pct of Total Right Rough]],10)&gt;0.5,"Right Tendencies","")</f>
        <v>Right Tendencies</v>
      </c>
      <c r="BF23">
        <v>369</v>
      </c>
      <c r="BG23">
        <v>0.15</v>
      </c>
      <c r="BH23">
        <v>8.1</v>
      </c>
      <c r="BI23">
        <v>30</v>
      </c>
      <c r="BJ23">
        <v>130</v>
      </c>
      <c r="BK23">
        <v>-0.1</v>
      </c>
      <c r="BL23">
        <v>34.96</v>
      </c>
      <c r="BM23">
        <v>129</v>
      </c>
      <c r="BN23">
        <v>369</v>
      </c>
      <c r="BO23">
        <v>0.62</v>
      </c>
      <c r="BP23">
        <v>-0.55500000000000005</v>
      </c>
      <c r="BQ23">
        <v>-14.994</v>
      </c>
      <c r="BR23">
        <v>1.7689999999999999</v>
      </c>
      <c r="BS23">
        <v>651</v>
      </c>
      <c r="BT23">
        <v>368</v>
      </c>
      <c r="BU23">
        <v>30.71</v>
      </c>
      <c r="BV23">
        <v>29.31</v>
      </c>
      <c r="BW23">
        <v>938</v>
      </c>
      <c r="BX23">
        <v>32</v>
      </c>
      <c r="BY23">
        <v>25</v>
      </c>
      <c r="BZ23">
        <v>938</v>
      </c>
      <c r="CA23">
        <v>576</v>
      </c>
      <c r="CB23">
        <v>1.6284722222222223</v>
      </c>
      <c r="CC23">
        <v>38.89</v>
      </c>
      <c r="CD23">
        <v>224</v>
      </c>
      <c r="CE23">
        <v>576</v>
      </c>
      <c r="CF23">
        <v>-0.17</v>
      </c>
      <c r="CG23">
        <v>-4.5969999999999898</v>
      </c>
      <c r="CH23">
        <v>8</v>
      </c>
      <c r="CI23">
        <v>0</v>
      </c>
      <c r="CJ23">
        <v>13</v>
      </c>
      <c r="CK23">
        <v>0</v>
      </c>
      <c r="CL23">
        <v>1</v>
      </c>
      <c r="CM23">
        <v>3</v>
      </c>
      <c r="CN23">
        <v>2</v>
      </c>
      <c r="CO23">
        <v>6</v>
      </c>
      <c r="CP23">
        <v>21.31</v>
      </c>
      <c r="CQ23">
        <v>65</v>
      </c>
      <c r="CR23">
        <v>305</v>
      </c>
      <c r="CS23">
        <v>22.64</v>
      </c>
      <c r="CT23">
        <v>12</v>
      </c>
      <c r="CU23">
        <v>53</v>
      </c>
      <c r="CV23">
        <v>9.09</v>
      </c>
      <c r="CW23">
        <v>7</v>
      </c>
      <c r="CX23">
        <v>77</v>
      </c>
      <c r="CY23">
        <v>40.79</v>
      </c>
      <c r="CZ23">
        <v>31</v>
      </c>
      <c r="DA23">
        <v>76</v>
      </c>
      <c r="DB23">
        <v>34</v>
      </c>
      <c r="DC23">
        <v>53.85</v>
      </c>
      <c r="DD23">
        <v>112</v>
      </c>
      <c r="DE23">
        <v>208</v>
      </c>
      <c r="DF23">
        <v>5</v>
      </c>
      <c r="DG23">
        <v>6.9</v>
      </c>
      <c r="DH23">
        <v>5</v>
      </c>
      <c r="DI23">
        <v>6.2</v>
      </c>
      <c r="DJ23">
        <v>5</v>
      </c>
      <c r="DK23">
        <v>7.3</v>
      </c>
    </row>
    <row r="24" spans="1:115" x14ac:dyDescent="0.25">
      <c r="A24" t="s">
        <v>410</v>
      </c>
      <c r="B24" s="4">
        <v>7200</v>
      </c>
      <c r="C24">
        <v>40</v>
      </c>
      <c r="D24">
        <v>67.08</v>
      </c>
      <c r="E24">
        <v>483</v>
      </c>
      <c r="F24">
        <v>720</v>
      </c>
      <c r="G24">
        <v>-0.28999999999999998</v>
      </c>
      <c r="H24">
        <v>57.38</v>
      </c>
      <c r="I24">
        <v>35</v>
      </c>
      <c r="J24">
        <v>61</v>
      </c>
      <c r="K24">
        <v>-37</v>
      </c>
      <c r="L24" t="s">
        <v>82</v>
      </c>
      <c r="M24">
        <v>70.709999999999994</v>
      </c>
      <c r="N24">
        <v>280</v>
      </c>
      <c r="O24">
        <v>396</v>
      </c>
      <c r="P24">
        <v>-87</v>
      </c>
      <c r="Q24">
        <v>0.28699999999999998</v>
      </c>
      <c r="R24">
        <v>6.31</v>
      </c>
      <c r="S24">
        <v>22</v>
      </c>
      <c r="T24">
        <v>0.17100000000000001</v>
      </c>
      <c r="U24">
        <v>3.7530000000000001</v>
      </c>
      <c r="V24" t="s">
        <v>254</v>
      </c>
      <c r="W24">
        <v>1179.1669999999999</v>
      </c>
      <c r="X24">
        <v>165</v>
      </c>
      <c r="Y24">
        <v>7</v>
      </c>
      <c r="Z24" t="s">
        <v>99</v>
      </c>
      <c r="AA24">
        <v>375.41699999999997</v>
      </c>
      <c r="AB24">
        <v>37</v>
      </c>
      <c r="AC24" t="s">
        <v>158</v>
      </c>
      <c r="AD24">
        <v>376.58300000000003</v>
      </c>
      <c r="AE24">
        <v>49</v>
      </c>
      <c r="AF24" t="s">
        <v>181</v>
      </c>
      <c r="AG24">
        <v>45.667000000000002</v>
      </c>
      <c r="AH24">
        <v>18</v>
      </c>
      <c r="AI24">
        <v>300.5</v>
      </c>
      <c r="AJ24">
        <v>16828</v>
      </c>
      <c r="AK24">
        <v>56</v>
      </c>
      <c r="AL24">
        <v>63.13</v>
      </c>
      <c r="AM24">
        <v>351</v>
      </c>
      <c r="AN24">
        <v>556</v>
      </c>
      <c r="AO24">
        <v>58.96</v>
      </c>
      <c r="AP24">
        <v>181</v>
      </c>
      <c r="AQ24">
        <v>307</v>
      </c>
      <c r="AR24">
        <v>-0.17</v>
      </c>
      <c r="AS24">
        <v>292.60000000000002</v>
      </c>
      <c r="AT24">
        <v>90134</v>
      </c>
      <c r="AU24">
        <v>308</v>
      </c>
      <c r="AV24">
        <v>14.01</v>
      </c>
      <c r="AW24">
        <v>43</v>
      </c>
      <c r="AX24">
        <f>PGA_with_Salaries[[#This Row],[TOTAL LEFT ROUGH]]/(SUM(PGA_with_Salaries[TOTAL LEFT ROUGH]))</f>
        <v>6.7737870195337113E-3</v>
      </c>
      <c r="AY24" t="str">
        <f>IF(_xlfn.PERCENTRANK.EXC(PGA_with_Salaries[Pct of Total Left Rough],PGA_with_Salaries[[#This Row],[Pct of Total Left Rough]],10)&gt;0.5,"Left Tendencies","")</f>
        <v/>
      </c>
      <c r="AZ24">
        <v>307</v>
      </c>
      <c r="BA24" t="s">
        <v>82</v>
      </c>
      <c r="BB24">
        <v>18.89</v>
      </c>
      <c r="BC24">
        <v>58</v>
      </c>
      <c r="BD24">
        <f>PGA_with_Salaries[[#This Row],[TOTAL RIGHT ROUGH]]/(SUM(PGA_with_Salaries[TOTAL RIGHT ROUGH]))</f>
        <v>8.4277826213310092E-3</v>
      </c>
      <c r="BE24" t="str">
        <f>IF(_xlfn.PERCENTRANK.EXC(PGA_with_Salaries[Pct of Total Right Rough],PGA_with_Salaries[[#This Row],[Pct of Total Right Rough]],10)&gt;0.5,"Right Tendencies","")</f>
        <v>Right Tendencies</v>
      </c>
      <c r="BF24">
        <v>307</v>
      </c>
      <c r="BG24">
        <v>0.09</v>
      </c>
      <c r="BH24">
        <v>6.2</v>
      </c>
      <c r="BI24">
        <v>19</v>
      </c>
      <c r="BJ24">
        <v>77</v>
      </c>
      <c r="BK24">
        <v>0.21099999999999999</v>
      </c>
      <c r="BL24">
        <v>32.9</v>
      </c>
      <c r="BM24">
        <v>101</v>
      </c>
      <c r="BN24">
        <v>307</v>
      </c>
      <c r="BO24">
        <v>0.5</v>
      </c>
      <c r="BP24">
        <v>0.28000000000000003</v>
      </c>
      <c r="BQ24">
        <v>6.16</v>
      </c>
      <c r="BR24">
        <v>1.754</v>
      </c>
      <c r="BS24">
        <v>847</v>
      </c>
      <c r="BT24">
        <v>483</v>
      </c>
      <c r="BU24">
        <v>31.33</v>
      </c>
      <c r="BV24">
        <v>28.68</v>
      </c>
      <c r="BW24">
        <v>1147</v>
      </c>
      <c r="BX24">
        <v>40</v>
      </c>
      <c r="BY24">
        <v>22</v>
      </c>
      <c r="BZ24">
        <v>1147</v>
      </c>
      <c r="CA24">
        <v>720</v>
      </c>
      <c r="CB24">
        <v>1.5930555555555554</v>
      </c>
      <c r="CC24">
        <v>41.67</v>
      </c>
      <c r="CD24">
        <v>300</v>
      </c>
      <c r="CE24">
        <v>720</v>
      </c>
      <c r="CF24">
        <v>0.19800000000000001</v>
      </c>
      <c r="CG24">
        <v>4.3499999999999996</v>
      </c>
      <c r="CH24">
        <v>11</v>
      </c>
      <c r="CI24">
        <v>2</v>
      </c>
      <c r="CJ24">
        <v>18</v>
      </c>
      <c r="CK24">
        <v>3</v>
      </c>
      <c r="CL24">
        <v>3</v>
      </c>
      <c r="CM24">
        <v>5</v>
      </c>
      <c r="CN24">
        <v>9</v>
      </c>
      <c r="CO24">
        <v>43</v>
      </c>
      <c r="CP24">
        <v>21.03</v>
      </c>
      <c r="CQ24">
        <v>57</v>
      </c>
      <c r="CR24">
        <v>271</v>
      </c>
      <c r="CS24">
        <v>24.32</v>
      </c>
      <c r="CT24">
        <v>9</v>
      </c>
      <c r="CU24">
        <v>37</v>
      </c>
      <c r="CV24">
        <v>19.23</v>
      </c>
      <c r="CW24">
        <v>10</v>
      </c>
      <c r="CX24">
        <v>52</v>
      </c>
      <c r="CY24">
        <v>54.84</v>
      </c>
      <c r="CZ24">
        <v>34</v>
      </c>
      <c r="DA24">
        <v>62</v>
      </c>
      <c r="DB24">
        <v>10</v>
      </c>
      <c r="DC24">
        <v>67.510000000000005</v>
      </c>
      <c r="DD24">
        <v>160</v>
      </c>
      <c r="DE24">
        <v>237</v>
      </c>
      <c r="DF24">
        <v>5</v>
      </c>
      <c r="DG24">
        <v>6.9</v>
      </c>
      <c r="DH24">
        <v>4</v>
      </c>
      <c r="DI24">
        <v>5.9</v>
      </c>
      <c r="DJ24">
        <v>5</v>
      </c>
      <c r="DK24">
        <v>7</v>
      </c>
    </row>
    <row r="25" spans="1:115" hidden="1" x14ac:dyDescent="0.25">
      <c r="A25" t="s">
        <v>466</v>
      </c>
      <c r="B25" s="4">
        <v>6200</v>
      </c>
      <c r="C25">
        <v>38</v>
      </c>
      <c r="D25">
        <v>65.64</v>
      </c>
      <c r="E25">
        <v>449</v>
      </c>
      <c r="F25">
        <v>684</v>
      </c>
      <c r="G25">
        <v>-0.27</v>
      </c>
      <c r="H25">
        <v>56.52</v>
      </c>
      <c r="I25">
        <v>39</v>
      </c>
      <c r="J25">
        <v>69</v>
      </c>
      <c r="K25">
        <v>-41</v>
      </c>
      <c r="L25">
        <v>-8</v>
      </c>
      <c r="M25">
        <v>69.52</v>
      </c>
      <c r="N25">
        <v>438</v>
      </c>
      <c r="O25">
        <v>630</v>
      </c>
      <c r="P25">
        <v>-116</v>
      </c>
      <c r="Q25">
        <v>0.52200000000000002</v>
      </c>
      <c r="R25">
        <v>18.282</v>
      </c>
      <c r="S25">
        <v>35</v>
      </c>
      <c r="T25">
        <v>0.29399999999999998</v>
      </c>
      <c r="U25">
        <v>10.292</v>
      </c>
      <c r="V25" t="s">
        <v>76</v>
      </c>
      <c r="W25">
        <v>1552.5829999999901</v>
      </c>
      <c r="X25">
        <v>225</v>
      </c>
      <c r="Y25">
        <v>13</v>
      </c>
      <c r="Z25" t="s">
        <v>79</v>
      </c>
      <c r="AA25">
        <v>403.83300000000003</v>
      </c>
      <c r="AB25">
        <v>58</v>
      </c>
      <c r="AC25" t="s">
        <v>210</v>
      </c>
      <c r="AD25">
        <v>575.83299999999997</v>
      </c>
      <c r="AE25">
        <v>84</v>
      </c>
      <c r="AF25" t="s">
        <v>154</v>
      </c>
      <c r="AG25">
        <v>48.917000000000002</v>
      </c>
      <c r="AH25">
        <v>17</v>
      </c>
      <c r="AI25">
        <v>292</v>
      </c>
      <c r="AJ25">
        <v>22190</v>
      </c>
      <c r="AK25">
        <v>76</v>
      </c>
      <c r="AL25">
        <v>58.27</v>
      </c>
      <c r="AM25">
        <v>310</v>
      </c>
      <c r="AN25">
        <v>532</v>
      </c>
      <c r="AO25">
        <v>56.88</v>
      </c>
      <c r="AP25">
        <v>277</v>
      </c>
      <c r="AQ25">
        <v>487</v>
      </c>
      <c r="AR25">
        <v>-0.18</v>
      </c>
      <c r="AS25">
        <v>284</v>
      </c>
      <c r="AT25">
        <v>139150</v>
      </c>
      <c r="AU25">
        <v>490</v>
      </c>
      <c r="AV25">
        <v>14.37</v>
      </c>
      <c r="AW25">
        <v>70</v>
      </c>
      <c r="AX25">
        <f>PGA_with_Salaries[[#This Row],[TOTAL LEFT ROUGH]]/(SUM(PGA_with_Salaries[TOTAL LEFT ROUGH]))</f>
        <v>1.1027095148078135E-2</v>
      </c>
      <c r="AY25" t="str">
        <f>IF(_xlfn.PERCENTRANK.EXC(PGA_with_Salaries[Pct of Total Left Rough],PGA_with_Salaries[[#This Row],[Pct of Total Left Rough]],10)&gt;0.5,"Left Tendencies","")</f>
        <v>Left Tendencies</v>
      </c>
      <c r="AZ25">
        <v>487</v>
      </c>
      <c r="BA25">
        <v>0.04</v>
      </c>
      <c r="BB25">
        <v>16.22</v>
      </c>
      <c r="BC25">
        <v>79</v>
      </c>
      <c r="BD25">
        <f>PGA_with_Salaries[[#This Row],[TOTAL RIGHT ROUGH]]/(SUM(PGA_with_Salaries[TOTAL RIGHT ROUGH]))</f>
        <v>1.1479221156640511E-2</v>
      </c>
      <c r="BE25" t="str">
        <f>IF(_xlfn.PERCENTRANK.EXC(PGA_with_Salaries[Pct of Total Right Rough],PGA_with_Salaries[[#This Row],[Pct of Total Right Rough]],10)&gt;0.5,"Right Tendencies","")</f>
        <v>Right Tendencies</v>
      </c>
      <c r="BF25">
        <v>487</v>
      </c>
      <c r="BG25">
        <v>0.11</v>
      </c>
      <c r="BH25">
        <v>8.4</v>
      </c>
      <c r="BI25">
        <v>41</v>
      </c>
      <c r="BJ25">
        <v>169</v>
      </c>
      <c r="BK25">
        <v>0.122</v>
      </c>
      <c r="BL25">
        <v>30.6</v>
      </c>
      <c r="BM25">
        <v>149</v>
      </c>
      <c r="BN25">
        <v>487</v>
      </c>
      <c r="BO25">
        <v>0.81</v>
      </c>
      <c r="BP25">
        <v>-0.223</v>
      </c>
      <c r="BQ25">
        <v>-7.7969999999999997</v>
      </c>
      <c r="BR25">
        <v>1.7589999999999999</v>
      </c>
      <c r="BS25">
        <v>790</v>
      </c>
      <c r="BT25">
        <v>449</v>
      </c>
      <c r="BU25">
        <v>27.8</v>
      </c>
      <c r="BV25">
        <v>28.53</v>
      </c>
      <c r="BW25">
        <v>1084</v>
      </c>
      <c r="BX25">
        <v>38</v>
      </c>
      <c r="BY25">
        <v>23</v>
      </c>
      <c r="BZ25">
        <v>1084</v>
      </c>
      <c r="CA25">
        <v>684</v>
      </c>
      <c r="CB25">
        <v>1.5847953216374269</v>
      </c>
      <c r="CC25">
        <v>40.79</v>
      </c>
      <c r="CD25">
        <v>279</v>
      </c>
      <c r="CE25">
        <v>684</v>
      </c>
      <c r="CF25">
        <v>0.20599999999999999</v>
      </c>
      <c r="CG25">
        <v>7.194</v>
      </c>
      <c r="CH25">
        <v>13</v>
      </c>
      <c r="CI25">
        <v>1</v>
      </c>
      <c r="CJ25">
        <v>13</v>
      </c>
      <c r="CK25">
        <v>0</v>
      </c>
      <c r="CL25">
        <v>2</v>
      </c>
      <c r="CM25">
        <v>7</v>
      </c>
      <c r="CN25">
        <v>4</v>
      </c>
      <c r="CO25">
        <v>123</v>
      </c>
      <c r="CP25">
        <v>20.56</v>
      </c>
      <c r="CQ25">
        <v>88</v>
      </c>
      <c r="CR25">
        <v>428</v>
      </c>
      <c r="CS25">
        <v>18.84</v>
      </c>
      <c r="CT25">
        <v>13</v>
      </c>
      <c r="CU25">
        <v>69</v>
      </c>
      <c r="CV25">
        <v>7.14</v>
      </c>
      <c r="CW25">
        <v>5</v>
      </c>
      <c r="CX25">
        <v>70</v>
      </c>
      <c r="CY25">
        <v>62.69</v>
      </c>
      <c r="CZ25">
        <v>42</v>
      </c>
      <c r="DA25">
        <v>67</v>
      </c>
      <c r="DB25">
        <v>15</v>
      </c>
      <c r="DC25">
        <v>66.38</v>
      </c>
      <c r="DD25">
        <v>156</v>
      </c>
      <c r="DE25">
        <v>235</v>
      </c>
      <c r="DF25">
        <v>8</v>
      </c>
      <c r="DG25">
        <v>6.7</v>
      </c>
      <c r="DH25">
        <v>8</v>
      </c>
      <c r="DI25">
        <v>6.9</v>
      </c>
      <c r="DJ25">
        <v>8</v>
      </c>
      <c r="DK25">
        <v>4.5999999999999996</v>
      </c>
    </row>
    <row r="26" spans="1:115" x14ac:dyDescent="0.25">
      <c r="A26" t="s">
        <v>268</v>
      </c>
      <c r="B26" s="4">
        <v>9000</v>
      </c>
      <c r="C26">
        <v>22</v>
      </c>
      <c r="D26">
        <v>70.2</v>
      </c>
      <c r="E26">
        <v>278</v>
      </c>
      <c r="F26">
        <v>396</v>
      </c>
      <c r="G26">
        <v>-0.24</v>
      </c>
      <c r="H26">
        <v>41.94</v>
      </c>
      <c r="I26">
        <v>13</v>
      </c>
      <c r="J26">
        <v>31</v>
      </c>
      <c r="K26">
        <v>-13</v>
      </c>
      <c r="L26" t="s">
        <v>82</v>
      </c>
      <c r="M26">
        <v>73.33</v>
      </c>
      <c r="N26">
        <v>132</v>
      </c>
      <c r="O26">
        <v>180</v>
      </c>
      <c r="P26">
        <v>-38</v>
      </c>
      <c r="Q26">
        <v>0.46700000000000003</v>
      </c>
      <c r="R26">
        <v>4.6669999999999998</v>
      </c>
      <c r="S26">
        <v>10</v>
      </c>
      <c r="T26">
        <v>-0.187</v>
      </c>
      <c r="U26">
        <v>-1.87</v>
      </c>
      <c r="V26" t="s">
        <v>178</v>
      </c>
      <c r="W26">
        <v>371.33300000000003</v>
      </c>
      <c r="X26">
        <v>60</v>
      </c>
      <c r="Y26">
        <v>200</v>
      </c>
      <c r="Z26" t="s">
        <v>209</v>
      </c>
      <c r="AA26">
        <v>81.167000000000002</v>
      </c>
      <c r="AB26">
        <v>13</v>
      </c>
      <c r="AC26" t="s">
        <v>178</v>
      </c>
      <c r="AD26">
        <v>141.583</v>
      </c>
      <c r="AE26">
        <v>23</v>
      </c>
      <c r="AF26" t="s">
        <v>194</v>
      </c>
      <c r="AG26">
        <v>18.667000000000002</v>
      </c>
      <c r="AH26">
        <v>8</v>
      </c>
      <c r="AI26">
        <v>309.5</v>
      </c>
      <c r="AJ26">
        <v>6189</v>
      </c>
      <c r="AK26">
        <v>20</v>
      </c>
      <c r="AL26">
        <v>62.83</v>
      </c>
      <c r="AM26">
        <v>191</v>
      </c>
      <c r="AN26">
        <v>304</v>
      </c>
      <c r="AO26">
        <v>62.77</v>
      </c>
      <c r="AP26">
        <v>86</v>
      </c>
      <c r="AQ26">
        <v>137</v>
      </c>
      <c r="AR26">
        <v>-0.09</v>
      </c>
      <c r="AS26">
        <v>297.10000000000002</v>
      </c>
      <c r="AT26">
        <v>41599</v>
      </c>
      <c r="AU26">
        <v>140</v>
      </c>
      <c r="AV26">
        <v>10.95</v>
      </c>
      <c r="AW26">
        <v>15</v>
      </c>
      <c r="AX26">
        <f>PGA_with_Salaries[[#This Row],[TOTAL LEFT ROUGH]]/(SUM(PGA_with_Salaries[TOTAL LEFT ROUGH]))</f>
        <v>2.3629489603024575E-3</v>
      </c>
      <c r="AY26" t="str">
        <f>IF(_xlfn.PERCENTRANK.EXC(PGA_with_Salaries[Pct of Total Left Rough],PGA_with_Salaries[[#This Row],[Pct of Total Left Rough]],10)&gt;0.5,"Left Tendencies","")</f>
        <v/>
      </c>
      <c r="AZ26">
        <v>137</v>
      </c>
      <c r="BA26" t="s">
        <v>82</v>
      </c>
      <c r="BB26">
        <v>18.25</v>
      </c>
      <c r="BC26">
        <v>25</v>
      </c>
      <c r="BD26">
        <f>PGA_with_Salaries[[#This Row],[TOTAL RIGHT ROUGH]]/(SUM(PGA_with_Salaries[TOTAL RIGHT ROUGH]))</f>
        <v>3.6326649229875036E-3</v>
      </c>
      <c r="BE26" t="str">
        <f>IF(_xlfn.PERCENTRANK.EXC(PGA_with_Salaries[Pct of Total Right Rough],PGA_with_Salaries[[#This Row],[Pct of Total Right Rough]],10)&gt;0.5,"Right Tendencies","")</f>
        <v/>
      </c>
      <c r="BF26">
        <v>137</v>
      </c>
      <c r="BG26">
        <v>0.16</v>
      </c>
      <c r="BH26">
        <v>5.0999999999999996</v>
      </c>
      <c r="BI26">
        <v>7</v>
      </c>
      <c r="BJ26">
        <v>29</v>
      </c>
      <c r="BK26">
        <v>0.14299999999999999</v>
      </c>
      <c r="BL26">
        <v>29.2</v>
      </c>
      <c r="BM26">
        <v>40</v>
      </c>
      <c r="BN26">
        <v>137</v>
      </c>
      <c r="BO26">
        <v>1</v>
      </c>
      <c r="BP26">
        <v>0.61</v>
      </c>
      <c r="BQ26">
        <v>6.1029999999999998</v>
      </c>
      <c r="BR26">
        <v>1.827</v>
      </c>
      <c r="BS26">
        <v>508</v>
      </c>
      <c r="BT26">
        <v>278</v>
      </c>
      <c r="BU26">
        <v>28.78</v>
      </c>
      <c r="BV26">
        <v>30</v>
      </c>
      <c r="BW26">
        <v>660</v>
      </c>
      <c r="BX26">
        <v>22</v>
      </c>
      <c r="BY26">
        <v>27</v>
      </c>
      <c r="BZ26">
        <v>660</v>
      </c>
      <c r="CA26">
        <v>396</v>
      </c>
      <c r="CB26">
        <v>1.6666666666666667</v>
      </c>
      <c r="CC26">
        <v>35.86</v>
      </c>
      <c r="CD26">
        <v>142</v>
      </c>
      <c r="CE26">
        <v>396</v>
      </c>
      <c r="CF26">
        <v>0.10199999999999999</v>
      </c>
      <c r="CG26">
        <v>1.0229999999999999</v>
      </c>
      <c r="CH26">
        <v>11</v>
      </c>
      <c r="CI26">
        <v>3</v>
      </c>
      <c r="CJ26">
        <v>18</v>
      </c>
      <c r="CK26">
        <v>1</v>
      </c>
      <c r="CL26">
        <v>3</v>
      </c>
      <c r="CM26">
        <v>1</v>
      </c>
      <c r="CO26">
        <v>22</v>
      </c>
      <c r="CP26">
        <v>19.350000000000001</v>
      </c>
      <c r="CQ26">
        <v>24</v>
      </c>
      <c r="CR26">
        <v>124</v>
      </c>
      <c r="CS26">
        <v>16.670000000000002</v>
      </c>
      <c r="CT26">
        <v>2</v>
      </c>
      <c r="CU26">
        <v>12</v>
      </c>
      <c r="CV26">
        <v>21.74</v>
      </c>
      <c r="CW26">
        <v>5</v>
      </c>
      <c r="CX26">
        <v>23</v>
      </c>
      <c r="CY26">
        <v>61.11</v>
      </c>
      <c r="CZ26">
        <v>22</v>
      </c>
      <c r="DA26">
        <v>36</v>
      </c>
      <c r="DB26">
        <v>5</v>
      </c>
      <c r="DC26">
        <v>54.24</v>
      </c>
      <c r="DD26">
        <v>64</v>
      </c>
      <c r="DE26">
        <v>118</v>
      </c>
      <c r="DF26">
        <v>2</v>
      </c>
      <c r="DG26">
        <v>6.5</v>
      </c>
      <c r="DH26">
        <v>2</v>
      </c>
      <c r="DI26">
        <v>7.1</v>
      </c>
      <c r="DJ26">
        <v>2</v>
      </c>
      <c r="DK26">
        <v>7.9</v>
      </c>
    </row>
    <row r="27" spans="1:115" x14ac:dyDescent="0.25">
      <c r="A27" t="s">
        <v>319</v>
      </c>
      <c r="B27" s="4">
        <v>6300</v>
      </c>
      <c r="C27">
        <v>32</v>
      </c>
      <c r="D27">
        <v>68.75</v>
      </c>
      <c r="E27">
        <v>396</v>
      </c>
      <c r="F27">
        <v>576</v>
      </c>
      <c r="G27">
        <v>-0.27</v>
      </c>
      <c r="H27">
        <v>58.82</v>
      </c>
      <c r="I27">
        <v>30</v>
      </c>
      <c r="J27">
        <v>51</v>
      </c>
      <c r="K27">
        <v>-31</v>
      </c>
      <c r="L27">
        <v>-1</v>
      </c>
      <c r="M27">
        <v>73.680000000000007</v>
      </c>
      <c r="N27">
        <v>252</v>
      </c>
      <c r="O27">
        <v>342</v>
      </c>
      <c r="P27">
        <v>-73</v>
      </c>
      <c r="Q27">
        <v>-0.30299999999999999</v>
      </c>
      <c r="R27">
        <v>-5.7589999999999897</v>
      </c>
      <c r="S27">
        <v>19</v>
      </c>
      <c r="T27">
        <v>-0.16200000000000001</v>
      </c>
      <c r="U27">
        <v>-3.073</v>
      </c>
      <c r="V27" t="s">
        <v>140</v>
      </c>
      <c r="W27">
        <v>1012.25</v>
      </c>
      <c r="X27">
        <v>126</v>
      </c>
      <c r="Y27">
        <v>154</v>
      </c>
      <c r="Z27" t="s">
        <v>320</v>
      </c>
      <c r="AA27">
        <v>378.08300000000003</v>
      </c>
      <c r="AB27">
        <v>33</v>
      </c>
      <c r="AC27" t="s">
        <v>128</v>
      </c>
      <c r="AD27">
        <v>326.75</v>
      </c>
      <c r="AE27">
        <v>43</v>
      </c>
      <c r="AF27" t="s">
        <v>321</v>
      </c>
      <c r="AG27">
        <v>14.75</v>
      </c>
      <c r="AH27">
        <v>7</v>
      </c>
      <c r="AI27">
        <v>307</v>
      </c>
      <c r="AJ27">
        <v>17194</v>
      </c>
      <c r="AK27">
        <v>56</v>
      </c>
      <c r="AL27">
        <v>62.72</v>
      </c>
      <c r="AM27">
        <v>281</v>
      </c>
      <c r="AN27">
        <v>448</v>
      </c>
      <c r="AO27">
        <v>60.98</v>
      </c>
      <c r="AP27">
        <v>161</v>
      </c>
      <c r="AQ27">
        <v>264</v>
      </c>
      <c r="AR27">
        <v>-0.18</v>
      </c>
      <c r="AS27">
        <v>294.8</v>
      </c>
      <c r="AT27">
        <v>78407</v>
      </c>
      <c r="AU27">
        <v>266</v>
      </c>
      <c r="AV27">
        <v>17.05</v>
      </c>
      <c r="AW27">
        <v>45</v>
      </c>
      <c r="AX27">
        <f>PGA_with_Salaries[[#This Row],[TOTAL LEFT ROUGH]]/(SUM(PGA_with_Salaries[TOTAL LEFT ROUGH]))</f>
        <v>7.0888468809073724E-3</v>
      </c>
      <c r="AY27" t="str">
        <f>IF(_xlfn.PERCENTRANK.EXC(PGA_with_Salaries[Pct of Total Left Rough],PGA_with_Salaries[[#This Row],[Pct of Total Left Rough]],10)&gt;0.5,"Left Tendencies","")</f>
        <v/>
      </c>
      <c r="AZ27">
        <v>264</v>
      </c>
      <c r="BA27">
        <v>0.2</v>
      </c>
      <c r="BB27">
        <v>12.5</v>
      </c>
      <c r="BC27">
        <v>33</v>
      </c>
      <c r="BD27">
        <f>PGA_with_Salaries[[#This Row],[TOTAL RIGHT ROUGH]]/(SUM(PGA_with_Salaries[TOTAL RIGHT ROUGH]))</f>
        <v>4.7951176983435052E-3</v>
      </c>
      <c r="BE27" t="str">
        <f>IF(_xlfn.PERCENTRANK.EXC(PGA_with_Salaries[Pct of Total Right Rough],PGA_with_Salaries[[#This Row],[Pct of Total Right Rough]],10)&gt;0.5,"Right Tendencies","")</f>
        <v/>
      </c>
      <c r="BF27">
        <v>264</v>
      </c>
      <c r="BG27">
        <v>-0.09</v>
      </c>
      <c r="BH27">
        <v>5.7</v>
      </c>
      <c r="BI27">
        <v>15</v>
      </c>
      <c r="BJ27">
        <v>62</v>
      </c>
      <c r="BK27">
        <v>0.2</v>
      </c>
      <c r="BL27">
        <v>29.55</v>
      </c>
      <c r="BM27">
        <v>78</v>
      </c>
      <c r="BN27">
        <v>264</v>
      </c>
      <c r="BO27">
        <v>0.77</v>
      </c>
      <c r="BP27">
        <v>0.86899999999999999</v>
      </c>
      <c r="BQ27">
        <v>16.513999999999999</v>
      </c>
      <c r="BR27">
        <v>1.8180000000000001</v>
      </c>
      <c r="BS27">
        <v>720</v>
      </c>
      <c r="BT27">
        <v>396</v>
      </c>
      <c r="BU27">
        <v>29.62</v>
      </c>
      <c r="BV27">
        <v>29.84</v>
      </c>
      <c r="BW27">
        <v>955</v>
      </c>
      <c r="BX27">
        <v>32</v>
      </c>
      <c r="BY27">
        <v>24</v>
      </c>
      <c r="BZ27">
        <v>955</v>
      </c>
      <c r="CA27">
        <v>576</v>
      </c>
      <c r="CB27">
        <v>1.6579861111111112</v>
      </c>
      <c r="CC27">
        <v>34.549999999999997</v>
      </c>
      <c r="CD27">
        <v>199</v>
      </c>
      <c r="CE27">
        <v>576</v>
      </c>
      <c r="CF27">
        <v>-0.53400000000000003</v>
      </c>
      <c r="CG27">
        <v>-10.148</v>
      </c>
      <c r="CH27">
        <v>11</v>
      </c>
      <c r="CI27">
        <v>0</v>
      </c>
      <c r="CJ27">
        <v>12</v>
      </c>
      <c r="CK27">
        <v>3</v>
      </c>
      <c r="CL27">
        <v>3</v>
      </c>
      <c r="CM27">
        <v>13</v>
      </c>
      <c r="CN27">
        <v>2</v>
      </c>
      <c r="CO27">
        <v>15</v>
      </c>
      <c r="CP27">
        <v>23.48</v>
      </c>
      <c r="CQ27">
        <v>58</v>
      </c>
      <c r="CR27">
        <v>247</v>
      </c>
      <c r="CS27">
        <v>9.76</v>
      </c>
      <c r="CT27">
        <v>4</v>
      </c>
      <c r="CU27">
        <v>41</v>
      </c>
      <c r="CV27">
        <v>16.13</v>
      </c>
      <c r="CW27">
        <v>5</v>
      </c>
      <c r="CX27">
        <v>31</v>
      </c>
      <c r="CY27">
        <v>38.89</v>
      </c>
      <c r="CZ27">
        <v>21</v>
      </c>
      <c r="DA27">
        <v>54</v>
      </c>
      <c r="DB27">
        <v>21</v>
      </c>
      <c r="DC27">
        <v>57.22</v>
      </c>
      <c r="DD27">
        <v>103</v>
      </c>
      <c r="DE27">
        <v>180</v>
      </c>
      <c r="DF27">
        <v>4</v>
      </c>
      <c r="DG27">
        <v>6.6</v>
      </c>
      <c r="DH27">
        <v>4</v>
      </c>
      <c r="DI27">
        <v>4.9000000000000004</v>
      </c>
      <c r="DJ27">
        <v>4</v>
      </c>
      <c r="DK27">
        <v>8.6999999999999993</v>
      </c>
    </row>
    <row r="28" spans="1:115" hidden="1" x14ac:dyDescent="0.25">
      <c r="A28" t="s">
        <v>552</v>
      </c>
      <c r="B28" s="4">
        <v>7300</v>
      </c>
      <c r="C28">
        <v>18</v>
      </c>
      <c r="D28">
        <v>60.19</v>
      </c>
      <c r="E28">
        <v>195</v>
      </c>
      <c r="F28">
        <v>324</v>
      </c>
      <c r="G28">
        <v>-0.27</v>
      </c>
      <c r="H28">
        <v>61.54</v>
      </c>
      <c r="I28">
        <v>8</v>
      </c>
      <c r="J28">
        <v>13</v>
      </c>
      <c r="K28">
        <v>-10</v>
      </c>
      <c r="L28">
        <v>-4</v>
      </c>
      <c r="M28">
        <v>56.94</v>
      </c>
      <c r="N28">
        <v>82</v>
      </c>
      <c r="O28">
        <v>144</v>
      </c>
      <c r="P28">
        <v>-24</v>
      </c>
      <c r="Q28">
        <v>0.51100000000000001</v>
      </c>
      <c r="R28">
        <v>4.0860000000000003</v>
      </c>
      <c r="S28">
        <v>8</v>
      </c>
      <c r="T28">
        <v>0.3</v>
      </c>
      <c r="U28">
        <v>2.4019999999999899</v>
      </c>
      <c r="V28" t="s">
        <v>114</v>
      </c>
      <c r="W28">
        <v>502</v>
      </c>
      <c r="X28">
        <v>67</v>
      </c>
      <c r="Y28">
        <v>32</v>
      </c>
      <c r="Z28" t="s">
        <v>178</v>
      </c>
      <c r="AA28">
        <v>117.333</v>
      </c>
      <c r="AB28">
        <v>19</v>
      </c>
      <c r="AC28" t="s">
        <v>220</v>
      </c>
      <c r="AD28">
        <v>161.75</v>
      </c>
      <c r="AE28">
        <v>17</v>
      </c>
      <c r="AF28" t="s">
        <v>154</v>
      </c>
      <c r="AG28">
        <v>8.75</v>
      </c>
      <c r="AH28">
        <v>3</v>
      </c>
      <c r="AI28">
        <v>284.3</v>
      </c>
      <c r="AJ28">
        <v>4548</v>
      </c>
      <c r="AK28">
        <v>16</v>
      </c>
      <c r="AL28">
        <v>58.47</v>
      </c>
      <c r="AM28">
        <v>145</v>
      </c>
      <c r="AN28">
        <v>248</v>
      </c>
      <c r="AO28">
        <v>51.82</v>
      </c>
      <c r="AP28">
        <v>57</v>
      </c>
      <c r="AQ28">
        <v>110</v>
      </c>
      <c r="AR28">
        <v>-0.19</v>
      </c>
      <c r="AS28">
        <v>275.89999999999998</v>
      </c>
      <c r="AT28">
        <v>30906</v>
      </c>
      <c r="AU28">
        <v>112</v>
      </c>
      <c r="AV28">
        <v>16.36</v>
      </c>
      <c r="AW28">
        <v>18</v>
      </c>
      <c r="AX28">
        <f>PGA_with_Salaries[[#This Row],[TOTAL LEFT ROUGH]]/(SUM(PGA_with_Salaries[TOTAL LEFT ROUGH]))</f>
        <v>2.8355387523629491E-3</v>
      </c>
      <c r="AY28" t="str">
        <f>IF(_xlfn.PERCENTRANK.EXC(PGA_with_Salaries[Pct of Total Left Rough],PGA_with_Salaries[[#This Row],[Pct of Total Left Rough]],10)&gt;0.5,"Left Tendencies","")</f>
        <v/>
      </c>
      <c r="AZ28">
        <v>110</v>
      </c>
      <c r="BA28">
        <v>0.28000000000000003</v>
      </c>
      <c r="BB28">
        <v>18.18</v>
      </c>
      <c r="BC28">
        <v>20</v>
      </c>
      <c r="BD28">
        <f>PGA_with_Salaries[[#This Row],[TOTAL RIGHT ROUGH]]/(SUM(PGA_with_Salaries[TOTAL RIGHT ROUGH]))</f>
        <v>2.906131938390003E-3</v>
      </c>
      <c r="BE28" t="str">
        <f>IF(_xlfn.PERCENTRANK.EXC(PGA_with_Salaries[Pct of Total Right Rough],PGA_with_Salaries[[#This Row],[Pct of Total Right Rough]],10)&gt;0.5,"Right Tendencies","")</f>
        <v/>
      </c>
      <c r="BF28">
        <v>110</v>
      </c>
      <c r="BG28">
        <v>0.2</v>
      </c>
      <c r="BH28">
        <v>10.9</v>
      </c>
      <c r="BI28">
        <v>12</v>
      </c>
      <c r="BJ28">
        <v>51</v>
      </c>
      <c r="BK28">
        <v>8.3000000000000004E-2</v>
      </c>
      <c r="BL28">
        <v>34.549999999999997</v>
      </c>
      <c r="BM28">
        <v>38</v>
      </c>
      <c r="BN28">
        <v>110</v>
      </c>
      <c r="BO28">
        <v>2.37</v>
      </c>
      <c r="BP28">
        <v>-0.17799999999999999</v>
      </c>
      <c r="BQ28">
        <v>-1.4219999999999999</v>
      </c>
      <c r="BR28">
        <v>1.764</v>
      </c>
      <c r="BS28">
        <v>344</v>
      </c>
      <c r="BT28">
        <v>195</v>
      </c>
      <c r="BU28">
        <v>27.69</v>
      </c>
      <c r="BV28">
        <v>28.28</v>
      </c>
      <c r="BW28">
        <v>509</v>
      </c>
      <c r="BX28">
        <v>18</v>
      </c>
      <c r="BY28">
        <v>21</v>
      </c>
      <c r="BZ28">
        <v>509</v>
      </c>
      <c r="CA28">
        <v>324</v>
      </c>
      <c r="CB28">
        <v>1.5709876543209877</v>
      </c>
      <c r="CC28">
        <v>43.21</v>
      </c>
      <c r="CD28">
        <v>140</v>
      </c>
      <c r="CE28">
        <v>324</v>
      </c>
      <c r="CF28">
        <v>0.47699999999999998</v>
      </c>
      <c r="CG28">
        <v>3.8130000000000002</v>
      </c>
      <c r="CH28">
        <v>8</v>
      </c>
      <c r="CI28">
        <v>1</v>
      </c>
      <c r="CJ28">
        <v>10</v>
      </c>
      <c r="CK28">
        <v>0</v>
      </c>
      <c r="CL28">
        <v>1</v>
      </c>
      <c r="CM28">
        <v>12</v>
      </c>
      <c r="CN28">
        <v>8</v>
      </c>
      <c r="CO28">
        <v>39</v>
      </c>
      <c r="CP28">
        <v>14.13</v>
      </c>
      <c r="CQ28">
        <v>13</v>
      </c>
      <c r="CR28">
        <v>92</v>
      </c>
      <c r="CS28">
        <v>11.11</v>
      </c>
      <c r="CT28">
        <v>2</v>
      </c>
      <c r="CU28">
        <v>18</v>
      </c>
      <c r="CV28">
        <v>15.79</v>
      </c>
      <c r="CW28">
        <v>3</v>
      </c>
      <c r="CX28">
        <v>19</v>
      </c>
      <c r="CY28">
        <v>60.98</v>
      </c>
      <c r="CZ28">
        <v>25</v>
      </c>
      <c r="DA28">
        <v>41</v>
      </c>
      <c r="DB28">
        <v>13</v>
      </c>
      <c r="DC28">
        <v>64.34</v>
      </c>
      <c r="DD28">
        <v>83</v>
      </c>
      <c r="DE28">
        <v>129</v>
      </c>
      <c r="DF28">
        <v>2</v>
      </c>
      <c r="DG28">
        <v>5.7</v>
      </c>
      <c r="DH28">
        <v>2</v>
      </c>
      <c r="DI28">
        <v>7.9</v>
      </c>
      <c r="DJ28">
        <v>2</v>
      </c>
      <c r="DK28">
        <v>4.5999999999999996</v>
      </c>
    </row>
    <row r="29" spans="1:115" hidden="1" x14ac:dyDescent="0.25">
      <c r="A29" t="s">
        <v>259</v>
      </c>
      <c r="B29" s="4">
        <v>7600</v>
      </c>
      <c r="C29">
        <v>38</v>
      </c>
      <c r="D29">
        <v>70.319999999999993</v>
      </c>
      <c r="E29">
        <v>481</v>
      </c>
      <c r="F29">
        <v>684</v>
      </c>
      <c r="G29">
        <v>-0.27</v>
      </c>
      <c r="H29">
        <v>58.82</v>
      </c>
      <c r="I29">
        <v>40</v>
      </c>
      <c r="J29">
        <v>68</v>
      </c>
      <c r="K29">
        <v>-42</v>
      </c>
      <c r="L29" t="s">
        <v>82</v>
      </c>
      <c r="M29">
        <v>76.95</v>
      </c>
      <c r="N29">
        <v>374</v>
      </c>
      <c r="O29">
        <v>486</v>
      </c>
      <c r="P29">
        <v>-101</v>
      </c>
      <c r="Q29">
        <v>0.49399999999999999</v>
      </c>
      <c r="R29">
        <v>13.327</v>
      </c>
      <c r="S29">
        <v>27</v>
      </c>
      <c r="T29">
        <v>-6.6000000000000003E-2</v>
      </c>
      <c r="U29">
        <v>-1.778</v>
      </c>
      <c r="V29" t="s">
        <v>138</v>
      </c>
      <c r="W29">
        <v>1390.75</v>
      </c>
      <c r="X29">
        <v>168</v>
      </c>
      <c r="Y29">
        <v>107</v>
      </c>
      <c r="Z29" t="s">
        <v>227</v>
      </c>
      <c r="AA29">
        <v>413.75</v>
      </c>
      <c r="AB29">
        <v>38</v>
      </c>
      <c r="AC29" t="s">
        <v>260</v>
      </c>
      <c r="AD29">
        <v>514.25</v>
      </c>
      <c r="AE29">
        <v>52</v>
      </c>
      <c r="AF29" t="s">
        <v>261</v>
      </c>
      <c r="AG29">
        <v>54.417000000000002</v>
      </c>
      <c r="AH29">
        <v>17</v>
      </c>
      <c r="AI29">
        <v>296.60000000000002</v>
      </c>
      <c r="AJ29">
        <v>17798</v>
      </c>
      <c r="AK29">
        <v>60</v>
      </c>
      <c r="AL29">
        <v>56.2</v>
      </c>
      <c r="AM29">
        <v>299</v>
      </c>
      <c r="AN29">
        <v>532</v>
      </c>
      <c r="AO29">
        <v>59.06</v>
      </c>
      <c r="AP29">
        <v>225</v>
      </c>
      <c r="AQ29">
        <v>381</v>
      </c>
      <c r="AR29">
        <v>-0.22</v>
      </c>
      <c r="AS29">
        <v>294.10000000000002</v>
      </c>
      <c r="AT29">
        <v>112343</v>
      </c>
      <c r="AU29">
        <v>382</v>
      </c>
      <c r="AV29">
        <v>15.75</v>
      </c>
      <c r="AW29">
        <v>60</v>
      </c>
      <c r="AX29">
        <f>PGA_with_Salaries[[#This Row],[TOTAL LEFT ROUGH]]/(SUM(PGA_with_Salaries[TOTAL LEFT ROUGH]))</f>
        <v>9.4517958412098299E-3</v>
      </c>
      <c r="AY29" t="str">
        <f>IF(_xlfn.PERCENTRANK.EXC(PGA_with_Salaries[Pct of Total Left Rough],PGA_with_Salaries[[#This Row],[Pct of Total Left Rough]],10)&gt;0.5,"Left Tendencies","")</f>
        <v>Left Tendencies</v>
      </c>
      <c r="AZ29">
        <v>381</v>
      </c>
      <c r="BA29" t="s">
        <v>82</v>
      </c>
      <c r="BB29">
        <v>16.010000000000002</v>
      </c>
      <c r="BC29">
        <v>61</v>
      </c>
      <c r="BD29">
        <f>PGA_with_Salaries[[#This Row],[TOTAL RIGHT ROUGH]]/(SUM(PGA_with_Salaries[TOTAL RIGHT ROUGH]))</f>
        <v>8.8637024120895094E-3</v>
      </c>
      <c r="BE29" t="str">
        <f>IF(_xlfn.PERCENTRANK.EXC(PGA_with_Salaries[Pct of Total Right Rough],PGA_with_Salaries[[#This Row],[Pct of Total Right Rough]],10)&gt;0.5,"Right Tendencies","")</f>
        <v>Right Tendencies</v>
      </c>
      <c r="BF29">
        <v>381</v>
      </c>
      <c r="BG29">
        <v>0.11</v>
      </c>
      <c r="BH29">
        <v>5.5</v>
      </c>
      <c r="BI29">
        <v>21</v>
      </c>
      <c r="BJ29">
        <v>89</v>
      </c>
      <c r="BK29">
        <v>0.28599999999999998</v>
      </c>
      <c r="BL29">
        <v>31.76</v>
      </c>
      <c r="BM29">
        <v>121</v>
      </c>
      <c r="BN29">
        <v>381</v>
      </c>
      <c r="BO29">
        <v>0.57999999999999996</v>
      </c>
      <c r="BP29">
        <v>0.36</v>
      </c>
      <c r="BQ29">
        <v>9.7110000000000003</v>
      </c>
      <c r="BR29">
        <v>1.786</v>
      </c>
      <c r="BS29">
        <v>859</v>
      </c>
      <c r="BT29">
        <v>481</v>
      </c>
      <c r="BU29">
        <v>30.35</v>
      </c>
      <c r="BV29">
        <v>29.89</v>
      </c>
      <c r="BW29">
        <v>1136</v>
      </c>
      <c r="BX29">
        <v>38</v>
      </c>
      <c r="BY29">
        <v>25</v>
      </c>
      <c r="BZ29">
        <v>1136</v>
      </c>
      <c r="CA29">
        <v>684</v>
      </c>
      <c r="CB29">
        <v>1.6608187134502923</v>
      </c>
      <c r="CC29">
        <v>36.700000000000003</v>
      </c>
      <c r="CD29">
        <v>251</v>
      </c>
      <c r="CE29">
        <v>684</v>
      </c>
      <c r="CF29">
        <v>-4.0000000000000001E-3</v>
      </c>
      <c r="CG29">
        <v>-0.111</v>
      </c>
      <c r="CH29">
        <v>14</v>
      </c>
      <c r="CI29">
        <v>0</v>
      </c>
      <c r="CJ29">
        <v>22</v>
      </c>
      <c r="CK29">
        <v>0</v>
      </c>
      <c r="CL29">
        <v>1</v>
      </c>
      <c r="CM29">
        <v>10</v>
      </c>
      <c r="CO29">
        <v>1</v>
      </c>
      <c r="CP29">
        <v>23.92</v>
      </c>
      <c r="CQ29">
        <v>83</v>
      </c>
      <c r="CR29">
        <v>347</v>
      </c>
      <c r="CS29">
        <v>15.69</v>
      </c>
      <c r="CT29">
        <v>8</v>
      </c>
      <c r="CU29">
        <v>51</v>
      </c>
      <c r="CV29">
        <v>13.73</v>
      </c>
      <c r="CW29">
        <v>7</v>
      </c>
      <c r="CX29">
        <v>51</v>
      </c>
      <c r="CY29">
        <v>53.33</v>
      </c>
      <c r="CZ29">
        <v>32</v>
      </c>
      <c r="DA29">
        <v>60</v>
      </c>
      <c r="DB29">
        <v>13</v>
      </c>
      <c r="DC29">
        <v>59.61</v>
      </c>
      <c r="DD29">
        <v>121</v>
      </c>
      <c r="DE29">
        <v>203</v>
      </c>
      <c r="DF29">
        <v>5</v>
      </c>
      <c r="DG29">
        <v>7.5</v>
      </c>
      <c r="DH29">
        <v>5</v>
      </c>
      <c r="DI29">
        <v>6.5</v>
      </c>
      <c r="DJ29">
        <v>5</v>
      </c>
      <c r="DK29">
        <v>7.7</v>
      </c>
    </row>
    <row r="30" spans="1:115" hidden="1" x14ac:dyDescent="0.25">
      <c r="A30" t="s">
        <v>282</v>
      </c>
      <c r="B30" s="4">
        <v>7000</v>
      </c>
      <c r="C30">
        <v>31</v>
      </c>
      <c r="D30">
        <v>69.709999999999994</v>
      </c>
      <c r="E30">
        <v>389</v>
      </c>
      <c r="F30">
        <v>558</v>
      </c>
      <c r="G30">
        <v>-0.28999999999999998</v>
      </c>
      <c r="H30">
        <v>57.69</v>
      </c>
      <c r="I30">
        <v>30</v>
      </c>
      <c r="J30">
        <v>52</v>
      </c>
      <c r="K30">
        <v>-31</v>
      </c>
      <c r="L30" t="s">
        <v>82</v>
      </c>
      <c r="M30">
        <v>79.72</v>
      </c>
      <c r="N30">
        <v>287</v>
      </c>
      <c r="O30">
        <v>360</v>
      </c>
      <c r="P30">
        <v>-88</v>
      </c>
      <c r="Q30">
        <v>0.49299999999999999</v>
      </c>
      <c r="R30">
        <v>9.8629999999999995</v>
      </c>
      <c r="S30">
        <v>20</v>
      </c>
      <c r="T30">
        <v>0.248</v>
      </c>
      <c r="U30">
        <v>4.9639999999999898</v>
      </c>
      <c r="V30" t="s">
        <v>146</v>
      </c>
      <c r="W30">
        <v>906</v>
      </c>
      <c r="X30">
        <v>116</v>
      </c>
      <c r="Y30">
        <v>67</v>
      </c>
      <c r="Z30" t="s">
        <v>76</v>
      </c>
      <c r="AA30">
        <v>215.333</v>
      </c>
      <c r="AB30">
        <v>31</v>
      </c>
      <c r="AC30" t="s">
        <v>283</v>
      </c>
      <c r="AD30">
        <v>402.75</v>
      </c>
      <c r="AE30">
        <v>30</v>
      </c>
      <c r="AF30" t="s">
        <v>284</v>
      </c>
      <c r="AG30">
        <v>21.5</v>
      </c>
      <c r="AH30">
        <v>7</v>
      </c>
      <c r="AI30">
        <v>296.3</v>
      </c>
      <c r="AJ30">
        <v>13630</v>
      </c>
      <c r="AK30">
        <v>46</v>
      </c>
      <c r="AL30">
        <v>67.13</v>
      </c>
      <c r="AM30">
        <v>288</v>
      </c>
      <c r="AN30">
        <v>429</v>
      </c>
      <c r="AO30">
        <v>68.099999999999994</v>
      </c>
      <c r="AP30">
        <v>190</v>
      </c>
      <c r="AQ30">
        <v>279</v>
      </c>
      <c r="AR30">
        <v>-0.26</v>
      </c>
      <c r="AS30">
        <v>288.89999999999998</v>
      </c>
      <c r="AT30">
        <v>80906</v>
      </c>
      <c r="AU30">
        <v>280</v>
      </c>
      <c r="AV30">
        <v>11.11</v>
      </c>
      <c r="AW30">
        <v>31</v>
      </c>
      <c r="AX30">
        <f>PGA_with_Salaries[[#This Row],[TOTAL LEFT ROUGH]]/(SUM(PGA_with_Salaries[TOTAL LEFT ROUGH]))</f>
        <v>4.8834278512917455E-3</v>
      </c>
      <c r="AY30" t="str">
        <f>IF(_xlfn.PERCENTRANK.EXC(PGA_with_Salaries[Pct of Total Left Rough],PGA_with_Salaries[[#This Row],[Pct of Total Left Rough]],10)&gt;0.5,"Left Tendencies","")</f>
        <v/>
      </c>
      <c r="AZ30">
        <v>279</v>
      </c>
      <c r="BA30">
        <v>0.03</v>
      </c>
      <c r="BB30">
        <v>12.54</v>
      </c>
      <c r="BC30">
        <v>35</v>
      </c>
      <c r="BD30">
        <f>PGA_with_Salaries[[#This Row],[TOTAL RIGHT ROUGH]]/(SUM(PGA_with_Salaries[TOTAL RIGHT ROUGH]))</f>
        <v>5.0857308921825051E-3</v>
      </c>
      <c r="BE30" t="str">
        <f>IF(_xlfn.PERCENTRANK.EXC(PGA_with_Salaries[Pct of Total Right Rough],PGA_with_Salaries[[#This Row],[Pct of Total Right Rough]],10)&gt;0.5,"Right Tendencies","")</f>
        <v/>
      </c>
      <c r="BF30">
        <v>279</v>
      </c>
      <c r="BG30">
        <v>0.06</v>
      </c>
      <c r="BH30">
        <v>6.8</v>
      </c>
      <c r="BI30">
        <v>19</v>
      </c>
      <c r="BJ30">
        <v>81</v>
      </c>
      <c r="BK30" t="s">
        <v>82</v>
      </c>
      <c r="BL30">
        <v>23.66</v>
      </c>
      <c r="BM30">
        <v>66</v>
      </c>
      <c r="BN30">
        <v>279</v>
      </c>
      <c r="BO30">
        <v>0.45</v>
      </c>
      <c r="BP30">
        <v>0.183</v>
      </c>
      <c r="BQ30">
        <v>3.66</v>
      </c>
      <c r="BR30">
        <v>1.7509999999999999</v>
      </c>
      <c r="BS30">
        <v>681</v>
      </c>
      <c r="BT30">
        <v>389</v>
      </c>
      <c r="BU30">
        <v>30.41</v>
      </c>
      <c r="BV30">
        <v>28.9</v>
      </c>
      <c r="BW30">
        <v>896</v>
      </c>
      <c r="BX30">
        <v>31</v>
      </c>
      <c r="BY30">
        <v>23</v>
      </c>
      <c r="BZ30">
        <v>896</v>
      </c>
      <c r="CA30">
        <v>558</v>
      </c>
      <c r="CB30">
        <v>1.6057347670250897</v>
      </c>
      <c r="CC30">
        <v>39.07</v>
      </c>
      <c r="CD30">
        <v>218</v>
      </c>
      <c r="CE30">
        <v>558</v>
      </c>
      <c r="CF30">
        <v>0.505</v>
      </c>
      <c r="CG30">
        <v>10.107999999999899</v>
      </c>
      <c r="CH30">
        <v>17</v>
      </c>
      <c r="CI30">
        <v>1</v>
      </c>
      <c r="CJ30">
        <v>27</v>
      </c>
      <c r="CK30">
        <v>0</v>
      </c>
      <c r="CL30">
        <v>1</v>
      </c>
      <c r="CM30">
        <v>14</v>
      </c>
      <c r="CO30">
        <v>65</v>
      </c>
      <c r="CP30">
        <v>26.47</v>
      </c>
      <c r="CQ30">
        <v>72</v>
      </c>
      <c r="CR30">
        <v>272</v>
      </c>
      <c r="CS30">
        <v>15.38</v>
      </c>
      <c r="CT30">
        <v>4</v>
      </c>
      <c r="CU30">
        <v>26</v>
      </c>
      <c r="CV30">
        <v>11.76</v>
      </c>
      <c r="CW30">
        <v>4</v>
      </c>
      <c r="CX30">
        <v>34</v>
      </c>
      <c r="CY30">
        <v>69.39</v>
      </c>
      <c r="CZ30">
        <v>34</v>
      </c>
      <c r="DA30">
        <v>49</v>
      </c>
      <c r="DB30">
        <v>5</v>
      </c>
      <c r="DC30">
        <v>62.13</v>
      </c>
      <c r="DD30">
        <v>105</v>
      </c>
      <c r="DE30">
        <v>169</v>
      </c>
      <c r="DF30">
        <v>5</v>
      </c>
      <c r="DG30">
        <v>7.1</v>
      </c>
      <c r="DH30">
        <v>4</v>
      </c>
      <c r="DI30">
        <v>7.2</v>
      </c>
      <c r="DJ30">
        <v>5</v>
      </c>
      <c r="DK30">
        <v>5</v>
      </c>
    </row>
    <row r="31" spans="1:115" x14ac:dyDescent="0.25">
      <c r="A31" t="s">
        <v>477</v>
      </c>
      <c r="B31" s="4">
        <v>10000</v>
      </c>
      <c r="C31">
        <v>16</v>
      </c>
      <c r="D31">
        <v>64.930000000000007</v>
      </c>
      <c r="E31">
        <v>187</v>
      </c>
      <c r="F31">
        <v>288</v>
      </c>
      <c r="G31">
        <v>-0.34</v>
      </c>
      <c r="H31">
        <v>47.92</v>
      </c>
      <c r="I31">
        <v>23</v>
      </c>
      <c r="J31">
        <v>48</v>
      </c>
      <c r="K31">
        <v>-30</v>
      </c>
      <c r="L31">
        <v>5</v>
      </c>
      <c r="M31">
        <v>71.430000000000007</v>
      </c>
      <c r="N31">
        <v>180</v>
      </c>
      <c r="O31">
        <v>252</v>
      </c>
      <c r="P31">
        <v>-56</v>
      </c>
      <c r="Q31">
        <v>0.183</v>
      </c>
      <c r="R31">
        <v>2.5619999999999998</v>
      </c>
      <c r="S31">
        <v>14</v>
      </c>
      <c r="T31">
        <v>-0.13400000000000001</v>
      </c>
      <c r="U31">
        <v>-1.881</v>
      </c>
      <c r="V31" t="s">
        <v>140</v>
      </c>
      <c r="W31">
        <v>771.33299999999997</v>
      </c>
      <c r="X31">
        <v>96</v>
      </c>
      <c r="Y31">
        <v>73</v>
      </c>
      <c r="Z31" t="s">
        <v>167</v>
      </c>
      <c r="AA31">
        <v>146.917</v>
      </c>
      <c r="AB31">
        <v>17</v>
      </c>
      <c r="AC31" t="s">
        <v>235</v>
      </c>
      <c r="AD31">
        <v>335.5</v>
      </c>
      <c r="AE31">
        <v>36</v>
      </c>
      <c r="AF31" t="s">
        <v>118</v>
      </c>
      <c r="AG31">
        <v>47.582999999999998</v>
      </c>
      <c r="AH31">
        <v>12</v>
      </c>
      <c r="AI31">
        <v>308.3</v>
      </c>
      <c r="AJ31">
        <v>9867</v>
      </c>
      <c r="AK31">
        <v>32</v>
      </c>
      <c r="AL31">
        <v>62.56</v>
      </c>
      <c r="AM31">
        <v>142</v>
      </c>
      <c r="AN31">
        <v>227</v>
      </c>
      <c r="AO31">
        <v>60.3</v>
      </c>
      <c r="AP31">
        <v>120</v>
      </c>
      <c r="AQ31">
        <v>199</v>
      </c>
      <c r="AR31">
        <v>-0.22</v>
      </c>
      <c r="AS31">
        <v>303.7</v>
      </c>
      <c r="AT31">
        <v>60748</v>
      </c>
      <c r="AU31">
        <v>200</v>
      </c>
      <c r="AV31">
        <v>24.12</v>
      </c>
      <c r="AW31">
        <v>48</v>
      </c>
      <c r="AX31">
        <f>PGA_with_Salaries[[#This Row],[TOTAL LEFT ROUGH]]/(SUM(PGA_with_Salaries[TOTAL LEFT ROUGH]))</f>
        <v>7.5614366729678641E-3</v>
      </c>
      <c r="AY31" t="str">
        <f>IF(_xlfn.PERCENTRANK.EXC(PGA_with_Salaries[Pct of Total Left Rough],PGA_with_Salaries[[#This Row],[Pct of Total Left Rough]],10)&gt;0.5,"Left Tendencies","")</f>
        <v>Left Tendencies</v>
      </c>
      <c r="AZ31">
        <v>199</v>
      </c>
      <c r="BA31">
        <v>0.04</v>
      </c>
      <c r="BB31">
        <v>6.53</v>
      </c>
      <c r="BC31">
        <v>13</v>
      </c>
      <c r="BD31">
        <f>PGA_with_Salaries[[#This Row],[TOTAL RIGHT ROUGH]]/(SUM(PGA_with_Salaries[TOTAL RIGHT ROUGH]))</f>
        <v>1.888985759953502E-3</v>
      </c>
      <c r="BE31" t="str">
        <f>IF(_xlfn.PERCENTRANK.EXC(PGA_with_Salaries[Pct of Total Right Rough],PGA_with_Salaries[[#This Row],[Pct of Total Right Rough]],10)&gt;0.5,"Right Tendencies","")</f>
        <v/>
      </c>
      <c r="BF31">
        <v>199</v>
      </c>
      <c r="BG31">
        <v>0.08</v>
      </c>
      <c r="BH31">
        <v>5</v>
      </c>
      <c r="BI31">
        <v>10</v>
      </c>
      <c r="BJ31">
        <v>42</v>
      </c>
      <c r="BK31">
        <v>0.5</v>
      </c>
      <c r="BL31">
        <v>30.65</v>
      </c>
      <c r="BM31">
        <v>61</v>
      </c>
      <c r="BN31">
        <v>199</v>
      </c>
      <c r="BO31">
        <v>0.49</v>
      </c>
      <c r="BP31">
        <v>0.496</v>
      </c>
      <c r="BQ31">
        <v>6.9479999999999897</v>
      </c>
      <c r="BR31">
        <v>1.7269999999999901</v>
      </c>
      <c r="BS31">
        <v>323</v>
      </c>
      <c r="BT31">
        <v>187</v>
      </c>
      <c r="BU31">
        <v>31.89</v>
      </c>
      <c r="BV31">
        <v>28.5</v>
      </c>
      <c r="BW31">
        <v>456</v>
      </c>
      <c r="BX31">
        <v>16</v>
      </c>
      <c r="BY31">
        <v>24</v>
      </c>
      <c r="BZ31">
        <v>456</v>
      </c>
      <c r="CA31">
        <v>288</v>
      </c>
      <c r="CB31">
        <v>1.5833333333333333</v>
      </c>
      <c r="CC31">
        <v>42.01</v>
      </c>
      <c r="CD31">
        <v>121</v>
      </c>
      <c r="CE31">
        <v>288</v>
      </c>
      <c r="CF31">
        <v>4.7E-2</v>
      </c>
      <c r="CG31">
        <v>0.65599999999999903</v>
      </c>
      <c r="CH31">
        <v>15</v>
      </c>
      <c r="CI31">
        <v>2</v>
      </c>
      <c r="CJ31">
        <v>12</v>
      </c>
      <c r="CK31">
        <v>2</v>
      </c>
      <c r="CL31">
        <v>3</v>
      </c>
      <c r="CM31">
        <v>16</v>
      </c>
      <c r="CN31">
        <v>9</v>
      </c>
      <c r="CO31">
        <v>54</v>
      </c>
      <c r="CP31">
        <v>20.73</v>
      </c>
      <c r="CQ31">
        <v>34</v>
      </c>
      <c r="CR31">
        <v>164</v>
      </c>
      <c r="CS31">
        <v>12.5</v>
      </c>
      <c r="CT31">
        <v>5</v>
      </c>
      <c r="CU31">
        <v>40</v>
      </c>
      <c r="CV31">
        <v>16.670000000000002</v>
      </c>
      <c r="CW31">
        <v>2</v>
      </c>
      <c r="CX31">
        <v>12</v>
      </c>
      <c r="CY31">
        <v>50</v>
      </c>
      <c r="CZ31">
        <v>12</v>
      </c>
      <c r="DA31">
        <v>24</v>
      </c>
      <c r="DB31">
        <v>10</v>
      </c>
      <c r="DC31">
        <v>61.39</v>
      </c>
      <c r="DD31">
        <v>62</v>
      </c>
      <c r="DE31">
        <v>101</v>
      </c>
      <c r="DF31">
        <v>4</v>
      </c>
      <c r="DG31">
        <v>7.7</v>
      </c>
      <c r="DH31">
        <v>4</v>
      </c>
      <c r="DI31">
        <v>5.4</v>
      </c>
      <c r="DJ31">
        <v>4</v>
      </c>
      <c r="DK31">
        <v>9</v>
      </c>
    </row>
    <row r="32" spans="1:115" hidden="1" x14ac:dyDescent="0.25">
      <c r="A32" t="s">
        <v>226</v>
      </c>
      <c r="B32" s="4">
        <v>6300</v>
      </c>
      <c r="C32">
        <v>38</v>
      </c>
      <c r="D32">
        <v>70.91</v>
      </c>
      <c r="E32">
        <v>485</v>
      </c>
      <c r="F32">
        <v>684</v>
      </c>
      <c r="G32">
        <v>-0.28000000000000003</v>
      </c>
      <c r="H32">
        <v>68.849999999999994</v>
      </c>
      <c r="I32">
        <v>42</v>
      </c>
      <c r="J32">
        <v>61</v>
      </c>
      <c r="K32">
        <v>-44</v>
      </c>
      <c r="L32">
        <v>-4</v>
      </c>
      <c r="M32">
        <v>76.709999999999994</v>
      </c>
      <c r="N32">
        <v>359</v>
      </c>
      <c r="O32">
        <v>468</v>
      </c>
      <c r="P32">
        <v>-108</v>
      </c>
      <c r="Q32">
        <v>0.45799999999999902</v>
      </c>
      <c r="R32">
        <v>11.901</v>
      </c>
      <c r="S32">
        <v>26</v>
      </c>
      <c r="T32">
        <v>2.1999999999999999E-2</v>
      </c>
      <c r="U32">
        <v>0.56599999999999995</v>
      </c>
      <c r="V32" t="s">
        <v>115</v>
      </c>
      <c r="W32">
        <v>1370.5829999999901</v>
      </c>
      <c r="X32">
        <v>159</v>
      </c>
      <c r="Y32">
        <v>224</v>
      </c>
      <c r="Z32" t="s">
        <v>192</v>
      </c>
      <c r="AA32">
        <v>345.91699999999997</v>
      </c>
      <c r="AB32">
        <v>41</v>
      </c>
      <c r="AC32" t="s">
        <v>227</v>
      </c>
      <c r="AD32">
        <v>525.33299999999997</v>
      </c>
      <c r="AE32">
        <v>48</v>
      </c>
      <c r="AF32" t="s">
        <v>181</v>
      </c>
      <c r="AG32">
        <v>19.917000000000002</v>
      </c>
      <c r="AH32">
        <v>8</v>
      </c>
      <c r="AI32">
        <v>296.8</v>
      </c>
      <c r="AJ32">
        <v>20182</v>
      </c>
      <c r="AK32">
        <v>68</v>
      </c>
      <c r="AL32">
        <v>64.599999999999994</v>
      </c>
      <c r="AM32">
        <v>343</v>
      </c>
      <c r="AN32">
        <v>531</v>
      </c>
      <c r="AO32">
        <v>63.71</v>
      </c>
      <c r="AP32">
        <v>230</v>
      </c>
      <c r="AQ32">
        <v>361</v>
      </c>
      <c r="AR32">
        <v>-0.22</v>
      </c>
      <c r="AS32">
        <v>287.5</v>
      </c>
      <c r="AT32">
        <v>104635</v>
      </c>
      <c r="AU32">
        <v>364</v>
      </c>
      <c r="AV32">
        <v>12.47</v>
      </c>
      <c r="AW32">
        <v>45</v>
      </c>
      <c r="AX32">
        <f>PGA_with_Salaries[[#This Row],[TOTAL LEFT ROUGH]]/(SUM(PGA_with_Salaries[TOTAL LEFT ROUGH]))</f>
        <v>7.0888468809073724E-3</v>
      </c>
      <c r="AY32" t="str">
        <f>IF(_xlfn.PERCENTRANK.EXC(PGA_with_Salaries[Pct of Total Left Rough],PGA_with_Salaries[[#This Row],[Pct of Total Left Rough]],10)&gt;0.5,"Left Tendencies","")</f>
        <v/>
      </c>
      <c r="AZ32">
        <v>361</v>
      </c>
      <c r="BA32">
        <v>-0.02</v>
      </c>
      <c r="BB32">
        <v>14.96</v>
      </c>
      <c r="BC32">
        <v>54</v>
      </c>
      <c r="BD32">
        <f>PGA_with_Salaries[[#This Row],[TOTAL RIGHT ROUGH]]/(SUM(PGA_with_Salaries[TOTAL RIGHT ROUGH]))</f>
        <v>7.8465562336530077E-3</v>
      </c>
      <c r="BE32" t="str">
        <f>IF(_xlfn.PERCENTRANK.EXC(PGA_with_Salaries[Pct of Total Right Rough],PGA_with_Salaries[[#This Row],[Pct of Total Right Rough]],10)&gt;0.5,"Right Tendencies","")</f>
        <v/>
      </c>
      <c r="BF32">
        <v>361</v>
      </c>
      <c r="BG32">
        <v>0.11</v>
      </c>
      <c r="BH32">
        <v>4.2</v>
      </c>
      <c r="BI32">
        <v>15</v>
      </c>
      <c r="BJ32">
        <v>62</v>
      </c>
      <c r="BK32">
        <v>0.53300000000000003</v>
      </c>
      <c r="BL32">
        <v>27.42</v>
      </c>
      <c r="BM32">
        <v>99</v>
      </c>
      <c r="BN32">
        <v>361</v>
      </c>
      <c r="BO32">
        <v>0.51</v>
      </c>
      <c r="BP32">
        <v>7.4999999999999997E-2</v>
      </c>
      <c r="BQ32">
        <v>1.948</v>
      </c>
      <c r="BR32">
        <v>1.7569999999999999</v>
      </c>
      <c r="BS32">
        <v>852</v>
      </c>
      <c r="BT32">
        <v>485</v>
      </c>
      <c r="BU32">
        <v>32.299999999999997</v>
      </c>
      <c r="BV32">
        <v>29.71</v>
      </c>
      <c r="BW32">
        <v>1129</v>
      </c>
      <c r="BX32">
        <v>38</v>
      </c>
      <c r="BY32">
        <v>25</v>
      </c>
      <c r="BZ32">
        <v>1129</v>
      </c>
      <c r="CA32">
        <v>684</v>
      </c>
      <c r="CB32">
        <v>1.6505847953216375</v>
      </c>
      <c r="CC32">
        <v>37.130000000000003</v>
      </c>
      <c r="CD32">
        <v>254</v>
      </c>
      <c r="CE32">
        <v>684</v>
      </c>
      <c r="CF32">
        <v>-0.29799999999999999</v>
      </c>
      <c r="CG32">
        <v>-7.7560000000000002</v>
      </c>
      <c r="CH32">
        <v>13</v>
      </c>
      <c r="CI32">
        <v>1</v>
      </c>
      <c r="CJ32">
        <v>18</v>
      </c>
      <c r="CK32">
        <v>1</v>
      </c>
      <c r="CL32">
        <v>1</v>
      </c>
      <c r="CM32">
        <v>9</v>
      </c>
      <c r="CO32">
        <v>20</v>
      </c>
      <c r="CP32">
        <v>25.23</v>
      </c>
      <c r="CQ32">
        <v>84</v>
      </c>
      <c r="CR32">
        <v>333</v>
      </c>
      <c r="CS32">
        <v>20.41</v>
      </c>
      <c r="CT32">
        <v>10</v>
      </c>
      <c r="CU32">
        <v>49</v>
      </c>
      <c r="CV32">
        <v>14.55</v>
      </c>
      <c r="CW32">
        <v>8</v>
      </c>
      <c r="CX32">
        <v>55</v>
      </c>
      <c r="CY32">
        <v>44.78</v>
      </c>
      <c r="CZ32">
        <v>30</v>
      </c>
      <c r="DA32">
        <v>67</v>
      </c>
      <c r="DB32">
        <v>22</v>
      </c>
      <c r="DC32">
        <v>50.75</v>
      </c>
      <c r="DD32">
        <v>101</v>
      </c>
      <c r="DE32">
        <v>199</v>
      </c>
      <c r="DF32">
        <v>6</v>
      </c>
      <c r="DG32">
        <v>7.7</v>
      </c>
      <c r="DH32">
        <v>4</v>
      </c>
      <c r="DI32">
        <v>5.8</v>
      </c>
      <c r="DJ32">
        <v>6</v>
      </c>
      <c r="DK32">
        <v>6.2</v>
      </c>
    </row>
    <row r="33" spans="1:115" hidden="1" x14ac:dyDescent="0.25">
      <c r="A33" t="s">
        <v>330</v>
      </c>
      <c r="B33" s="4">
        <v>6100</v>
      </c>
      <c r="C33">
        <v>54</v>
      </c>
      <c r="D33">
        <v>68.62</v>
      </c>
      <c r="E33">
        <v>667</v>
      </c>
      <c r="F33">
        <v>972</v>
      </c>
      <c r="G33">
        <v>-0.28999999999999998</v>
      </c>
      <c r="H33">
        <v>56.94</v>
      </c>
      <c r="I33">
        <v>41</v>
      </c>
      <c r="J33">
        <v>72</v>
      </c>
      <c r="K33">
        <v>-44</v>
      </c>
      <c r="L33">
        <v>-8</v>
      </c>
      <c r="M33">
        <v>74.02</v>
      </c>
      <c r="N33">
        <v>493</v>
      </c>
      <c r="O33">
        <v>666</v>
      </c>
      <c r="P33">
        <v>-138</v>
      </c>
      <c r="Q33">
        <v>0.45700000000000002</v>
      </c>
      <c r="R33">
        <v>16.923999999999999</v>
      </c>
      <c r="S33">
        <v>37</v>
      </c>
      <c r="T33">
        <v>-1.2999999999999999E-2</v>
      </c>
      <c r="U33">
        <v>-0.48699999999999999</v>
      </c>
      <c r="V33" t="s">
        <v>140</v>
      </c>
      <c r="W33">
        <v>1769.0829999999901</v>
      </c>
      <c r="X33">
        <v>220</v>
      </c>
      <c r="Y33">
        <v>106</v>
      </c>
      <c r="Z33" t="s">
        <v>331</v>
      </c>
      <c r="AA33">
        <v>552.16699999999901</v>
      </c>
      <c r="AB33">
        <v>42</v>
      </c>
      <c r="AC33" t="s">
        <v>67</v>
      </c>
      <c r="AD33">
        <v>557.91699999999901</v>
      </c>
      <c r="AE33">
        <v>62</v>
      </c>
      <c r="AF33" t="s">
        <v>317</v>
      </c>
      <c r="AG33">
        <v>74.75</v>
      </c>
      <c r="AH33">
        <v>22</v>
      </c>
      <c r="AI33">
        <v>289.39999999999998</v>
      </c>
      <c r="AJ33">
        <v>26629</v>
      </c>
      <c r="AK33">
        <v>92</v>
      </c>
      <c r="AL33">
        <v>66.62</v>
      </c>
      <c r="AM33">
        <v>503</v>
      </c>
      <c r="AN33">
        <v>755</v>
      </c>
      <c r="AO33">
        <v>64.599999999999994</v>
      </c>
      <c r="AP33">
        <v>334</v>
      </c>
      <c r="AQ33">
        <v>517</v>
      </c>
      <c r="AR33">
        <v>-0.21</v>
      </c>
      <c r="AS33">
        <v>284.60000000000002</v>
      </c>
      <c r="AT33">
        <v>148540</v>
      </c>
      <c r="AU33">
        <v>522</v>
      </c>
      <c r="AV33">
        <v>13.54</v>
      </c>
      <c r="AW33">
        <v>70</v>
      </c>
      <c r="AX33">
        <f>PGA_with_Salaries[[#This Row],[TOTAL LEFT ROUGH]]/(SUM(PGA_with_Salaries[TOTAL LEFT ROUGH]))</f>
        <v>1.1027095148078135E-2</v>
      </c>
      <c r="AY33" t="str">
        <f>IF(_xlfn.PERCENTRANK.EXC(PGA_with_Salaries[Pct of Total Left Rough],PGA_with_Salaries[[#This Row],[Pct of Total Left Rough]],10)&gt;0.5,"Left Tendencies","")</f>
        <v>Left Tendencies</v>
      </c>
      <c r="AZ33">
        <v>517</v>
      </c>
      <c r="BA33" t="s">
        <v>82</v>
      </c>
      <c r="BB33">
        <v>12.96</v>
      </c>
      <c r="BC33">
        <v>67</v>
      </c>
      <c r="BD33">
        <f>PGA_with_Salaries[[#This Row],[TOTAL RIGHT ROUGH]]/(SUM(PGA_with_Salaries[TOTAL RIGHT ROUGH]))</f>
        <v>9.7355419936065099E-3</v>
      </c>
      <c r="BE33" t="str">
        <f>IF(_xlfn.PERCENTRANK.EXC(PGA_with_Salaries[Pct of Total Right Rough],PGA_with_Salaries[[#This Row],[Pct of Total Right Rough]],10)&gt;0.5,"Right Tendencies","")</f>
        <v>Right Tendencies</v>
      </c>
      <c r="BF33">
        <v>517</v>
      </c>
      <c r="BG33">
        <v>0.01</v>
      </c>
      <c r="BH33">
        <v>5.2</v>
      </c>
      <c r="BI33">
        <v>27</v>
      </c>
      <c r="BJ33">
        <v>113</v>
      </c>
      <c r="BK33">
        <v>0.185</v>
      </c>
      <c r="BL33">
        <v>26.5</v>
      </c>
      <c r="BM33">
        <v>137</v>
      </c>
      <c r="BN33">
        <v>517</v>
      </c>
      <c r="BO33">
        <v>7.0000000000000007E-2</v>
      </c>
      <c r="BP33">
        <v>7.6999999999999999E-2</v>
      </c>
      <c r="BQ33">
        <v>2.831</v>
      </c>
      <c r="BR33">
        <v>1.7529999999999999</v>
      </c>
      <c r="BS33">
        <v>1169</v>
      </c>
      <c r="BT33">
        <v>667</v>
      </c>
      <c r="BU33">
        <v>31.43</v>
      </c>
      <c r="BV33">
        <v>28.91</v>
      </c>
      <c r="BW33">
        <v>1561</v>
      </c>
      <c r="BX33">
        <v>54</v>
      </c>
      <c r="BY33">
        <v>24</v>
      </c>
      <c r="BZ33">
        <v>1561</v>
      </c>
      <c r="CA33">
        <v>972</v>
      </c>
      <c r="CB33">
        <v>1.6059670781893005</v>
      </c>
      <c r="CC33">
        <v>40.020000000000003</v>
      </c>
      <c r="CD33">
        <v>389</v>
      </c>
      <c r="CE33">
        <v>972</v>
      </c>
      <c r="CF33">
        <v>0.14399999999999999</v>
      </c>
      <c r="CG33">
        <v>5.3109999999999999</v>
      </c>
      <c r="CH33">
        <v>27</v>
      </c>
      <c r="CI33">
        <v>1</v>
      </c>
      <c r="CJ33">
        <v>26</v>
      </c>
      <c r="CK33">
        <v>0</v>
      </c>
      <c r="CL33">
        <v>2</v>
      </c>
      <c r="CM33">
        <v>2</v>
      </c>
      <c r="CN33">
        <v>2</v>
      </c>
      <c r="CO33">
        <v>29</v>
      </c>
      <c r="CP33">
        <v>23.31</v>
      </c>
      <c r="CQ33">
        <v>117</v>
      </c>
      <c r="CR33">
        <v>502</v>
      </c>
      <c r="CS33">
        <v>15.25</v>
      </c>
      <c r="CT33">
        <v>9</v>
      </c>
      <c r="CU33">
        <v>59</v>
      </c>
      <c r="CV33">
        <v>11.48</v>
      </c>
      <c r="CW33">
        <v>7</v>
      </c>
      <c r="CX33">
        <v>61</v>
      </c>
      <c r="CY33">
        <v>44.19</v>
      </c>
      <c r="CZ33">
        <v>38</v>
      </c>
      <c r="DA33">
        <v>86</v>
      </c>
      <c r="DB33">
        <v>37</v>
      </c>
      <c r="DC33">
        <v>59.67</v>
      </c>
      <c r="DD33">
        <v>182</v>
      </c>
      <c r="DE33">
        <v>305</v>
      </c>
      <c r="DF33">
        <v>8</v>
      </c>
      <c r="DG33">
        <v>7.3</v>
      </c>
      <c r="DH33">
        <v>8</v>
      </c>
      <c r="DI33">
        <v>5.5</v>
      </c>
      <c r="DJ33">
        <v>8</v>
      </c>
      <c r="DK33">
        <v>5.5</v>
      </c>
    </row>
    <row r="34" spans="1:115" hidden="1" x14ac:dyDescent="0.25">
      <c r="A34" t="s">
        <v>498</v>
      </c>
      <c r="B34" s="4">
        <v>8500</v>
      </c>
      <c r="C34">
        <v>30</v>
      </c>
      <c r="D34">
        <v>64.44</v>
      </c>
      <c r="E34">
        <v>348</v>
      </c>
      <c r="F34">
        <v>540</v>
      </c>
      <c r="G34">
        <v>-0.36</v>
      </c>
      <c r="H34">
        <v>66.67</v>
      </c>
      <c r="I34">
        <v>40</v>
      </c>
      <c r="J34">
        <v>60</v>
      </c>
      <c r="K34">
        <v>-41</v>
      </c>
      <c r="L34">
        <v>-6</v>
      </c>
      <c r="M34">
        <v>68.78</v>
      </c>
      <c r="N34">
        <v>260</v>
      </c>
      <c r="O34">
        <v>378</v>
      </c>
      <c r="P34">
        <v>-106</v>
      </c>
      <c r="Q34">
        <v>0.434</v>
      </c>
      <c r="R34">
        <v>9.1159999999999997</v>
      </c>
      <c r="S34">
        <v>21</v>
      </c>
      <c r="T34">
        <v>0.28100000000000003</v>
      </c>
      <c r="U34">
        <v>5.9009999999999998</v>
      </c>
      <c r="V34" t="s">
        <v>214</v>
      </c>
      <c r="W34">
        <v>1213.3330000000001</v>
      </c>
      <c r="X34">
        <v>165</v>
      </c>
      <c r="Y34">
        <v>39</v>
      </c>
      <c r="Z34" t="s">
        <v>248</v>
      </c>
      <c r="AA34">
        <v>338.75</v>
      </c>
      <c r="AB34">
        <v>34</v>
      </c>
      <c r="AC34" t="s">
        <v>378</v>
      </c>
      <c r="AD34">
        <v>376.08300000000003</v>
      </c>
      <c r="AE34">
        <v>46</v>
      </c>
      <c r="AF34" t="s">
        <v>69</v>
      </c>
      <c r="AG34">
        <v>52.75</v>
      </c>
      <c r="AH34">
        <v>13</v>
      </c>
      <c r="AI34">
        <v>291.2</v>
      </c>
      <c r="AJ34">
        <v>12811</v>
      </c>
      <c r="AK34">
        <v>44</v>
      </c>
      <c r="AL34">
        <v>55.71</v>
      </c>
      <c r="AM34">
        <v>234</v>
      </c>
      <c r="AN34">
        <v>420</v>
      </c>
      <c r="AO34">
        <v>56.23</v>
      </c>
      <c r="AP34">
        <v>167</v>
      </c>
      <c r="AQ34">
        <v>297</v>
      </c>
      <c r="AR34">
        <v>-0.31</v>
      </c>
      <c r="AS34">
        <v>291.10000000000002</v>
      </c>
      <c r="AT34">
        <v>86751</v>
      </c>
      <c r="AU34">
        <v>298</v>
      </c>
      <c r="AV34">
        <v>18.86</v>
      </c>
      <c r="AW34">
        <v>56</v>
      </c>
      <c r="AX34">
        <f>PGA_with_Salaries[[#This Row],[TOTAL LEFT ROUGH]]/(SUM(PGA_with_Salaries[TOTAL LEFT ROUGH]))</f>
        <v>8.8216761184625077E-3</v>
      </c>
      <c r="AY34" t="str">
        <f>IF(_xlfn.PERCENTRANK.EXC(PGA_with_Salaries[Pct of Total Left Rough],PGA_with_Salaries[[#This Row],[Pct of Total Left Rough]],10)&gt;0.5,"Left Tendencies","")</f>
        <v>Left Tendencies</v>
      </c>
      <c r="AZ34">
        <v>297</v>
      </c>
      <c r="BA34">
        <v>0.02</v>
      </c>
      <c r="BB34">
        <v>15.15</v>
      </c>
      <c r="BC34">
        <v>45</v>
      </c>
      <c r="BD34">
        <f>PGA_with_Salaries[[#This Row],[TOTAL RIGHT ROUGH]]/(SUM(PGA_with_Salaries[TOTAL RIGHT ROUGH]))</f>
        <v>6.5387968613775061E-3</v>
      </c>
      <c r="BE34" t="str">
        <f>IF(_xlfn.PERCENTRANK.EXC(PGA_with_Salaries[Pct of Total Right Rough],PGA_with_Salaries[[#This Row],[Pct of Total Right Rough]],10)&gt;0.5,"Right Tendencies","")</f>
        <v/>
      </c>
      <c r="BF34">
        <v>297</v>
      </c>
      <c r="BG34">
        <v>0.09</v>
      </c>
      <c r="BH34">
        <v>7.4</v>
      </c>
      <c r="BI34">
        <v>22</v>
      </c>
      <c r="BJ34">
        <v>97</v>
      </c>
      <c r="BK34">
        <v>0.182</v>
      </c>
      <c r="BL34">
        <v>34.01</v>
      </c>
      <c r="BM34">
        <v>101</v>
      </c>
      <c r="BN34">
        <v>297</v>
      </c>
      <c r="BO34">
        <v>0.5</v>
      </c>
      <c r="BP34">
        <v>5.8999999999999997E-2</v>
      </c>
      <c r="BQ34">
        <v>1.2470000000000001</v>
      </c>
      <c r="BR34">
        <v>1.681</v>
      </c>
      <c r="BS34">
        <v>585</v>
      </c>
      <c r="BT34">
        <v>348</v>
      </c>
      <c r="BU34">
        <v>37.86</v>
      </c>
      <c r="BV34">
        <v>27.7</v>
      </c>
      <c r="BW34">
        <v>831</v>
      </c>
      <c r="BX34">
        <v>30</v>
      </c>
      <c r="BY34">
        <v>22</v>
      </c>
      <c r="BZ34">
        <v>831</v>
      </c>
      <c r="CA34">
        <v>540</v>
      </c>
      <c r="CB34">
        <v>1.538888888888889</v>
      </c>
      <c r="CC34">
        <v>46.11</v>
      </c>
      <c r="CD34">
        <v>249</v>
      </c>
      <c r="CE34">
        <v>540</v>
      </c>
      <c r="CF34">
        <v>1.093</v>
      </c>
      <c r="CG34">
        <v>22.96</v>
      </c>
      <c r="CH34">
        <v>9</v>
      </c>
      <c r="CI34">
        <v>2</v>
      </c>
      <c r="CJ34">
        <v>13</v>
      </c>
      <c r="CK34">
        <v>0</v>
      </c>
      <c r="CL34">
        <v>2</v>
      </c>
      <c r="CM34">
        <v>16</v>
      </c>
      <c r="CN34">
        <v>4</v>
      </c>
      <c r="CO34">
        <v>21</v>
      </c>
      <c r="CP34">
        <v>29.46</v>
      </c>
      <c r="CQ34">
        <v>76</v>
      </c>
      <c r="CR34">
        <v>258</v>
      </c>
      <c r="CS34">
        <v>13.04</v>
      </c>
      <c r="CT34">
        <v>6</v>
      </c>
      <c r="CU34">
        <v>46</v>
      </c>
      <c r="CV34">
        <v>13.89</v>
      </c>
      <c r="CW34">
        <v>5</v>
      </c>
      <c r="CX34">
        <v>36</v>
      </c>
      <c r="CY34">
        <v>57.41</v>
      </c>
      <c r="CZ34">
        <v>31</v>
      </c>
      <c r="DA34">
        <v>54</v>
      </c>
      <c r="DB34">
        <v>18</v>
      </c>
      <c r="DC34">
        <v>64.06</v>
      </c>
      <c r="DD34">
        <v>123</v>
      </c>
      <c r="DE34">
        <v>192</v>
      </c>
      <c r="DF34">
        <v>5</v>
      </c>
      <c r="DG34">
        <v>6.6</v>
      </c>
      <c r="DH34">
        <v>5</v>
      </c>
      <c r="DI34">
        <v>6.4</v>
      </c>
      <c r="DJ34">
        <v>5</v>
      </c>
      <c r="DK34">
        <v>6.3</v>
      </c>
    </row>
    <row r="35" spans="1:115" x14ac:dyDescent="0.25">
      <c r="A35" t="s">
        <v>475</v>
      </c>
      <c r="B35" s="4">
        <v>8000</v>
      </c>
      <c r="C35">
        <v>14</v>
      </c>
      <c r="D35">
        <v>65.08</v>
      </c>
      <c r="E35">
        <v>164</v>
      </c>
      <c r="F35">
        <v>252</v>
      </c>
      <c r="G35">
        <v>-0.32</v>
      </c>
      <c r="H35">
        <v>14.29</v>
      </c>
      <c r="I35">
        <v>1</v>
      </c>
      <c r="J35">
        <v>7</v>
      </c>
      <c r="K35">
        <v>-1</v>
      </c>
      <c r="L35">
        <v>-3</v>
      </c>
      <c r="M35">
        <v>57.41</v>
      </c>
      <c r="N35">
        <v>62</v>
      </c>
      <c r="O35">
        <v>108</v>
      </c>
      <c r="P35">
        <v>-16</v>
      </c>
      <c r="Q35">
        <v>-0.22699999999999901</v>
      </c>
      <c r="R35">
        <v>-1.36</v>
      </c>
      <c r="S35">
        <v>6</v>
      </c>
      <c r="T35">
        <v>-1.1830000000000001</v>
      </c>
      <c r="U35">
        <v>-7.0970000000000004</v>
      </c>
      <c r="V35" t="s">
        <v>205</v>
      </c>
      <c r="W35">
        <v>380.16699999999997</v>
      </c>
      <c r="X35">
        <v>42</v>
      </c>
      <c r="Y35">
        <v>216</v>
      </c>
      <c r="Z35" t="s">
        <v>251</v>
      </c>
      <c r="AA35">
        <v>78</v>
      </c>
      <c r="AB35">
        <v>7</v>
      </c>
      <c r="AC35" t="s">
        <v>128</v>
      </c>
      <c r="AD35">
        <v>159.5</v>
      </c>
      <c r="AE35">
        <v>21</v>
      </c>
      <c r="AF35" t="s">
        <v>257</v>
      </c>
      <c r="AG35">
        <v>17.5</v>
      </c>
      <c r="AH35">
        <v>5</v>
      </c>
      <c r="AI35">
        <v>309.3</v>
      </c>
      <c r="AJ35">
        <v>3711</v>
      </c>
      <c r="AK35">
        <v>12</v>
      </c>
      <c r="AL35">
        <v>62.5</v>
      </c>
      <c r="AM35">
        <v>120</v>
      </c>
      <c r="AN35">
        <v>192</v>
      </c>
      <c r="AO35">
        <v>61.73</v>
      </c>
      <c r="AP35">
        <v>50</v>
      </c>
      <c r="AQ35">
        <v>81</v>
      </c>
      <c r="AR35">
        <v>-0.2</v>
      </c>
      <c r="AS35">
        <v>285.89999999999998</v>
      </c>
      <c r="AT35">
        <v>24013</v>
      </c>
      <c r="AU35">
        <v>84</v>
      </c>
      <c r="AV35">
        <v>17.28</v>
      </c>
      <c r="AW35">
        <v>14</v>
      </c>
      <c r="AX35">
        <f>PGA_with_Salaries[[#This Row],[TOTAL LEFT ROUGH]]/(SUM(PGA_with_Salaries[TOTAL LEFT ROUGH]))</f>
        <v>2.2054190296156269E-3</v>
      </c>
      <c r="AY35" t="str">
        <f>IF(_xlfn.PERCENTRANK.EXC(PGA_with_Salaries[Pct of Total Left Rough],PGA_with_Salaries[[#This Row],[Pct of Total Left Rough]],10)&gt;0.5,"Left Tendencies","")</f>
        <v/>
      </c>
      <c r="AZ35">
        <v>81</v>
      </c>
      <c r="BA35">
        <v>0.36</v>
      </c>
      <c r="BB35">
        <v>7.41</v>
      </c>
      <c r="BC35">
        <v>6</v>
      </c>
      <c r="BD35">
        <f>PGA_with_Salaries[[#This Row],[TOTAL RIGHT ROUGH]]/(SUM(PGA_with_Salaries[TOTAL RIGHT ROUGH]))</f>
        <v>8.7183958151700091E-4</v>
      </c>
      <c r="BE35" t="str">
        <f>IF(_xlfn.PERCENTRANK.EXC(PGA_with_Salaries[Pct of Total Right Rough],PGA_with_Salaries[[#This Row],[Pct of Total Right Rough]],10)&gt;0.5,"Right Tendencies","")</f>
        <v/>
      </c>
      <c r="BF35">
        <v>81</v>
      </c>
      <c r="BG35">
        <v>0.17</v>
      </c>
      <c r="BH35">
        <v>11.1</v>
      </c>
      <c r="BI35">
        <v>9</v>
      </c>
      <c r="BJ35">
        <v>40</v>
      </c>
      <c r="BK35">
        <v>0.222</v>
      </c>
      <c r="BL35">
        <v>24.69</v>
      </c>
      <c r="BM35">
        <v>20</v>
      </c>
      <c r="BN35">
        <v>81</v>
      </c>
      <c r="BO35">
        <v>3</v>
      </c>
      <c r="BP35">
        <v>-1.4269999999999901</v>
      </c>
      <c r="BQ35">
        <v>-8.5619999999999994</v>
      </c>
      <c r="BR35">
        <v>1.7009999999999901</v>
      </c>
      <c r="BS35">
        <v>279</v>
      </c>
      <c r="BT35">
        <v>164</v>
      </c>
      <c r="BU35">
        <v>32.520000000000003</v>
      </c>
      <c r="BV35">
        <v>28.29</v>
      </c>
      <c r="BW35">
        <v>396</v>
      </c>
      <c r="BX35">
        <v>14</v>
      </c>
      <c r="BY35">
        <v>23</v>
      </c>
      <c r="BZ35">
        <v>396</v>
      </c>
      <c r="CA35">
        <v>252</v>
      </c>
      <c r="CB35">
        <v>1.5714285714285714</v>
      </c>
      <c r="CC35">
        <v>42.46</v>
      </c>
      <c r="CD35">
        <v>107</v>
      </c>
      <c r="CE35">
        <v>252</v>
      </c>
      <c r="CF35">
        <v>1.36</v>
      </c>
      <c r="CG35">
        <v>8.16</v>
      </c>
      <c r="CH35">
        <v>8</v>
      </c>
      <c r="CI35">
        <v>1</v>
      </c>
      <c r="CJ35">
        <v>10</v>
      </c>
      <c r="CK35">
        <v>0</v>
      </c>
      <c r="CL35">
        <v>4</v>
      </c>
      <c r="CM35">
        <v>16</v>
      </c>
      <c r="CO35">
        <v>37</v>
      </c>
      <c r="CP35">
        <v>24.32</v>
      </c>
      <c r="CQ35">
        <v>18</v>
      </c>
      <c r="CR35">
        <v>74</v>
      </c>
      <c r="CS35">
        <v>5.88</v>
      </c>
      <c r="CT35">
        <v>1</v>
      </c>
      <c r="CU35">
        <v>17</v>
      </c>
      <c r="CV35">
        <v>0</v>
      </c>
      <c r="CW35">
        <v>0</v>
      </c>
      <c r="CX35">
        <v>6</v>
      </c>
      <c r="CY35">
        <v>38.1</v>
      </c>
      <c r="CZ35">
        <v>8</v>
      </c>
      <c r="DA35">
        <v>21</v>
      </c>
      <c r="DB35">
        <v>13</v>
      </c>
      <c r="DC35">
        <v>52.27</v>
      </c>
      <c r="DD35">
        <v>46</v>
      </c>
      <c r="DE35">
        <v>88</v>
      </c>
      <c r="DF35">
        <v>1</v>
      </c>
      <c r="DG35">
        <v>7.3</v>
      </c>
      <c r="DH35">
        <v>1</v>
      </c>
      <c r="DI35">
        <v>6.3</v>
      </c>
      <c r="DJ35">
        <v>1</v>
      </c>
      <c r="DK35">
        <v>4</v>
      </c>
    </row>
    <row r="36" spans="1:115" x14ac:dyDescent="0.25">
      <c r="A36" t="s">
        <v>412</v>
      </c>
      <c r="B36" s="4">
        <v>8000</v>
      </c>
      <c r="C36">
        <v>20</v>
      </c>
      <c r="D36">
        <v>66.94</v>
      </c>
      <c r="E36">
        <v>241</v>
      </c>
      <c r="F36">
        <v>360</v>
      </c>
      <c r="G36">
        <v>-0.25</v>
      </c>
      <c r="H36">
        <v>51.52</v>
      </c>
      <c r="I36">
        <v>17</v>
      </c>
      <c r="J36">
        <v>33</v>
      </c>
      <c r="K36">
        <v>-17</v>
      </c>
      <c r="L36">
        <v>-2</v>
      </c>
      <c r="M36">
        <v>72.92</v>
      </c>
      <c r="N36">
        <v>105</v>
      </c>
      <c r="O36">
        <v>144</v>
      </c>
      <c r="P36">
        <v>-28</v>
      </c>
      <c r="Q36">
        <v>-0.437</v>
      </c>
      <c r="R36">
        <v>-3.49399999999999</v>
      </c>
      <c r="S36">
        <v>8</v>
      </c>
      <c r="T36">
        <v>-0.11899999999999999</v>
      </c>
      <c r="U36">
        <v>-0.95499999999999996</v>
      </c>
      <c r="V36" t="s">
        <v>254</v>
      </c>
      <c r="W36">
        <v>437.91699999999997</v>
      </c>
      <c r="X36">
        <v>61</v>
      </c>
      <c r="Y36">
        <v>156</v>
      </c>
      <c r="Z36" t="s">
        <v>192</v>
      </c>
      <c r="AA36">
        <v>92.25</v>
      </c>
      <c r="AB36">
        <v>11</v>
      </c>
      <c r="AC36" t="s">
        <v>139</v>
      </c>
      <c r="AD36">
        <v>219.083</v>
      </c>
      <c r="AE36">
        <v>27</v>
      </c>
      <c r="AF36" t="s">
        <v>198</v>
      </c>
      <c r="AG36">
        <v>9.1669999999999998</v>
      </c>
      <c r="AH36">
        <v>5</v>
      </c>
      <c r="AI36">
        <v>316.60000000000002</v>
      </c>
      <c r="AJ36">
        <v>5065</v>
      </c>
      <c r="AK36">
        <v>16</v>
      </c>
      <c r="AL36">
        <v>61.96</v>
      </c>
      <c r="AM36">
        <v>171</v>
      </c>
      <c r="AN36">
        <v>276</v>
      </c>
      <c r="AO36">
        <v>59.09</v>
      </c>
      <c r="AP36">
        <v>65</v>
      </c>
      <c r="AQ36">
        <v>110</v>
      </c>
      <c r="AR36">
        <v>-0.11</v>
      </c>
      <c r="AS36">
        <v>315.7</v>
      </c>
      <c r="AT36">
        <v>35360</v>
      </c>
      <c r="AU36">
        <v>112</v>
      </c>
      <c r="AV36">
        <v>16.36</v>
      </c>
      <c r="AW36">
        <v>18</v>
      </c>
      <c r="AX36">
        <f>PGA_with_Salaries[[#This Row],[TOTAL LEFT ROUGH]]/(SUM(PGA_with_Salaries[TOTAL LEFT ROUGH]))</f>
        <v>2.8355387523629491E-3</v>
      </c>
      <c r="AY36" t="str">
        <f>IF(_xlfn.PERCENTRANK.EXC(PGA_with_Salaries[Pct of Total Left Rough],PGA_with_Salaries[[#This Row],[Pct of Total Left Rough]],10)&gt;0.5,"Left Tendencies","")</f>
        <v/>
      </c>
      <c r="AZ36">
        <v>110</v>
      </c>
      <c r="BA36">
        <v>-0.22</v>
      </c>
      <c r="BB36">
        <v>17.27</v>
      </c>
      <c r="BC36">
        <v>19</v>
      </c>
      <c r="BD36">
        <f>PGA_with_Salaries[[#This Row],[TOTAL RIGHT ROUGH]]/(SUM(PGA_with_Salaries[TOTAL RIGHT ROUGH]))</f>
        <v>2.7608253414705027E-3</v>
      </c>
      <c r="BE36" t="str">
        <f>IF(_xlfn.PERCENTRANK.EXC(PGA_with_Salaries[Pct of Total Right Rough],PGA_with_Salaries[[#This Row],[Pct of Total Right Rough]],10)&gt;0.5,"Right Tendencies","")</f>
        <v/>
      </c>
      <c r="BF36">
        <v>110</v>
      </c>
      <c r="BG36">
        <v>0.05</v>
      </c>
      <c r="BH36">
        <v>3.6</v>
      </c>
      <c r="BI36">
        <v>4</v>
      </c>
      <c r="BJ36">
        <v>17</v>
      </c>
      <c r="BK36" t="s">
        <v>82</v>
      </c>
      <c r="BL36">
        <v>33.64</v>
      </c>
      <c r="BM36">
        <v>37</v>
      </c>
      <c r="BN36">
        <v>110</v>
      </c>
      <c r="BO36">
        <v>-0.81</v>
      </c>
      <c r="BP36">
        <v>1.222</v>
      </c>
      <c r="BQ36">
        <v>9.7750000000000004</v>
      </c>
      <c r="BR36">
        <v>1.8089999999999999</v>
      </c>
      <c r="BS36">
        <v>436</v>
      </c>
      <c r="BT36">
        <v>241</v>
      </c>
      <c r="BU36">
        <v>29.05</v>
      </c>
      <c r="BV36">
        <v>29.6</v>
      </c>
      <c r="BW36">
        <v>592</v>
      </c>
      <c r="BX36">
        <v>20</v>
      </c>
      <c r="BY36">
        <v>27</v>
      </c>
      <c r="BZ36">
        <v>592</v>
      </c>
      <c r="CA36">
        <v>360</v>
      </c>
      <c r="CB36">
        <v>1.6444444444444444</v>
      </c>
      <c r="CC36">
        <v>38.06</v>
      </c>
      <c r="CD36">
        <v>137</v>
      </c>
      <c r="CE36">
        <v>360</v>
      </c>
      <c r="CF36">
        <v>-0.41699999999999998</v>
      </c>
      <c r="CG36">
        <v>-3.34</v>
      </c>
      <c r="CH36">
        <v>10</v>
      </c>
      <c r="CI36">
        <v>3</v>
      </c>
      <c r="CJ36">
        <v>8</v>
      </c>
      <c r="CK36">
        <v>2</v>
      </c>
      <c r="CL36">
        <v>2</v>
      </c>
      <c r="CM36">
        <v>8</v>
      </c>
      <c r="CN36">
        <v>5</v>
      </c>
      <c r="CO36">
        <v>8</v>
      </c>
      <c r="CP36">
        <v>15.22</v>
      </c>
      <c r="CQ36">
        <v>14</v>
      </c>
      <c r="CR36">
        <v>92</v>
      </c>
      <c r="CS36">
        <v>25</v>
      </c>
      <c r="CT36">
        <v>4</v>
      </c>
      <c r="CU36">
        <v>16</v>
      </c>
      <c r="CV36">
        <v>16.670000000000002</v>
      </c>
      <c r="CW36">
        <v>3</v>
      </c>
      <c r="CX36">
        <v>18</v>
      </c>
      <c r="CY36">
        <v>50</v>
      </c>
      <c r="CZ36">
        <v>19</v>
      </c>
      <c r="DA36">
        <v>38</v>
      </c>
      <c r="DB36">
        <v>6</v>
      </c>
      <c r="DC36">
        <v>57.14</v>
      </c>
      <c r="DD36">
        <v>68</v>
      </c>
      <c r="DE36">
        <v>119</v>
      </c>
      <c r="DF36">
        <v>2</v>
      </c>
      <c r="DG36">
        <v>6.9</v>
      </c>
      <c r="DH36">
        <v>2</v>
      </c>
      <c r="DI36">
        <v>6.1</v>
      </c>
      <c r="DJ36">
        <v>2</v>
      </c>
      <c r="DK36">
        <v>8.6</v>
      </c>
    </row>
    <row r="37" spans="1:115" hidden="1" x14ac:dyDescent="0.25">
      <c r="A37" t="s">
        <v>230</v>
      </c>
      <c r="B37" s="4">
        <v>6600</v>
      </c>
      <c r="C37">
        <v>37</v>
      </c>
      <c r="D37">
        <v>70.72</v>
      </c>
      <c r="E37">
        <v>471</v>
      </c>
      <c r="F37">
        <v>666</v>
      </c>
      <c r="G37">
        <v>-0.24</v>
      </c>
      <c r="H37">
        <v>57.69</v>
      </c>
      <c r="I37">
        <v>30</v>
      </c>
      <c r="J37">
        <v>52</v>
      </c>
      <c r="K37">
        <v>-31</v>
      </c>
      <c r="L37">
        <v>-4</v>
      </c>
      <c r="M37">
        <v>74.069999999999993</v>
      </c>
      <c r="N37">
        <v>360</v>
      </c>
      <c r="O37">
        <v>486</v>
      </c>
      <c r="P37">
        <v>-91</v>
      </c>
      <c r="Q37">
        <v>0.39600000000000002</v>
      </c>
      <c r="R37">
        <v>10.702999999999999</v>
      </c>
      <c r="S37">
        <v>27</v>
      </c>
      <c r="T37">
        <v>-2.5999999999999999E-2</v>
      </c>
      <c r="U37">
        <v>-0.69299999999999995</v>
      </c>
      <c r="V37" t="s">
        <v>138</v>
      </c>
      <c r="W37">
        <v>1292.6669999999999</v>
      </c>
      <c r="X37">
        <v>157</v>
      </c>
      <c r="Y37">
        <v>129</v>
      </c>
      <c r="Z37" t="s">
        <v>231</v>
      </c>
      <c r="AA37">
        <v>551.41699999999901</v>
      </c>
      <c r="AB37">
        <v>43</v>
      </c>
      <c r="AC37" t="s">
        <v>178</v>
      </c>
      <c r="AD37">
        <v>259.5</v>
      </c>
      <c r="AE37">
        <v>42</v>
      </c>
      <c r="AF37" t="s">
        <v>233</v>
      </c>
      <c r="AG37">
        <v>72.5</v>
      </c>
      <c r="AH37">
        <v>15</v>
      </c>
      <c r="AI37">
        <v>283.3</v>
      </c>
      <c r="AJ37">
        <v>20965</v>
      </c>
      <c r="AK37">
        <v>74</v>
      </c>
      <c r="AL37">
        <v>69.31</v>
      </c>
      <c r="AM37">
        <v>359</v>
      </c>
      <c r="AN37">
        <v>518</v>
      </c>
      <c r="AO37">
        <v>66.14</v>
      </c>
      <c r="AP37">
        <v>250</v>
      </c>
      <c r="AQ37">
        <v>378</v>
      </c>
      <c r="AR37">
        <v>-0.21</v>
      </c>
      <c r="AS37">
        <v>280.39999999999998</v>
      </c>
      <c r="AT37">
        <v>106007</v>
      </c>
      <c r="AU37">
        <v>378</v>
      </c>
      <c r="AV37">
        <v>7.67</v>
      </c>
      <c r="AW37">
        <v>29</v>
      </c>
      <c r="AX37">
        <f>PGA_with_Salaries[[#This Row],[TOTAL LEFT ROUGH]]/(SUM(PGA_with_Salaries[TOTAL LEFT ROUGH]))</f>
        <v>4.5683679899180844E-3</v>
      </c>
      <c r="AY37" t="str">
        <f>IF(_xlfn.PERCENTRANK.EXC(PGA_with_Salaries[Pct of Total Left Rough],PGA_with_Salaries[[#This Row],[Pct of Total Left Rough]],10)&gt;0.5,"Left Tendencies","")</f>
        <v/>
      </c>
      <c r="AZ37">
        <v>378</v>
      </c>
      <c r="BA37">
        <v>-0.1</v>
      </c>
      <c r="BB37">
        <v>15.87</v>
      </c>
      <c r="BC37">
        <v>60</v>
      </c>
      <c r="BD37">
        <f>PGA_with_Salaries[[#This Row],[TOTAL RIGHT ROUGH]]/(SUM(PGA_with_Salaries[TOTAL RIGHT ROUGH]))</f>
        <v>8.7183958151700082E-3</v>
      </c>
      <c r="BE37" t="str">
        <f>IF(_xlfn.PERCENTRANK.EXC(PGA_with_Salaries[Pct of Total Right Rough],PGA_with_Salaries[[#This Row],[Pct of Total Right Rough]],10)&gt;0.5,"Right Tendencies","")</f>
        <v>Right Tendencies</v>
      </c>
      <c r="BF37">
        <v>378</v>
      </c>
      <c r="BG37">
        <v>0.38</v>
      </c>
      <c r="BH37">
        <v>7.1</v>
      </c>
      <c r="BI37">
        <v>27</v>
      </c>
      <c r="BJ37">
        <v>117</v>
      </c>
      <c r="BK37">
        <v>0.48099999999999998</v>
      </c>
      <c r="BL37">
        <v>23.54</v>
      </c>
      <c r="BM37">
        <v>89</v>
      </c>
      <c r="BN37">
        <v>378</v>
      </c>
      <c r="BO37">
        <v>2.25</v>
      </c>
      <c r="BP37">
        <v>-0.25</v>
      </c>
      <c r="BQ37">
        <v>-6.7529999999999903</v>
      </c>
      <c r="BR37">
        <v>1.79</v>
      </c>
      <c r="BS37">
        <v>843</v>
      </c>
      <c r="BT37">
        <v>471</v>
      </c>
      <c r="BU37">
        <v>28.24</v>
      </c>
      <c r="BV37">
        <v>29.76</v>
      </c>
      <c r="BW37">
        <v>1101</v>
      </c>
      <c r="BX37">
        <v>37</v>
      </c>
      <c r="BY37">
        <v>26</v>
      </c>
      <c r="BZ37">
        <v>1101</v>
      </c>
      <c r="CA37">
        <v>666</v>
      </c>
      <c r="CB37">
        <v>1.6531531531531531</v>
      </c>
      <c r="CC37">
        <v>35.74</v>
      </c>
      <c r="CD37">
        <v>238</v>
      </c>
      <c r="CE37">
        <v>666</v>
      </c>
      <c r="CF37">
        <v>-0.30399999999999999</v>
      </c>
      <c r="CG37">
        <v>-8.2080000000000002</v>
      </c>
      <c r="CH37">
        <v>20</v>
      </c>
      <c r="CI37">
        <v>2</v>
      </c>
      <c r="CJ37">
        <v>25</v>
      </c>
      <c r="CK37">
        <v>3</v>
      </c>
      <c r="CL37">
        <v>1</v>
      </c>
      <c r="CM37">
        <v>14</v>
      </c>
      <c r="CO37">
        <v>28</v>
      </c>
      <c r="CP37">
        <v>21.6</v>
      </c>
      <c r="CQ37">
        <v>81</v>
      </c>
      <c r="CR37">
        <v>375</v>
      </c>
      <c r="CS37">
        <v>31.03</v>
      </c>
      <c r="CT37">
        <v>9</v>
      </c>
      <c r="CU37">
        <v>29</v>
      </c>
      <c r="CV37">
        <v>5.66</v>
      </c>
      <c r="CW37">
        <v>3</v>
      </c>
      <c r="CX37">
        <v>53</v>
      </c>
      <c r="CY37">
        <v>52.54</v>
      </c>
      <c r="CZ37">
        <v>31</v>
      </c>
      <c r="DA37">
        <v>59</v>
      </c>
      <c r="DB37">
        <v>13</v>
      </c>
      <c r="DC37">
        <v>58.46</v>
      </c>
      <c r="DD37">
        <v>114</v>
      </c>
      <c r="DE37">
        <v>195</v>
      </c>
      <c r="DF37">
        <v>4</v>
      </c>
      <c r="DG37">
        <v>7.4</v>
      </c>
      <c r="DH37">
        <v>2</v>
      </c>
      <c r="DI37">
        <v>6.5</v>
      </c>
      <c r="DJ37">
        <v>4</v>
      </c>
      <c r="DK37">
        <v>3.5</v>
      </c>
    </row>
    <row r="38" spans="1:115" x14ac:dyDescent="0.25">
      <c r="A38" t="s">
        <v>434</v>
      </c>
      <c r="B38" s="4">
        <v>6000</v>
      </c>
      <c r="C38">
        <v>38</v>
      </c>
      <c r="D38">
        <v>66.52</v>
      </c>
      <c r="E38">
        <v>455</v>
      </c>
      <c r="F38">
        <v>684</v>
      </c>
      <c r="G38">
        <v>-0.23</v>
      </c>
      <c r="H38">
        <v>55.74</v>
      </c>
      <c r="I38">
        <v>34</v>
      </c>
      <c r="J38">
        <v>61</v>
      </c>
      <c r="K38">
        <v>-36</v>
      </c>
      <c r="L38">
        <v>5</v>
      </c>
      <c r="M38">
        <v>76.11</v>
      </c>
      <c r="N38">
        <v>411</v>
      </c>
      <c r="O38">
        <v>540</v>
      </c>
      <c r="P38">
        <v>-105</v>
      </c>
      <c r="Q38">
        <v>5.8999999999999997E-2</v>
      </c>
      <c r="R38">
        <v>1.7769999999999999</v>
      </c>
      <c r="S38">
        <v>30</v>
      </c>
      <c r="T38">
        <v>-9.4E-2</v>
      </c>
      <c r="U38">
        <v>-2.819</v>
      </c>
      <c r="V38" t="s">
        <v>114</v>
      </c>
      <c r="W38">
        <v>1349.0829999999901</v>
      </c>
      <c r="X38">
        <v>179</v>
      </c>
      <c r="Y38">
        <v>88</v>
      </c>
      <c r="Z38" t="s">
        <v>298</v>
      </c>
      <c r="AA38">
        <v>481.58300000000003</v>
      </c>
      <c r="AB38">
        <v>40</v>
      </c>
      <c r="AC38" t="s">
        <v>223</v>
      </c>
      <c r="AD38">
        <v>425.33300000000003</v>
      </c>
      <c r="AE38">
        <v>54</v>
      </c>
      <c r="AF38" t="s">
        <v>154</v>
      </c>
      <c r="AG38">
        <v>69.667000000000002</v>
      </c>
      <c r="AH38">
        <v>24</v>
      </c>
      <c r="AI38">
        <v>300.39999999999998</v>
      </c>
      <c r="AJ38">
        <v>22827</v>
      </c>
      <c r="AK38">
        <v>76</v>
      </c>
      <c r="AL38">
        <v>61.84</v>
      </c>
      <c r="AM38">
        <v>329</v>
      </c>
      <c r="AN38">
        <v>532</v>
      </c>
      <c r="AO38">
        <v>62.05</v>
      </c>
      <c r="AP38">
        <v>260</v>
      </c>
      <c r="AQ38">
        <v>419</v>
      </c>
      <c r="AR38">
        <v>-0.17</v>
      </c>
      <c r="AS38">
        <v>289.8</v>
      </c>
      <c r="AT38">
        <v>121717</v>
      </c>
      <c r="AU38">
        <v>420</v>
      </c>
      <c r="AV38">
        <v>13.6</v>
      </c>
      <c r="AW38">
        <v>57</v>
      </c>
      <c r="AX38">
        <f>PGA_with_Salaries[[#This Row],[TOTAL LEFT ROUGH]]/(SUM(PGA_with_Salaries[TOTAL LEFT ROUGH]))</f>
        <v>8.9792060491493391E-3</v>
      </c>
      <c r="AY38" t="str">
        <f>IF(_xlfn.PERCENTRANK.EXC(PGA_with_Salaries[Pct of Total Left Rough],PGA_with_Salaries[[#This Row],[Pct of Total Left Rough]],10)&gt;0.5,"Left Tendencies","")</f>
        <v>Left Tendencies</v>
      </c>
      <c r="AZ38">
        <v>419</v>
      </c>
      <c r="BA38">
        <v>0.02</v>
      </c>
      <c r="BB38">
        <v>14.08</v>
      </c>
      <c r="BC38">
        <v>59</v>
      </c>
      <c r="BD38">
        <f>PGA_with_Salaries[[#This Row],[TOTAL RIGHT ROUGH]]/(SUM(PGA_with_Salaries[TOTAL RIGHT ROUGH]))</f>
        <v>8.5730892182505087E-3</v>
      </c>
      <c r="BE38" t="str">
        <f>IF(_xlfn.PERCENTRANK.EXC(PGA_with_Salaries[Pct of Total Right Rough],PGA_with_Salaries[[#This Row],[Pct of Total Right Rough]],10)&gt;0.5,"Right Tendencies","")</f>
        <v>Right Tendencies</v>
      </c>
      <c r="BF38">
        <v>419</v>
      </c>
      <c r="BG38">
        <v>0.14000000000000001</v>
      </c>
      <c r="BH38">
        <v>5.7</v>
      </c>
      <c r="BI38">
        <v>24</v>
      </c>
      <c r="BJ38">
        <v>104</v>
      </c>
      <c r="BK38">
        <v>0.125</v>
      </c>
      <c r="BL38">
        <v>27.68</v>
      </c>
      <c r="BM38">
        <v>116</v>
      </c>
      <c r="BN38">
        <v>419</v>
      </c>
      <c r="BO38">
        <v>0.78</v>
      </c>
      <c r="BP38">
        <v>0.32500000000000001</v>
      </c>
      <c r="BQ38">
        <v>9.7370000000000001</v>
      </c>
      <c r="BR38">
        <v>1.8109999999999999</v>
      </c>
      <c r="BS38">
        <v>824</v>
      </c>
      <c r="BT38">
        <v>455</v>
      </c>
      <c r="BU38">
        <v>26.65</v>
      </c>
      <c r="BV38">
        <v>29.5</v>
      </c>
      <c r="BW38">
        <v>1121</v>
      </c>
      <c r="BX38">
        <v>38</v>
      </c>
      <c r="BY38">
        <v>25</v>
      </c>
      <c r="BZ38">
        <v>1121</v>
      </c>
      <c r="CA38">
        <v>684</v>
      </c>
      <c r="CB38">
        <v>1.6388888888888888</v>
      </c>
      <c r="CC38">
        <v>36.4</v>
      </c>
      <c r="CD38">
        <v>249</v>
      </c>
      <c r="CE38">
        <v>684</v>
      </c>
      <c r="CF38">
        <v>-6.9999999999999897E-3</v>
      </c>
      <c r="CG38">
        <v>-0.22</v>
      </c>
      <c r="CH38">
        <v>13</v>
      </c>
      <c r="CI38">
        <v>0</v>
      </c>
      <c r="CJ38">
        <v>17</v>
      </c>
      <c r="CK38">
        <v>1</v>
      </c>
      <c r="CL38">
        <v>4</v>
      </c>
      <c r="CM38">
        <v>2</v>
      </c>
      <c r="CO38">
        <v>58</v>
      </c>
      <c r="CP38">
        <v>19.899999999999999</v>
      </c>
      <c r="CQ38">
        <v>79</v>
      </c>
      <c r="CR38">
        <v>397</v>
      </c>
      <c r="CS38">
        <v>18</v>
      </c>
      <c r="CT38">
        <v>9</v>
      </c>
      <c r="CU38">
        <v>50</v>
      </c>
      <c r="CV38">
        <v>13.21</v>
      </c>
      <c r="CW38">
        <v>7</v>
      </c>
      <c r="CX38">
        <v>53</v>
      </c>
      <c r="CY38">
        <v>48.21</v>
      </c>
      <c r="CZ38">
        <v>27</v>
      </c>
      <c r="DA38">
        <v>56</v>
      </c>
      <c r="DB38">
        <v>18</v>
      </c>
      <c r="DC38">
        <v>60.7</v>
      </c>
      <c r="DD38">
        <v>139</v>
      </c>
      <c r="DE38">
        <v>229</v>
      </c>
      <c r="DF38">
        <v>4</v>
      </c>
      <c r="DG38">
        <v>8.1999999999999993</v>
      </c>
      <c r="DH38">
        <v>3</v>
      </c>
      <c r="DI38">
        <v>6.9</v>
      </c>
      <c r="DJ38">
        <v>4</v>
      </c>
      <c r="DK38">
        <v>8.3000000000000007</v>
      </c>
    </row>
    <row r="39" spans="1:115" x14ac:dyDescent="0.25">
      <c r="A39" t="s">
        <v>316</v>
      </c>
      <c r="B39" s="4">
        <v>7500</v>
      </c>
      <c r="C39">
        <v>48</v>
      </c>
      <c r="D39">
        <v>68.98</v>
      </c>
      <c r="E39">
        <v>596</v>
      </c>
      <c r="F39">
        <v>864</v>
      </c>
      <c r="G39">
        <v>-0.34</v>
      </c>
      <c r="H39">
        <v>56.84</v>
      </c>
      <c r="I39">
        <v>54</v>
      </c>
      <c r="J39">
        <v>95</v>
      </c>
      <c r="K39">
        <v>-60</v>
      </c>
      <c r="L39">
        <v>-4</v>
      </c>
      <c r="M39">
        <v>75.930000000000007</v>
      </c>
      <c r="N39">
        <v>492</v>
      </c>
      <c r="O39">
        <v>648</v>
      </c>
      <c r="P39">
        <v>-160</v>
      </c>
      <c r="Q39">
        <v>0.28199999999999997</v>
      </c>
      <c r="R39">
        <v>10.167999999999999</v>
      </c>
      <c r="S39">
        <v>36</v>
      </c>
      <c r="T39">
        <v>6.7000000000000004E-2</v>
      </c>
      <c r="U39">
        <v>2.399</v>
      </c>
      <c r="V39" t="s">
        <v>114</v>
      </c>
      <c r="W39">
        <v>1625.8329999999901</v>
      </c>
      <c r="X39">
        <v>216</v>
      </c>
      <c r="Y39">
        <v>69</v>
      </c>
      <c r="Z39" t="s">
        <v>99</v>
      </c>
      <c r="AA39">
        <v>597.75</v>
      </c>
      <c r="AB39">
        <v>59</v>
      </c>
      <c r="AC39" t="s">
        <v>114</v>
      </c>
      <c r="AD39">
        <v>524.58299999999997</v>
      </c>
      <c r="AE39">
        <v>70</v>
      </c>
      <c r="AF39" t="s">
        <v>317</v>
      </c>
      <c r="AG39">
        <v>71.167000000000002</v>
      </c>
      <c r="AH39">
        <v>21</v>
      </c>
      <c r="AI39">
        <v>311.5</v>
      </c>
      <c r="AJ39">
        <v>29907</v>
      </c>
      <c r="AK39">
        <v>96</v>
      </c>
      <c r="AL39">
        <v>61.61</v>
      </c>
      <c r="AM39">
        <v>414</v>
      </c>
      <c r="AN39">
        <v>672</v>
      </c>
      <c r="AO39">
        <v>61.2</v>
      </c>
      <c r="AP39">
        <v>306</v>
      </c>
      <c r="AQ39">
        <v>500</v>
      </c>
      <c r="AR39">
        <v>-0.23</v>
      </c>
      <c r="AS39">
        <v>297.7</v>
      </c>
      <c r="AT39">
        <v>150018</v>
      </c>
      <c r="AU39">
        <v>504</v>
      </c>
      <c r="AV39">
        <v>17</v>
      </c>
      <c r="AW39">
        <v>85</v>
      </c>
      <c r="AX39">
        <f>PGA_with_Salaries[[#This Row],[TOTAL LEFT ROUGH]]/(SUM(PGA_with_Salaries[TOTAL LEFT ROUGH]))</f>
        <v>1.3390044108380593E-2</v>
      </c>
      <c r="AY39" t="str">
        <f>IF(_xlfn.PERCENTRANK.EXC(PGA_with_Salaries[Pct of Total Left Rough],PGA_with_Salaries[[#This Row],[Pct of Total Left Rough]],10)&gt;0.5,"Left Tendencies","")</f>
        <v>Left Tendencies</v>
      </c>
      <c r="AZ39">
        <v>500</v>
      </c>
      <c r="BA39">
        <v>-0.08</v>
      </c>
      <c r="BB39">
        <v>13</v>
      </c>
      <c r="BC39">
        <v>65</v>
      </c>
      <c r="BD39">
        <f>PGA_with_Salaries[[#This Row],[TOTAL RIGHT ROUGH]]/(SUM(PGA_with_Salaries[TOTAL RIGHT ROUGH]))</f>
        <v>9.4449287997675092E-3</v>
      </c>
      <c r="BE39" t="str">
        <f>IF(_xlfn.PERCENTRANK.EXC(PGA_with_Salaries[Pct of Total Right Rough],PGA_with_Salaries[[#This Row],[Pct of Total Right Rough]],10)&gt;0.5,"Right Tendencies","")</f>
        <v>Right Tendencies</v>
      </c>
      <c r="BF39">
        <v>500</v>
      </c>
      <c r="BG39">
        <v>-0.02</v>
      </c>
      <c r="BH39">
        <v>6.8</v>
      </c>
      <c r="BI39">
        <v>34</v>
      </c>
      <c r="BJ39">
        <v>145</v>
      </c>
      <c r="BK39">
        <v>0.26500000000000001</v>
      </c>
      <c r="BL39">
        <v>30</v>
      </c>
      <c r="BM39">
        <v>150</v>
      </c>
      <c r="BN39">
        <v>500</v>
      </c>
      <c r="BO39">
        <v>-0.53</v>
      </c>
      <c r="BP39">
        <v>0.67299999999999904</v>
      </c>
      <c r="BQ39">
        <v>24.215</v>
      </c>
      <c r="BR39">
        <v>1.73</v>
      </c>
      <c r="BS39">
        <v>1031</v>
      </c>
      <c r="BT39">
        <v>596</v>
      </c>
      <c r="BU39">
        <v>36.130000000000003</v>
      </c>
      <c r="BV39">
        <v>28.63</v>
      </c>
      <c r="BW39">
        <v>1374</v>
      </c>
      <c r="BX39">
        <v>48</v>
      </c>
      <c r="BY39">
        <v>23</v>
      </c>
      <c r="BZ39">
        <v>1374</v>
      </c>
      <c r="CA39">
        <v>864</v>
      </c>
      <c r="CB39">
        <v>1.5902777777777777</v>
      </c>
      <c r="CC39">
        <v>41.78</v>
      </c>
      <c r="CD39">
        <v>361</v>
      </c>
      <c r="CE39">
        <v>864</v>
      </c>
      <c r="CF39">
        <v>-1.6E-2</v>
      </c>
      <c r="CG39">
        <v>-0.55899999999999905</v>
      </c>
      <c r="CH39">
        <v>12</v>
      </c>
      <c r="CI39">
        <v>2</v>
      </c>
      <c r="CJ39">
        <v>21</v>
      </c>
      <c r="CK39">
        <v>0</v>
      </c>
      <c r="CL39">
        <v>1</v>
      </c>
      <c r="CM39">
        <v>6</v>
      </c>
      <c r="CN39">
        <v>3</v>
      </c>
      <c r="CO39">
        <v>8</v>
      </c>
      <c r="CP39">
        <v>25.95</v>
      </c>
      <c r="CQ39">
        <v>116</v>
      </c>
      <c r="CR39">
        <v>447</v>
      </c>
      <c r="CS39">
        <v>28.21</v>
      </c>
      <c r="CT39">
        <v>22</v>
      </c>
      <c r="CU39">
        <v>78</v>
      </c>
      <c r="CV39">
        <v>18.03</v>
      </c>
      <c r="CW39">
        <v>11</v>
      </c>
      <c r="CX39">
        <v>61</v>
      </c>
      <c r="CY39">
        <v>52.33</v>
      </c>
      <c r="CZ39">
        <v>45</v>
      </c>
      <c r="DA39">
        <v>86</v>
      </c>
      <c r="DB39">
        <v>26</v>
      </c>
      <c r="DC39">
        <v>61.94</v>
      </c>
      <c r="DD39">
        <v>166</v>
      </c>
      <c r="DE39">
        <v>268</v>
      </c>
      <c r="DF39">
        <v>9</v>
      </c>
      <c r="DG39">
        <v>6.8</v>
      </c>
      <c r="DH39">
        <v>7</v>
      </c>
      <c r="DI39">
        <v>6.2</v>
      </c>
      <c r="DJ39">
        <v>9</v>
      </c>
      <c r="DK39">
        <v>8.4</v>
      </c>
    </row>
    <row r="40" spans="1:115" x14ac:dyDescent="0.25">
      <c r="A40" t="s">
        <v>281</v>
      </c>
      <c r="B40" s="4">
        <v>7800</v>
      </c>
      <c r="C40">
        <v>16</v>
      </c>
      <c r="D40">
        <v>69.790000000000006</v>
      </c>
      <c r="E40">
        <v>201</v>
      </c>
      <c r="F40">
        <v>288</v>
      </c>
      <c r="G40">
        <v>-0.24</v>
      </c>
      <c r="H40">
        <v>39.130000000000003</v>
      </c>
      <c r="I40">
        <v>9</v>
      </c>
      <c r="J40">
        <v>23</v>
      </c>
      <c r="K40">
        <v>-10</v>
      </c>
      <c r="L40">
        <v>-3</v>
      </c>
      <c r="M40">
        <v>72.92</v>
      </c>
      <c r="N40">
        <v>105</v>
      </c>
      <c r="O40">
        <v>144</v>
      </c>
      <c r="P40">
        <v>-23</v>
      </c>
      <c r="Q40">
        <v>0.17100000000000001</v>
      </c>
      <c r="R40">
        <v>1.369</v>
      </c>
      <c r="S40">
        <v>8</v>
      </c>
      <c r="T40">
        <v>0.13100000000000001</v>
      </c>
      <c r="U40">
        <v>1.048</v>
      </c>
      <c r="V40" t="s">
        <v>99</v>
      </c>
      <c r="W40">
        <v>498.5</v>
      </c>
      <c r="X40">
        <v>49</v>
      </c>
      <c r="Y40">
        <v>50</v>
      </c>
      <c r="Z40" t="s">
        <v>277</v>
      </c>
      <c r="AA40">
        <v>117.583</v>
      </c>
      <c r="AB40">
        <v>11</v>
      </c>
      <c r="AC40" t="s">
        <v>251</v>
      </c>
      <c r="AD40">
        <v>312.91699999999997</v>
      </c>
      <c r="AE40">
        <v>28</v>
      </c>
      <c r="AF40" t="s">
        <v>254</v>
      </c>
      <c r="AG40">
        <v>14.333</v>
      </c>
      <c r="AH40">
        <v>2</v>
      </c>
      <c r="AI40">
        <v>310.8</v>
      </c>
      <c r="AJ40">
        <v>4973</v>
      </c>
      <c r="AK40">
        <v>16</v>
      </c>
      <c r="AL40">
        <v>60.91</v>
      </c>
      <c r="AM40">
        <v>134</v>
      </c>
      <c r="AN40">
        <v>220</v>
      </c>
      <c r="AO40">
        <v>63.96</v>
      </c>
      <c r="AP40">
        <v>71</v>
      </c>
      <c r="AQ40">
        <v>111</v>
      </c>
      <c r="AR40">
        <v>-0.17</v>
      </c>
      <c r="AS40">
        <v>293.5</v>
      </c>
      <c r="AT40">
        <v>32868</v>
      </c>
      <c r="AU40">
        <v>112</v>
      </c>
      <c r="AV40">
        <v>22.52</v>
      </c>
      <c r="AW40">
        <v>25</v>
      </c>
      <c r="AX40">
        <f>PGA_with_Salaries[[#This Row],[TOTAL LEFT ROUGH]]/(SUM(PGA_with_Salaries[TOTAL LEFT ROUGH]))</f>
        <v>3.9382482671707622E-3</v>
      </c>
      <c r="AY40" t="str">
        <f>IF(_xlfn.PERCENTRANK.EXC(PGA_with_Salaries[Pct of Total Left Rough],PGA_with_Salaries[[#This Row],[Pct of Total Left Rough]],10)&gt;0.5,"Left Tendencies","")</f>
        <v/>
      </c>
      <c r="AZ40">
        <v>111</v>
      </c>
      <c r="BA40">
        <v>0.04</v>
      </c>
      <c r="BB40">
        <v>9.01</v>
      </c>
      <c r="BC40">
        <v>10</v>
      </c>
      <c r="BD40">
        <f>PGA_with_Salaries[[#This Row],[TOTAL RIGHT ROUGH]]/(SUM(PGA_with_Salaries[TOTAL RIGHT ROUGH]))</f>
        <v>1.4530659691950015E-3</v>
      </c>
      <c r="BE40" t="str">
        <f>IF(_xlfn.PERCENTRANK.EXC(PGA_with_Salaries[Pct of Total Right Rough],PGA_with_Salaries[[#This Row],[Pct of Total Right Rough]],10)&gt;0.5,"Right Tendencies","")</f>
        <v/>
      </c>
      <c r="BF40">
        <v>111</v>
      </c>
      <c r="BG40" t="s">
        <v>82</v>
      </c>
      <c r="BH40">
        <v>3.6</v>
      </c>
      <c r="BI40">
        <v>4</v>
      </c>
      <c r="BJ40">
        <v>17</v>
      </c>
      <c r="BK40" t="s">
        <v>82</v>
      </c>
      <c r="BL40">
        <v>31.53</v>
      </c>
      <c r="BM40">
        <v>35</v>
      </c>
      <c r="BN40">
        <v>111</v>
      </c>
      <c r="BO40">
        <v>0.28999999999999998</v>
      </c>
      <c r="BP40">
        <v>0.63900000000000001</v>
      </c>
      <c r="BQ40">
        <v>5.1130000000000004</v>
      </c>
      <c r="BR40">
        <v>1.7809999999999999</v>
      </c>
      <c r="BS40">
        <v>358</v>
      </c>
      <c r="BT40">
        <v>201</v>
      </c>
      <c r="BU40">
        <v>27.5</v>
      </c>
      <c r="BV40">
        <v>29.69</v>
      </c>
      <c r="BW40">
        <v>475</v>
      </c>
      <c r="BX40">
        <v>16</v>
      </c>
      <c r="BY40">
        <v>26</v>
      </c>
      <c r="BZ40">
        <v>475</v>
      </c>
      <c r="CA40">
        <v>288</v>
      </c>
      <c r="CB40">
        <v>1.6493055555555556</v>
      </c>
      <c r="CC40">
        <v>36.81</v>
      </c>
      <c r="CD40">
        <v>106</v>
      </c>
      <c r="CE40">
        <v>288</v>
      </c>
      <c r="CF40">
        <v>-3.1E-2</v>
      </c>
      <c r="CG40">
        <v>-0.245</v>
      </c>
      <c r="CH40">
        <v>10</v>
      </c>
      <c r="CI40">
        <v>3</v>
      </c>
      <c r="CJ40">
        <v>16</v>
      </c>
      <c r="CK40">
        <v>2</v>
      </c>
      <c r="CL40">
        <v>3</v>
      </c>
      <c r="CM40">
        <v>13</v>
      </c>
      <c r="CN40">
        <v>10</v>
      </c>
      <c r="CP40">
        <v>24</v>
      </c>
      <c r="CQ40">
        <v>24</v>
      </c>
      <c r="CR40">
        <v>100</v>
      </c>
      <c r="CS40">
        <v>5</v>
      </c>
      <c r="CT40">
        <v>1</v>
      </c>
      <c r="CU40">
        <v>20</v>
      </c>
      <c r="CV40">
        <v>16.670000000000002</v>
      </c>
      <c r="CW40">
        <v>1</v>
      </c>
      <c r="CX40">
        <v>6</v>
      </c>
      <c r="CY40">
        <v>61.9</v>
      </c>
      <c r="CZ40">
        <v>13</v>
      </c>
      <c r="DA40">
        <v>21</v>
      </c>
      <c r="DB40">
        <v>3</v>
      </c>
      <c r="DC40">
        <v>63.22</v>
      </c>
      <c r="DD40">
        <v>55</v>
      </c>
      <c r="DE40">
        <v>87</v>
      </c>
      <c r="DF40">
        <v>2</v>
      </c>
      <c r="DG40">
        <v>7.7</v>
      </c>
      <c r="DH40">
        <v>1</v>
      </c>
      <c r="DI40">
        <v>6</v>
      </c>
      <c r="DJ40">
        <v>2</v>
      </c>
      <c r="DK40">
        <v>6.8</v>
      </c>
    </row>
    <row r="41" spans="1:115" x14ac:dyDescent="0.25">
      <c r="A41" t="s">
        <v>551</v>
      </c>
      <c r="B41" s="4">
        <v>6500</v>
      </c>
      <c r="C41">
        <v>24</v>
      </c>
      <c r="D41">
        <v>60.65</v>
      </c>
      <c r="E41">
        <v>262</v>
      </c>
      <c r="F41">
        <v>432</v>
      </c>
      <c r="G41">
        <v>-0.34</v>
      </c>
      <c r="H41">
        <v>48.98</v>
      </c>
      <c r="I41">
        <v>24</v>
      </c>
      <c r="J41">
        <v>49</v>
      </c>
      <c r="K41">
        <v>-26</v>
      </c>
      <c r="L41">
        <v>-6</v>
      </c>
      <c r="M41">
        <v>68.13</v>
      </c>
      <c r="N41">
        <v>233</v>
      </c>
      <c r="O41">
        <v>342</v>
      </c>
      <c r="P41">
        <v>-82</v>
      </c>
      <c r="Q41">
        <v>-0.33399999999999902</v>
      </c>
      <c r="R41">
        <v>-6.351</v>
      </c>
      <c r="S41">
        <v>19</v>
      </c>
      <c r="T41">
        <v>-1.39999999999999E-2</v>
      </c>
      <c r="U41">
        <v>-0.27500000000000002</v>
      </c>
      <c r="V41" t="s">
        <v>223</v>
      </c>
      <c r="W41">
        <v>1041.9169999999999</v>
      </c>
      <c r="X41">
        <v>131</v>
      </c>
      <c r="Y41">
        <v>131</v>
      </c>
      <c r="Z41" t="s">
        <v>289</v>
      </c>
      <c r="AA41">
        <v>237.917</v>
      </c>
      <c r="AB41">
        <v>26</v>
      </c>
      <c r="AC41" t="s">
        <v>215</v>
      </c>
      <c r="AD41">
        <v>450.91699999999997</v>
      </c>
      <c r="AE41">
        <v>48</v>
      </c>
      <c r="AF41" t="s">
        <v>257</v>
      </c>
      <c r="AG41">
        <v>52.082999999999998</v>
      </c>
      <c r="AH41">
        <v>15</v>
      </c>
      <c r="AI41">
        <v>300.5</v>
      </c>
      <c r="AJ41">
        <v>13221</v>
      </c>
      <c r="AK41">
        <v>44</v>
      </c>
      <c r="AL41">
        <v>60.77</v>
      </c>
      <c r="AM41">
        <v>206</v>
      </c>
      <c r="AN41">
        <v>339</v>
      </c>
      <c r="AO41">
        <v>58.74</v>
      </c>
      <c r="AP41">
        <v>158</v>
      </c>
      <c r="AQ41">
        <v>269</v>
      </c>
      <c r="AR41">
        <v>-0.16</v>
      </c>
      <c r="AS41">
        <v>296.3</v>
      </c>
      <c r="AT41">
        <v>79989</v>
      </c>
      <c r="AU41">
        <v>270</v>
      </c>
      <c r="AV41">
        <v>16.73</v>
      </c>
      <c r="AW41">
        <v>45</v>
      </c>
      <c r="AX41">
        <f>PGA_with_Salaries[[#This Row],[TOTAL LEFT ROUGH]]/(SUM(PGA_with_Salaries[TOTAL LEFT ROUGH]))</f>
        <v>7.0888468809073724E-3</v>
      </c>
      <c r="AY41" t="str">
        <f>IF(_xlfn.PERCENTRANK.EXC(PGA_with_Salaries[Pct of Total Left Rough],PGA_with_Salaries[[#This Row],[Pct of Total Left Rough]],10)&gt;0.5,"Left Tendencies","")</f>
        <v/>
      </c>
      <c r="AZ41">
        <v>269</v>
      </c>
      <c r="BA41">
        <v>0.02</v>
      </c>
      <c r="BB41">
        <v>14.13</v>
      </c>
      <c r="BC41">
        <v>38</v>
      </c>
      <c r="BD41">
        <f>PGA_with_Salaries[[#This Row],[TOTAL RIGHT ROUGH]]/(SUM(PGA_with_Salaries[TOTAL RIGHT ROUGH]))</f>
        <v>5.5216506829410053E-3</v>
      </c>
      <c r="BE41" t="str">
        <f>IF(_xlfn.PERCENTRANK.EXC(PGA_with_Salaries[Pct of Total Right Rough],PGA_with_Salaries[[#This Row],[Pct of Total Right Rough]],10)&gt;0.5,"Right Tendencies","")</f>
        <v/>
      </c>
      <c r="BF41">
        <v>269</v>
      </c>
      <c r="BG41">
        <v>-0.03</v>
      </c>
      <c r="BH41">
        <v>5.2</v>
      </c>
      <c r="BI41">
        <v>14</v>
      </c>
      <c r="BJ41">
        <v>57</v>
      </c>
      <c r="BK41">
        <v>0.28599999999999998</v>
      </c>
      <c r="BL41">
        <v>30.86</v>
      </c>
      <c r="BM41">
        <v>83</v>
      </c>
      <c r="BN41">
        <v>269</v>
      </c>
      <c r="BO41" t="s">
        <v>82</v>
      </c>
      <c r="BP41">
        <v>0.19699999999999901</v>
      </c>
      <c r="BQ41">
        <v>3.7489999999999899</v>
      </c>
      <c r="BR41">
        <v>1.718</v>
      </c>
      <c r="BS41">
        <v>450</v>
      </c>
      <c r="BT41">
        <v>262</v>
      </c>
      <c r="BU41">
        <v>34.619999999999997</v>
      </c>
      <c r="BV41">
        <v>27.92</v>
      </c>
      <c r="BW41">
        <v>670</v>
      </c>
      <c r="BX41">
        <v>24</v>
      </c>
      <c r="BY41">
        <v>24</v>
      </c>
      <c r="BZ41">
        <v>670</v>
      </c>
      <c r="CA41">
        <v>432</v>
      </c>
      <c r="CB41">
        <v>1.5509259259259258</v>
      </c>
      <c r="CC41">
        <v>41.9</v>
      </c>
      <c r="CD41">
        <v>181</v>
      </c>
      <c r="CE41">
        <v>432</v>
      </c>
      <c r="CF41">
        <v>0.63800000000000001</v>
      </c>
      <c r="CG41">
        <v>12.118</v>
      </c>
      <c r="CH41">
        <v>7</v>
      </c>
      <c r="CI41">
        <v>3</v>
      </c>
      <c r="CJ41">
        <v>12</v>
      </c>
      <c r="CK41">
        <v>3</v>
      </c>
      <c r="CL41">
        <v>2</v>
      </c>
      <c r="CM41">
        <v>7</v>
      </c>
      <c r="CN41">
        <v>6</v>
      </c>
      <c r="CO41">
        <v>40</v>
      </c>
      <c r="CP41">
        <v>25.54</v>
      </c>
      <c r="CQ41">
        <v>59</v>
      </c>
      <c r="CR41">
        <v>231</v>
      </c>
      <c r="CS41">
        <v>19.05</v>
      </c>
      <c r="CT41">
        <v>8</v>
      </c>
      <c r="CU41">
        <v>42</v>
      </c>
      <c r="CV41">
        <v>11.43</v>
      </c>
      <c r="CW41">
        <v>4</v>
      </c>
      <c r="CX41">
        <v>35</v>
      </c>
      <c r="CY41">
        <v>44.9</v>
      </c>
      <c r="CZ41">
        <v>22</v>
      </c>
      <c r="DA41">
        <v>49</v>
      </c>
      <c r="DB41">
        <v>14</v>
      </c>
      <c r="DC41">
        <v>58.24</v>
      </c>
      <c r="DD41">
        <v>99</v>
      </c>
      <c r="DE41">
        <v>170</v>
      </c>
      <c r="DF41">
        <v>5</v>
      </c>
      <c r="DG41">
        <v>6.2</v>
      </c>
      <c r="DH41">
        <v>5</v>
      </c>
      <c r="DI41">
        <v>6.1</v>
      </c>
      <c r="DJ41">
        <v>5</v>
      </c>
      <c r="DK41">
        <v>8.1</v>
      </c>
    </row>
    <row r="42" spans="1:115" hidden="1" x14ac:dyDescent="0.25">
      <c r="A42" t="s">
        <v>397</v>
      </c>
      <c r="B42" s="4">
        <v>7100</v>
      </c>
      <c r="C42">
        <v>45</v>
      </c>
      <c r="D42">
        <v>67.41</v>
      </c>
      <c r="E42">
        <v>546</v>
      </c>
      <c r="F42">
        <v>810</v>
      </c>
      <c r="G42">
        <v>-0.25</v>
      </c>
      <c r="H42">
        <v>66</v>
      </c>
      <c r="I42">
        <v>33</v>
      </c>
      <c r="J42">
        <v>50</v>
      </c>
      <c r="K42">
        <v>-35</v>
      </c>
      <c r="L42">
        <v>-13</v>
      </c>
      <c r="M42">
        <v>73.33</v>
      </c>
      <c r="N42">
        <v>330</v>
      </c>
      <c r="O42">
        <v>450</v>
      </c>
      <c r="P42">
        <v>-92</v>
      </c>
      <c r="Q42">
        <v>0.34299999999999897</v>
      </c>
      <c r="R42">
        <v>8.56299999999999</v>
      </c>
      <c r="S42">
        <v>25</v>
      </c>
      <c r="T42">
        <v>0.377</v>
      </c>
      <c r="U42">
        <v>9.4250000000000007</v>
      </c>
      <c r="V42" t="s">
        <v>236</v>
      </c>
      <c r="W42">
        <v>1035.9169999999999</v>
      </c>
      <c r="X42">
        <v>154</v>
      </c>
      <c r="Y42">
        <v>82</v>
      </c>
      <c r="Z42" t="s">
        <v>159</v>
      </c>
      <c r="AA42">
        <v>261.5</v>
      </c>
      <c r="AB42">
        <v>27</v>
      </c>
      <c r="AC42" t="s">
        <v>186</v>
      </c>
      <c r="AD42">
        <v>371.25</v>
      </c>
      <c r="AE42">
        <v>62</v>
      </c>
      <c r="AF42" t="s">
        <v>398</v>
      </c>
      <c r="AG42">
        <v>43.167000000000002</v>
      </c>
      <c r="AH42">
        <v>13</v>
      </c>
      <c r="AI42">
        <v>282.5</v>
      </c>
      <c r="AJ42">
        <v>18646</v>
      </c>
      <c r="AK42">
        <v>66</v>
      </c>
      <c r="AL42">
        <v>70.91</v>
      </c>
      <c r="AM42">
        <v>446</v>
      </c>
      <c r="AN42">
        <v>629</v>
      </c>
      <c r="AO42">
        <v>71.95</v>
      </c>
      <c r="AP42">
        <v>254</v>
      </c>
      <c r="AQ42">
        <v>353</v>
      </c>
      <c r="AR42">
        <v>-0.15</v>
      </c>
      <c r="AS42">
        <v>280.3</v>
      </c>
      <c r="AT42">
        <v>99231</v>
      </c>
      <c r="AU42">
        <v>354</v>
      </c>
      <c r="AV42">
        <v>11.61</v>
      </c>
      <c r="AW42">
        <v>41</v>
      </c>
      <c r="AX42">
        <f>PGA_with_Salaries[[#This Row],[TOTAL LEFT ROUGH]]/(SUM(PGA_with_Salaries[TOTAL LEFT ROUGH]))</f>
        <v>6.4587271581600502E-3</v>
      </c>
      <c r="AY42" t="str">
        <f>IF(_xlfn.PERCENTRANK.EXC(PGA_with_Salaries[Pct of Total Left Rough],PGA_with_Salaries[[#This Row],[Pct of Total Left Rough]],10)&gt;0.5,"Left Tendencies","")</f>
        <v/>
      </c>
      <c r="AZ42">
        <v>353</v>
      </c>
      <c r="BA42">
        <v>-0.02</v>
      </c>
      <c r="BB42">
        <v>9.6300000000000008</v>
      </c>
      <c r="BC42">
        <v>34</v>
      </c>
      <c r="BD42">
        <f>PGA_with_Salaries[[#This Row],[TOTAL RIGHT ROUGH]]/(SUM(PGA_with_Salaries[TOTAL RIGHT ROUGH]))</f>
        <v>4.9404242952630047E-3</v>
      </c>
      <c r="BE42" t="str">
        <f>IF(_xlfn.PERCENTRANK.EXC(PGA_with_Salaries[Pct of Total Right Rough],PGA_with_Salaries[[#This Row],[Pct of Total Right Rough]],10)&gt;0.5,"Right Tendencies","")</f>
        <v/>
      </c>
      <c r="BF42">
        <v>353</v>
      </c>
      <c r="BG42">
        <v>0.06</v>
      </c>
      <c r="BH42">
        <v>4.8</v>
      </c>
      <c r="BI42">
        <v>17</v>
      </c>
      <c r="BJ42">
        <v>73</v>
      </c>
      <c r="BK42">
        <v>0.23499999999999999</v>
      </c>
      <c r="BL42">
        <v>21.25</v>
      </c>
      <c r="BM42">
        <v>75</v>
      </c>
      <c r="BN42">
        <v>353</v>
      </c>
      <c r="BO42">
        <v>0.13</v>
      </c>
      <c r="BP42">
        <v>-0.13800000000000001</v>
      </c>
      <c r="BQ42">
        <v>-3.4589999999999899</v>
      </c>
      <c r="BR42">
        <v>1.784</v>
      </c>
      <c r="BS42">
        <v>974</v>
      </c>
      <c r="BT42">
        <v>546</v>
      </c>
      <c r="BU42">
        <v>26.75</v>
      </c>
      <c r="BV42">
        <v>29.09</v>
      </c>
      <c r="BW42">
        <v>1309</v>
      </c>
      <c r="BX42">
        <v>45</v>
      </c>
      <c r="BY42">
        <v>24</v>
      </c>
      <c r="BZ42">
        <v>1309</v>
      </c>
      <c r="CA42">
        <v>810</v>
      </c>
      <c r="CB42">
        <v>1.6160493827160494</v>
      </c>
      <c r="CC42">
        <v>36.79</v>
      </c>
      <c r="CD42">
        <v>298</v>
      </c>
      <c r="CE42">
        <v>810</v>
      </c>
      <c r="CF42">
        <v>-0.29799999999999999</v>
      </c>
      <c r="CG42">
        <v>-7.46</v>
      </c>
      <c r="CH42">
        <v>37</v>
      </c>
      <c r="CI42">
        <v>1</v>
      </c>
      <c r="CJ42">
        <v>15</v>
      </c>
      <c r="CK42">
        <v>4</v>
      </c>
      <c r="CL42">
        <v>2</v>
      </c>
      <c r="CM42">
        <v>4</v>
      </c>
      <c r="CN42">
        <v>3</v>
      </c>
      <c r="CO42">
        <v>39</v>
      </c>
      <c r="CP42">
        <v>21.17</v>
      </c>
      <c r="CQ42">
        <v>76</v>
      </c>
      <c r="CR42">
        <v>359</v>
      </c>
      <c r="CS42">
        <v>11.76</v>
      </c>
      <c r="CT42">
        <v>4</v>
      </c>
      <c r="CU42">
        <v>34</v>
      </c>
      <c r="CV42">
        <v>25.93</v>
      </c>
      <c r="CW42">
        <v>7</v>
      </c>
      <c r="CX42">
        <v>27</v>
      </c>
      <c r="CY42">
        <v>50.75</v>
      </c>
      <c r="CZ42">
        <v>34</v>
      </c>
      <c r="DA42">
        <v>67</v>
      </c>
      <c r="DB42">
        <v>18</v>
      </c>
      <c r="DC42">
        <v>60.98</v>
      </c>
      <c r="DD42">
        <v>161</v>
      </c>
      <c r="DE42">
        <v>264</v>
      </c>
      <c r="DF42">
        <v>5</v>
      </c>
      <c r="DG42">
        <v>7.9</v>
      </c>
      <c r="DH42">
        <v>5</v>
      </c>
      <c r="DI42">
        <v>6.7</v>
      </c>
      <c r="DJ42">
        <v>5</v>
      </c>
      <c r="DK42">
        <v>3.6</v>
      </c>
    </row>
    <row r="43" spans="1:115" x14ac:dyDescent="0.25">
      <c r="A43" t="s">
        <v>325</v>
      </c>
      <c r="B43" s="4">
        <v>6900</v>
      </c>
      <c r="C43">
        <v>46</v>
      </c>
      <c r="D43">
        <v>68.72</v>
      </c>
      <c r="E43">
        <v>569</v>
      </c>
      <c r="F43">
        <v>828</v>
      </c>
      <c r="G43">
        <v>-0.28000000000000003</v>
      </c>
      <c r="H43">
        <v>59.15</v>
      </c>
      <c r="I43">
        <v>42</v>
      </c>
      <c r="J43">
        <v>71</v>
      </c>
      <c r="K43">
        <v>-46</v>
      </c>
      <c r="L43">
        <v>-2</v>
      </c>
      <c r="M43">
        <v>72.989999999999995</v>
      </c>
      <c r="N43">
        <v>381</v>
      </c>
      <c r="O43">
        <v>522</v>
      </c>
      <c r="P43">
        <v>-111</v>
      </c>
      <c r="Q43">
        <v>0.27300000000000002</v>
      </c>
      <c r="R43">
        <v>7.9260000000000002</v>
      </c>
      <c r="S43">
        <v>29</v>
      </c>
      <c r="T43">
        <v>0.29599999999999999</v>
      </c>
      <c r="U43">
        <v>8.5850000000000009</v>
      </c>
      <c r="V43" t="s">
        <v>146</v>
      </c>
      <c r="W43">
        <v>1507.8329999999901</v>
      </c>
      <c r="X43">
        <v>192</v>
      </c>
      <c r="Y43">
        <v>95</v>
      </c>
      <c r="Z43" t="s">
        <v>265</v>
      </c>
      <c r="AA43">
        <v>349.41699999999997</v>
      </c>
      <c r="AB43">
        <v>40</v>
      </c>
      <c r="AC43" t="s">
        <v>235</v>
      </c>
      <c r="AD43">
        <v>703.08299999999997</v>
      </c>
      <c r="AE43">
        <v>75</v>
      </c>
      <c r="AF43" t="s">
        <v>118</v>
      </c>
      <c r="AG43">
        <v>63.332999999999998</v>
      </c>
      <c r="AH43">
        <v>16</v>
      </c>
      <c r="AI43">
        <v>304.5</v>
      </c>
      <c r="AJ43">
        <v>23143</v>
      </c>
      <c r="AK43">
        <v>76</v>
      </c>
      <c r="AL43">
        <v>60.56</v>
      </c>
      <c r="AM43">
        <v>387</v>
      </c>
      <c r="AN43">
        <v>639</v>
      </c>
      <c r="AO43">
        <v>61.39</v>
      </c>
      <c r="AP43">
        <v>248</v>
      </c>
      <c r="AQ43">
        <v>404</v>
      </c>
      <c r="AR43">
        <v>-0.24</v>
      </c>
      <c r="AS43">
        <v>292.2</v>
      </c>
      <c r="AT43">
        <v>118649</v>
      </c>
      <c r="AU43">
        <v>406</v>
      </c>
      <c r="AV43">
        <v>14.11</v>
      </c>
      <c r="AW43">
        <v>57</v>
      </c>
      <c r="AX43">
        <f>PGA_with_Salaries[[#This Row],[TOTAL LEFT ROUGH]]/(SUM(PGA_with_Salaries[TOTAL LEFT ROUGH]))</f>
        <v>8.9792060491493391E-3</v>
      </c>
      <c r="AY43" t="str">
        <f>IF(_xlfn.PERCENTRANK.EXC(PGA_with_Salaries[Pct of Total Left Rough],PGA_with_Salaries[[#This Row],[Pct of Total Left Rough]],10)&gt;0.5,"Left Tendencies","")</f>
        <v>Left Tendencies</v>
      </c>
      <c r="AZ43">
        <v>404</v>
      </c>
      <c r="BA43">
        <v>-7.0000000000000007E-2</v>
      </c>
      <c r="BB43">
        <v>14.11</v>
      </c>
      <c r="BC43">
        <v>57</v>
      </c>
      <c r="BD43">
        <f>PGA_with_Salaries[[#This Row],[TOTAL RIGHT ROUGH]]/(SUM(PGA_with_Salaries[TOTAL RIGHT ROUGH]))</f>
        <v>8.282476024411508E-3</v>
      </c>
      <c r="BE43" t="str">
        <f>IF(_xlfn.PERCENTRANK.EXC(PGA_with_Salaries[Pct of Total Right Rough],PGA_with_Salaries[[#This Row],[Pct of Total Right Rough]],10)&gt;0.5,"Right Tendencies","")</f>
        <v>Right Tendencies</v>
      </c>
      <c r="BF43">
        <v>404</v>
      </c>
      <c r="BG43">
        <v>0.21</v>
      </c>
      <c r="BH43">
        <v>7.7</v>
      </c>
      <c r="BI43">
        <v>31</v>
      </c>
      <c r="BJ43">
        <v>131</v>
      </c>
      <c r="BK43">
        <v>0.22600000000000001</v>
      </c>
      <c r="BL43">
        <v>28.22</v>
      </c>
      <c r="BM43">
        <v>114</v>
      </c>
      <c r="BN43">
        <v>404</v>
      </c>
      <c r="BO43">
        <v>0.7</v>
      </c>
      <c r="BP43">
        <v>0.54400000000000004</v>
      </c>
      <c r="BQ43">
        <v>15.787000000000001</v>
      </c>
      <c r="BR43">
        <v>1.7629999999999999</v>
      </c>
      <c r="BS43">
        <v>1003</v>
      </c>
      <c r="BT43">
        <v>569</v>
      </c>
      <c r="BU43">
        <v>30.05</v>
      </c>
      <c r="BV43">
        <v>29.24</v>
      </c>
      <c r="BW43">
        <v>1345</v>
      </c>
      <c r="BX43">
        <v>46</v>
      </c>
      <c r="BY43">
        <v>25</v>
      </c>
      <c r="BZ43">
        <v>1345</v>
      </c>
      <c r="CA43">
        <v>828</v>
      </c>
      <c r="CB43">
        <v>1.6243961352657006</v>
      </c>
      <c r="CC43">
        <v>37.799999999999997</v>
      </c>
      <c r="CD43">
        <v>313</v>
      </c>
      <c r="CE43">
        <v>828</v>
      </c>
      <c r="CF43">
        <v>-5.2999999999999999E-2</v>
      </c>
      <c r="CG43">
        <v>-1.5389999999999999</v>
      </c>
      <c r="CH43">
        <v>23</v>
      </c>
      <c r="CI43">
        <v>1</v>
      </c>
      <c r="CJ43">
        <v>18</v>
      </c>
      <c r="CK43">
        <v>1</v>
      </c>
      <c r="CL43">
        <v>2</v>
      </c>
      <c r="CM43">
        <v>18</v>
      </c>
      <c r="CN43">
        <v>3</v>
      </c>
      <c r="CO43">
        <v>4</v>
      </c>
      <c r="CP43">
        <v>22.58</v>
      </c>
      <c r="CQ43">
        <v>84</v>
      </c>
      <c r="CR43">
        <v>372</v>
      </c>
      <c r="CS43">
        <v>18.52</v>
      </c>
      <c r="CT43">
        <v>10</v>
      </c>
      <c r="CU43">
        <v>54</v>
      </c>
      <c r="CV43">
        <v>15.38</v>
      </c>
      <c r="CW43">
        <v>8</v>
      </c>
      <c r="CX43">
        <v>52</v>
      </c>
      <c r="CY43">
        <v>41.89</v>
      </c>
      <c r="CZ43">
        <v>31</v>
      </c>
      <c r="DA43">
        <v>74</v>
      </c>
      <c r="DB43">
        <v>25</v>
      </c>
      <c r="DC43">
        <v>60.23</v>
      </c>
      <c r="DD43">
        <v>156</v>
      </c>
      <c r="DE43">
        <v>259</v>
      </c>
      <c r="DF43">
        <v>6</v>
      </c>
      <c r="DG43">
        <v>7.2</v>
      </c>
      <c r="DH43">
        <v>5</v>
      </c>
      <c r="DI43">
        <v>6.7</v>
      </c>
      <c r="DJ43">
        <v>6</v>
      </c>
      <c r="DK43">
        <v>7.5</v>
      </c>
    </row>
    <row r="44" spans="1:115" x14ac:dyDescent="0.25">
      <c r="A44" t="s">
        <v>312</v>
      </c>
      <c r="B44" s="4">
        <v>9100</v>
      </c>
      <c r="C44">
        <v>26</v>
      </c>
      <c r="D44">
        <v>69.02</v>
      </c>
      <c r="E44">
        <v>323</v>
      </c>
      <c r="F44">
        <v>468</v>
      </c>
      <c r="G44">
        <v>-0.33</v>
      </c>
      <c r="H44">
        <v>55.56</v>
      </c>
      <c r="I44">
        <v>50</v>
      </c>
      <c r="J44">
        <v>90</v>
      </c>
      <c r="K44">
        <v>-54</v>
      </c>
      <c r="L44">
        <v>-2</v>
      </c>
      <c r="M44">
        <v>76.5</v>
      </c>
      <c r="N44">
        <v>358</v>
      </c>
      <c r="O44">
        <v>468</v>
      </c>
      <c r="P44">
        <v>-131</v>
      </c>
      <c r="Q44">
        <v>0.27500000000000002</v>
      </c>
      <c r="R44">
        <v>7.1459999999999999</v>
      </c>
      <c r="S44">
        <v>26</v>
      </c>
      <c r="T44">
        <v>0.14000000000000001</v>
      </c>
      <c r="U44">
        <v>3.6439999999999899</v>
      </c>
      <c r="V44" t="s">
        <v>139</v>
      </c>
      <c r="W44">
        <v>1454.3329999999901</v>
      </c>
      <c r="X44">
        <v>180</v>
      </c>
      <c r="Y44">
        <v>15</v>
      </c>
      <c r="Z44" t="s">
        <v>216</v>
      </c>
      <c r="AA44">
        <v>358.25</v>
      </c>
      <c r="AB44">
        <v>40</v>
      </c>
      <c r="AC44" t="s">
        <v>192</v>
      </c>
      <c r="AD44">
        <v>521.08299999999997</v>
      </c>
      <c r="AE44">
        <v>62</v>
      </c>
      <c r="AF44" t="s">
        <v>153</v>
      </c>
      <c r="AG44">
        <v>27.25</v>
      </c>
      <c r="AH44">
        <v>7</v>
      </c>
      <c r="AI44">
        <v>321.3</v>
      </c>
      <c r="AJ44">
        <v>16706</v>
      </c>
      <c r="AK44">
        <v>52</v>
      </c>
      <c r="AL44">
        <v>60.44</v>
      </c>
      <c r="AM44">
        <v>220</v>
      </c>
      <c r="AN44">
        <v>364</v>
      </c>
      <c r="AO44">
        <v>60.94</v>
      </c>
      <c r="AP44">
        <v>220</v>
      </c>
      <c r="AQ44">
        <v>361</v>
      </c>
      <c r="AR44">
        <v>-0.25</v>
      </c>
      <c r="AS44">
        <v>306.60000000000002</v>
      </c>
      <c r="AT44">
        <v>111595</v>
      </c>
      <c r="AU44">
        <v>364</v>
      </c>
      <c r="AV44">
        <v>12.74</v>
      </c>
      <c r="AW44">
        <v>46</v>
      </c>
      <c r="AX44">
        <f>PGA_with_Salaries[[#This Row],[TOTAL LEFT ROUGH]]/(SUM(PGA_with_Salaries[TOTAL LEFT ROUGH]))</f>
        <v>7.246376811594203E-3</v>
      </c>
      <c r="AY44" t="str">
        <f>IF(_xlfn.PERCENTRANK.EXC(PGA_with_Salaries[Pct of Total Left Rough],PGA_with_Salaries[[#This Row],[Pct of Total Left Rough]],10)&gt;0.5,"Left Tendencies","")</f>
        <v/>
      </c>
      <c r="AZ44">
        <v>361</v>
      </c>
      <c r="BA44">
        <v>-7.0000000000000007E-2</v>
      </c>
      <c r="BB44">
        <v>18.28</v>
      </c>
      <c r="BC44">
        <v>66</v>
      </c>
      <c r="BD44">
        <f>PGA_with_Salaries[[#This Row],[TOTAL RIGHT ROUGH]]/(SUM(PGA_with_Salaries[TOTAL RIGHT ROUGH]))</f>
        <v>9.5902353966870104E-3</v>
      </c>
      <c r="BE44" t="str">
        <f>IF(_xlfn.PERCENTRANK.EXC(PGA_with_Salaries[Pct of Total Right Rough],PGA_with_Salaries[[#This Row],[Pct of Total Right Rough]],10)&gt;0.5,"Right Tendencies","")</f>
        <v>Right Tendencies</v>
      </c>
      <c r="BF44">
        <v>361</v>
      </c>
      <c r="BG44">
        <v>-0.08</v>
      </c>
      <c r="BH44">
        <v>4.4000000000000004</v>
      </c>
      <c r="BI44">
        <v>16</v>
      </c>
      <c r="BJ44">
        <v>66</v>
      </c>
      <c r="BK44">
        <v>0.25</v>
      </c>
      <c r="BL44">
        <v>31.02</v>
      </c>
      <c r="BM44">
        <v>112</v>
      </c>
      <c r="BN44">
        <v>361</v>
      </c>
      <c r="BO44">
        <v>-0.71</v>
      </c>
      <c r="BP44">
        <v>1.0089999999999999</v>
      </c>
      <c r="BQ44">
        <v>26.242999999999999</v>
      </c>
      <c r="BR44">
        <v>1.746</v>
      </c>
      <c r="BS44">
        <v>564</v>
      </c>
      <c r="BT44">
        <v>323</v>
      </c>
      <c r="BU44">
        <v>34.159999999999997</v>
      </c>
      <c r="BV44">
        <v>28.58</v>
      </c>
      <c r="BW44">
        <v>743</v>
      </c>
      <c r="BX44">
        <v>26</v>
      </c>
      <c r="BY44">
        <v>25</v>
      </c>
      <c r="BZ44">
        <v>743</v>
      </c>
      <c r="CA44">
        <v>468</v>
      </c>
      <c r="CB44">
        <v>1.5876068376068375</v>
      </c>
      <c r="CC44">
        <v>41.03</v>
      </c>
      <c r="CD44">
        <v>192</v>
      </c>
      <c r="CE44">
        <v>468</v>
      </c>
      <c r="CF44">
        <v>0.53500000000000003</v>
      </c>
      <c r="CG44">
        <v>13.917999999999999</v>
      </c>
      <c r="CH44">
        <v>13</v>
      </c>
      <c r="CI44">
        <v>0</v>
      </c>
      <c r="CJ44">
        <v>20</v>
      </c>
      <c r="CK44">
        <v>1</v>
      </c>
      <c r="CL44">
        <v>4</v>
      </c>
      <c r="CM44">
        <v>2</v>
      </c>
      <c r="CN44">
        <v>6</v>
      </c>
      <c r="CO44">
        <v>15</v>
      </c>
      <c r="CP44">
        <v>25.24</v>
      </c>
      <c r="CQ44">
        <v>80</v>
      </c>
      <c r="CR44">
        <v>317</v>
      </c>
      <c r="CS44">
        <v>20</v>
      </c>
      <c r="CT44">
        <v>8</v>
      </c>
      <c r="CU44">
        <v>40</v>
      </c>
      <c r="CV44">
        <v>23.21</v>
      </c>
      <c r="CW44">
        <v>13</v>
      </c>
      <c r="CX44">
        <v>56</v>
      </c>
      <c r="CY44">
        <v>63.83</v>
      </c>
      <c r="CZ44">
        <v>30</v>
      </c>
      <c r="DA44">
        <v>47</v>
      </c>
      <c r="DB44">
        <v>5</v>
      </c>
      <c r="DC44">
        <v>66.209999999999994</v>
      </c>
      <c r="DD44">
        <v>96</v>
      </c>
      <c r="DE44">
        <v>145</v>
      </c>
      <c r="DF44">
        <v>6</v>
      </c>
      <c r="DG44">
        <v>7.2</v>
      </c>
      <c r="DH44">
        <v>6</v>
      </c>
      <c r="DI44">
        <v>7</v>
      </c>
      <c r="DJ44">
        <v>6</v>
      </c>
      <c r="DK44">
        <v>8.6999999999999993</v>
      </c>
    </row>
    <row r="45" spans="1:115" x14ac:dyDescent="0.25">
      <c r="A45" t="s">
        <v>157</v>
      </c>
      <c r="B45" s="4">
        <v>9400</v>
      </c>
      <c r="C45">
        <v>30</v>
      </c>
      <c r="D45">
        <v>72.22</v>
      </c>
      <c r="E45">
        <v>390</v>
      </c>
      <c r="F45">
        <v>540</v>
      </c>
      <c r="G45">
        <v>-0.28000000000000003</v>
      </c>
      <c r="H45">
        <v>54.05</v>
      </c>
      <c r="I45">
        <v>40</v>
      </c>
      <c r="J45">
        <v>74</v>
      </c>
      <c r="K45">
        <v>-41</v>
      </c>
      <c r="L45" t="s">
        <v>82</v>
      </c>
      <c r="M45">
        <v>79.37</v>
      </c>
      <c r="N45">
        <v>300</v>
      </c>
      <c r="O45">
        <v>378</v>
      </c>
      <c r="P45">
        <v>-76</v>
      </c>
      <c r="Q45">
        <v>0.78099999999999903</v>
      </c>
      <c r="R45">
        <v>16.405999999999999</v>
      </c>
      <c r="S45">
        <v>21</v>
      </c>
      <c r="T45">
        <v>0.19</v>
      </c>
      <c r="U45">
        <v>3.9980000000000002</v>
      </c>
      <c r="V45" t="s">
        <v>158</v>
      </c>
      <c r="W45">
        <v>1077.6669999999999</v>
      </c>
      <c r="X45">
        <v>140</v>
      </c>
      <c r="Y45">
        <v>18</v>
      </c>
      <c r="Z45" t="s">
        <v>159</v>
      </c>
      <c r="AA45">
        <v>338.91699999999997</v>
      </c>
      <c r="AB45">
        <v>35</v>
      </c>
      <c r="AC45" t="s">
        <v>98</v>
      </c>
      <c r="AD45">
        <v>340.75</v>
      </c>
      <c r="AE45">
        <v>40</v>
      </c>
      <c r="AF45" t="s">
        <v>104</v>
      </c>
      <c r="AG45">
        <v>54</v>
      </c>
      <c r="AH45">
        <v>15</v>
      </c>
      <c r="AI45">
        <v>306.39999999999998</v>
      </c>
      <c r="AJ45">
        <v>13483</v>
      </c>
      <c r="AK45">
        <v>44</v>
      </c>
      <c r="AL45">
        <v>60.24</v>
      </c>
      <c r="AM45">
        <v>253</v>
      </c>
      <c r="AN45">
        <v>420</v>
      </c>
      <c r="AO45">
        <v>58.31</v>
      </c>
      <c r="AP45">
        <v>172</v>
      </c>
      <c r="AQ45">
        <v>295</v>
      </c>
      <c r="AR45">
        <v>-0.2</v>
      </c>
      <c r="AS45">
        <v>302</v>
      </c>
      <c r="AT45">
        <v>89995</v>
      </c>
      <c r="AU45">
        <v>298</v>
      </c>
      <c r="AV45">
        <v>14.58</v>
      </c>
      <c r="AW45">
        <v>43</v>
      </c>
      <c r="AX45">
        <f>PGA_with_Salaries[[#This Row],[TOTAL LEFT ROUGH]]/(SUM(PGA_with_Salaries[TOTAL LEFT ROUGH]))</f>
        <v>6.7737870195337113E-3</v>
      </c>
      <c r="AY45" t="str">
        <f>IF(_xlfn.PERCENTRANK.EXC(PGA_with_Salaries[Pct of Total Left Rough],PGA_with_Salaries[[#This Row],[Pct of Total Left Rough]],10)&gt;0.5,"Left Tendencies","")</f>
        <v/>
      </c>
      <c r="AZ45">
        <v>295</v>
      </c>
      <c r="BA45">
        <v>0.05</v>
      </c>
      <c r="BB45">
        <v>16.61</v>
      </c>
      <c r="BC45">
        <v>49</v>
      </c>
      <c r="BD45">
        <f>PGA_with_Salaries[[#This Row],[TOTAL RIGHT ROUGH]]/(SUM(PGA_with_Salaries[TOTAL RIGHT ROUGH]))</f>
        <v>7.1200232490555068E-3</v>
      </c>
      <c r="BE45" t="str">
        <f>IF(_xlfn.PERCENTRANK.EXC(PGA_with_Salaries[Pct of Total Right Rough],PGA_with_Salaries[[#This Row],[Pct of Total Right Rough]],10)&gt;0.5,"Right Tendencies","")</f>
        <v/>
      </c>
      <c r="BF45">
        <v>295</v>
      </c>
      <c r="BG45">
        <v>-0.12</v>
      </c>
      <c r="BH45">
        <v>6.4</v>
      </c>
      <c r="BI45">
        <v>19</v>
      </c>
      <c r="BJ45">
        <v>81</v>
      </c>
      <c r="BK45">
        <v>0.105</v>
      </c>
      <c r="BL45">
        <v>31.19</v>
      </c>
      <c r="BM45">
        <v>92</v>
      </c>
      <c r="BN45">
        <v>295</v>
      </c>
      <c r="BO45">
        <v>-0.43</v>
      </c>
      <c r="BP45">
        <v>0.59</v>
      </c>
      <c r="BQ45">
        <v>12.38</v>
      </c>
      <c r="BR45">
        <v>1.76199999999999</v>
      </c>
      <c r="BS45">
        <v>687</v>
      </c>
      <c r="BT45">
        <v>390</v>
      </c>
      <c r="BU45">
        <v>32.049999999999997</v>
      </c>
      <c r="BV45">
        <v>29.2</v>
      </c>
      <c r="BW45">
        <v>876</v>
      </c>
      <c r="BX45">
        <v>30</v>
      </c>
      <c r="BY45">
        <v>24</v>
      </c>
      <c r="BZ45">
        <v>876</v>
      </c>
      <c r="CA45">
        <v>540</v>
      </c>
      <c r="CB45">
        <v>1.6222222222222222</v>
      </c>
      <c r="CC45">
        <v>40.74</v>
      </c>
      <c r="CD45">
        <v>220</v>
      </c>
      <c r="CE45">
        <v>540</v>
      </c>
      <c r="CF45">
        <v>1.2999999999999999E-2</v>
      </c>
      <c r="CG45">
        <v>0.27600000000000002</v>
      </c>
      <c r="CH45">
        <v>13</v>
      </c>
      <c r="CI45">
        <v>0</v>
      </c>
      <c r="CJ45">
        <v>17</v>
      </c>
      <c r="CK45">
        <v>0</v>
      </c>
      <c r="CL45">
        <v>3</v>
      </c>
      <c r="CM45">
        <v>11</v>
      </c>
      <c r="CN45">
        <v>4</v>
      </c>
      <c r="CO45">
        <v>98</v>
      </c>
      <c r="CP45">
        <v>18.11</v>
      </c>
      <c r="CQ45">
        <v>46</v>
      </c>
      <c r="CR45">
        <v>254</v>
      </c>
      <c r="CS45">
        <v>16.22</v>
      </c>
      <c r="CT45">
        <v>6</v>
      </c>
      <c r="CU45">
        <v>37</v>
      </c>
      <c r="CV45">
        <v>25.58</v>
      </c>
      <c r="CW45">
        <v>11</v>
      </c>
      <c r="CX45">
        <v>43</v>
      </c>
      <c r="CY45">
        <v>51.06</v>
      </c>
      <c r="CZ45">
        <v>24</v>
      </c>
      <c r="DA45">
        <v>47</v>
      </c>
      <c r="DB45">
        <v>7</v>
      </c>
      <c r="DC45">
        <v>66</v>
      </c>
      <c r="DD45">
        <v>99</v>
      </c>
      <c r="DE45">
        <v>150</v>
      </c>
      <c r="DF45">
        <v>5</v>
      </c>
      <c r="DG45">
        <v>7.1</v>
      </c>
      <c r="DH45">
        <v>4</v>
      </c>
      <c r="DI45">
        <v>5.4</v>
      </c>
      <c r="DJ45">
        <v>5</v>
      </c>
      <c r="DK45">
        <v>8.5</v>
      </c>
    </row>
    <row r="46" spans="1:115" hidden="1" x14ac:dyDescent="0.25">
      <c r="A46" t="s">
        <v>494</v>
      </c>
      <c r="B46" s="4">
        <v>7000</v>
      </c>
      <c r="C46">
        <v>42</v>
      </c>
      <c r="D46">
        <v>64.55</v>
      </c>
      <c r="E46">
        <v>488</v>
      </c>
      <c r="F46">
        <v>756</v>
      </c>
      <c r="G46">
        <v>-0.31</v>
      </c>
      <c r="H46">
        <v>58.82</v>
      </c>
      <c r="I46">
        <v>40</v>
      </c>
      <c r="J46">
        <v>68</v>
      </c>
      <c r="K46">
        <v>-43</v>
      </c>
      <c r="L46">
        <v>-8</v>
      </c>
      <c r="M46">
        <v>70.739999999999995</v>
      </c>
      <c r="N46">
        <v>382</v>
      </c>
      <c r="O46">
        <v>540</v>
      </c>
      <c r="P46">
        <v>-121</v>
      </c>
      <c r="Q46">
        <v>0.3</v>
      </c>
      <c r="R46">
        <v>8.9849999999999994</v>
      </c>
      <c r="S46">
        <v>30</v>
      </c>
      <c r="T46">
        <v>0.26300000000000001</v>
      </c>
      <c r="U46">
        <v>7.9020000000000001</v>
      </c>
      <c r="V46" t="s">
        <v>254</v>
      </c>
      <c r="W46">
        <v>1521.0829999999901</v>
      </c>
      <c r="X46">
        <v>212</v>
      </c>
      <c r="Y46">
        <v>6</v>
      </c>
      <c r="Z46" t="s">
        <v>159</v>
      </c>
      <c r="AA46">
        <v>531.08299999999997</v>
      </c>
      <c r="AB46">
        <v>55</v>
      </c>
      <c r="AC46" t="s">
        <v>223</v>
      </c>
      <c r="AD46">
        <v>426.58300000000003</v>
      </c>
      <c r="AE46">
        <v>54</v>
      </c>
      <c r="AF46" t="s">
        <v>261</v>
      </c>
      <c r="AG46">
        <v>80.082999999999998</v>
      </c>
      <c r="AH46">
        <v>25</v>
      </c>
      <c r="AI46">
        <v>287.60000000000002</v>
      </c>
      <c r="AJ46">
        <v>19557</v>
      </c>
      <c r="AK46">
        <v>68</v>
      </c>
      <c r="AL46">
        <v>62.52</v>
      </c>
      <c r="AM46">
        <v>367</v>
      </c>
      <c r="AN46">
        <v>587</v>
      </c>
      <c r="AO46">
        <v>62.95</v>
      </c>
      <c r="AP46">
        <v>265</v>
      </c>
      <c r="AQ46">
        <v>421</v>
      </c>
      <c r="AR46">
        <v>-0.21</v>
      </c>
      <c r="AS46">
        <v>284.39999999999998</v>
      </c>
      <c r="AT46">
        <v>120586</v>
      </c>
      <c r="AU46">
        <v>424</v>
      </c>
      <c r="AV46">
        <v>12.35</v>
      </c>
      <c r="AW46">
        <v>52</v>
      </c>
      <c r="AX46">
        <f>PGA_with_Salaries[[#This Row],[TOTAL LEFT ROUGH]]/(SUM(PGA_with_Salaries[TOTAL LEFT ROUGH]))</f>
        <v>8.1915563957151855E-3</v>
      </c>
      <c r="AY46" t="str">
        <f>IF(_xlfn.PERCENTRANK.EXC(PGA_with_Salaries[Pct of Total Left Rough],PGA_with_Salaries[[#This Row],[Pct of Total Left Rough]],10)&gt;0.5,"Left Tendencies","")</f>
        <v>Left Tendencies</v>
      </c>
      <c r="AZ46">
        <v>421</v>
      </c>
      <c r="BA46">
        <v>0.12</v>
      </c>
      <c r="BB46">
        <v>15.44</v>
      </c>
      <c r="BC46">
        <v>65</v>
      </c>
      <c r="BD46">
        <f>PGA_with_Salaries[[#This Row],[TOTAL RIGHT ROUGH]]/(SUM(PGA_with_Salaries[TOTAL RIGHT ROUGH]))</f>
        <v>9.4449287997675092E-3</v>
      </c>
      <c r="BE46" t="str">
        <f>IF(_xlfn.PERCENTRANK.EXC(PGA_with_Salaries[Pct of Total Right Rough],PGA_with_Salaries[[#This Row],[Pct of Total Right Rough]],10)&gt;0.5,"Right Tendencies","")</f>
        <v>Right Tendencies</v>
      </c>
      <c r="BF46">
        <v>421</v>
      </c>
      <c r="BG46">
        <v>0.14000000000000001</v>
      </c>
      <c r="BH46">
        <v>5.2</v>
      </c>
      <c r="BI46">
        <v>22</v>
      </c>
      <c r="BJ46">
        <v>92</v>
      </c>
      <c r="BK46">
        <v>4.4999999999999998E-2</v>
      </c>
      <c r="BL46">
        <v>27.79</v>
      </c>
      <c r="BM46">
        <v>117</v>
      </c>
      <c r="BN46">
        <v>421</v>
      </c>
      <c r="BO46">
        <v>1.28</v>
      </c>
      <c r="BP46">
        <v>-0.48599999999999999</v>
      </c>
      <c r="BQ46">
        <v>-14.589</v>
      </c>
      <c r="BR46">
        <v>1.73</v>
      </c>
      <c r="BS46">
        <v>844</v>
      </c>
      <c r="BT46">
        <v>488</v>
      </c>
      <c r="BU46">
        <v>33.06</v>
      </c>
      <c r="BV46">
        <v>28.19</v>
      </c>
      <c r="BW46">
        <v>1184</v>
      </c>
      <c r="BX46">
        <v>42</v>
      </c>
      <c r="BY46">
        <v>24</v>
      </c>
      <c r="BZ46">
        <v>1184</v>
      </c>
      <c r="CA46">
        <v>756</v>
      </c>
      <c r="CB46">
        <v>1.5661375661375661</v>
      </c>
      <c r="CC46">
        <v>43.92</v>
      </c>
      <c r="CD46">
        <v>332</v>
      </c>
      <c r="CE46">
        <v>756</v>
      </c>
      <c r="CF46">
        <v>0.88599999999999901</v>
      </c>
      <c r="CG46">
        <v>26.576999999999899</v>
      </c>
      <c r="CH46">
        <v>18</v>
      </c>
      <c r="CI46">
        <v>0</v>
      </c>
      <c r="CJ46">
        <v>18</v>
      </c>
      <c r="CK46">
        <v>0</v>
      </c>
      <c r="CL46">
        <v>2</v>
      </c>
      <c r="CM46">
        <v>9</v>
      </c>
      <c r="CN46">
        <v>2</v>
      </c>
      <c r="CP46">
        <v>25.91</v>
      </c>
      <c r="CQ46">
        <v>100</v>
      </c>
      <c r="CR46">
        <v>386</v>
      </c>
      <c r="CS46">
        <v>8</v>
      </c>
      <c r="CT46">
        <v>4</v>
      </c>
      <c r="CU46">
        <v>50</v>
      </c>
      <c r="CV46">
        <v>17.239999999999998</v>
      </c>
      <c r="CW46">
        <v>10</v>
      </c>
      <c r="CX46">
        <v>58</v>
      </c>
      <c r="CY46">
        <v>59.77</v>
      </c>
      <c r="CZ46">
        <v>52</v>
      </c>
      <c r="DA46">
        <v>87</v>
      </c>
      <c r="DB46">
        <v>10</v>
      </c>
      <c r="DC46">
        <v>67.540000000000006</v>
      </c>
      <c r="DD46">
        <v>181</v>
      </c>
      <c r="DE46">
        <v>268</v>
      </c>
      <c r="DF46">
        <v>7</v>
      </c>
      <c r="DG46">
        <v>7.2</v>
      </c>
      <c r="DH46">
        <v>7</v>
      </c>
      <c r="DI46">
        <v>7.6</v>
      </c>
      <c r="DJ46">
        <v>7</v>
      </c>
      <c r="DK46">
        <v>4.4000000000000004</v>
      </c>
    </row>
    <row r="47" spans="1:115" x14ac:dyDescent="0.25">
      <c r="A47" t="s">
        <v>182</v>
      </c>
      <c r="B47" s="4">
        <v>8800</v>
      </c>
      <c r="C47">
        <v>42</v>
      </c>
      <c r="D47">
        <v>71.56</v>
      </c>
      <c r="E47">
        <v>541</v>
      </c>
      <c r="F47">
        <v>756</v>
      </c>
      <c r="G47">
        <v>-0.32</v>
      </c>
      <c r="H47">
        <v>60.26</v>
      </c>
      <c r="I47">
        <v>47</v>
      </c>
      <c r="J47">
        <v>78</v>
      </c>
      <c r="K47">
        <v>-51</v>
      </c>
      <c r="L47">
        <v>-2</v>
      </c>
      <c r="M47">
        <v>77.59</v>
      </c>
      <c r="N47">
        <v>405</v>
      </c>
      <c r="O47">
        <v>522</v>
      </c>
      <c r="P47">
        <v>-123</v>
      </c>
      <c r="Q47">
        <v>0.88700000000000001</v>
      </c>
      <c r="R47">
        <v>25.713999999999999</v>
      </c>
      <c r="S47">
        <v>29</v>
      </c>
      <c r="T47">
        <v>0.54899999999999904</v>
      </c>
      <c r="U47">
        <v>15.922000000000001</v>
      </c>
      <c r="V47" t="s">
        <v>183</v>
      </c>
      <c r="W47">
        <v>1100.4169999999999</v>
      </c>
      <c r="X47">
        <v>173</v>
      </c>
      <c r="Y47">
        <v>72</v>
      </c>
      <c r="Z47" t="s">
        <v>185</v>
      </c>
      <c r="AA47">
        <v>455.16699999999997</v>
      </c>
      <c r="AB47">
        <v>49</v>
      </c>
      <c r="AC47" t="s">
        <v>186</v>
      </c>
      <c r="AD47">
        <v>259.41699999999997</v>
      </c>
      <c r="AE47">
        <v>43</v>
      </c>
      <c r="AF47" t="s">
        <v>187</v>
      </c>
      <c r="AG47">
        <v>37.917000000000002</v>
      </c>
      <c r="AH47">
        <v>14</v>
      </c>
      <c r="AI47">
        <v>304.7</v>
      </c>
      <c r="AJ47">
        <v>18281</v>
      </c>
      <c r="AK47">
        <v>60</v>
      </c>
      <c r="AL47">
        <v>60.1</v>
      </c>
      <c r="AM47">
        <v>351</v>
      </c>
      <c r="AN47">
        <v>584</v>
      </c>
      <c r="AO47">
        <v>59.55</v>
      </c>
      <c r="AP47">
        <v>240</v>
      </c>
      <c r="AQ47">
        <v>403</v>
      </c>
      <c r="AR47">
        <v>-0.24</v>
      </c>
      <c r="AS47">
        <v>297.3</v>
      </c>
      <c r="AT47">
        <v>120690</v>
      </c>
      <c r="AU47">
        <v>406</v>
      </c>
      <c r="AV47">
        <v>10.92</v>
      </c>
      <c r="AW47">
        <v>44</v>
      </c>
      <c r="AX47">
        <f>PGA_with_Salaries[[#This Row],[TOTAL LEFT ROUGH]]/(SUM(PGA_with_Salaries[TOTAL LEFT ROUGH]))</f>
        <v>6.9313169502205419E-3</v>
      </c>
      <c r="AY47" t="str">
        <f>IF(_xlfn.PERCENTRANK.EXC(PGA_with_Salaries[Pct of Total Left Rough],PGA_with_Salaries[[#This Row],[Pct of Total Left Rough]],10)&gt;0.5,"Left Tendencies","")</f>
        <v/>
      </c>
      <c r="AZ47">
        <v>403</v>
      </c>
      <c r="BA47">
        <v>-0.14000000000000001</v>
      </c>
      <c r="BB47">
        <v>17.87</v>
      </c>
      <c r="BC47">
        <v>72</v>
      </c>
      <c r="BD47">
        <f>PGA_with_Salaries[[#This Row],[TOTAL RIGHT ROUGH]]/(SUM(PGA_with_Salaries[TOTAL RIGHT ROUGH]))</f>
        <v>1.0462074978204011E-2</v>
      </c>
      <c r="BE47" t="str">
        <f>IF(_xlfn.PERCENTRANK.EXC(PGA_with_Salaries[Pct of Total Right Rough],PGA_with_Salaries[[#This Row],[Pct of Total Right Rough]],10)&gt;0.5,"Right Tendencies","")</f>
        <v>Right Tendencies</v>
      </c>
      <c r="BF47">
        <v>403</v>
      </c>
      <c r="BG47">
        <v>-7.0000000000000007E-2</v>
      </c>
      <c r="BH47">
        <v>8.1999999999999993</v>
      </c>
      <c r="BI47">
        <v>33</v>
      </c>
      <c r="BJ47">
        <v>137</v>
      </c>
      <c r="BK47">
        <v>0.21199999999999999</v>
      </c>
      <c r="BL47">
        <v>28.78</v>
      </c>
      <c r="BM47">
        <v>116</v>
      </c>
      <c r="BN47">
        <v>403</v>
      </c>
      <c r="BO47">
        <v>-0.95</v>
      </c>
      <c r="BP47">
        <v>0.38500000000000001</v>
      </c>
      <c r="BQ47">
        <v>11.165999999999899</v>
      </c>
      <c r="BR47">
        <v>1.7490000000000001</v>
      </c>
      <c r="BS47">
        <v>946</v>
      </c>
      <c r="BT47">
        <v>541</v>
      </c>
      <c r="BU47">
        <v>33.090000000000003</v>
      </c>
      <c r="BV47">
        <v>29.02</v>
      </c>
      <c r="BW47">
        <v>1219</v>
      </c>
      <c r="BX47">
        <v>42</v>
      </c>
      <c r="BY47">
        <v>23</v>
      </c>
      <c r="BZ47">
        <v>1219</v>
      </c>
      <c r="CA47">
        <v>756</v>
      </c>
      <c r="CB47">
        <v>1.6124338624338623</v>
      </c>
      <c r="CC47">
        <v>38.76</v>
      </c>
      <c r="CD47">
        <v>293</v>
      </c>
      <c r="CE47">
        <v>756</v>
      </c>
      <c r="CF47">
        <v>-0.53500000000000003</v>
      </c>
      <c r="CG47">
        <v>-15.526</v>
      </c>
      <c r="CH47">
        <v>11</v>
      </c>
      <c r="CI47">
        <v>0</v>
      </c>
      <c r="CJ47">
        <v>21</v>
      </c>
      <c r="CK47">
        <v>0</v>
      </c>
      <c r="CL47">
        <v>1</v>
      </c>
      <c r="CM47">
        <v>17</v>
      </c>
      <c r="CN47">
        <v>10</v>
      </c>
      <c r="CO47">
        <v>19</v>
      </c>
      <c r="CP47">
        <v>24.72</v>
      </c>
      <c r="CQ47">
        <v>89</v>
      </c>
      <c r="CR47">
        <v>360</v>
      </c>
      <c r="CS47">
        <v>18.920000000000002</v>
      </c>
      <c r="CT47">
        <v>7</v>
      </c>
      <c r="CU47">
        <v>37</v>
      </c>
      <c r="CV47">
        <v>23.44</v>
      </c>
      <c r="CW47">
        <v>15</v>
      </c>
      <c r="CX47">
        <v>64</v>
      </c>
      <c r="CY47">
        <v>52.17</v>
      </c>
      <c r="CZ47">
        <v>36</v>
      </c>
      <c r="DA47">
        <v>69</v>
      </c>
      <c r="DB47">
        <v>15</v>
      </c>
      <c r="DC47">
        <v>61.4</v>
      </c>
      <c r="DD47">
        <v>132</v>
      </c>
      <c r="DE47">
        <v>215</v>
      </c>
      <c r="DF47">
        <v>7</v>
      </c>
      <c r="DG47">
        <v>7.7</v>
      </c>
      <c r="DH47">
        <v>6</v>
      </c>
      <c r="DI47">
        <v>6.7</v>
      </c>
      <c r="DJ47">
        <v>7</v>
      </c>
      <c r="DK47">
        <v>7.4</v>
      </c>
    </row>
    <row r="48" spans="1:115" x14ac:dyDescent="0.25">
      <c r="A48" t="s">
        <v>431</v>
      </c>
      <c r="B48" s="4">
        <v>6100</v>
      </c>
      <c r="C48">
        <v>50</v>
      </c>
      <c r="D48">
        <v>66.67</v>
      </c>
      <c r="E48">
        <v>600</v>
      </c>
      <c r="F48">
        <v>900</v>
      </c>
      <c r="G48">
        <v>-0.28000000000000003</v>
      </c>
      <c r="H48">
        <v>50</v>
      </c>
      <c r="I48">
        <v>42</v>
      </c>
      <c r="J48">
        <v>84</v>
      </c>
      <c r="K48">
        <v>-45</v>
      </c>
      <c r="L48">
        <v>6</v>
      </c>
      <c r="M48">
        <v>70.989999999999995</v>
      </c>
      <c r="N48">
        <v>460</v>
      </c>
      <c r="O48">
        <v>648</v>
      </c>
      <c r="P48">
        <v>-137</v>
      </c>
      <c r="Q48">
        <v>0.158</v>
      </c>
      <c r="R48">
        <v>5.6840000000000002</v>
      </c>
      <c r="S48">
        <v>36</v>
      </c>
      <c r="T48">
        <v>-4.2000000000000003E-2</v>
      </c>
      <c r="U48">
        <v>-1.518</v>
      </c>
      <c r="V48" t="s">
        <v>101</v>
      </c>
      <c r="W48">
        <v>1853.5</v>
      </c>
      <c r="X48">
        <v>223</v>
      </c>
      <c r="Y48">
        <v>52</v>
      </c>
      <c r="Z48" t="s">
        <v>302</v>
      </c>
      <c r="AA48">
        <v>474.08300000000003</v>
      </c>
      <c r="AB48">
        <v>47</v>
      </c>
      <c r="AC48" t="s">
        <v>265</v>
      </c>
      <c r="AD48">
        <v>655.75</v>
      </c>
      <c r="AE48">
        <v>75</v>
      </c>
      <c r="AF48" t="s">
        <v>257</v>
      </c>
      <c r="AG48">
        <v>38.5</v>
      </c>
      <c r="AH48">
        <v>11</v>
      </c>
      <c r="AI48">
        <v>300.10000000000002</v>
      </c>
      <c r="AJ48">
        <v>30006</v>
      </c>
      <c r="AK48">
        <v>100</v>
      </c>
      <c r="AL48">
        <v>60</v>
      </c>
      <c r="AM48">
        <v>420</v>
      </c>
      <c r="AN48">
        <v>700</v>
      </c>
      <c r="AO48">
        <v>60.56</v>
      </c>
      <c r="AP48">
        <v>301</v>
      </c>
      <c r="AQ48">
        <v>497</v>
      </c>
      <c r="AR48">
        <v>-0.18</v>
      </c>
      <c r="AS48">
        <v>291.3</v>
      </c>
      <c r="AT48">
        <v>146794</v>
      </c>
      <c r="AU48">
        <v>504</v>
      </c>
      <c r="AV48">
        <v>11.67</v>
      </c>
      <c r="AW48">
        <v>58</v>
      </c>
      <c r="AX48">
        <f>PGA_with_Salaries[[#This Row],[TOTAL LEFT ROUGH]]/(SUM(PGA_with_Salaries[TOTAL LEFT ROUGH]))</f>
        <v>9.1367359798361688E-3</v>
      </c>
      <c r="AY48" t="str">
        <f>IF(_xlfn.PERCENTRANK.EXC(PGA_with_Salaries[Pct of Total Left Rough],PGA_with_Salaries[[#This Row],[Pct of Total Left Rough]],10)&gt;0.5,"Left Tendencies","")</f>
        <v>Left Tendencies</v>
      </c>
      <c r="AZ48">
        <v>497</v>
      </c>
      <c r="BA48">
        <v>0.05</v>
      </c>
      <c r="BB48">
        <v>18.510000000000002</v>
      </c>
      <c r="BC48">
        <v>92</v>
      </c>
      <c r="BD48">
        <f>PGA_with_Salaries[[#This Row],[TOTAL RIGHT ROUGH]]/(SUM(PGA_with_Salaries[TOTAL RIGHT ROUGH]))</f>
        <v>1.3368206916594013E-2</v>
      </c>
      <c r="BE48" t="str">
        <f>IF(_xlfn.PERCENTRANK.EXC(PGA_with_Salaries[Pct of Total Right Rough],PGA_with_Salaries[[#This Row],[Pct of Total Right Rough]],10)&gt;0.5,"Right Tendencies","")</f>
        <v>Right Tendencies</v>
      </c>
      <c r="BF48">
        <v>497</v>
      </c>
      <c r="BG48">
        <v>0.01</v>
      </c>
      <c r="BH48">
        <v>6.2</v>
      </c>
      <c r="BI48">
        <v>31</v>
      </c>
      <c r="BJ48">
        <v>133</v>
      </c>
      <c r="BK48">
        <v>0.19400000000000001</v>
      </c>
      <c r="BL48">
        <v>30.18</v>
      </c>
      <c r="BM48">
        <v>150</v>
      </c>
      <c r="BN48">
        <v>497</v>
      </c>
      <c r="BO48">
        <v>0.27</v>
      </c>
      <c r="BP48">
        <v>-1.2E-2</v>
      </c>
      <c r="BQ48">
        <v>-0.44299999999999901</v>
      </c>
      <c r="BR48">
        <v>1.768</v>
      </c>
      <c r="BS48">
        <v>1061</v>
      </c>
      <c r="BT48">
        <v>600</v>
      </c>
      <c r="BU48">
        <v>31.05</v>
      </c>
      <c r="BV48">
        <v>28.78</v>
      </c>
      <c r="BW48">
        <v>1439</v>
      </c>
      <c r="BX48">
        <v>50</v>
      </c>
      <c r="BY48">
        <v>23</v>
      </c>
      <c r="BZ48">
        <v>1439</v>
      </c>
      <c r="CA48">
        <v>900</v>
      </c>
      <c r="CB48">
        <v>1.5988888888888888</v>
      </c>
      <c r="CC48">
        <v>40.56</v>
      </c>
      <c r="CD48">
        <v>365</v>
      </c>
      <c r="CE48">
        <v>900</v>
      </c>
      <c r="CF48">
        <v>2.8999999999999901E-2</v>
      </c>
      <c r="CG48">
        <v>1.042</v>
      </c>
      <c r="CH48">
        <v>14</v>
      </c>
      <c r="CI48">
        <v>0</v>
      </c>
      <c r="CJ48">
        <v>19</v>
      </c>
      <c r="CK48">
        <v>1</v>
      </c>
      <c r="CL48">
        <v>1</v>
      </c>
      <c r="CM48">
        <v>4</v>
      </c>
      <c r="CO48">
        <v>51</v>
      </c>
      <c r="CP48">
        <v>23.68</v>
      </c>
      <c r="CQ48">
        <v>108</v>
      </c>
      <c r="CR48">
        <v>456</v>
      </c>
      <c r="CS48">
        <v>8.93</v>
      </c>
      <c r="CT48">
        <v>5</v>
      </c>
      <c r="CU48">
        <v>56</v>
      </c>
      <c r="CV48">
        <v>21.69</v>
      </c>
      <c r="CW48">
        <v>18</v>
      </c>
      <c r="CX48">
        <v>83</v>
      </c>
      <c r="CY48">
        <v>47.14</v>
      </c>
      <c r="CZ48">
        <v>33</v>
      </c>
      <c r="DA48">
        <v>70</v>
      </c>
      <c r="DB48">
        <v>25</v>
      </c>
      <c r="DC48">
        <v>63</v>
      </c>
      <c r="DD48">
        <v>189</v>
      </c>
      <c r="DE48">
        <v>300</v>
      </c>
      <c r="DF48">
        <v>7</v>
      </c>
      <c r="DG48">
        <v>6.8</v>
      </c>
      <c r="DH48">
        <v>6</v>
      </c>
      <c r="DI48">
        <v>5.6</v>
      </c>
      <c r="DJ48">
        <v>7</v>
      </c>
      <c r="DK48">
        <v>7.2</v>
      </c>
    </row>
    <row r="49" spans="1:115" x14ac:dyDescent="0.25">
      <c r="A49" t="s">
        <v>444</v>
      </c>
      <c r="B49" s="4">
        <v>6900</v>
      </c>
      <c r="C49">
        <v>40</v>
      </c>
      <c r="D49">
        <v>66.25</v>
      </c>
      <c r="E49">
        <v>477</v>
      </c>
      <c r="F49">
        <v>720</v>
      </c>
      <c r="G49">
        <v>-0.24</v>
      </c>
      <c r="H49">
        <v>55.56</v>
      </c>
      <c r="I49">
        <v>35</v>
      </c>
      <c r="J49">
        <v>63</v>
      </c>
      <c r="K49">
        <v>-38</v>
      </c>
      <c r="L49">
        <v>-5</v>
      </c>
      <c r="M49">
        <v>72.61</v>
      </c>
      <c r="N49">
        <v>379</v>
      </c>
      <c r="O49">
        <v>522</v>
      </c>
      <c r="P49">
        <v>-88</v>
      </c>
      <c r="Q49">
        <v>0.15</v>
      </c>
      <c r="R49">
        <v>4.3529999999999998</v>
      </c>
      <c r="S49">
        <v>29</v>
      </c>
      <c r="T49">
        <v>0.375</v>
      </c>
      <c r="U49">
        <v>10.862</v>
      </c>
      <c r="V49" t="s">
        <v>304</v>
      </c>
      <c r="W49">
        <v>1333.9169999999999</v>
      </c>
      <c r="X49">
        <v>200</v>
      </c>
      <c r="Y49">
        <v>138</v>
      </c>
      <c r="Z49" t="s">
        <v>192</v>
      </c>
      <c r="AA49">
        <v>385.33300000000003</v>
      </c>
      <c r="AB49">
        <v>46</v>
      </c>
      <c r="AC49" t="s">
        <v>127</v>
      </c>
      <c r="AD49">
        <v>341.08300000000003</v>
      </c>
      <c r="AE49">
        <v>48</v>
      </c>
      <c r="AF49" t="s">
        <v>245</v>
      </c>
      <c r="AG49">
        <v>78.832999999999998</v>
      </c>
      <c r="AH49">
        <v>24</v>
      </c>
      <c r="AI49">
        <v>302.5</v>
      </c>
      <c r="AJ49">
        <v>19362</v>
      </c>
      <c r="AK49">
        <v>64</v>
      </c>
      <c r="AL49">
        <v>59.89</v>
      </c>
      <c r="AM49">
        <v>333</v>
      </c>
      <c r="AN49">
        <v>556</v>
      </c>
      <c r="AO49">
        <v>61.6</v>
      </c>
      <c r="AP49">
        <v>247</v>
      </c>
      <c r="AQ49">
        <v>401</v>
      </c>
      <c r="AR49">
        <v>-0.17</v>
      </c>
      <c r="AS49">
        <v>291.5</v>
      </c>
      <c r="AT49">
        <v>118334</v>
      </c>
      <c r="AU49">
        <v>406</v>
      </c>
      <c r="AV49">
        <v>14.46</v>
      </c>
      <c r="AW49">
        <v>58</v>
      </c>
      <c r="AX49">
        <f>PGA_with_Salaries[[#This Row],[TOTAL LEFT ROUGH]]/(SUM(PGA_with_Salaries[TOTAL LEFT ROUGH]))</f>
        <v>9.1367359798361688E-3</v>
      </c>
      <c r="AY49" t="str">
        <f>IF(_xlfn.PERCENTRANK.EXC(PGA_with_Salaries[Pct of Total Left Rough],PGA_with_Salaries[[#This Row],[Pct of Total Left Rough]],10)&gt;0.5,"Left Tendencies","")</f>
        <v>Left Tendencies</v>
      </c>
      <c r="AZ49">
        <v>401</v>
      </c>
      <c r="BA49">
        <v>0.05</v>
      </c>
      <c r="BB49">
        <v>11.72</v>
      </c>
      <c r="BC49">
        <v>47</v>
      </c>
      <c r="BD49">
        <f>PGA_with_Salaries[[#This Row],[TOTAL RIGHT ROUGH]]/(SUM(PGA_with_Salaries[TOTAL RIGHT ROUGH]))</f>
        <v>6.8294100552165069E-3</v>
      </c>
      <c r="BE49" t="str">
        <f>IF(_xlfn.PERCENTRANK.EXC(PGA_with_Salaries[Pct of Total Right Rough],PGA_with_Salaries[[#This Row],[Pct of Total Right Rough]],10)&gt;0.5,"Right Tendencies","")</f>
        <v/>
      </c>
      <c r="BF49">
        <v>401</v>
      </c>
      <c r="BG49">
        <v>0.26</v>
      </c>
      <c r="BH49">
        <v>9</v>
      </c>
      <c r="BI49">
        <v>36</v>
      </c>
      <c r="BJ49">
        <v>153</v>
      </c>
      <c r="BK49">
        <v>0.33300000000000002</v>
      </c>
      <c r="BL49">
        <v>26.18</v>
      </c>
      <c r="BM49">
        <v>105</v>
      </c>
      <c r="BN49">
        <v>401</v>
      </c>
      <c r="BO49">
        <v>1.43</v>
      </c>
      <c r="BP49">
        <v>0.154</v>
      </c>
      <c r="BQ49">
        <v>4.4719999999999898</v>
      </c>
      <c r="BR49">
        <v>1.8049999999999999</v>
      </c>
      <c r="BS49">
        <v>861</v>
      </c>
      <c r="BT49">
        <v>477</v>
      </c>
      <c r="BU49">
        <v>26.74</v>
      </c>
      <c r="BV49">
        <v>29.38</v>
      </c>
      <c r="BW49">
        <v>1175</v>
      </c>
      <c r="BX49">
        <v>40</v>
      </c>
      <c r="BY49">
        <v>22</v>
      </c>
      <c r="BZ49">
        <v>1175</v>
      </c>
      <c r="CA49">
        <v>720</v>
      </c>
      <c r="CB49">
        <v>1.6319444444444444</v>
      </c>
      <c r="CC49">
        <v>36.11</v>
      </c>
      <c r="CD49">
        <v>260</v>
      </c>
      <c r="CE49">
        <v>720</v>
      </c>
      <c r="CF49">
        <v>-0.72299999999999998</v>
      </c>
      <c r="CG49">
        <v>-20.976999999999901</v>
      </c>
      <c r="CH49">
        <v>12</v>
      </c>
      <c r="CI49">
        <v>0</v>
      </c>
      <c r="CJ49">
        <v>13</v>
      </c>
      <c r="CK49">
        <v>0</v>
      </c>
      <c r="CL49">
        <v>3</v>
      </c>
      <c r="CM49">
        <v>11</v>
      </c>
      <c r="CO49">
        <v>26</v>
      </c>
      <c r="CP49">
        <v>19.84</v>
      </c>
      <c r="CQ49">
        <v>75</v>
      </c>
      <c r="CR49">
        <v>378</v>
      </c>
      <c r="CS49">
        <v>16.07</v>
      </c>
      <c r="CT49">
        <v>9</v>
      </c>
      <c r="CU49">
        <v>56</v>
      </c>
      <c r="CV49">
        <v>17.07</v>
      </c>
      <c r="CW49">
        <v>7</v>
      </c>
      <c r="CX49">
        <v>41</v>
      </c>
      <c r="CY49">
        <v>56.45</v>
      </c>
      <c r="CZ49">
        <v>35</v>
      </c>
      <c r="DA49">
        <v>62</v>
      </c>
      <c r="DB49">
        <v>21</v>
      </c>
      <c r="DC49">
        <v>58.02</v>
      </c>
      <c r="DD49">
        <v>141</v>
      </c>
      <c r="DE49">
        <v>243</v>
      </c>
      <c r="DF49">
        <v>6</v>
      </c>
      <c r="DG49">
        <v>7</v>
      </c>
      <c r="DH49">
        <v>6</v>
      </c>
      <c r="DI49">
        <v>7.1</v>
      </c>
      <c r="DJ49">
        <v>6</v>
      </c>
      <c r="DK49">
        <v>6.7</v>
      </c>
    </row>
    <row r="50" spans="1:115" x14ac:dyDescent="0.25">
      <c r="A50" t="s">
        <v>166</v>
      </c>
      <c r="B50" s="4">
        <v>7000</v>
      </c>
      <c r="C50">
        <v>31</v>
      </c>
      <c r="D50">
        <v>71.86</v>
      </c>
      <c r="E50">
        <v>401</v>
      </c>
      <c r="F50">
        <v>558</v>
      </c>
      <c r="G50">
        <v>-0.22</v>
      </c>
      <c r="H50">
        <v>50</v>
      </c>
      <c r="I50">
        <v>25</v>
      </c>
      <c r="J50">
        <v>50</v>
      </c>
      <c r="K50">
        <v>-25</v>
      </c>
      <c r="L50">
        <v>-6</v>
      </c>
      <c r="M50">
        <v>75.56</v>
      </c>
      <c r="N50">
        <v>272</v>
      </c>
      <c r="O50">
        <v>360</v>
      </c>
      <c r="P50">
        <v>-53</v>
      </c>
      <c r="Q50">
        <v>0.17299999999999999</v>
      </c>
      <c r="R50">
        <v>3.4589999999999899</v>
      </c>
      <c r="S50">
        <v>20</v>
      </c>
      <c r="T50">
        <v>-0.113</v>
      </c>
      <c r="U50">
        <v>-2.2530000000000001</v>
      </c>
      <c r="V50" t="s">
        <v>167</v>
      </c>
      <c r="W50">
        <v>1036.1669999999999</v>
      </c>
      <c r="X50">
        <v>119</v>
      </c>
      <c r="Y50">
        <v>172</v>
      </c>
      <c r="Z50" t="s">
        <v>168</v>
      </c>
      <c r="AA50">
        <v>273.082999999999</v>
      </c>
      <c r="AB50">
        <v>28</v>
      </c>
      <c r="AC50" t="s">
        <v>169</v>
      </c>
      <c r="AD50">
        <v>508</v>
      </c>
      <c r="AE50">
        <v>49</v>
      </c>
      <c r="AF50" t="s">
        <v>171</v>
      </c>
      <c r="AG50">
        <v>34.25</v>
      </c>
      <c r="AH50">
        <v>9</v>
      </c>
      <c r="AI50">
        <v>301.7</v>
      </c>
      <c r="AJ50">
        <v>18703</v>
      </c>
      <c r="AK50">
        <v>62</v>
      </c>
      <c r="AL50">
        <v>59.82</v>
      </c>
      <c r="AM50">
        <v>259</v>
      </c>
      <c r="AN50">
        <v>433</v>
      </c>
      <c r="AO50">
        <v>57.91</v>
      </c>
      <c r="AP50">
        <v>161</v>
      </c>
      <c r="AQ50">
        <v>278</v>
      </c>
      <c r="AR50">
        <v>-7.0000000000000007E-2</v>
      </c>
      <c r="AS50">
        <v>288.2</v>
      </c>
      <c r="AT50">
        <v>80699</v>
      </c>
      <c r="AU50">
        <v>280</v>
      </c>
      <c r="AV50">
        <v>11.15</v>
      </c>
      <c r="AW50">
        <v>31</v>
      </c>
      <c r="AX50">
        <f>PGA_with_Salaries[[#This Row],[TOTAL LEFT ROUGH]]/(SUM(PGA_with_Salaries[TOTAL LEFT ROUGH]))</f>
        <v>4.8834278512917455E-3</v>
      </c>
      <c r="AY50" t="str">
        <f>IF(_xlfn.PERCENTRANK.EXC(PGA_with_Salaries[Pct of Total Left Rough],PGA_with_Salaries[[#This Row],[Pct of Total Left Rough]],10)&gt;0.5,"Left Tendencies","")</f>
        <v/>
      </c>
      <c r="AZ50">
        <v>278</v>
      </c>
      <c r="BA50" t="s">
        <v>82</v>
      </c>
      <c r="BB50">
        <v>19.78</v>
      </c>
      <c r="BC50">
        <v>55</v>
      </c>
      <c r="BD50">
        <f>PGA_with_Salaries[[#This Row],[TOTAL RIGHT ROUGH]]/(SUM(PGA_with_Salaries[TOTAL RIGHT ROUGH]))</f>
        <v>7.9918628305725072E-3</v>
      </c>
      <c r="BE50" t="str">
        <f>IF(_xlfn.PERCENTRANK.EXC(PGA_with_Salaries[Pct of Total Right Rough],PGA_with_Salaries[[#This Row],[Pct of Total Right Rough]],10)&gt;0.5,"Right Tendencies","")</f>
        <v>Right Tendencies</v>
      </c>
      <c r="BF50">
        <v>278</v>
      </c>
      <c r="BG50">
        <v>0.18</v>
      </c>
      <c r="BH50">
        <v>7.6</v>
      </c>
      <c r="BI50">
        <v>21</v>
      </c>
      <c r="BJ50">
        <v>90</v>
      </c>
      <c r="BK50">
        <v>-9.5000000000000001E-2</v>
      </c>
      <c r="BL50">
        <v>30.94</v>
      </c>
      <c r="BM50">
        <v>86</v>
      </c>
      <c r="BN50">
        <v>278</v>
      </c>
      <c r="BO50">
        <v>1.1599999999999999</v>
      </c>
      <c r="BP50">
        <v>7.2999999999999995E-2</v>
      </c>
      <c r="BQ50">
        <v>1.47</v>
      </c>
      <c r="BR50">
        <v>1.81</v>
      </c>
      <c r="BS50">
        <v>726</v>
      </c>
      <c r="BT50">
        <v>401</v>
      </c>
      <c r="BU50">
        <v>28.5</v>
      </c>
      <c r="BV50">
        <v>30.26</v>
      </c>
      <c r="BW50">
        <v>938</v>
      </c>
      <c r="BX50">
        <v>31</v>
      </c>
      <c r="BY50">
        <v>27</v>
      </c>
      <c r="BZ50">
        <v>938</v>
      </c>
      <c r="CA50">
        <v>558</v>
      </c>
      <c r="CB50">
        <v>1.6810035842293907</v>
      </c>
      <c r="CC50">
        <v>33.869999999999997</v>
      </c>
      <c r="CD50">
        <v>189</v>
      </c>
      <c r="CE50">
        <v>558</v>
      </c>
      <c r="CF50">
        <v>-0.66500000000000004</v>
      </c>
      <c r="CG50">
        <v>-13.294</v>
      </c>
      <c r="CH50">
        <v>9</v>
      </c>
      <c r="CI50">
        <v>0</v>
      </c>
      <c r="CJ50">
        <v>17</v>
      </c>
      <c r="CK50">
        <v>1</v>
      </c>
      <c r="CL50">
        <v>3</v>
      </c>
      <c r="CM50">
        <v>13</v>
      </c>
      <c r="CO50">
        <v>8</v>
      </c>
      <c r="CP50">
        <v>21.65</v>
      </c>
      <c r="CQ50">
        <v>55</v>
      </c>
      <c r="CR50">
        <v>254</v>
      </c>
      <c r="CS50">
        <v>11.11</v>
      </c>
      <c r="CT50">
        <v>3</v>
      </c>
      <c r="CU50">
        <v>27</v>
      </c>
      <c r="CV50">
        <v>6.12</v>
      </c>
      <c r="CW50">
        <v>3</v>
      </c>
      <c r="CX50">
        <v>49</v>
      </c>
      <c r="CY50">
        <v>51.16</v>
      </c>
      <c r="CZ50">
        <v>22</v>
      </c>
      <c r="DA50">
        <v>43</v>
      </c>
      <c r="DB50">
        <v>6</v>
      </c>
      <c r="DC50">
        <v>56.69</v>
      </c>
      <c r="DD50">
        <v>89</v>
      </c>
      <c r="DE50">
        <v>157</v>
      </c>
      <c r="DF50">
        <v>3</v>
      </c>
      <c r="DG50">
        <v>7.6</v>
      </c>
      <c r="DH50">
        <v>3</v>
      </c>
      <c r="DI50">
        <v>6</v>
      </c>
      <c r="DJ50">
        <v>3</v>
      </c>
      <c r="DK50">
        <v>6.8</v>
      </c>
    </row>
    <row r="51" spans="1:115" x14ac:dyDescent="0.25">
      <c r="A51" t="s">
        <v>348</v>
      </c>
      <c r="B51" s="4">
        <v>6000</v>
      </c>
      <c r="C51">
        <v>46</v>
      </c>
      <c r="D51">
        <v>68.36</v>
      </c>
      <c r="E51">
        <v>566</v>
      </c>
      <c r="F51">
        <v>828</v>
      </c>
      <c r="G51">
        <v>-0.25</v>
      </c>
      <c r="H51">
        <v>54.24</v>
      </c>
      <c r="I51">
        <v>32</v>
      </c>
      <c r="J51">
        <v>59</v>
      </c>
      <c r="K51">
        <v>-33</v>
      </c>
      <c r="L51">
        <v>-4</v>
      </c>
      <c r="M51">
        <v>73.87</v>
      </c>
      <c r="N51">
        <v>359</v>
      </c>
      <c r="O51">
        <v>486</v>
      </c>
      <c r="P51">
        <v>-100</v>
      </c>
      <c r="Q51">
        <v>1.6E-2</v>
      </c>
      <c r="R51">
        <v>0.44400000000000001</v>
      </c>
      <c r="S51">
        <v>27</v>
      </c>
      <c r="T51">
        <v>-5.7999999999999899E-2</v>
      </c>
      <c r="U51">
        <v>-1.57</v>
      </c>
      <c r="V51" t="s">
        <v>214</v>
      </c>
      <c r="W51">
        <v>1238.6669999999999</v>
      </c>
      <c r="X51">
        <v>169</v>
      </c>
      <c r="Y51">
        <v>4</v>
      </c>
      <c r="Z51" t="s">
        <v>302</v>
      </c>
      <c r="AA51">
        <v>273.16699999999997</v>
      </c>
      <c r="AB51">
        <v>27</v>
      </c>
      <c r="AC51" t="s">
        <v>167</v>
      </c>
      <c r="AD51">
        <v>467.83300000000003</v>
      </c>
      <c r="AE51">
        <v>54</v>
      </c>
      <c r="AF51" t="s">
        <v>81</v>
      </c>
      <c r="AG51">
        <v>45.167000000000002</v>
      </c>
      <c r="AH51">
        <v>16</v>
      </c>
      <c r="AI51">
        <v>302.60000000000002</v>
      </c>
      <c r="AJ51">
        <v>22996</v>
      </c>
      <c r="AK51">
        <v>76</v>
      </c>
      <c r="AL51">
        <v>59</v>
      </c>
      <c r="AM51">
        <v>377</v>
      </c>
      <c r="AN51">
        <v>639</v>
      </c>
      <c r="AO51">
        <v>57.45</v>
      </c>
      <c r="AP51">
        <v>216</v>
      </c>
      <c r="AQ51">
        <v>376</v>
      </c>
      <c r="AR51">
        <v>-0.24</v>
      </c>
      <c r="AS51">
        <v>293.39999999999998</v>
      </c>
      <c r="AT51">
        <v>110901</v>
      </c>
      <c r="AU51">
        <v>378</v>
      </c>
      <c r="AV51">
        <v>15.69</v>
      </c>
      <c r="AW51">
        <v>59</v>
      </c>
      <c r="AX51">
        <f>PGA_with_Salaries[[#This Row],[TOTAL LEFT ROUGH]]/(SUM(PGA_with_Salaries[TOTAL LEFT ROUGH]))</f>
        <v>9.2942659105230002E-3</v>
      </c>
      <c r="AY51" t="str">
        <f>IF(_xlfn.PERCENTRANK.EXC(PGA_with_Salaries[Pct of Total Left Rough],PGA_with_Salaries[[#This Row],[Pct of Total Left Rough]],10)&gt;0.5,"Left Tendencies","")</f>
        <v>Left Tendencies</v>
      </c>
      <c r="AZ51">
        <v>376</v>
      </c>
      <c r="BA51">
        <v>-0.03</v>
      </c>
      <c r="BB51">
        <v>13.83</v>
      </c>
      <c r="BC51">
        <v>52</v>
      </c>
      <c r="BD51">
        <f>PGA_with_Salaries[[#This Row],[TOTAL RIGHT ROUGH]]/(SUM(PGA_with_Salaries[TOTAL RIGHT ROUGH]))</f>
        <v>7.5559430398140079E-3</v>
      </c>
      <c r="BE51" t="str">
        <f>IF(_xlfn.PERCENTRANK.EXC(PGA_with_Salaries[Pct of Total Right Rough],PGA_with_Salaries[[#This Row],[Pct of Total Right Rough]],10)&gt;0.5,"Right Tendencies","")</f>
        <v/>
      </c>
      <c r="BF51">
        <v>376</v>
      </c>
      <c r="BG51">
        <v>0.08</v>
      </c>
      <c r="BH51">
        <v>8</v>
      </c>
      <c r="BI51">
        <v>30</v>
      </c>
      <c r="BJ51">
        <v>131</v>
      </c>
      <c r="BK51">
        <v>0.3</v>
      </c>
      <c r="BL51">
        <v>29.52</v>
      </c>
      <c r="BM51">
        <v>111</v>
      </c>
      <c r="BN51">
        <v>376</v>
      </c>
      <c r="BO51">
        <v>0.18</v>
      </c>
      <c r="BP51">
        <v>0.23100000000000001</v>
      </c>
      <c r="BQ51">
        <v>6.242</v>
      </c>
      <c r="BR51">
        <v>1.7969999999999999</v>
      </c>
      <c r="BS51">
        <v>1017</v>
      </c>
      <c r="BT51">
        <v>566</v>
      </c>
      <c r="BU51">
        <v>28.72</v>
      </c>
      <c r="BV51">
        <v>29</v>
      </c>
      <c r="BW51">
        <v>1334</v>
      </c>
      <c r="BX51">
        <v>46</v>
      </c>
      <c r="BY51">
        <v>21</v>
      </c>
      <c r="BZ51">
        <v>1334</v>
      </c>
      <c r="CA51">
        <v>828</v>
      </c>
      <c r="CB51">
        <v>1.6111111111111112</v>
      </c>
      <c r="CC51">
        <v>39.979999999999997</v>
      </c>
      <c r="CD51">
        <v>331</v>
      </c>
      <c r="CE51">
        <v>828</v>
      </c>
      <c r="CF51">
        <v>0.23399999999999899</v>
      </c>
      <c r="CG51">
        <v>6.3150000000000004</v>
      </c>
      <c r="CH51">
        <v>16</v>
      </c>
      <c r="CI51">
        <v>4</v>
      </c>
      <c r="CJ51">
        <v>16</v>
      </c>
      <c r="CK51">
        <v>0</v>
      </c>
      <c r="CL51">
        <v>1</v>
      </c>
      <c r="CM51">
        <v>10</v>
      </c>
      <c r="CO51">
        <v>61</v>
      </c>
      <c r="CP51">
        <v>24.7</v>
      </c>
      <c r="CQ51">
        <v>83</v>
      </c>
      <c r="CR51">
        <v>336</v>
      </c>
      <c r="CS51">
        <v>13.79</v>
      </c>
      <c r="CT51">
        <v>8</v>
      </c>
      <c r="CU51">
        <v>58</v>
      </c>
      <c r="CV51">
        <v>15.91</v>
      </c>
      <c r="CW51">
        <v>7</v>
      </c>
      <c r="CX51">
        <v>44</v>
      </c>
      <c r="CY51">
        <v>45.45</v>
      </c>
      <c r="CZ51">
        <v>30</v>
      </c>
      <c r="DA51">
        <v>66</v>
      </c>
      <c r="DB51">
        <v>18</v>
      </c>
      <c r="DC51">
        <v>67.94</v>
      </c>
      <c r="DD51">
        <v>178</v>
      </c>
      <c r="DE51">
        <v>262</v>
      </c>
      <c r="DF51">
        <v>5</v>
      </c>
      <c r="DG51">
        <v>6.6</v>
      </c>
      <c r="DH51">
        <v>4</v>
      </c>
      <c r="DI51">
        <v>6.2</v>
      </c>
      <c r="DJ51">
        <v>5</v>
      </c>
      <c r="DK51">
        <v>7.7</v>
      </c>
    </row>
    <row r="52" spans="1:115" x14ac:dyDescent="0.25">
      <c r="A52" t="s">
        <v>177</v>
      </c>
      <c r="B52" s="4">
        <v>10800</v>
      </c>
      <c r="C52">
        <v>28</v>
      </c>
      <c r="D52">
        <v>71.63</v>
      </c>
      <c r="E52">
        <v>361</v>
      </c>
      <c r="F52">
        <v>504</v>
      </c>
      <c r="G52">
        <v>-0.35</v>
      </c>
      <c r="H52">
        <v>69.84</v>
      </c>
      <c r="I52">
        <v>44</v>
      </c>
      <c r="J52">
        <v>63</v>
      </c>
      <c r="K52">
        <v>-46</v>
      </c>
      <c r="L52">
        <v>-1</v>
      </c>
      <c r="M52">
        <v>78.06</v>
      </c>
      <c r="N52">
        <v>281</v>
      </c>
      <c r="O52">
        <v>360</v>
      </c>
      <c r="P52">
        <v>-106</v>
      </c>
      <c r="Q52">
        <v>0.93200000000000005</v>
      </c>
      <c r="R52">
        <v>18.640999999999998</v>
      </c>
      <c r="S52">
        <v>20</v>
      </c>
      <c r="T52">
        <v>0.22600000000000001</v>
      </c>
      <c r="U52">
        <v>4.5199999999999996</v>
      </c>
      <c r="V52" t="s">
        <v>178</v>
      </c>
      <c r="W52">
        <v>823.16699999999901</v>
      </c>
      <c r="X52">
        <v>134</v>
      </c>
      <c r="Y52">
        <v>43</v>
      </c>
      <c r="Z52" t="s">
        <v>76</v>
      </c>
      <c r="AA52">
        <v>180</v>
      </c>
      <c r="AB52">
        <v>26</v>
      </c>
      <c r="AC52" t="s">
        <v>158</v>
      </c>
      <c r="AD52">
        <v>289.75</v>
      </c>
      <c r="AE52">
        <v>38</v>
      </c>
      <c r="AF52" t="s">
        <v>181</v>
      </c>
      <c r="AG52">
        <v>42.582999999999998</v>
      </c>
      <c r="AH52">
        <v>17</v>
      </c>
      <c r="AI52">
        <v>301.3</v>
      </c>
      <c r="AJ52">
        <v>12051</v>
      </c>
      <c r="AK52">
        <v>40</v>
      </c>
      <c r="AL52">
        <v>58.67</v>
      </c>
      <c r="AM52">
        <v>230</v>
      </c>
      <c r="AN52">
        <v>392</v>
      </c>
      <c r="AO52">
        <v>59.06</v>
      </c>
      <c r="AP52">
        <v>163</v>
      </c>
      <c r="AQ52">
        <v>276</v>
      </c>
      <c r="AR52">
        <v>-0.26</v>
      </c>
      <c r="AS52">
        <v>305.10000000000002</v>
      </c>
      <c r="AT52">
        <v>86635</v>
      </c>
      <c r="AU52">
        <v>284</v>
      </c>
      <c r="AV52">
        <v>16.670000000000002</v>
      </c>
      <c r="AW52">
        <v>46</v>
      </c>
      <c r="AX52">
        <f>PGA_with_Salaries[[#This Row],[TOTAL LEFT ROUGH]]/(SUM(PGA_with_Salaries[TOTAL LEFT ROUGH]))</f>
        <v>7.246376811594203E-3</v>
      </c>
      <c r="AY52" t="str">
        <f>IF(_xlfn.PERCENTRANK.EXC(PGA_with_Salaries[Pct of Total Left Rough],PGA_with_Salaries[[#This Row],[Pct of Total Left Rough]],10)&gt;0.5,"Left Tendencies","")</f>
        <v/>
      </c>
      <c r="AZ52">
        <v>276</v>
      </c>
      <c r="BA52">
        <v>-0.13</v>
      </c>
      <c r="BB52">
        <v>17.03</v>
      </c>
      <c r="BC52">
        <v>47</v>
      </c>
      <c r="BD52">
        <f>PGA_with_Salaries[[#This Row],[TOTAL RIGHT ROUGH]]/(SUM(PGA_with_Salaries[TOTAL RIGHT ROUGH]))</f>
        <v>6.8294100552165069E-3</v>
      </c>
      <c r="BE52" t="str">
        <f>IF(_xlfn.PERCENTRANK.EXC(PGA_with_Salaries[Pct of Total Right Rough],PGA_with_Salaries[[#This Row],[Pct of Total Right Rough]],10)&gt;0.5,"Right Tendencies","")</f>
        <v/>
      </c>
      <c r="BF52">
        <v>276</v>
      </c>
      <c r="BG52">
        <v>-0.19</v>
      </c>
      <c r="BH52">
        <v>4.3</v>
      </c>
      <c r="BI52">
        <v>12</v>
      </c>
      <c r="BJ52">
        <v>52</v>
      </c>
      <c r="BK52" t="s">
        <v>82</v>
      </c>
      <c r="BL52">
        <v>33.700000000000003</v>
      </c>
      <c r="BM52">
        <v>93</v>
      </c>
      <c r="BN52">
        <v>276</v>
      </c>
      <c r="BO52">
        <v>-1.61</v>
      </c>
      <c r="BP52">
        <v>0.59699999999999998</v>
      </c>
      <c r="BQ52">
        <v>11.940999999999899</v>
      </c>
      <c r="BR52">
        <v>1.7169999999999901</v>
      </c>
      <c r="BS52">
        <v>620</v>
      </c>
      <c r="BT52">
        <v>361</v>
      </c>
      <c r="BU52">
        <v>37.950000000000003</v>
      </c>
      <c r="BV52">
        <v>28.71</v>
      </c>
      <c r="BW52">
        <v>804</v>
      </c>
      <c r="BX52">
        <v>28</v>
      </c>
      <c r="BY52">
        <v>23</v>
      </c>
      <c r="BZ52">
        <v>804</v>
      </c>
      <c r="CA52">
        <v>504</v>
      </c>
      <c r="CB52">
        <v>1.5952380952380953</v>
      </c>
      <c r="CC52">
        <v>41.67</v>
      </c>
      <c r="CD52">
        <v>210</v>
      </c>
      <c r="CE52">
        <v>504</v>
      </c>
      <c r="CF52">
        <v>0.20300000000000001</v>
      </c>
      <c r="CG52">
        <v>4.0519999999999996</v>
      </c>
      <c r="CH52">
        <v>12</v>
      </c>
      <c r="CI52">
        <v>3</v>
      </c>
      <c r="CJ52">
        <v>15</v>
      </c>
      <c r="CK52">
        <v>5</v>
      </c>
      <c r="CL52">
        <v>3</v>
      </c>
      <c r="CM52">
        <v>3</v>
      </c>
      <c r="CO52">
        <v>69</v>
      </c>
      <c r="CP52">
        <v>27.62</v>
      </c>
      <c r="CQ52">
        <v>66</v>
      </c>
      <c r="CR52">
        <v>239</v>
      </c>
      <c r="CS52">
        <v>26.19</v>
      </c>
      <c r="CT52">
        <v>11</v>
      </c>
      <c r="CU52">
        <v>42</v>
      </c>
      <c r="CV52">
        <v>23.91</v>
      </c>
      <c r="CW52">
        <v>11</v>
      </c>
      <c r="CX52">
        <v>46</v>
      </c>
      <c r="CY52">
        <v>60.53</v>
      </c>
      <c r="CZ52">
        <v>23</v>
      </c>
      <c r="DA52">
        <v>38</v>
      </c>
      <c r="DB52">
        <v>4</v>
      </c>
      <c r="DC52">
        <v>63.64</v>
      </c>
      <c r="DD52">
        <v>91</v>
      </c>
      <c r="DE52">
        <v>143</v>
      </c>
      <c r="DF52">
        <v>4</v>
      </c>
      <c r="DG52">
        <v>7.5</v>
      </c>
      <c r="DH52">
        <v>4</v>
      </c>
      <c r="DI52">
        <v>7.5</v>
      </c>
      <c r="DJ52">
        <v>4</v>
      </c>
      <c r="DK52">
        <v>8.1999999999999993</v>
      </c>
    </row>
    <row r="53" spans="1:115" hidden="1" x14ac:dyDescent="0.25">
      <c r="A53" t="s">
        <v>400</v>
      </c>
      <c r="B53" s="4">
        <v>6100</v>
      </c>
      <c r="C53">
        <v>33</v>
      </c>
      <c r="D53">
        <v>67.34</v>
      </c>
      <c r="E53">
        <v>400</v>
      </c>
      <c r="F53">
        <v>594</v>
      </c>
      <c r="G53">
        <v>-0.33</v>
      </c>
      <c r="H53">
        <v>61.54</v>
      </c>
      <c r="I53">
        <v>32</v>
      </c>
      <c r="J53">
        <v>52</v>
      </c>
      <c r="K53">
        <v>-34</v>
      </c>
      <c r="L53">
        <v>-7</v>
      </c>
      <c r="M53">
        <v>71.78</v>
      </c>
      <c r="N53">
        <v>323</v>
      </c>
      <c r="O53">
        <v>450</v>
      </c>
      <c r="P53">
        <v>-100</v>
      </c>
      <c r="Q53">
        <v>0.27200000000000002</v>
      </c>
      <c r="R53">
        <v>6.7939999999999996</v>
      </c>
      <c r="S53">
        <v>25</v>
      </c>
      <c r="T53">
        <v>0.125</v>
      </c>
      <c r="U53">
        <v>3.121</v>
      </c>
      <c r="V53" t="s">
        <v>127</v>
      </c>
      <c r="W53">
        <v>1181.9169999999999</v>
      </c>
      <c r="X53">
        <v>166</v>
      </c>
      <c r="Y53">
        <v>86</v>
      </c>
      <c r="Z53" t="s">
        <v>167</v>
      </c>
      <c r="AA53">
        <v>217.333</v>
      </c>
      <c r="AB53">
        <v>25</v>
      </c>
      <c r="AC53" t="s">
        <v>137</v>
      </c>
      <c r="AD53">
        <v>490.5</v>
      </c>
      <c r="AE53">
        <v>68</v>
      </c>
      <c r="AF53" t="s">
        <v>187</v>
      </c>
      <c r="AG53">
        <v>48.75</v>
      </c>
      <c r="AH53">
        <v>18</v>
      </c>
      <c r="AI53">
        <v>294.10000000000002</v>
      </c>
      <c r="AJ53">
        <v>19410</v>
      </c>
      <c r="AK53">
        <v>66</v>
      </c>
      <c r="AL53">
        <v>59.52</v>
      </c>
      <c r="AM53">
        <v>275</v>
      </c>
      <c r="AN53">
        <v>462</v>
      </c>
      <c r="AO53">
        <v>57.59</v>
      </c>
      <c r="AP53">
        <v>201</v>
      </c>
      <c r="AQ53">
        <v>349</v>
      </c>
      <c r="AR53">
        <v>-0.21</v>
      </c>
      <c r="AS53">
        <v>288.3</v>
      </c>
      <c r="AT53">
        <v>100902</v>
      </c>
      <c r="AU53">
        <v>350</v>
      </c>
      <c r="AV53">
        <v>8.8800000000000008</v>
      </c>
      <c r="AW53">
        <v>31</v>
      </c>
      <c r="AX53">
        <f>PGA_with_Salaries[[#This Row],[TOTAL LEFT ROUGH]]/(SUM(PGA_with_Salaries[TOTAL LEFT ROUGH]))</f>
        <v>4.8834278512917455E-3</v>
      </c>
      <c r="AY53" t="str">
        <f>IF(_xlfn.PERCENTRANK.EXC(PGA_with_Salaries[Pct of Total Left Rough],PGA_with_Salaries[[#This Row],[Pct of Total Left Rough]],10)&gt;0.5,"Left Tendencies","")</f>
        <v/>
      </c>
      <c r="AZ53">
        <v>349</v>
      </c>
      <c r="BA53">
        <v>-0.1</v>
      </c>
      <c r="BB53">
        <v>22.35</v>
      </c>
      <c r="BC53">
        <v>78</v>
      </c>
      <c r="BD53">
        <f>PGA_with_Salaries[[#This Row],[TOTAL RIGHT ROUGH]]/(SUM(PGA_with_Salaries[TOTAL RIGHT ROUGH]))</f>
        <v>1.1333914559721011E-2</v>
      </c>
      <c r="BE53" t="str">
        <f>IF(_xlfn.PERCENTRANK.EXC(PGA_with_Salaries[Pct of Total Right Rough],PGA_with_Salaries[[#This Row],[Pct of Total Right Rough]],10)&gt;0.5,"Right Tendencies","")</f>
        <v>Right Tendencies</v>
      </c>
      <c r="BF53">
        <v>349</v>
      </c>
      <c r="BG53">
        <v>0.01</v>
      </c>
      <c r="BH53">
        <v>7.4</v>
      </c>
      <c r="BI53">
        <v>26</v>
      </c>
      <c r="BJ53">
        <v>111</v>
      </c>
      <c r="BK53" t="s">
        <v>82</v>
      </c>
      <c r="BL53">
        <v>31.23</v>
      </c>
      <c r="BM53">
        <v>109</v>
      </c>
      <c r="BN53">
        <v>349</v>
      </c>
      <c r="BO53">
        <v>-0.18</v>
      </c>
      <c r="BP53">
        <v>-6.9000000000000006E-2</v>
      </c>
      <c r="BQ53">
        <v>-1.7130000000000001</v>
      </c>
      <c r="BR53">
        <v>1.7030000000000001</v>
      </c>
      <c r="BS53">
        <v>681</v>
      </c>
      <c r="BT53">
        <v>400</v>
      </c>
      <c r="BU53">
        <v>35.5</v>
      </c>
      <c r="BV53">
        <v>28.18</v>
      </c>
      <c r="BW53">
        <v>930</v>
      </c>
      <c r="BX53">
        <v>33</v>
      </c>
      <c r="BY53">
        <v>24</v>
      </c>
      <c r="BZ53">
        <v>930</v>
      </c>
      <c r="CA53">
        <v>594</v>
      </c>
      <c r="CB53">
        <v>1.5656565656565657</v>
      </c>
      <c r="CC53">
        <v>43.1</v>
      </c>
      <c r="CD53">
        <v>256</v>
      </c>
      <c r="CE53">
        <v>594</v>
      </c>
      <c r="CF53">
        <v>0.46799999999999897</v>
      </c>
      <c r="CG53">
        <v>11.689</v>
      </c>
      <c r="CH53">
        <v>12</v>
      </c>
      <c r="CI53">
        <v>6</v>
      </c>
      <c r="CJ53">
        <v>18</v>
      </c>
      <c r="CK53">
        <v>1</v>
      </c>
      <c r="CL53">
        <v>3</v>
      </c>
      <c r="CM53">
        <v>18</v>
      </c>
      <c r="CO53">
        <v>40</v>
      </c>
      <c r="CP53">
        <v>24.45</v>
      </c>
      <c r="CQ53">
        <v>78</v>
      </c>
      <c r="CR53">
        <v>319</v>
      </c>
      <c r="CS53">
        <v>19.23</v>
      </c>
      <c r="CT53">
        <v>5</v>
      </c>
      <c r="CU53">
        <v>26</v>
      </c>
      <c r="CV53">
        <v>15.28</v>
      </c>
      <c r="CW53">
        <v>11</v>
      </c>
      <c r="CX53">
        <v>72</v>
      </c>
      <c r="CY53">
        <v>58.97</v>
      </c>
      <c r="CZ53">
        <v>23</v>
      </c>
      <c r="DA53">
        <v>39</v>
      </c>
      <c r="DB53">
        <v>7</v>
      </c>
      <c r="DC53">
        <v>60.82</v>
      </c>
      <c r="DD53">
        <v>118</v>
      </c>
      <c r="DE53">
        <v>194</v>
      </c>
      <c r="DF53">
        <v>5</v>
      </c>
      <c r="DG53">
        <v>7.2</v>
      </c>
      <c r="DH53">
        <v>4</v>
      </c>
      <c r="DI53">
        <v>8.1</v>
      </c>
      <c r="DJ53">
        <v>5</v>
      </c>
      <c r="DK53">
        <v>6</v>
      </c>
    </row>
    <row r="54" spans="1:115" hidden="1" x14ac:dyDescent="0.25">
      <c r="A54" t="s">
        <v>442</v>
      </c>
      <c r="B54" s="4">
        <v>7200</v>
      </c>
      <c r="C54">
        <v>28</v>
      </c>
      <c r="D54">
        <v>66.27</v>
      </c>
      <c r="E54">
        <v>334</v>
      </c>
      <c r="F54">
        <v>504</v>
      </c>
      <c r="G54">
        <v>-0.28000000000000003</v>
      </c>
      <c r="H54">
        <v>38.64</v>
      </c>
      <c r="I54">
        <v>17</v>
      </c>
      <c r="J54">
        <v>44</v>
      </c>
      <c r="K54">
        <v>-17</v>
      </c>
      <c r="L54">
        <v>-6</v>
      </c>
      <c r="M54">
        <v>70.680000000000007</v>
      </c>
      <c r="N54">
        <v>229</v>
      </c>
      <c r="O54">
        <v>324</v>
      </c>
      <c r="P54">
        <v>-63</v>
      </c>
      <c r="Q54">
        <v>0.26</v>
      </c>
      <c r="R54">
        <v>4.6870000000000003</v>
      </c>
      <c r="S54">
        <v>18</v>
      </c>
      <c r="T54">
        <v>6.7000000000000004E-2</v>
      </c>
      <c r="U54">
        <v>1.2030000000000001</v>
      </c>
      <c r="V54" t="s">
        <v>270</v>
      </c>
      <c r="W54">
        <v>998.83299999999997</v>
      </c>
      <c r="X54">
        <v>129</v>
      </c>
      <c r="Y54">
        <v>46</v>
      </c>
      <c r="Z54" t="s">
        <v>99</v>
      </c>
      <c r="AA54">
        <v>295.25</v>
      </c>
      <c r="AB54">
        <v>29</v>
      </c>
      <c r="AC54" t="s">
        <v>205</v>
      </c>
      <c r="AD54">
        <v>336.83300000000003</v>
      </c>
      <c r="AE54">
        <v>37</v>
      </c>
      <c r="AF54" t="s">
        <v>181</v>
      </c>
      <c r="AG54">
        <v>27.832999999999998</v>
      </c>
      <c r="AH54">
        <v>11</v>
      </c>
      <c r="AI54">
        <v>293.60000000000002</v>
      </c>
      <c r="AJ54">
        <v>11742</v>
      </c>
      <c r="AK54">
        <v>40</v>
      </c>
      <c r="AL54">
        <v>68.81</v>
      </c>
      <c r="AM54">
        <v>267</v>
      </c>
      <c r="AN54">
        <v>388</v>
      </c>
      <c r="AO54">
        <v>63.89</v>
      </c>
      <c r="AP54">
        <v>161</v>
      </c>
      <c r="AQ54">
        <v>252</v>
      </c>
      <c r="AR54">
        <v>-0.16</v>
      </c>
      <c r="AS54">
        <v>284.8</v>
      </c>
      <c r="AT54">
        <v>71782</v>
      </c>
      <c r="AU54">
        <v>252</v>
      </c>
      <c r="AV54">
        <v>16.27</v>
      </c>
      <c r="AW54">
        <v>41</v>
      </c>
      <c r="AX54">
        <f>PGA_with_Salaries[[#This Row],[TOTAL LEFT ROUGH]]/(SUM(PGA_with_Salaries[TOTAL LEFT ROUGH]))</f>
        <v>6.4587271581600502E-3</v>
      </c>
      <c r="AY54" t="str">
        <f>IF(_xlfn.PERCENTRANK.EXC(PGA_with_Salaries[Pct of Total Left Rough],PGA_with_Salaries[[#This Row],[Pct of Total Left Rough]],10)&gt;0.5,"Left Tendencies","")</f>
        <v/>
      </c>
      <c r="AZ54">
        <v>252</v>
      </c>
      <c r="BA54">
        <v>0.05</v>
      </c>
      <c r="BB54">
        <v>9.52</v>
      </c>
      <c r="BC54">
        <v>24</v>
      </c>
      <c r="BD54">
        <f>PGA_with_Salaries[[#This Row],[TOTAL RIGHT ROUGH]]/(SUM(PGA_with_Salaries[TOTAL RIGHT ROUGH]))</f>
        <v>3.4873583260680036E-3</v>
      </c>
      <c r="BE54" t="str">
        <f>IF(_xlfn.PERCENTRANK.EXC(PGA_with_Salaries[Pct of Total Right Rough],PGA_with_Salaries[[#This Row],[Pct of Total Right Rough]],10)&gt;0.5,"Right Tendencies","")</f>
        <v/>
      </c>
      <c r="BF54">
        <v>252</v>
      </c>
      <c r="BG54">
        <v>0.13</v>
      </c>
      <c r="BH54">
        <v>7.9</v>
      </c>
      <c r="BI54">
        <v>20</v>
      </c>
      <c r="BJ54">
        <v>85</v>
      </c>
      <c r="BK54">
        <v>-0.05</v>
      </c>
      <c r="BL54">
        <v>25.79</v>
      </c>
      <c r="BM54">
        <v>65</v>
      </c>
      <c r="BN54">
        <v>252</v>
      </c>
      <c r="BO54">
        <v>0.77</v>
      </c>
      <c r="BP54">
        <v>0.28699999999999998</v>
      </c>
      <c r="BQ54">
        <v>5.1710000000000003</v>
      </c>
      <c r="BR54">
        <v>1.7430000000000001</v>
      </c>
      <c r="BS54">
        <v>582</v>
      </c>
      <c r="BT54">
        <v>334</v>
      </c>
      <c r="BU54">
        <v>30.03</v>
      </c>
      <c r="BV54">
        <v>28.54</v>
      </c>
      <c r="BW54">
        <v>799</v>
      </c>
      <c r="BX54">
        <v>28</v>
      </c>
      <c r="BY54">
        <v>24</v>
      </c>
      <c r="BZ54">
        <v>799</v>
      </c>
      <c r="CA54">
        <v>504</v>
      </c>
      <c r="CB54">
        <v>1.5853174603174602</v>
      </c>
      <c r="CC54">
        <v>41.07</v>
      </c>
      <c r="CD54">
        <v>207</v>
      </c>
      <c r="CE54">
        <v>504</v>
      </c>
      <c r="CF54">
        <v>-3.0000000000000001E-3</v>
      </c>
      <c r="CG54">
        <v>-5.3999999999999999E-2</v>
      </c>
      <c r="CH54">
        <v>25</v>
      </c>
      <c r="CI54">
        <v>0</v>
      </c>
      <c r="CJ54">
        <v>10</v>
      </c>
      <c r="CK54">
        <v>1</v>
      </c>
      <c r="CL54">
        <v>3</v>
      </c>
      <c r="CM54">
        <v>6</v>
      </c>
      <c r="CN54">
        <v>2</v>
      </c>
      <c r="CO54">
        <v>2</v>
      </c>
      <c r="CP54">
        <v>21.89</v>
      </c>
      <c r="CQ54">
        <v>51</v>
      </c>
      <c r="CR54">
        <v>233</v>
      </c>
      <c r="CS54">
        <v>21.21</v>
      </c>
      <c r="CT54">
        <v>7</v>
      </c>
      <c r="CU54">
        <v>33</v>
      </c>
      <c r="CV54">
        <v>13.04</v>
      </c>
      <c r="CW54">
        <v>3</v>
      </c>
      <c r="CX54">
        <v>23</v>
      </c>
      <c r="CY54">
        <v>56.86</v>
      </c>
      <c r="CZ54">
        <v>29</v>
      </c>
      <c r="DA54">
        <v>51</v>
      </c>
      <c r="DB54">
        <v>8</v>
      </c>
      <c r="DC54">
        <v>63.53</v>
      </c>
      <c r="DD54">
        <v>108</v>
      </c>
      <c r="DE54">
        <v>170</v>
      </c>
      <c r="DF54">
        <v>4</v>
      </c>
      <c r="DG54">
        <v>7.4</v>
      </c>
      <c r="DH54">
        <v>4</v>
      </c>
      <c r="DI54">
        <v>6.4</v>
      </c>
      <c r="DJ54">
        <v>4</v>
      </c>
      <c r="DK54">
        <v>4.5999999999999996</v>
      </c>
    </row>
    <row r="55" spans="1:115" hidden="1" x14ac:dyDescent="0.25">
      <c r="A55" t="s">
        <v>452</v>
      </c>
      <c r="B55" s="4">
        <v>6500</v>
      </c>
      <c r="C55">
        <v>17</v>
      </c>
      <c r="D55">
        <v>66.010000000000005</v>
      </c>
      <c r="E55">
        <v>202</v>
      </c>
      <c r="F55">
        <v>306</v>
      </c>
      <c r="G55">
        <v>-0.25</v>
      </c>
      <c r="H55">
        <v>41.18</v>
      </c>
      <c r="I55">
        <v>7</v>
      </c>
      <c r="J55">
        <v>17</v>
      </c>
      <c r="K55">
        <v>-7</v>
      </c>
      <c r="L55">
        <v>3</v>
      </c>
      <c r="M55">
        <v>60.32</v>
      </c>
      <c r="N55">
        <v>76</v>
      </c>
      <c r="O55">
        <v>126</v>
      </c>
      <c r="P55">
        <v>-15</v>
      </c>
      <c r="Q55">
        <v>0.26</v>
      </c>
      <c r="R55">
        <v>1.823</v>
      </c>
      <c r="S55">
        <v>7</v>
      </c>
      <c r="T55">
        <v>-0.46799999999999897</v>
      </c>
      <c r="U55">
        <v>-3.2730000000000001</v>
      </c>
      <c r="V55" t="s">
        <v>378</v>
      </c>
      <c r="W55">
        <v>483</v>
      </c>
      <c r="X55">
        <v>59</v>
      </c>
      <c r="Y55">
        <v>8</v>
      </c>
      <c r="Z55" t="s">
        <v>453</v>
      </c>
      <c r="AA55">
        <v>197.333</v>
      </c>
      <c r="AB55">
        <v>14</v>
      </c>
      <c r="AC55" t="s">
        <v>158</v>
      </c>
      <c r="AD55">
        <v>153.083</v>
      </c>
      <c r="AE55">
        <v>20</v>
      </c>
      <c r="AF55" t="s">
        <v>454</v>
      </c>
      <c r="AG55">
        <v>7.5829999999999904</v>
      </c>
      <c r="AH55">
        <v>5</v>
      </c>
      <c r="AI55">
        <v>289.8</v>
      </c>
      <c r="AJ55">
        <v>7536</v>
      </c>
      <c r="AK55">
        <v>26</v>
      </c>
      <c r="AL55">
        <v>62.87</v>
      </c>
      <c r="AM55">
        <v>149</v>
      </c>
      <c r="AN55">
        <v>237</v>
      </c>
      <c r="AO55">
        <v>58.16</v>
      </c>
      <c r="AP55">
        <v>57</v>
      </c>
      <c r="AQ55">
        <v>98</v>
      </c>
      <c r="AR55">
        <v>-0.09</v>
      </c>
      <c r="AS55">
        <v>287.2</v>
      </c>
      <c r="AT55">
        <v>28146</v>
      </c>
      <c r="AU55">
        <v>98</v>
      </c>
      <c r="AV55">
        <v>12.24</v>
      </c>
      <c r="AW55">
        <v>12</v>
      </c>
      <c r="AX55">
        <f>PGA_with_Salaries[[#This Row],[TOTAL LEFT ROUGH]]/(SUM(PGA_with_Salaries[TOTAL LEFT ROUGH]))</f>
        <v>1.890359168241966E-3</v>
      </c>
      <c r="AY55" t="str">
        <f>IF(_xlfn.PERCENTRANK.EXC(PGA_with_Salaries[Pct of Total Left Rough],PGA_with_Salaries[[#This Row],[Pct of Total Left Rough]],10)&gt;0.5,"Left Tendencies","")</f>
        <v/>
      </c>
      <c r="AZ55">
        <v>98</v>
      </c>
      <c r="BA55">
        <v>0.17</v>
      </c>
      <c r="BB55">
        <v>14.29</v>
      </c>
      <c r="BC55">
        <v>14</v>
      </c>
      <c r="BD55">
        <f>PGA_with_Salaries[[#This Row],[TOTAL RIGHT ROUGH]]/(SUM(PGA_with_Salaries[TOTAL RIGHT ROUGH]))</f>
        <v>2.0342923568730021E-3</v>
      </c>
      <c r="BE55" t="str">
        <f>IF(_xlfn.PERCENTRANK.EXC(PGA_with_Salaries[Pct of Total Right Rough],PGA_with_Salaries[[#This Row],[Pct of Total Right Rough]],10)&gt;0.5,"Right Tendencies","")</f>
        <v/>
      </c>
      <c r="BF55">
        <v>98</v>
      </c>
      <c r="BG55">
        <v>-0.14000000000000001</v>
      </c>
      <c r="BH55">
        <v>9.1999999999999993</v>
      </c>
      <c r="BI55">
        <v>9</v>
      </c>
      <c r="BJ55">
        <v>38</v>
      </c>
      <c r="BK55">
        <v>0.222</v>
      </c>
      <c r="BL55">
        <v>26.53</v>
      </c>
      <c r="BM55">
        <v>26</v>
      </c>
      <c r="BN55">
        <v>98</v>
      </c>
      <c r="BO55" t="s">
        <v>82</v>
      </c>
      <c r="BP55">
        <v>5.1999999999999998E-2</v>
      </c>
      <c r="BQ55">
        <v>0.36199999999999999</v>
      </c>
      <c r="BR55">
        <v>1.77199999999999</v>
      </c>
      <c r="BS55">
        <v>358</v>
      </c>
      <c r="BT55">
        <v>202</v>
      </c>
      <c r="BU55">
        <v>29.21</v>
      </c>
      <c r="BV55">
        <v>28.94</v>
      </c>
      <c r="BW55">
        <v>492</v>
      </c>
      <c r="BX55">
        <v>17</v>
      </c>
      <c r="BY55">
        <v>26</v>
      </c>
      <c r="BZ55">
        <v>492</v>
      </c>
      <c r="CA55">
        <v>306</v>
      </c>
      <c r="CB55">
        <v>1.607843137254902</v>
      </c>
      <c r="CC55">
        <v>42.16</v>
      </c>
      <c r="CD55">
        <v>129</v>
      </c>
      <c r="CE55">
        <v>306</v>
      </c>
      <c r="CF55">
        <v>-0.60099999999999998</v>
      </c>
      <c r="CG55">
        <v>-4.2089999999999996</v>
      </c>
      <c r="CH55">
        <v>12</v>
      </c>
      <c r="CI55">
        <v>1</v>
      </c>
      <c r="CJ55">
        <v>18</v>
      </c>
      <c r="CK55">
        <v>1</v>
      </c>
      <c r="CL55">
        <v>2</v>
      </c>
      <c r="CM55">
        <v>12</v>
      </c>
      <c r="CO55">
        <v>2</v>
      </c>
      <c r="CP55">
        <v>15.29</v>
      </c>
      <c r="CQ55">
        <v>13</v>
      </c>
      <c r="CR55">
        <v>85</v>
      </c>
      <c r="CS55">
        <v>18.18</v>
      </c>
      <c r="CT55">
        <v>2</v>
      </c>
      <c r="CU55">
        <v>11</v>
      </c>
      <c r="CV55">
        <v>14.29</v>
      </c>
      <c r="CW55">
        <v>2</v>
      </c>
      <c r="CX55">
        <v>14</v>
      </c>
      <c r="CY55">
        <v>48.48</v>
      </c>
      <c r="CZ55">
        <v>16</v>
      </c>
      <c r="DA55">
        <v>33</v>
      </c>
      <c r="DB55">
        <v>14</v>
      </c>
      <c r="DC55">
        <v>67.31</v>
      </c>
      <c r="DD55">
        <v>70</v>
      </c>
      <c r="DE55">
        <v>104</v>
      </c>
    </row>
    <row r="56" spans="1:115" hidden="1" x14ac:dyDescent="0.25">
      <c r="A56" t="s">
        <v>460</v>
      </c>
      <c r="B56" s="4">
        <v>8900</v>
      </c>
      <c r="C56">
        <v>20</v>
      </c>
      <c r="D56">
        <v>65.83</v>
      </c>
      <c r="E56">
        <v>237</v>
      </c>
      <c r="F56">
        <v>360</v>
      </c>
      <c r="G56">
        <v>-0.32</v>
      </c>
      <c r="H56">
        <v>61.9</v>
      </c>
      <c r="I56">
        <v>26</v>
      </c>
      <c r="J56">
        <v>42</v>
      </c>
      <c r="K56">
        <v>-28</v>
      </c>
      <c r="L56">
        <v>8</v>
      </c>
      <c r="M56">
        <v>71.239999999999995</v>
      </c>
      <c r="N56">
        <v>218</v>
      </c>
      <c r="O56">
        <v>306</v>
      </c>
      <c r="P56">
        <v>-66</v>
      </c>
      <c r="Q56">
        <v>0.24399999999999999</v>
      </c>
      <c r="R56">
        <v>4.1520000000000001</v>
      </c>
      <c r="S56">
        <v>17</v>
      </c>
      <c r="T56">
        <v>-3.3000000000000002E-2</v>
      </c>
      <c r="U56">
        <v>-0.55399999999999905</v>
      </c>
      <c r="V56" t="s">
        <v>254</v>
      </c>
      <c r="W56">
        <v>852.08299999999997</v>
      </c>
      <c r="X56">
        <v>119</v>
      </c>
      <c r="Y56">
        <v>61</v>
      </c>
      <c r="Z56" t="s">
        <v>346</v>
      </c>
      <c r="AA56">
        <v>344.5</v>
      </c>
      <c r="AB56">
        <v>29</v>
      </c>
      <c r="AC56" t="s">
        <v>186</v>
      </c>
      <c r="AD56">
        <v>210.917</v>
      </c>
      <c r="AE56">
        <v>35</v>
      </c>
      <c r="AF56" t="s">
        <v>118</v>
      </c>
      <c r="AG56">
        <v>51.667000000000002</v>
      </c>
      <c r="AH56">
        <v>13</v>
      </c>
      <c r="AI56">
        <v>293.3</v>
      </c>
      <c r="AJ56">
        <v>11730</v>
      </c>
      <c r="AK56">
        <v>40</v>
      </c>
      <c r="AL56">
        <v>65.14</v>
      </c>
      <c r="AM56">
        <v>185</v>
      </c>
      <c r="AN56">
        <v>284</v>
      </c>
      <c r="AO56">
        <v>64.849999999999994</v>
      </c>
      <c r="AP56">
        <v>155</v>
      </c>
      <c r="AQ56">
        <v>239</v>
      </c>
      <c r="AR56">
        <v>-0.19</v>
      </c>
      <c r="AS56">
        <v>289</v>
      </c>
      <c r="AT56">
        <v>69944</v>
      </c>
      <c r="AU56">
        <v>242</v>
      </c>
      <c r="AV56">
        <v>12.55</v>
      </c>
      <c r="AW56">
        <v>30</v>
      </c>
      <c r="AX56">
        <f>PGA_with_Salaries[[#This Row],[TOTAL LEFT ROUGH]]/(SUM(PGA_with_Salaries[TOTAL LEFT ROUGH]))</f>
        <v>4.725897920604915E-3</v>
      </c>
      <c r="AY56" t="str">
        <f>IF(_xlfn.PERCENTRANK.EXC(PGA_with_Salaries[Pct of Total Left Rough],PGA_with_Salaries[[#This Row],[Pct of Total Left Rough]],10)&gt;0.5,"Left Tendencies","")</f>
        <v/>
      </c>
      <c r="AZ56">
        <v>239</v>
      </c>
      <c r="BA56" t="s">
        <v>82</v>
      </c>
      <c r="BB56">
        <v>15.06</v>
      </c>
      <c r="BC56">
        <v>36</v>
      </c>
      <c r="BD56">
        <f>PGA_with_Salaries[[#This Row],[TOTAL RIGHT ROUGH]]/(SUM(PGA_with_Salaries[TOTAL RIGHT ROUGH]))</f>
        <v>5.2310374891020054E-3</v>
      </c>
      <c r="BE56" t="str">
        <f>IF(_xlfn.PERCENTRANK.EXC(PGA_with_Salaries[Pct of Total Right Rough],PGA_with_Salaries[[#This Row],[Pct of Total Right Rough]],10)&gt;0.5,"Right Tendencies","")</f>
        <v/>
      </c>
      <c r="BF56">
        <v>239</v>
      </c>
      <c r="BG56">
        <v>0.22</v>
      </c>
      <c r="BH56">
        <v>5.9</v>
      </c>
      <c r="BI56">
        <v>14</v>
      </c>
      <c r="BJ56">
        <v>58</v>
      </c>
      <c r="BK56">
        <v>0.28599999999999998</v>
      </c>
      <c r="BL56">
        <v>27.62</v>
      </c>
      <c r="BM56">
        <v>66</v>
      </c>
      <c r="BN56">
        <v>239</v>
      </c>
      <c r="BO56">
        <v>1.21</v>
      </c>
      <c r="BP56">
        <v>0.255</v>
      </c>
      <c r="BQ56">
        <v>4.3310000000000004</v>
      </c>
      <c r="BR56">
        <v>1.7509999999999999</v>
      </c>
      <c r="BS56">
        <v>415</v>
      </c>
      <c r="BT56">
        <v>237</v>
      </c>
      <c r="BU56">
        <v>34.18</v>
      </c>
      <c r="BV56">
        <v>28.5</v>
      </c>
      <c r="BW56">
        <v>570</v>
      </c>
      <c r="BX56">
        <v>20</v>
      </c>
      <c r="BY56">
        <v>24</v>
      </c>
      <c r="BZ56">
        <v>570</v>
      </c>
      <c r="CA56">
        <v>360</v>
      </c>
      <c r="CB56">
        <v>1.5833333333333333</v>
      </c>
      <c r="CC56">
        <v>43.61</v>
      </c>
      <c r="CD56">
        <v>157</v>
      </c>
      <c r="CE56">
        <v>360</v>
      </c>
      <c r="CF56">
        <v>0.39299999999999902</v>
      </c>
      <c r="CG56">
        <v>6.6760000000000002</v>
      </c>
      <c r="CH56">
        <v>13</v>
      </c>
      <c r="CI56">
        <v>1</v>
      </c>
      <c r="CJ56">
        <v>9</v>
      </c>
      <c r="CK56">
        <v>0</v>
      </c>
      <c r="CL56">
        <v>2</v>
      </c>
      <c r="CM56">
        <v>15</v>
      </c>
      <c r="CO56">
        <v>4</v>
      </c>
      <c r="CP56">
        <v>21.97</v>
      </c>
      <c r="CQ56">
        <v>49</v>
      </c>
      <c r="CR56">
        <v>223</v>
      </c>
      <c r="CS56">
        <v>14.81</v>
      </c>
      <c r="CT56">
        <v>4</v>
      </c>
      <c r="CU56">
        <v>27</v>
      </c>
      <c r="CV56">
        <v>3.45</v>
      </c>
      <c r="CW56">
        <v>1</v>
      </c>
      <c r="CX56">
        <v>29</v>
      </c>
      <c r="CY56">
        <v>43.59</v>
      </c>
      <c r="CZ56">
        <v>17</v>
      </c>
      <c r="DA56">
        <v>39</v>
      </c>
      <c r="DB56">
        <v>14</v>
      </c>
      <c r="DC56">
        <v>62.6</v>
      </c>
      <c r="DD56">
        <v>77</v>
      </c>
      <c r="DE56">
        <v>123</v>
      </c>
      <c r="DF56">
        <v>4</v>
      </c>
      <c r="DG56">
        <v>7.2</v>
      </c>
      <c r="DH56">
        <v>2</v>
      </c>
      <c r="DI56">
        <v>6</v>
      </c>
      <c r="DJ56">
        <v>4</v>
      </c>
      <c r="DK56">
        <v>6.9</v>
      </c>
    </row>
    <row r="57" spans="1:115" hidden="1" x14ac:dyDescent="0.25">
      <c r="A57" t="s">
        <v>440</v>
      </c>
      <c r="B57" s="4">
        <v>6700</v>
      </c>
      <c r="C57">
        <v>44</v>
      </c>
      <c r="D57">
        <v>66.290000000000006</v>
      </c>
      <c r="E57">
        <v>525</v>
      </c>
      <c r="F57">
        <v>792</v>
      </c>
      <c r="G57">
        <v>-0.27</v>
      </c>
      <c r="H57">
        <v>60</v>
      </c>
      <c r="I57">
        <v>42</v>
      </c>
      <c r="J57">
        <v>70</v>
      </c>
      <c r="K57">
        <v>-45</v>
      </c>
      <c r="L57" t="s">
        <v>82</v>
      </c>
      <c r="M57">
        <v>73.41</v>
      </c>
      <c r="N57">
        <v>370</v>
      </c>
      <c r="O57">
        <v>504</v>
      </c>
      <c r="P57">
        <v>-112</v>
      </c>
      <c r="Q57">
        <v>0.23399999999999899</v>
      </c>
      <c r="R57">
        <v>6.5629999999999997</v>
      </c>
      <c r="S57">
        <v>28</v>
      </c>
      <c r="T57">
        <v>-0.151</v>
      </c>
      <c r="U57">
        <v>-4.2380000000000004</v>
      </c>
      <c r="V57" t="s">
        <v>114</v>
      </c>
      <c r="W57">
        <v>1461.5</v>
      </c>
      <c r="X57">
        <v>195</v>
      </c>
      <c r="Y57">
        <v>93</v>
      </c>
      <c r="Z57" t="s">
        <v>441</v>
      </c>
      <c r="AA57">
        <v>483.25</v>
      </c>
      <c r="AB57">
        <v>37</v>
      </c>
      <c r="AC57" t="s">
        <v>128</v>
      </c>
      <c r="AD57">
        <v>448.5</v>
      </c>
      <c r="AE57">
        <v>59</v>
      </c>
      <c r="AF57" t="s">
        <v>317</v>
      </c>
      <c r="AG57">
        <v>91.667000000000002</v>
      </c>
      <c r="AH57">
        <v>27</v>
      </c>
      <c r="AI57">
        <v>299.10000000000002</v>
      </c>
      <c r="AJ57">
        <v>21532</v>
      </c>
      <c r="AK57">
        <v>72</v>
      </c>
      <c r="AL57">
        <v>62.85</v>
      </c>
      <c r="AM57">
        <v>384</v>
      </c>
      <c r="AN57">
        <v>611</v>
      </c>
      <c r="AO57">
        <v>60.93</v>
      </c>
      <c r="AP57">
        <v>237</v>
      </c>
      <c r="AQ57">
        <v>389</v>
      </c>
      <c r="AR57">
        <v>-0.21</v>
      </c>
      <c r="AS57">
        <v>291.8</v>
      </c>
      <c r="AT57">
        <v>114388</v>
      </c>
      <c r="AU57">
        <v>392</v>
      </c>
      <c r="AV57">
        <v>10.54</v>
      </c>
      <c r="AW57">
        <v>41</v>
      </c>
      <c r="AX57">
        <f>PGA_with_Salaries[[#This Row],[TOTAL LEFT ROUGH]]/(SUM(PGA_with_Salaries[TOTAL LEFT ROUGH]))</f>
        <v>6.4587271581600502E-3</v>
      </c>
      <c r="AY57" t="str">
        <f>IF(_xlfn.PERCENTRANK.EXC(PGA_with_Salaries[Pct of Total Left Rough],PGA_with_Salaries[[#This Row],[Pct of Total Left Rough]],10)&gt;0.5,"Left Tendencies","")</f>
        <v/>
      </c>
      <c r="AZ57">
        <v>389</v>
      </c>
      <c r="BA57">
        <v>0.02</v>
      </c>
      <c r="BB57">
        <v>19.28</v>
      </c>
      <c r="BC57">
        <v>75</v>
      </c>
      <c r="BD57">
        <f>PGA_with_Salaries[[#This Row],[TOTAL RIGHT ROUGH]]/(SUM(PGA_with_Salaries[TOTAL RIGHT ROUGH]))</f>
        <v>1.0897994768962511E-2</v>
      </c>
      <c r="BE57" t="str">
        <f>IF(_xlfn.PERCENTRANK.EXC(PGA_with_Salaries[Pct of Total Right Rough],PGA_with_Salaries[[#This Row],[Pct of Total Right Rough]],10)&gt;0.5,"Right Tendencies","")</f>
        <v>Right Tendencies</v>
      </c>
      <c r="BF57">
        <v>389</v>
      </c>
      <c r="BG57">
        <v>0.21</v>
      </c>
      <c r="BH57">
        <v>6.7</v>
      </c>
      <c r="BI57">
        <v>26</v>
      </c>
      <c r="BJ57">
        <v>109</v>
      </c>
      <c r="BK57">
        <v>-0.192</v>
      </c>
      <c r="BL57">
        <v>29.82</v>
      </c>
      <c r="BM57">
        <v>116</v>
      </c>
      <c r="BN57">
        <v>389</v>
      </c>
      <c r="BO57">
        <v>1.47</v>
      </c>
      <c r="BP57">
        <v>0.307</v>
      </c>
      <c r="BQ57">
        <v>8.6050000000000004</v>
      </c>
      <c r="BR57">
        <v>1.7749999999999999</v>
      </c>
      <c r="BS57">
        <v>932</v>
      </c>
      <c r="BT57">
        <v>525</v>
      </c>
      <c r="BU57">
        <v>28.49</v>
      </c>
      <c r="BV57">
        <v>29.16</v>
      </c>
      <c r="BW57">
        <v>1283</v>
      </c>
      <c r="BX57">
        <v>44</v>
      </c>
      <c r="BY57">
        <v>24</v>
      </c>
      <c r="BZ57">
        <v>1283</v>
      </c>
      <c r="CA57">
        <v>792</v>
      </c>
      <c r="CB57">
        <v>1.619949494949495</v>
      </c>
      <c r="CC57">
        <v>37.75</v>
      </c>
      <c r="CD57">
        <v>299</v>
      </c>
      <c r="CE57">
        <v>792</v>
      </c>
      <c r="CF57">
        <v>-0.06</v>
      </c>
      <c r="CG57">
        <v>-1.66699999999999</v>
      </c>
      <c r="CH57">
        <v>15</v>
      </c>
      <c r="CI57">
        <v>5</v>
      </c>
      <c r="CJ57">
        <v>14</v>
      </c>
      <c r="CK57">
        <v>2</v>
      </c>
      <c r="CL57">
        <v>1</v>
      </c>
      <c r="CM57">
        <v>17</v>
      </c>
      <c r="CO57">
        <v>382</v>
      </c>
      <c r="CP57">
        <v>21.88</v>
      </c>
      <c r="CQ57">
        <v>77</v>
      </c>
      <c r="CR57">
        <v>352</v>
      </c>
      <c r="CS57">
        <v>5.26</v>
      </c>
      <c r="CT57">
        <v>2</v>
      </c>
      <c r="CU57">
        <v>38</v>
      </c>
      <c r="CV57">
        <v>10.14</v>
      </c>
      <c r="CW57">
        <v>7</v>
      </c>
      <c r="CX57">
        <v>69</v>
      </c>
      <c r="CY57">
        <v>42.19</v>
      </c>
      <c r="CZ57">
        <v>27</v>
      </c>
      <c r="DA57">
        <v>64</v>
      </c>
      <c r="DB57">
        <v>25</v>
      </c>
      <c r="DC57">
        <v>60.3</v>
      </c>
      <c r="DD57">
        <v>161</v>
      </c>
      <c r="DE57">
        <v>267</v>
      </c>
      <c r="DF57">
        <v>7</v>
      </c>
      <c r="DG57">
        <v>6.9</v>
      </c>
      <c r="DH57">
        <v>7</v>
      </c>
      <c r="DI57">
        <v>6.2</v>
      </c>
      <c r="DJ57">
        <v>7</v>
      </c>
      <c r="DK57">
        <v>6.4</v>
      </c>
    </row>
    <row r="58" spans="1:115" hidden="1" x14ac:dyDescent="0.25">
      <c r="A58" t="s">
        <v>373</v>
      </c>
      <c r="B58" s="4">
        <v>6500</v>
      </c>
      <c r="C58">
        <v>34</v>
      </c>
      <c r="D58">
        <v>67.81</v>
      </c>
      <c r="E58">
        <v>415</v>
      </c>
      <c r="F58">
        <v>612</v>
      </c>
      <c r="G58">
        <v>-0.3</v>
      </c>
      <c r="H58">
        <v>61.9</v>
      </c>
      <c r="I58">
        <v>39</v>
      </c>
      <c r="J58">
        <v>63</v>
      </c>
      <c r="K58">
        <v>-40</v>
      </c>
      <c r="L58">
        <v>-7</v>
      </c>
      <c r="M58">
        <v>72.44</v>
      </c>
      <c r="N58">
        <v>326</v>
      </c>
      <c r="O58">
        <v>450</v>
      </c>
      <c r="P58">
        <v>-98</v>
      </c>
      <c r="Q58">
        <v>0.223</v>
      </c>
      <c r="R58">
        <v>5.5810000000000004</v>
      </c>
      <c r="S58">
        <v>25</v>
      </c>
      <c r="T58">
        <v>-0.28299999999999997</v>
      </c>
      <c r="U58">
        <v>-7.0789999999999997</v>
      </c>
      <c r="V58" t="s">
        <v>273</v>
      </c>
      <c r="W58">
        <v>1121.5</v>
      </c>
      <c r="X58">
        <v>175</v>
      </c>
      <c r="Y58">
        <v>91</v>
      </c>
      <c r="Z58" t="s">
        <v>138</v>
      </c>
      <c r="AA58">
        <v>314.832999999999</v>
      </c>
      <c r="AB58">
        <v>38</v>
      </c>
      <c r="AC58" t="s">
        <v>137</v>
      </c>
      <c r="AD58">
        <v>334.08300000000003</v>
      </c>
      <c r="AE58">
        <v>46</v>
      </c>
      <c r="AF58" t="s">
        <v>317</v>
      </c>
      <c r="AG58">
        <v>65.417000000000002</v>
      </c>
      <c r="AH58">
        <v>19</v>
      </c>
      <c r="AI58">
        <v>298.3</v>
      </c>
      <c r="AJ58">
        <v>15513</v>
      </c>
      <c r="AK58">
        <v>52</v>
      </c>
      <c r="AL58">
        <v>65.760000000000005</v>
      </c>
      <c r="AM58">
        <v>313</v>
      </c>
      <c r="AN58">
        <v>476</v>
      </c>
      <c r="AO58">
        <v>67.23</v>
      </c>
      <c r="AP58">
        <v>238</v>
      </c>
      <c r="AQ58">
        <v>354</v>
      </c>
      <c r="AR58">
        <v>-0.15</v>
      </c>
      <c r="AS58">
        <v>294.10000000000002</v>
      </c>
      <c r="AT58">
        <v>104102</v>
      </c>
      <c r="AU58">
        <v>354</v>
      </c>
      <c r="AV58">
        <v>11.58</v>
      </c>
      <c r="AW58">
        <v>41</v>
      </c>
      <c r="AX58">
        <f>PGA_with_Salaries[[#This Row],[TOTAL LEFT ROUGH]]/(SUM(PGA_with_Salaries[TOTAL LEFT ROUGH]))</f>
        <v>6.4587271581600502E-3</v>
      </c>
      <c r="AY58" t="str">
        <f>IF(_xlfn.PERCENTRANK.EXC(PGA_with_Salaries[Pct of Total Left Rough],PGA_with_Salaries[[#This Row],[Pct of Total Left Rough]],10)&gt;0.5,"Left Tendencies","")</f>
        <v/>
      </c>
      <c r="AZ58">
        <v>354</v>
      </c>
      <c r="BA58">
        <v>0.05</v>
      </c>
      <c r="BB58">
        <v>9.6</v>
      </c>
      <c r="BC58">
        <v>34</v>
      </c>
      <c r="BD58">
        <f>PGA_with_Salaries[[#This Row],[TOTAL RIGHT ROUGH]]/(SUM(PGA_with_Salaries[TOTAL RIGHT ROUGH]))</f>
        <v>4.9404242952630047E-3</v>
      </c>
      <c r="BE58" t="str">
        <f>IF(_xlfn.PERCENTRANK.EXC(PGA_with_Salaries[Pct of Total Right Rough],PGA_with_Salaries[[#This Row],[Pct of Total Right Rough]],10)&gt;0.5,"Right Tendencies","")</f>
        <v/>
      </c>
      <c r="BF58">
        <v>354</v>
      </c>
      <c r="BG58">
        <v>0.18</v>
      </c>
      <c r="BH58">
        <v>7.6</v>
      </c>
      <c r="BI58">
        <v>27</v>
      </c>
      <c r="BJ58">
        <v>116</v>
      </c>
      <c r="BK58">
        <v>0.25900000000000001</v>
      </c>
      <c r="BL58">
        <v>21.19</v>
      </c>
      <c r="BM58">
        <v>75</v>
      </c>
      <c r="BN58">
        <v>354</v>
      </c>
      <c r="BO58">
        <v>1.07</v>
      </c>
      <c r="BP58">
        <v>0.57899999999999996</v>
      </c>
      <c r="BQ58">
        <v>14.487</v>
      </c>
      <c r="BR58">
        <v>1.7490000000000001</v>
      </c>
      <c r="BS58">
        <v>726</v>
      </c>
      <c r="BT58">
        <v>415</v>
      </c>
      <c r="BU58">
        <v>33.57</v>
      </c>
      <c r="BV58">
        <v>28.91</v>
      </c>
      <c r="BW58">
        <v>983</v>
      </c>
      <c r="BX58">
        <v>34</v>
      </c>
      <c r="BY58">
        <v>22</v>
      </c>
      <c r="BZ58">
        <v>983</v>
      </c>
      <c r="CA58">
        <v>612</v>
      </c>
      <c r="CB58">
        <v>1.6062091503267975</v>
      </c>
      <c r="CC58">
        <v>40.36</v>
      </c>
      <c r="CD58">
        <v>247</v>
      </c>
      <c r="CE58">
        <v>612</v>
      </c>
      <c r="CF58">
        <v>-0.193</v>
      </c>
      <c r="CG58">
        <v>-4.8209999999999997</v>
      </c>
      <c r="CH58">
        <v>14</v>
      </c>
      <c r="CI58">
        <v>4</v>
      </c>
      <c r="CJ58">
        <v>14</v>
      </c>
      <c r="CK58">
        <v>2</v>
      </c>
      <c r="CL58">
        <v>3</v>
      </c>
      <c r="CM58">
        <v>13</v>
      </c>
      <c r="CN58">
        <v>2</v>
      </c>
      <c r="CO58">
        <v>32</v>
      </c>
      <c r="CP58">
        <v>24.47</v>
      </c>
      <c r="CQ58">
        <v>81</v>
      </c>
      <c r="CR58">
        <v>331</v>
      </c>
      <c r="CS58">
        <v>18.18</v>
      </c>
      <c r="CT58">
        <v>8</v>
      </c>
      <c r="CU58">
        <v>44</v>
      </c>
      <c r="CV58">
        <v>14.29</v>
      </c>
      <c r="CW58">
        <v>5</v>
      </c>
      <c r="CX58">
        <v>35</v>
      </c>
      <c r="CY58">
        <v>46.67</v>
      </c>
      <c r="CZ58">
        <v>28</v>
      </c>
      <c r="DA58">
        <v>60</v>
      </c>
      <c r="DB58">
        <v>19</v>
      </c>
      <c r="DC58">
        <v>60.41</v>
      </c>
      <c r="DD58">
        <v>119</v>
      </c>
      <c r="DE58">
        <v>197</v>
      </c>
      <c r="DF58">
        <v>6</v>
      </c>
      <c r="DG58">
        <v>7.8</v>
      </c>
      <c r="DH58">
        <v>6</v>
      </c>
      <c r="DI58">
        <v>6.4</v>
      </c>
      <c r="DJ58">
        <v>6</v>
      </c>
      <c r="DK58">
        <v>8.1</v>
      </c>
    </row>
    <row r="59" spans="1:115" hidden="1" x14ac:dyDescent="0.25">
      <c r="A59" t="s">
        <v>286</v>
      </c>
      <c r="B59" s="4">
        <v>6300</v>
      </c>
      <c r="C59">
        <v>35</v>
      </c>
      <c r="D59">
        <v>69.680000000000007</v>
      </c>
      <c r="E59">
        <v>439</v>
      </c>
      <c r="F59">
        <v>630</v>
      </c>
      <c r="G59">
        <v>-0.27</v>
      </c>
      <c r="H59">
        <v>50</v>
      </c>
      <c r="I59">
        <v>21</v>
      </c>
      <c r="J59">
        <v>42</v>
      </c>
      <c r="K59">
        <v>-24</v>
      </c>
      <c r="L59">
        <v>-2</v>
      </c>
      <c r="M59">
        <v>73.06</v>
      </c>
      <c r="N59">
        <v>263</v>
      </c>
      <c r="O59">
        <v>360</v>
      </c>
      <c r="P59">
        <v>-69</v>
      </c>
      <c r="Q59">
        <v>0.215</v>
      </c>
      <c r="R59">
        <v>4.3029999999999999</v>
      </c>
      <c r="S59">
        <v>20</v>
      </c>
      <c r="T59">
        <v>-0.23199999999999901</v>
      </c>
      <c r="U59">
        <v>-4.63</v>
      </c>
      <c r="V59" t="s">
        <v>270</v>
      </c>
      <c r="W59">
        <v>895.58299999999997</v>
      </c>
      <c r="X59">
        <v>116</v>
      </c>
      <c r="Y59">
        <v>115</v>
      </c>
      <c r="Z59" t="s">
        <v>128</v>
      </c>
      <c r="AA59">
        <v>205.25</v>
      </c>
      <c r="AB59">
        <v>27</v>
      </c>
      <c r="AC59" t="s">
        <v>216</v>
      </c>
      <c r="AD59">
        <v>355.5</v>
      </c>
      <c r="AE59">
        <v>40</v>
      </c>
      <c r="AF59" t="s">
        <v>287</v>
      </c>
      <c r="AG59">
        <v>18.667000000000002</v>
      </c>
      <c r="AH59">
        <v>5</v>
      </c>
      <c r="AI59">
        <v>289.89999999999998</v>
      </c>
      <c r="AJ59">
        <v>15654</v>
      </c>
      <c r="AK59">
        <v>54</v>
      </c>
      <c r="AL59">
        <v>63.09</v>
      </c>
      <c r="AM59">
        <v>306</v>
      </c>
      <c r="AN59">
        <v>485</v>
      </c>
      <c r="AO59">
        <v>63.18</v>
      </c>
      <c r="AP59">
        <v>175</v>
      </c>
      <c r="AQ59">
        <v>277</v>
      </c>
      <c r="AR59">
        <v>-0.17</v>
      </c>
      <c r="AS59">
        <v>284.10000000000002</v>
      </c>
      <c r="AT59">
        <v>79558</v>
      </c>
      <c r="AU59">
        <v>280</v>
      </c>
      <c r="AV59">
        <v>15.16</v>
      </c>
      <c r="AW59">
        <v>42</v>
      </c>
      <c r="AX59">
        <f>PGA_with_Salaries[[#This Row],[TOTAL LEFT ROUGH]]/(SUM(PGA_with_Salaries[TOTAL LEFT ROUGH]))</f>
        <v>6.6162570888468808E-3</v>
      </c>
      <c r="AY59" t="str">
        <f>IF(_xlfn.PERCENTRANK.EXC(PGA_with_Salaries[Pct of Total Left Rough],PGA_with_Salaries[[#This Row],[Pct of Total Left Rough]],10)&gt;0.5,"Left Tendencies","")</f>
        <v/>
      </c>
      <c r="AZ59">
        <v>277</v>
      </c>
      <c r="BA59">
        <v>0.02</v>
      </c>
      <c r="BB59">
        <v>13.72</v>
      </c>
      <c r="BC59">
        <v>38</v>
      </c>
      <c r="BD59">
        <f>PGA_with_Salaries[[#This Row],[TOTAL RIGHT ROUGH]]/(SUM(PGA_with_Salaries[TOTAL RIGHT ROUGH]))</f>
        <v>5.5216506829410053E-3</v>
      </c>
      <c r="BE59" t="str">
        <f>IF(_xlfn.PERCENTRANK.EXC(PGA_with_Salaries[Pct of Total Right Rough],PGA_with_Salaries[[#This Row],[Pct of Total Right Rough]],10)&gt;0.5,"Right Tendencies","")</f>
        <v/>
      </c>
      <c r="BF59">
        <v>277</v>
      </c>
      <c r="BG59">
        <v>-0.05</v>
      </c>
      <c r="BH59">
        <v>5.0999999999999996</v>
      </c>
      <c r="BI59">
        <v>14</v>
      </c>
      <c r="BJ59">
        <v>59</v>
      </c>
      <c r="BK59">
        <v>0.5</v>
      </c>
      <c r="BL59">
        <v>28.88</v>
      </c>
      <c r="BM59">
        <v>80</v>
      </c>
      <c r="BN59">
        <v>277</v>
      </c>
      <c r="BO59">
        <v>-0.13</v>
      </c>
      <c r="BP59">
        <v>-0.106</v>
      </c>
      <c r="BQ59">
        <v>-2.117</v>
      </c>
      <c r="BR59">
        <v>1.786</v>
      </c>
      <c r="BS59">
        <v>784</v>
      </c>
      <c r="BT59">
        <v>439</v>
      </c>
      <c r="BU59">
        <v>28.77</v>
      </c>
      <c r="BV59">
        <v>29.8</v>
      </c>
      <c r="BW59">
        <v>1043</v>
      </c>
      <c r="BX59">
        <v>35</v>
      </c>
      <c r="BY59">
        <v>24</v>
      </c>
      <c r="BZ59">
        <v>1043</v>
      </c>
      <c r="CA59">
        <v>630</v>
      </c>
      <c r="CB59">
        <v>1.6555555555555554</v>
      </c>
      <c r="CC59">
        <v>37.14</v>
      </c>
      <c r="CD59">
        <v>234</v>
      </c>
      <c r="CE59">
        <v>630</v>
      </c>
      <c r="CF59">
        <v>0.152</v>
      </c>
      <c r="CG59">
        <v>3.04</v>
      </c>
      <c r="CH59">
        <v>18</v>
      </c>
      <c r="CI59">
        <v>3</v>
      </c>
      <c r="CJ59">
        <v>16</v>
      </c>
      <c r="CK59">
        <v>5</v>
      </c>
      <c r="CL59">
        <v>3</v>
      </c>
      <c r="CM59">
        <v>12</v>
      </c>
      <c r="CO59">
        <v>16</v>
      </c>
      <c r="CP59">
        <v>20</v>
      </c>
      <c r="CQ59">
        <v>54</v>
      </c>
      <c r="CR59">
        <v>270</v>
      </c>
      <c r="CS59">
        <v>18.420000000000002</v>
      </c>
      <c r="CT59">
        <v>7</v>
      </c>
      <c r="CU59">
        <v>38</v>
      </c>
      <c r="CV59">
        <v>20.59</v>
      </c>
      <c r="CW59">
        <v>7</v>
      </c>
      <c r="CX59">
        <v>34</v>
      </c>
      <c r="CY59">
        <v>50.91</v>
      </c>
      <c r="CZ59">
        <v>28</v>
      </c>
      <c r="DA59">
        <v>55</v>
      </c>
      <c r="DB59">
        <v>22</v>
      </c>
      <c r="DC59">
        <v>59.16</v>
      </c>
      <c r="DD59">
        <v>113</v>
      </c>
      <c r="DE59">
        <v>191</v>
      </c>
      <c r="DF59">
        <v>4</v>
      </c>
      <c r="DG59">
        <v>7</v>
      </c>
      <c r="DH59">
        <v>3</v>
      </c>
      <c r="DI59">
        <v>7.4</v>
      </c>
      <c r="DJ59">
        <v>4</v>
      </c>
      <c r="DK59">
        <v>4.7</v>
      </c>
    </row>
    <row r="60" spans="1:115" hidden="1" x14ac:dyDescent="0.25">
      <c r="A60" t="s">
        <v>402</v>
      </c>
      <c r="B60" s="4">
        <v>7800</v>
      </c>
      <c r="C60">
        <v>28</v>
      </c>
      <c r="D60">
        <v>67.260000000000005</v>
      </c>
      <c r="E60">
        <v>339</v>
      </c>
      <c r="F60">
        <v>504</v>
      </c>
      <c r="G60">
        <v>-0.3</v>
      </c>
      <c r="H60">
        <v>62.75</v>
      </c>
      <c r="I60">
        <v>32</v>
      </c>
      <c r="J60">
        <v>51</v>
      </c>
      <c r="K60">
        <v>-34</v>
      </c>
      <c r="L60">
        <v>-3</v>
      </c>
      <c r="M60">
        <v>75.13</v>
      </c>
      <c r="N60">
        <v>284</v>
      </c>
      <c r="O60">
        <v>378</v>
      </c>
      <c r="P60">
        <v>-81</v>
      </c>
      <c r="Q60">
        <v>0.20799999999999999</v>
      </c>
      <c r="R60">
        <v>4.3650000000000002</v>
      </c>
      <c r="S60">
        <v>21</v>
      </c>
      <c r="T60">
        <v>0.19</v>
      </c>
      <c r="U60">
        <v>3.9910000000000001</v>
      </c>
      <c r="V60" t="s">
        <v>146</v>
      </c>
      <c r="W60">
        <v>1027.9169999999999</v>
      </c>
      <c r="X60">
        <v>131</v>
      </c>
      <c r="Y60">
        <v>43</v>
      </c>
      <c r="Z60" t="s">
        <v>298</v>
      </c>
      <c r="AA60">
        <v>311.41699999999997</v>
      </c>
      <c r="AB60">
        <v>26</v>
      </c>
      <c r="AC60" t="s">
        <v>192</v>
      </c>
      <c r="AD60">
        <v>405.66699999999997</v>
      </c>
      <c r="AE60">
        <v>48</v>
      </c>
      <c r="AF60" t="s">
        <v>357</v>
      </c>
      <c r="AG60">
        <v>26.332999999999998</v>
      </c>
      <c r="AH60">
        <v>15</v>
      </c>
      <c r="AI60">
        <v>282.7</v>
      </c>
      <c r="AJ60">
        <v>15830</v>
      </c>
      <c r="AK60">
        <v>56</v>
      </c>
      <c r="AL60">
        <v>69.11</v>
      </c>
      <c r="AM60">
        <v>273</v>
      </c>
      <c r="AN60">
        <v>395</v>
      </c>
      <c r="AO60">
        <v>70.61</v>
      </c>
      <c r="AP60">
        <v>209</v>
      </c>
      <c r="AQ60">
        <v>296</v>
      </c>
      <c r="AR60">
        <v>-0.21</v>
      </c>
      <c r="AS60">
        <v>283.8</v>
      </c>
      <c r="AT60">
        <v>84580</v>
      </c>
      <c r="AU60">
        <v>298</v>
      </c>
      <c r="AV60">
        <v>12.16</v>
      </c>
      <c r="AW60">
        <v>36</v>
      </c>
      <c r="AX60">
        <f>PGA_with_Salaries[[#This Row],[TOTAL LEFT ROUGH]]/(SUM(PGA_with_Salaries[TOTAL LEFT ROUGH]))</f>
        <v>5.6710775047258983E-3</v>
      </c>
      <c r="AY60" t="str">
        <f>IF(_xlfn.PERCENTRANK.EXC(PGA_with_Salaries[Pct of Total Left Rough],PGA_with_Salaries[[#This Row],[Pct of Total Left Rough]],10)&gt;0.5,"Left Tendencies","")</f>
        <v/>
      </c>
      <c r="AZ60">
        <v>296</v>
      </c>
      <c r="BA60" t="s">
        <v>82</v>
      </c>
      <c r="BB60">
        <v>9.1199999999999992</v>
      </c>
      <c r="BC60">
        <v>27</v>
      </c>
      <c r="BD60">
        <f>PGA_with_Salaries[[#This Row],[TOTAL RIGHT ROUGH]]/(SUM(PGA_with_Salaries[TOTAL RIGHT ROUGH]))</f>
        <v>3.9232781168265039E-3</v>
      </c>
      <c r="BE60" t="str">
        <f>IF(_xlfn.PERCENTRANK.EXC(PGA_with_Salaries[Pct of Total Right Rough],PGA_with_Salaries[[#This Row],[Pct of Total Right Rough]],10)&gt;0.5,"Right Tendencies","")</f>
        <v/>
      </c>
      <c r="BF60">
        <v>296</v>
      </c>
      <c r="BG60">
        <v>-7.0000000000000007E-2</v>
      </c>
      <c r="BH60">
        <v>6.4</v>
      </c>
      <c r="BI60">
        <v>19</v>
      </c>
      <c r="BJ60">
        <v>80</v>
      </c>
      <c r="BK60">
        <v>0.21099999999999999</v>
      </c>
      <c r="BL60">
        <v>21.28</v>
      </c>
      <c r="BM60">
        <v>63</v>
      </c>
      <c r="BN60">
        <v>296</v>
      </c>
      <c r="BO60">
        <v>-0.32</v>
      </c>
      <c r="BP60">
        <v>-0.14599999999999999</v>
      </c>
      <c r="BQ60">
        <v>-3.0609999999999999</v>
      </c>
      <c r="BR60">
        <v>1.7350000000000001</v>
      </c>
      <c r="BS60">
        <v>588</v>
      </c>
      <c r="BT60">
        <v>339</v>
      </c>
      <c r="BU60">
        <v>31.66</v>
      </c>
      <c r="BV60">
        <v>28.54</v>
      </c>
      <c r="BW60">
        <v>799</v>
      </c>
      <c r="BX60">
        <v>28</v>
      </c>
      <c r="BY60">
        <v>22</v>
      </c>
      <c r="BZ60">
        <v>799</v>
      </c>
      <c r="CA60">
        <v>504</v>
      </c>
      <c r="CB60">
        <v>1.5853174603174602</v>
      </c>
      <c r="CC60">
        <v>39.68</v>
      </c>
      <c r="CD60">
        <v>200</v>
      </c>
      <c r="CE60">
        <v>504</v>
      </c>
      <c r="CF60">
        <v>0.70499999999999996</v>
      </c>
      <c r="CG60">
        <v>14.795</v>
      </c>
      <c r="CH60">
        <v>33</v>
      </c>
      <c r="CI60">
        <v>4</v>
      </c>
      <c r="CJ60">
        <v>15</v>
      </c>
      <c r="CK60">
        <v>6</v>
      </c>
      <c r="CL60">
        <v>1</v>
      </c>
      <c r="CM60">
        <v>5</v>
      </c>
      <c r="CN60">
        <v>4</v>
      </c>
      <c r="CO60">
        <v>52</v>
      </c>
      <c r="CP60">
        <v>19.440000000000001</v>
      </c>
      <c r="CQ60">
        <v>56</v>
      </c>
      <c r="CR60">
        <v>288</v>
      </c>
      <c r="CS60">
        <v>26.67</v>
      </c>
      <c r="CT60">
        <v>8</v>
      </c>
      <c r="CU60">
        <v>30</v>
      </c>
      <c r="CV60">
        <v>19.23</v>
      </c>
      <c r="CW60">
        <v>5</v>
      </c>
      <c r="CX60">
        <v>26</v>
      </c>
      <c r="CY60">
        <v>57.89</v>
      </c>
      <c r="CZ60">
        <v>22</v>
      </c>
      <c r="DA60">
        <v>38</v>
      </c>
      <c r="DB60">
        <v>7</v>
      </c>
      <c r="DC60">
        <v>63.64</v>
      </c>
      <c r="DD60">
        <v>105</v>
      </c>
      <c r="DE60">
        <v>165</v>
      </c>
      <c r="DF60">
        <v>5</v>
      </c>
      <c r="DG60">
        <v>7.2</v>
      </c>
      <c r="DH60">
        <v>5</v>
      </c>
      <c r="DI60">
        <v>7.1</v>
      </c>
      <c r="DJ60">
        <v>5</v>
      </c>
      <c r="DK60">
        <v>4.0999999999999996</v>
      </c>
    </row>
    <row r="61" spans="1:115" hidden="1" x14ac:dyDescent="0.25">
      <c r="A61" t="s">
        <v>462</v>
      </c>
      <c r="B61" s="4">
        <v>6600</v>
      </c>
      <c r="C61">
        <v>42</v>
      </c>
      <c r="D61">
        <v>65.739999999999995</v>
      </c>
      <c r="E61">
        <v>497</v>
      </c>
      <c r="F61">
        <v>756</v>
      </c>
      <c r="G61">
        <v>-0.31</v>
      </c>
      <c r="H61">
        <v>55</v>
      </c>
      <c r="I61">
        <v>44</v>
      </c>
      <c r="J61">
        <v>80</v>
      </c>
      <c r="K61">
        <v>-47</v>
      </c>
      <c r="L61">
        <v>4</v>
      </c>
      <c r="M61">
        <v>71.650000000000006</v>
      </c>
      <c r="N61">
        <v>374</v>
      </c>
      <c r="O61">
        <v>522</v>
      </c>
      <c r="P61">
        <v>-122</v>
      </c>
      <c r="Q61">
        <v>0.19800000000000001</v>
      </c>
      <c r="R61">
        <v>5.7290000000000001</v>
      </c>
      <c r="S61">
        <v>29</v>
      </c>
      <c r="T61">
        <v>-0.433</v>
      </c>
      <c r="U61">
        <v>-12.548</v>
      </c>
      <c r="V61" t="s">
        <v>192</v>
      </c>
      <c r="W61">
        <v>1630.0829999999901</v>
      </c>
      <c r="X61">
        <v>193</v>
      </c>
      <c r="Y61">
        <v>142</v>
      </c>
      <c r="Z61" t="s">
        <v>260</v>
      </c>
      <c r="AA61">
        <v>357.5</v>
      </c>
      <c r="AB61">
        <v>36</v>
      </c>
      <c r="AC61" t="s">
        <v>185</v>
      </c>
      <c r="AD61">
        <v>544.41699999999901</v>
      </c>
      <c r="AE61">
        <v>59</v>
      </c>
      <c r="AF61" t="s">
        <v>334</v>
      </c>
      <c r="AG61">
        <v>104.917</v>
      </c>
      <c r="AH61">
        <v>16</v>
      </c>
      <c r="AI61">
        <v>296.10000000000002</v>
      </c>
      <c r="AJ61">
        <v>20132</v>
      </c>
      <c r="AK61">
        <v>68</v>
      </c>
      <c r="AL61">
        <v>62.35</v>
      </c>
      <c r="AM61">
        <v>366</v>
      </c>
      <c r="AN61">
        <v>587</v>
      </c>
      <c r="AO61">
        <v>62.5</v>
      </c>
      <c r="AP61">
        <v>255</v>
      </c>
      <c r="AQ61">
        <v>408</v>
      </c>
      <c r="AR61">
        <v>-0.18</v>
      </c>
      <c r="AS61">
        <v>290.10000000000002</v>
      </c>
      <c r="AT61">
        <v>118939</v>
      </c>
      <c r="AU61">
        <v>410</v>
      </c>
      <c r="AV61">
        <v>12.25</v>
      </c>
      <c r="AW61">
        <v>50</v>
      </c>
      <c r="AX61">
        <f>PGA_with_Salaries[[#This Row],[TOTAL LEFT ROUGH]]/(SUM(PGA_with_Salaries[TOTAL LEFT ROUGH]))</f>
        <v>7.8764965343415243E-3</v>
      </c>
      <c r="AY61" t="str">
        <f>IF(_xlfn.PERCENTRANK.EXC(PGA_with_Salaries[Pct of Total Left Rough],PGA_with_Salaries[[#This Row],[Pct of Total Left Rough]],10)&gt;0.5,"Left Tendencies","")</f>
        <v>Left Tendencies</v>
      </c>
      <c r="AZ61">
        <v>408</v>
      </c>
      <c r="BA61">
        <v>0.14000000000000001</v>
      </c>
      <c r="BB61">
        <v>14.46</v>
      </c>
      <c r="BC61">
        <v>59</v>
      </c>
      <c r="BD61">
        <f>PGA_with_Salaries[[#This Row],[TOTAL RIGHT ROUGH]]/(SUM(PGA_with_Salaries[TOTAL RIGHT ROUGH]))</f>
        <v>8.5730892182505087E-3</v>
      </c>
      <c r="BE61" t="str">
        <f>IF(_xlfn.PERCENTRANK.EXC(PGA_with_Salaries[Pct of Total Right Rough],PGA_with_Salaries[[#This Row],[Pct of Total Right Rough]],10)&gt;0.5,"Right Tendencies","")</f>
        <v>Right Tendencies</v>
      </c>
      <c r="BF61">
        <v>408</v>
      </c>
      <c r="BG61">
        <v>0.17</v>
      </c>
      <c r="BH61">
        <v>7.6</v>
      </c>
      <c r="BI61">
        <v>31</v>
      </c>
      <c r="BJ61">
        <v>133</v>
      </c>
      <c r="BK61">
        <v>3.2000000000000001E-2</v>
      </c>
      <c r="BL61">
        <v>26.72</v>
      </c>
      <c r="BM61">
        <v>109</v>
      </c>
      <c r="BN61">
        <v>408</v>
      </c>
      <c r="BO61">
        <v>1.56</v>
      </c>
      <c r="BP61">
        <v>0.29499999999999998</v>
      </c>
      <c r="BQ61">
        <v>8.5609999999999999</v>
      </c>
      <c r="BR61">
        <v>1.7629999999999999</v>
      </c>
      <c r="BS61">
        <v>876</v>
      </c>
      <c r="BT61">
        <v>497</v>
      </c>
      <c r="BU61">
        <v>31.85</v>
      </c>
      <c r="BV61">
        <v>28.88</v>
      </c>
      <c r="BW61">
        <v>1213</v>
      </c>
      <c r="BX61">
        <v>42</v>
      </c>
      <c r="BY61">
        <v>22</v>
      </c>
      <c r="BZ61">
        <v>1213</v>
      </c>
      <c r="CA61">
        <v>756</v>
      </c>
      <c r="CB61">
        <v>1.6044973544973544</v>
      </c>
      <c r="CC61">
        <v>39.81</v>
      </c>
      <c r="CD61">
        <v>301</v>
      </c>
      <c r="CE61">
        <v>756</v>
      </c>
      <c r="CF61">
        <v>0.44700000000000001</v>
      </c>
      <c r="CG61">
        <v>12.964</v>
      </c>
      <c r="CH61">
        <v>23</v>
      </c>
      <c r="CI61">
        <v>2</v>
      </c>
      <c r="CJ61">
        <v>16</v>
      </c>
      <c r="CK61">
        <v>1</v>
      </c>
      <c r="CL61">
        <v>1</v>
      </c>
      <c r="CM61">
        <v>17</v>
      </c>
      <c r="CN61">
        <v>9</v>
      </c>
      <c r="CO61">
        <v>18</v>
      </c>
      <c r="CP61">
        <v>22.93</v>
      </c>
      <c r="CQ61">
        <v>86</v>
      </c>
      <c r="CR61">
        <v>375</v>
      </c>
      <c r="CS61">
        <v>10.42</v>
      </c>
      <c r="CT61">
        <v>5</v>
      </c>
      <c r="CU61">
        <v>48</v>
      </c>
      <c r="CV61">
        <v>11.11</v>
      </c>
      <c r="CW61">
        <v>6</v>
      </c>
      <c r="CX61">
        <v>54</v>
      </c>
      <c r="CY61">
        <v>58.62</v>
      </c>
      <c r="CZ61">
        <v>34</v>
      </c>
      <c r="DA61">
        <v>58</v>
      </c>
      <c r="DB61">
        <v>16</v>
      </c>
      <c r="DC61">
        <v>57.92</v>
      </c>
      <c r="DD61">
        <v>150</v>
      </c>
      <c r="DE61">
        <v>259</v>
      </c>
      <c r="DF61">
        <v>8</v>
      </c>
      <c r="DG61">
        <v>7</v>
      </c>
      <c r="DH61">
        <v>7</v>
      </c>
      <c r="DI61">
        <v>5.3</v>
      </c>
      <c r="DJ61">
        <v>8</v>
      </c>
      <c r="DK61">
        <v>7.2</v>
      </c>
    </row>
    <row r="62" spans="1:115" x14ac:dyDescent="0.25">
      <c r="A62" t="s">
        <v>191</v>
      </c>
      <c r="B62" s="4">
        <v>6200</v>
      </c>
      <c r="C62">
        <v>33</v>
      </c>
      <c r="D62">
        <v>71.55</v>
      </c>
      <c r="E62">
        <v>425</v>
      </c>
      <c r="F62">
        <v>594</v>
      </c>
      <c r="G62">
        <v>-0.28000000000000003</v>
      </c>
      <c r="H62">
        <v>50</v>
      </c>
      <c r="I62">
        <v>25</v>
      </c>
      <c r="J62">
        <v>50</v>
      </c>
      <c r="K62">
        <v>-27</v>
      </c>
      <c r="L62">
        <v>-12</v>
      </c>
      <c r="M62">
        <v>77.11</v>
      </c>
      <c r="N62">
        <v>347</v>
      </c>
      <c r="O62">
        <v>450</v>
      </c>
      <c r="P62">
        <v>-101</v>
      </c>
      <c r="Q62">
        <v>0.51400000000000001</v>
      </c>
      <c r="R62">
        <v>12.845000000000001</v>
      </c>
      <c r="S62">
        <v>25</v>
      </c>
      <c r="T62">
        <v>0.17299999999999999</v>
      </c>
      <c r="U62">
        <v>4.3280000000000003</v>
      </c>
      <c r="V62" t="s">
        <v>128</v>
      </c>
      <c r="W62">
        <v>987.66699999999901</v>
      </c>
      <c r="X62">
        <v>130</v>
      </c>
      <c r="Y62">
        <v>177</v>
      </c>
      <c r="Z62" t="s">
        <v>192</v>
      </c>
      <c r="AA62">
        <v>244.417</v>
      </c>
      <c r="AB62">
        <v>29</v>
      </c>
      <c r="AC62" t="s">
        <v>98</v>
      </c>
      <c r="AD62">
        <v>348.41699999999997</v>
      </c>
      <c r="AE62">
        <v>41</v>
      </c>
      <c r="AF62" t="s">
        <v>194</v>
      </c>
      <c r="AG62">
        <v>37.832999999999998</v>
      </c>
      <c r="AH62">
        <v>16</v>
      </c>
      <c r="AI62">
        <v>302.3</v>
      </c>
      <c r="AJ62">
        <v>19950</v>
      </c>
      <c r="AK62">
        <v>66</v>
      </c>
      <c r="AL62">
        <v>58.57</v>
      </c>
      <c r="AM62">
        <v>270</v>
      </c>
      <c r="AN62">
        <v>461</v>
      </c>
      <c r="AO62">
        <v>58.84</v>
      </c>
      <c r="AP62">
        <v>203</v>
      </c>
      <c r="AQ62">
        <v>345</v>
      </c>
      <c r="AR62">
        <v>-0.21</v>
      </c>
      <c r="AS62">
        <v>286.3</v>
      </c>
      <c r="AT62">
        <v>100197</v>
      </c>
      <c r="AU62">
        <v>350</v>
      </c>
      <c r="AV62">
        <v>15.36</v>
      </c>
      <c r="AW62">
        <v>53</v>
      </c>
      <c r="AX62">
        <f>PGA_with_Salaries[[#This Row],[TOTAL LEFT ROUGH]]/(SUM(PGA_with_Salaries[TOTAL LEFT ROUGH]))</f>
        <v>8.3490863264020169E-3</v>
      </c>
      <c r="AY62" t="str">
        <f>IF(_xlfn.PERCENTRANK.EXC(PGA_with_Salaries[Pct of Total Left Rough],PGA_with_Salaries[[#This Row],[Pct of Total Left Rough]],10)&gt;0.5,"Left Tendencies","")</f>
        <v>Left Tendencies</v>
      </c>
      <c r="AZ62">
        <v>345</v>
      </c>
      <c r="BA62">
        <v>0.09</v>
      </c>
      <c r="BB62">
        <v>16.52</v>
      </c>
      <c r="BC62">
        <v>57</v>
      </c>
      <c r="BD62">
        <f>PGA_with_Salaries[[#This Row],[TOTAL RIGHT ROUGH]]/(SUM(PGA_with_Salaries[TOTAL RIGHT ROUGH]))</f>
        <v>8.282476024411508E-3</v>
      </c>
      <c r="BE62" t="str">
        <f>IF(_xlfn.PERCENTRANK.EXC(PGA_with_Salaries[Pct of Total Right Rough],PGA_with_Salaries[[#This Row],[Pct of Total Right Rough]],10)&gt;0.5,"Right Tendencies","")</f>
        <v>Right Tendencies</v>
      </c>
      <c r="BF62">
        <v>345</v>
      </c>
      <c r="BG62">
        <v>0.02</v>
      </c>
      <c r="BH62">
        <v>4.5999999999999996</v>
      </c>
      <c r="BI62">
        <v>16</v>
      </c>
      <c r="BJ62">
        <v>68</v>
      </c>
      <c r="BK62">
        <v>-0.188</v>
      </c>
      <c r="BL62">
        <v>31.88</v>
      </c>
      <c r="BM62">
        <v>110</v>
      </c>
      <c r="BN62">
        <v>345</v>
      </c>
      <c r="BO62">
        <v>0.55000000000000004</v>
      </c>
      <c r="BP62">
        <v>-7.0999999999999994E-2</v>
      </c>
      <c r="BQ62">
        <v>-1.7669999999999999</v>
      </c>
      <c r="BR62">
        <v>1.748</v>
      </c>
      <c r="BS62">
        <v>743</v>
      </c>
      <c r="BT62">
        <v>425</v>
      </c>
      <c r="BU62">
        <v>31.13</v>
      </c>
      <c r="BV62">
        <v>29.39</v>
      </c>
      <c r="BW62">
        <v>970</v>
      </c>
      <c r="BX62">
        <v>33</v>
      </c>
      <c r="BY62">
        <v>22</v>
      </c>
      <c r="BZ62">
        <v>970</v>
      </c>
      <c r="CA62">
        <v>594</v>
      </c>
      <c r="CB62">
        <v>1.632996632996633</v>
      </c>
      <c r="CC62">
        <v>37.369999999999997</v>
      </c>
      <c r="CD62">
        <v>222</v>
      </c>
      <c r="CE62">
        <v>594</v>
      </c>
      <c r="CF62">
        <v>8.7999999999999995E-2</v>
      </c>
      <c r="CG62">
        <v>2.1970000000000001</v>
      </c>
      <c r="CH62">
        <v>11</v>
      </c>
      <c r="CI62">
        <v>2</v>
      </c>
      <c r="CJ62">
        <v>25</v>
      </c>
      <c r="CK62">
        <v>0</v>
      </c>
      <c r="CL62">
        <v>1</v>
      </c>
      <c r="CM62">
        <v>2</v>
      </c>
      <c r="CO62">
        <v>71</v>
      </c>
      <c r="CP62">
        <v>26.17</v>
      </c>
      <c r="CQ62">
        <v>84</v>
      </c>
      <c r="CR62">
        <v>321</v>
      </c>
      <c r="CS62">
        <v>16.329999999999998</v>
      </c>
      <c r="CT62">
        <v>8</v>
      </c>
      <c r="CU62">
        <v>49</v>
      </c>
      <c r="CV62">
        <v>19.23</v>
      </c>
      <c r="CW62">
        <v>10</v>
      </c>
      <c r="CX62">
        <v>52</v>
      </c>
      <c r="CY62">
        <v>44.44</v>
      </c>
      <c r="CZ62">
        <v>20</v>
      </c>
      <c r="DA62">
        <v>45</v>
      </c>
      <c r="DB62">
        <v>14</v>
      </c>
      <c r="DC62">
        <v>56.21</v>
      </c>
      <c r="DD62">
        <v>95</v>
      </c>
      <c r="DE62">
        <v>169</v>
      </c>
      <c r="DF62">
        <v>5</v>
      </c>
      <c r="DG62">
        <v>6.7</v>
      </c>
      <c r="DH62">
        <v>4</v>
      </c>
      <c r="DI62">
        <v>6.5</v>
      </c>
      <c r="DJ62">
        <v>5</v>
      </c>
      <c r="DK62">
        <v>7.6</v>
      </c>
    </row>
    <row r="63" spans="1:115" x14ac:dyDescent="0.25">
      <c r="A63" t="s">
        <v>366</v>
      </c>
      <c r="B63" s="4">
        <v>6400</v>
      </c>
      <c r="C63">
        <v>47</v>
      </c>
      <c r="D63">
        <v>67.97</v>
      </c>
      <c r="E63">
        <v>575</v>
      </c>
      <c r="F63">
        <v>846</v>
      </c>
      <c r="G63">
        <v>-0.27</v>
      </c>
      <c r="H63">
        <v>59.82</v>
      </c>
      <c r="I63">
        <v>67</v>
      </c>
      <c r="J63">
        <v>112</v>
      </c>
      <c r="K63">
        <v>-69</v>
      </c>
      <c r="L63">
        <v>4</v>
      </c>
      <c r="M63">
        <v>74.69</v>
      </c>
      <c r="N63">
        <v>484</v>
      </c>
      <c r="O63">
        <v>648</v>
      </c>
      <c r="P63">
        <v>-145</v>
      </c>
      <c r="Q63">
        <v>0.308</v>
      </c>
      <c r="R63">
        <v>11.093</v>
      </c>
      <c r="S63">
        <v>36</v>
      </c>
      <c r="T63">
        <v>-0.23100000000000001</v>
      </c>
      <c r="U63">
        <v>-8.298</v>
      </c>
      <c r="V63" t="s">
        <v>114</v>
      </c>
      <c r="W63">
        <v>1807.6669999999999</v>
      </c>
      <c r="X63">
        <v>241</v>
      </c>
      <c r="Y63">
        <v>169</v>
      </c>
      <c r="Z63" t="s">
        <v>289</v>
      </c>
      <c r="AA63">
        <v>532.08299999999997</v>
      </c>
      <c r="AB63">
        <v>58</v>
      </c>
      <c r="AC63" t="s">
        <v>101</v>
      </c>
      <c r="AD63">
        <v>681.58299999999997</v>
      </c>
      <c r="AE63">
        <v>82</v>
      </c>
      <c r="AF63" t="s">
        <v>181</v>
      </c>
      <c r="AG63">
        <v>48.25</v>
      </c>
      <c r="AH63">
        <v>19</v>
      </c>
      <c r="AI63">
        <v>305.39999999999998</v>
      </c>
      <c r="AJ63">
        <v>23819</v>
      </c>
      <c r="AK63">
        <v>78</v>
      </c>
      <c r="AL63">
        <v>58.3</v>
      </c>
      <c r="AM63">
        <v>383</v>
      </c>
      <c r="AN63">
        <v>657</v>
      </c>
      <c r="AO63">
        <v>58.08</v>
      </c>
      <c r="AP63">
        <v>291</v>
      </c>
      <c r="AQ63">
        <v>501</v>
      </c>
      <c r="AR63">
        <v>-0.2</v>
      </c>
      <c r="AS63">
        <v>300.60000000000002</v>
      </c>
      <c r="AT63">
        <v>152720</v>
      </c>
      <c r="AU63">
        <v>508</v>
      </c>
      <c r="AV63">
        <v>16.77</v>
      </c>
      <c r="AW63">
        <v>84</v>
      </c>
      <c r="AX63">
        <f>PGA_with_Salaries[[#This Row],[TOTAL LEFT ROUGH]]/(SUM(PGA_with_Salaries[TOTAL LEFT ROUGH]))</f>
        <v>1.3232514177693762E-2</v>
      </c>
      <c r="AY63" t="str">
        <f>IF(_xlfn.PERCENTRANK.EXC(PGA_with_Salaries[Pct of Total Left Rough],PGA_with_Salaries[[#This Row],[Pct of Total Left Rough]],10)&gt;0.5,"Left Tendencies","")</f>
        <v>Left Tendencies</v>
      </c>
      <c r="AZ63">
        <v>501</v>
      </c>
      <c r="BA63">
        <v>0.11</v>
      </c>
      <c r="BB63">
        <v>15.97</v>
      </c>
      <c r="BC63">
        <v>80</v>
      </c>
      <c r="BD63">
        <f>PGA_with_Salaries[[#This Row],[TOTAL RIGHT ROUGH]]/(SUM(PGA_with_Salaries[TOTAL RIGHT ROUGH]))</f>
        <v>1.1624527753560012E-2</v>
      </c>
      <c r="BE63" t="str">
        <f>IF(_xlfn.PERCENTRANK.EXC(PGA_with_Salaries[Pct of Total Right Rough],PGA_with_Salaries[[#This Row],[Pct of Total Right Rough]],10)&gt;0.5,"Right Tendencies","")</f>
        <v>Right Tendencies</v>
      </c>
      <c r="BF63">
        <v>501</v>
      </c>
      <c r="BG63">
        <v>-0.04</v>
      </c>
      <c r="BH63">
        <v>5.6</v>
      </c>
      <c r="BI63">
        <v>28</v>
      </c>
      <c r="BJ63">
        <v>120</v>
      </c>
      <c r="BK63">
        <v>0.107</v>
      </c>
      <c r="BL63">
        <v>32.729999999999997</v>
      </c>
      <c r="BM63">
        <v>164</v>
      </c>
      <c r="BN63">
        <v>501</v>
      </c>
      <c r="BO63">
        <v>0.37</v>
      </c>
      <c r="BP63">
        <v>0.42599999999999999</v>
      </c>
      <c r="BQ63">
        <v>15.323</v>
      </c>
      <c r="BR63">
        <v>1.7809999999999999</v>
      </c>
      <c r="BS63">
        <v>1024</v>
      </c>
      <c r="BT63">
        <v>575</v>
      </c>
      <c r="BU63">
        <v>32.11</v>
      </c>
      <c r="BV63">
        <v>29.38</v>
      </c>
      <c r="BW63">
        <v>1381</v>
      </c>
      <c r="BX63">
        <v>47</v>
      </c>
      <c r="BY63">
        <v>25</v>
      </c>
      <c r="BZ63">
        <v>1381</v>
      </c>
      <c r="CA63">
        <v>846</v>
      </c>
      <c r="CB63">
        <v>1.6323877068557919</v>
      </c>
      <c r="CC63">
        <v>37.71</v>
      </c>
      <c r="CD63">
        <v>319</v>
      </c>
      <c r="CE63">
        <v>846</v>
      </c>
      <c r="CF63">
        <v>-0.315</v>
      </c>
      <c r="CG63">
        <v>-11.357999999999899</v>
      </c>
      <c r="CH63">
        <v>13</v>
      </c>
      <c r="CI63">
        <v>1</v>
      </c>
      <c r="CJ63">
        <v>10</v>
      </c>
      <c r="CK63">
        <v>0</v>
      </c>
      <c r="CL63">
        <v>1</v>
      </c>
      <c r="CM63">
        <v>11</v>
      </c>
      <c r="CN63">
        <v>3</v>
      </c>
      <c r="CO63">
        <v>12</v>
      </c>
      <c r="CP63">
        <v>24.14</v>
      </c>
      <c r="CQ63">
        <v>105</v>
      </c>
      <c r="CR63">
        <v>435</v>
      </c>
      <c r="CS63">
        <v>15.49</v>
      </c>
      <c r="CT63">
        <v>11</v>
      </c>
      <c r="CU63">
        <v>71</v>
      </c>
      <c r="CV63">
        <v>28.57</v>
      </c>
      <c r="CW63">
        <v>22</v>
      </c>
      <c r="CX63">
        <v>77</v>
      </c>
      <c r="CY63">
        <v>44.44</v>
      </c>
      <c r="CZ63">
        <v>44</v>
      </c>
      <c r="DA63">
        <v>99</v>
      </c>
      <c r="DB63">
        <v>34</v>
      </c>
      <c r="DC63">
        <v>56.83</v>
      </c>
      <c r="DD63">
        <v>154</v>
      </c>
      <c r="DE63">
        <v>271</v>
      </c>
      <c r="DF63">
        <v>8</v>
      </c>
      <c r="DG63">
        <v>6.7</v>
      </c>
      <c r="DH63">
        <v>7</v>
      </c>
      <c r="DI63">
        <v>5.3</v>
      </c>
      <c r="DJ63">
        <v>8</v>
      </c>
      <c r="DK63">
        <v>8.1999999999999993</v>
      </c>
    </row>
    <row r="64" spans="1:115" hidden="1" x14ac:dyDescent="0.25">
      <c r="A64" t="s">
        <v>403</v>
      </c>
      <c r="B64" s="4">
        <v>6000</v>
      </c>
      <c r="C64">
        <v>39</v>
      </c>
      <c r="D64">
        <v>67.239999999999995</v>
      </c>
      <c r="E64">
        <v>472</v>
      </c>
      <c r="F64">
        <v>702</v>
      </c>
      <c r="G64">
        <v>-0.32</v>
      </c>
      <c r="H64">
        <v>61.64</v>
      </c>
      <c r="I64">
        <v>45</v>
      </c>
      <c r="J64">
        <v>73</v>
      </c>
      <c r="K64">
        <v>-47</v>
      </c>
      <c r="L64">
        <v>-7</v>
      </c>
      <c r="M64">
        <v>74.209999999999994</v>
      </c>
      <c r="N64">
        <v>374</v>
      </c>
      <c r="O64">
        <v>504</v>
      </c>
      <c r="P64">
        <v>-114</v>
      </c>
      <c r="Q64">
        <v>0.17799999999999999</v>
      </c>
      <c r="R64">
        <v>4.9859999999999998</v>
      </c>
      <c r="S64">
        <v>28</v>
      </c>
      <c r="T64">
        <v>-1.4999999999999999E-2</v>
      </c>
      <c r="U64">
        <v>-0.41699999999999998</v>
      </c>
      <c r="V64" t="s">
        <v>146</v>
      </c>
      <c r="W64">
        <v>1482.3329999999901</v>
      </c>
      <c r="X64">
        <v>190</v>
      </c>
      <c r="Y64">
        <v>204</v>
      </c>
      <c r="Z64" t="s">
        <v>404</v>
      </c>
      <c r="AA64">
        <v>499.66699999999997</v>
      </c>
      <c r="AB64">
        <v>52</v>
      </c>
      <c r="AC64" t="s">
        <v>138</v>
      </c>
      <c r="AD64">
        <v>446.83300000000003</v>
      </c>
      <c r="AE64">
        <v>54</v>
      </c>
      <c r="AF64" t="s">
        <v>237</v>
      </c>
      <c r="AG64">
        <v>73.667000000000002</v>
      </c>
      <c r="AH64">
        <v>20</v>
      </c>
      <c r="AI64">
        <v>298.10000000000002</v>
      </c>
      <c r="AJ64">
        <v>20867</v>
      </c>
      <c r="AK64">
        <v>70</v>
      </c>
      <c r="AL64">
        <v>57.98</v>
      </c>
      <c r="AM64">
        <v>316</v>
      </c>
      <c r="AN64">
        <v>545</v>
      </c>
      <c r="AO64">
        <v>56.85</v>
      </c>
      <c r="AP64">
        <v>220</v>
      </c>
      <c r="AQ64">
        <v>387</v>
      </c>
      <c r="AR64">
        <v>-0.19</v>
      </c>
      <c r="AS64">
        <v>293</v>
      </c>
      <c r="AT64">
        <v>114846</v>
      </c>
      <c r="AU64">
        <v>392</v>
      </c>
      <c r="AV64">
        <v>10.34</v>
      </c>
      <c r="AW64">
        <v>40</v>
      </c>
      <c r="AX64">
        <f>PGA_with_Salaries[[#This Row],[TOTAL LEFT ROUGH]]/(SUM(PGA_with_Salaries[TOTAL LEFT ROUGH]))</f>
        <v>6.3011972274732196E-3</v>
      </c>
      <c r="AY64" t="str">
        <f>IF(_xlfn.PERCENTRANK.EXC(PGA_with_Salaries[Pct of Total Left Rough],PGA_with_Salaries[[#This Row],[Pct of Total Left Rough]],10)&gt;0.5,"Left Tendencies","")</f>
        <v/>
      </c>
      <c r="AZ64">
        <v>387</v>
      </c>
      <c r="BA64">
        <v>0.3</v>
      </c>
      <c r="BB64">
        <v>18.09</v>
      </c>
      <c r="BC64">
        <v>70</v>
      </c>
      <c r="BD64">
        <f>PGA_with_Salaries[[#This Row],[TOTAL RIGHT ROUGH]]/(SUM(PGA_with_Salaries[TOTAL RIGHT ROUGH]))</f>
        <v>1.017146178436501E-2</v>
      </c>
      <c r="BE64" t="str">
        <f>IF(_xlfn.PERCENTRANK.EXC(PGA_with_Salaries[Pct of Total Right Rough],PGA_with_Salaries[[#This Row],[Pct of Total Right Rough]],10)&gt;0.5,"Right Tendencies","")</f>
        <v>Right Tendencies</v>
      </c>
      <c r="BF64">
        <v>387</v>
      </c>
      <c r="BG64">
        <v>-0.13</v>
      </c>
      <c r="BH64">
        <v>11.6</v>
      </c>
      <c r="BI64">
        <v>45</v>
      </c>
      <c r="BJ64">
        <v>192</v>
      </c>
      <c r="BK64">
        <v>0.156</v>
      </c>
      <c r="BL64">
        <v>28.42</v>
      </c>
      <c r="BM64">
        <v>110</v>
      </c>
      <c r="BN64">
        <v>387</v>
      </c>
      <c r="BO64">
        <v>0.27</v>
      </c>
      <c r="BP64">
        <v>0.188999999999999</v>
      </c>
      <c r="BQ64">
        <v>5.2989999999999897</v>
      </c>
      <c r="BR64">
        <v>1.7250000000000001</v>
      </c>
      <c r="BS64">
        <v>814</v>
      </c>
      <c r="BT64">
        <v>472</v>
      </c>
      <c r="BU64">
        <v>33.97</v>
      </c>
      <c r="BV64">
        <v>28.92</v>
      </c>
      <c r="BW64">
        <v>1128</v>
      </c>
      <c r="BX64">
        <v>39</v>
      </c>
      <c r="BY64">
        <v>23</v>
      </c>
      <c r="BZ64">
        <v>1128</v>
      </c>
      <c r="CA64">
        <v>702</v>
      </c>
      <c r="CB64">
        <v>1.6068376068376069</v>
      </c>
      <c r="CC64">
        <v>39.74</v>
      </c>
      <c r="CD64">
        <v>279</v>
      </c>
      <c r="CE64">
        <v>702</v>
      </c>
      <c r="CF64">
        <v>-0.13</v>
      </c>
      <c r="CG64">
        <v>-3.6309999999999998</v>
      </c>
      <c r="CH64">
        <v>8</v>
      </c>
      <c r="CI64">
        <v>1</v>
      </c>
      <c r="CJ64">
        <v>13</v>
      </c>
      <c r="CK64">
        <v>1</v>
      </c>
      <c r="CL64">
        <v>4</v>
      </c>
      <c r="CM64">
        <v>15</v>
      </c>
      <c r="CO64">
        <v>29</v>
      </c>
      <c r="CP64">
        <v>24.64</v>
      </c>
      <c r="CQ64">
        <v>85</v>
      </c>
      <c r="CR64">
        <v>345</v>
      </c>
      <c r="CS64">
        <v>12.82</v>
      </c>
      <c r="CT64">
        <v>5</v>
      </c>
      <c r="CU64">
        <v>39</v>
      </c>
      <c r="CV64">
        <v>21.67</v>
      </c>
      <c r="CW64">
        <v>13</v>
      </c>
      <c r="CX64">
        <v>60</v>
      </c>
      <c r="CY64">
        <v>51.95</v>
      </c>
      <c r="CZ64">
        <v>40</v>
      </c>
      <c r="DA64">
        <v>77</v>
      </c>
      <c r="DB64">
        <v>21</v>
      </c>
      <c r="DC64">
        <v>53.91</v>
      </c>
      <c r="DD64">
        <v>124</v>
      </c>
      <c r="DE64">
        <v>230</v>
      </c>
      <c r="DF64">
        <v>6</v>
      </c>
      <c r="DG64">
        <v>7</v>
      </c>
      <c r="DH64">
        <v>5</v>
      </c>
      <c r="DI64">
        <v>6.6</v>
      </c>
      <c r="DJ64">
        <v>6</v>
      </c>
      <c r="DK64">
        <v>6.6</v>
      </c>
    </row>
    <row r="65" spans="1:115" x14ac:dyDescent="0.25">
      <c r="A65" t="s">
        <v>461</v>
      </c>
      <c r="B65" s="4">
        <v>7100</v>
      </c>
      <c r="C65">
        <v>58</v>
      </c>
      <c r="D65">
        <v>65.8</v>
      </c>
      <c r="E65">
        <v>687</v>
      </c>
      <c r="F65">
        <v>1044</v>
      </c>
      <c r="G65">
        <v>-0.3</v>
      </c>
      <c r="H65">
        <v>60.33</v>
      </c>
      <c r="I65">
        <v>73</v>
      </c>
      <c r="J65">
        <v>121</v>
      </c>
      <c r="K65">
        <v>-79</v>
      </c>
      <c r="L65">
        <v>2</v>
      </c>
      <c r="M65">
        <v>72.709999999999994</v>
      </c>
      <c r="N65">
        <v>602</v>
      </c>
      <c r="O65">
        <v>828</v>
      </c>
      <c r="P65">
        <v>-187</v>
      </c>
      <c r="Q65">
        <v>0.19500000000000001</v>
      </c>
      <c r="R65">
        <v>8.9589999999999996</v>
      </c>
      <c r="S65">
        <v>46</v>
      </c>
      <c r="T65">
        <v>0.11</v>
      </c>
      <c r="U65">
        <v>5.0539999999999896</v>
      </c>
      <c r="V65" t="s">
        <v>117</v>
      </c>
      <c r="W65">
        <v>2318.25</v>
      </c>
      <c r="X65">
        <v>313</v>
      </c>
      <c r="Y65">
        <v>10</v>
      </c>
      <c r="Z65" t="s">
        <v>192</v>
      </c>
      <c r="AA65">
        <v>698</v>
      </c>
      <c r="AB65">
        <v>83</v>
      </c>
      <c r="AC65" t="s">
        <v>223</v>
      </c>
      <c r="AD65">
        <v>661.75</v>
      </c>
      <c r="AE65">
        <v>84</v>
      </c>
      <c r="AF65" t="s">
        <v>245</v>
      </c>
      <c r="AG65">
        <v>106.667</v>
      </c>
      <c r="AH65">
        <v>33</v>
      </c>
      <c r="AI65">
        <v>304.89999999999998</v>
      </c>
      <c r="AJ65">
        <v>35368</v>
      </c>
      <c r="AK65">
        <v>116</v>
      </c>
      <c r="AL65">
        <v>58.28</v>
      </c>
      <c r="AM65">
        <v>475</v>
      </c>
      <c r="AN65">
        <v>815</v>
      </c>
      <c r="AO65">
        <v>58.79</v>
      </c>
      <c r="AP65">
        <v>378</v>
      </c>
      <c r="AQ65">
        <v>643</v>
      </c>
      <c r="AR65">
        <v>-0.22</v>
      </c>
      <c r="AS65">
        <v>290.39999999999998</v>
      </c>
      <c r="AT65">
        <v>188179</v>
      </c>
      <c r="AU65">
        <v>648</v>
      </c>
      <c r="AV65">
        <v>15.09</v>
      </c>
      <c r="AW65">
        <v>97</v>
      </c>
      <c r="AX65">
        <f>PGA_with_Salaries[[#This Row],[TOTAL LEFT ROUGH]]/(SUM(PGA_with_Salaries[TOTAL LEFT ROUGH]))</f>
        <v>1.5280403276622558E-2</v>
      </c>
      <c r="AY65" t="str">
        <f>IF(_xlfn.PERCENTRANK.EXC(PGA_with_Salaries[Pct of Total Left Rough],PGA_with_Salaries[[#This Row],[Pct of Total Left Rough]],10)&gt;0.5,"Left Tendencies","")</f>
        <v>Left Tendencies</v>
      </c>
      <c r="AZ65">
        <v>643</v>
      </c>
      <c r="BA65">
        <v>-0.04</v>
      </c>
      <c r="BB65">
        <v>15.71</v>
      </c>
      <c r="BC65">
        <v>101</v>
      </c>
      <c r="BD65">
        <f>PGA_with_Salaries[[#This Row],[TOTAL RIGHT ROUGH]]/(SUM(PGA_with_Salaries[TOTAL RIGHT ROUGH]))</f>
        <v>1.4675966288869515E-2</v>
      </c>
      <c r="BE65" t="str">
        <f>IF(_xlfn.PERCENTRANK.EXC(PGA_with_Salaries[Pct of Total Right Rough],PGA_with_Salaries[[#This Row],[Pct of Total Right Rough]],10)&gt;0.5,"Right Tendencies","")</f>
        <v>Right Tendencies</v>
      </c>
      <c r="BF65">
        <v>643</v>
      </c>
      <c r="BG65">
        <v>-0.03</v>
      </c>
      <c r="BH65">
        <v>7.3</v>
      </c>
      <c r="BI65">
        <v>47</v>
      </c>
      <c r="BJ65">
        <v>203</v>
      </c>
      <c r="BK65">
        <v>0.191</v>
      </c>
      <c r="BL65">
        <v>30.79</v>
      </c>
      <c r="BM65">
        <v>198</v>
      </c>
      <c r="BN65">
        <v>643</v>
      </c>
      <c r="BO65">
        <v>-0.35</v>
      </c>
      <c r="BP65">
        <v>0.154</v>
      </c>
      <c r="BQ65">
        <v>7.1</v>
      </c>
      <c r="BR65">
        <v>1.7529999999999999</v>
      </c>
      <c r="BS65">
        <v>1204</v>
      </c>
      <c r="BT65">
        <v>687</v>
      </c>
      <c r="BU65">
        <v>32.94</v>
      </c>
      <c r="BV65">
        <v>28.38</v>
      </c>
      <c r="BW65">
        <v>1646</v>
      </c>
      <c r="BX65">
        <v>58</v>
      </c>
      <c r="BY65">
        <v>23</v>
      </c>
      <c r="BZ65">
        <v>1646</v>
      </c>
      <c r="CA65">
        <v>1044</v>
      </c>
      <c r="CB65">
        <v>1.5766283524904214</v>
      </c>
      <c r="CC65">
        <v>42.34</v>
      </c>
      <c r="CD65">
        <v>442</v>
      </c>
      <c r="CE65">
        <v>1044</v>
      </c>
      <c r="CF65">
        <v>0.48699999999999999</v>
      </c>
      <c r="CG65">
        <v>22.384</v>
      </c>
      <c r="CH65">
        <v>19</v>
      </c>
      <c r="CI65">
        <v>0</v>
      </c>
      <c r="CJ65">
        <v>18</v>
      </c>
      <c r="CK65">
        <v>0</v>
      </c>
      <c r="CL65">
        <v>4</v>
      </c>
      <c r="CM65">
        <v>11</v>
      </c>
      <c r="CN65">
        <v>4</v>
      </c>
      <c r="CO65">
        <v>17</v>
      </c>
      <c r="CP65">
        <v>24.1</v>
      </c>
      <c r="CQ65">
        <v>141</v>
      </c>
      <c r="CR65">
        <v>585</v>
      </c>
      <c r="CS65">
        <v>18.82</v>
      </c>
      <c r="CT65">
        <v>16</v>
      </c>
      <c r="CU65">
        <v>85</v>
      </c>
      <c r="CV65">
        <v>17.239999999999998</v>
      </c>
      <c r="CW65">
        <v>15</v>
      </c>
      <c r="CX65">
        <v>87</v>
      </c>
      <c r="CY65">
        <v>58.56</v>
      </c>
      <c r="CZ65">
        <v>65</v>
      </c>
      <c r="DA65">
        <v>111</v>
      </c>
      <c r="DB65">
        <v>11</v>
      </c>
      <c r="DC65">
        <v>66.95</v>
      </c>
      <c r="DD65">
        <v>239</v>
      </c>
      <c r="DE65">
        <v>357</v>
      </c>
      <c r="DF65">
        <v>11</v>
      </c>
      <c r="DG65">
        <v>6.8</v>
      </c>
      <c r="DH65">
        <v>9</v>
      </c>
      <c r="DI65">
        <v>7</v>
      </c>
      <c r="DJ65">
        <v>11</v>
      </c>
      <c r="DK65">
        <v>7</v>
      </c>
    </row>
    <row r="66" spans="1:115" x14ac:dyDescent="0.25">
      <c r="A66" t="s">
        <v>396</v>
      </c>
      <c r="B66" s="4">
        <v>6900</v>
      </c>
      <c r="C66">
        <v>50</v>
      </c>
      <c r="D66">
        <v>67.44</v>
      </c>
      <c r="E66">
        <v>607</v>
      </c>
      <c r="F66">
        <v>900</v>
      </c>
      <c r="G66">
        <v>-0.3</v>
      </c>
      <c r="H66">
        <v>61.05</v>
      </c>
      <c r="I66">
        <v>58</v>
      </c>
      <c r="J66">
        <v>95</v>
      </c>
      <c r="K66">
        <v>-63</v>
      </c>
      <c r="L66">
        <v>-3</v>
      </c>
      <c r="M66">
        <v>72.349999999999994</v>
      </c>
      <c r="N66">
        <v>547</v>
      </c>
      <c r="O66">
        <v>756</v>
      </c>
      <c r="P66">
        <v>-174</v>
      </c>
      <c r="Q66">
        <v>0.155</v>
      </c>
      <c r="R66">
        <v>6.51</v>
      </c>
      <c r="S66">
        <v>42</v>
      </c>
      <c r="T66">
        <v>0.105</v>
      </c>
      <c r="U66">
        <v>4.4020000000000001</v>
      </c>
      <c r="V66" t="s">
        <v>117</v>
      </c>
      <c r="W66">
        <v>1865.9169999999999</v>
      </c>
      <c r="X66">
        <v>253</v>
      </c>
      <c r="Y66">
        <v>118</v>
      </c>
      <c r="Z66" t="s">
        <v>216</v>
      </c>
      <c r="AA66">
        <v>635.41699999999901</v>
      </c>
      <c r="AB66">
        <v>71</v>
      </c>
      <c r="AC66" t="s">
        <v>158</v>
      </c>
      <c r="AD66">
        <v>642.66699999999901</v>
      </c>
      <c r="AE66">
        <v>84</v>
      </c>
      <c r="AF66" t="s">
        <v>271</v>
      </c>
      <c r="AG66">
        <v>30.5</v>
      </c>
      <c r="AH66">
        <v>15</v>
      </c>
      <c r="AI66">
        <v>300.10000000000002</v>
      </c>
      <c r="AJ66">
        <v>30014</v>
      </c>
      <c r="AK66">
        <v>100</v>
      </c>
      <c r="AL66">
        <v>58.14</v>
      </c>
      <c r="AM66">
        <v>407</v>
      </c>
      <c r="AN66">
        <v>700</v>
      </c>
      <c r="AO66">
        <v>58.05</v>
      </c>
      <c r="AP66">
        <v>339</v>
      </c>
      <c r="AQ66">
        <v>584</v>
      </c>
      <c r="AR66">
        <v>-0.22</v>
      </c>
      <c r="AS66">
        <v>285.2</v>
      </c>
      <c r="AT66">
        <v>167677</v>
      </c>
      <c r="AU66">
        <v>588</v>
      </c>
      <c r="AV66">
        <v>14.38</v>
      </c>
      <c r="AW66">
        <v>84</v>
      </c>
      <c r="AX66">
        <f>PGA_with_Salaries[[#This Row],[TOTAL LEFT ROUGH]]/(SUM(PGA_with_Salaries[TOTAL LEFT ROUGH]))</f>
        <v>1.3232514177693762E-2</v>
      </c>
      <c r="AY66" t="str">
        <f>IF(_xlfn.PERCENTRANK.EXC(PGA_with_Salaries[Pct of Total Left Rough],PGA_with_Salaries[[#This Row],[Pct of Total Left Rough]],10)&gt;0.5,"Left Tendencies","")</f>
        <v>Left Tendencies</v>
      </c>
      <c r="AZ66">
        <v>584</v>
      </c>
      <c r="BA66">
        <v>0.04</v>
      </c>
      <c r="BB66">
        <v>15.58</v>
      </c>
      <c r="BC66">
        <v>91</v>
      </c>
      <c r="BD66">
        <f>PGA_with_Salaries[[#This Row],[TOTAL RIGHT ROUGH]]/(SUM(PGA_with_Salaries[TOTAL RIGHT ROUGH]))</f>
        <v>1.3222900319674514E-2</v>
      </c>
      <c r="BE66" t="str">
        <f>IF(_xlfn.PERCENTRANK.EXC(PGA_with_Salaries[Pct of Total Right Rough],PGA_with_Salaries[[#This Row],[Pct of Total Right Rough]],10)&gt;0.5,"Right Tendencies","")</f>
        <v>Right Tendencies</v>
      </c>
      <c r="BF66">
        <v>584</v>
      </c>
      <c r="BG66">
        <v>0.15</v>
      </c>
      <c r="BH66">
        <v>8</v>
      </c>
      <c r="BI66">
        <v>47</v>
      </c>
      <c r="BJ66">
        <v>201</v>
      </c>
      <c r="BK66">
        <v>0.106</v>
      </c>
      <c r="BL66">
        <v>29.97</v>
      </c>
      <c r="BM66">
        <v>175</v>
      </c>
      <c r="BN66">
        <v>584</v>
      </c>
      <c r="BO66">
        <v>0.97</v>
      </c>
      <c r="BP66">
        <v>-4.9000000000000002E-2</v>
      </c>
      <c r="BQ66">
        <v>-2.0750000000000002</v>
      </c>
      <c r="BR66">
        <v>1.7529999999999999</v>
      </c>
      <c r="BS66">
        <v>1064</v>
      </c>
      <c r="BT66">
        <v>607</v>
      </c>
      <c r="BU66">
        <v>30.86</v>
      </c>
      <c r="BV66">
        <v>28.84</v>
      </c>
      <c r="BW66">
        <v>1442</v>
      </c>
      <c r="BX66">
        <v>50</v>
      </c>
      <c r="BY66">
        <v>24</v>
      </c>
      <c r="BZ66">
        <v>1442</v>
      </c>
      <c r="CA66">
        <v>900</v>
      </c>
      <c r="CB66">
        <v>1.6022222222222222</v>
      </c>
      <c r="CC66">
        <v>39.44</v>
      </c>
      <c r="CD66">
        <v>355</v>
      </c>
      <c r="CE66">
        <v>900</v>
      </c>
      <c r="CF66">
        <v>0.40200000000000002</v>
      </c>
      <c r="CG66">
        <v>16.867000000000001</v>
      </c>
      <c r="CH66">
        <v>10</v>
      </c>
      <c r="CI66">
        <v>2</v>
      </c>
      <c r="CJ66">
        <v>18</v>
      </c>
      <c r="CK66">
        <v>0</v>
      </c>
      <c r="CL66">
        <v>3</v>
      </c>
      <c r="CM66">
        <v>11</v>
      </c>
      <c r="CN66">
        <v>12</v>
      </c>
      <c r="CO66">
        <v>29</v>
      </c>
      <c r="CP66">
        <v>23.75</v>
      </c>
      <c r="CQ66">
        <v>124</v>
      </c>
      <c r="CR66">
        <v>522</v>
      </c>
      <c r="CS66">
        <v>16</v>
      </c>
      <c r="CT66">
        <v>12</v>
      </c>
      <c r="CU66">
        <v>75</v>
      </c>
      <c r="CV66">
        <v>15.85</v>
      </c>
      <c r="CW66">
        <v>13</v>
      </c>
      <c r="CX66">
        <v>82</v>
      </c>
      <c r="CY66">
        <v>53.93</v>
      </c>
      <c r="CZ66">
        <v>48</v>
      </c>
      <c r="DA66">
        <v>89</v>
      </c>
      <c r="DB66">
        <v>29</v>
      </c>
      <c r="DC66">
        <v>59.04</v>
      </c>
      <c r="DD66">
        <v>173</v>
      </c>
      <c r="DE66">
        <v>293</v>
      </c>
      <c r="DF66">
        <v>11</v>
      </c>
      <c r="DG66">
        <v>6.9</v>
      </c>
      <c r="DH66">
        <v>10</v>
      </c>
      <c r="DI66">
        <v>5.9</v>
      </c>
      <c r="DJ66">
        <v>11</v>
      </c>
      <c r="DK66">
        <v>6.4</v>
      </c>
    </row>
    <row r="67" spans="1:115" x14ac:dyDescent="0.25">
      <c r="A67" t="s">
        <v>427</v>
      </c>
      <c r="B67" s="4">
        <v>8400</v>
      </c>
      <c r="C67">
        <v>21</v>
      </c>
      <c r="D67">
        <v>66.67</v>
      </c>
      <c r="E67">
        <v>252</v>
      </c>
      <c r="F67">
        <v>378</v>
      </c>
      <c r="G67">
        <v>-0.28999999999999998</v>
      </c>
      <c r="H67">
        <v>55</v>
      </c>
      <c r="I67">
        <v>11</v>
      </c>
      <c r="J67">
        <v>20</v>
      </c>
      <c r="K67">
        <v>-12</v>
      </c>
      <c r="L67">
        <v>-3</v>
      </c>
      <c r="M67">
        <v>72.22</v>
      </c>
      <c r="N67">
        <v>104</v>
      </c>
      <c r="O67">
        <v>144</v>
      </c>
      <c r="P67">
        <v>-29</v>
      </c>
      <c r="Q67">
        <v>-8.1999999999999906E-2</v>
      </c>
      <c r="R67">
        <v>-0.66</v>
      </c>
      <c r="S67">
        <v>8</v>
      </c>
      <c r="T67">
        <v>1.1930000000000001</v>
      </c>
      <c r="U67">
        <v>9.548</v>
      </c>
      <c r="V67" t="s">
        <v>304</v>
      </c>
      <c r="W67">
        <v>364.83300000000003</v>
      </c>
      <c r="X67">
        <v>55</v>
      </c>
      <c r="Y67">
        <v>92</v>
      </c>
      <c r="Z67" t="s">
        <v>334</v>
      </c>
      <c r="AA67">
        <v>105.75</v>
      </c>
      <c r="AB67">
        <v>16</v>
      </c>
      <c r="AC67" t="s">
        <v>215</v>
      </c>
      <c r="AD67">
        <v>159.5</v>
      </c>
      <c r="AE67">
        <v>17</v>
      </c>
      <c r="AF67" t="s">
        <v>194</v>
      </c>
      <c r="AG67">
        <v>11.583</v>
      </c>
      <c r="AH67">
        <v>5</v>
      </c>
      <c r="AI67">
        <v>300.10000000000002</v>
      </c>
      <c r="AJ67">
        <v>7802</v>
      </c>
      <c r="AK67">
        <v>26</v>
      </c>
      <c r="AL67">
        <v>57.79</v>
      </c>
      <c r="AM67">
        <v>167</v>
      </c>
      <c r="AN67">
        <v>289</v>
      </c>
      <c r="AO67">
        <v>57.66</v>
      </c>
      <c r="AP67">
        <v>64</v>
      </c>
      <c r="AQ67">
        <v>111</v>
      </c>
      <c r="AR67">
        <v>-0.16</v>
      </c>
      <c r="AS67">
        <v>291</v>
      </c>
      <c r="AT67">
        <v>32590</v>
      </c>
      <c r="AU67">
        <v>112</v>
      </c>
      <c r="AV67">
        <v>14.41</v>
      </c>
      <c r="AW67">
        <v>16</v>
      </c>
      <c r="AX67">
        <f>PGA_with_Salaries[[#This Row],[TOTAL LEFT ROUGH]]/(SUM(PGA_with_Salaries[TOTAL LEFT ROUGH]))</f>
        <v>2.520478890989288E-3</v>
      </c>
      <c r="AY67" t="str">
        <f>IF(_xlfn.PERCENTRANK.EXC(PGA_with_Salaries[Pct of Total Left Rough],PGA_with_Salaries[[#This Row],[Pct of Total Left Rough]],10)&gt;0.5,"Left Tendencies","")</f>
        <v/>
      </c>
      <c r="AZ67">
        <v>111</v>
      </c>
      <c r="BA67">
        <v>-0.19</v>
      </c>
      <c r="BB67">
        <v>16.22</v>
      </c>
      <c r="BC67">
        <v>18</v>
      </c>
      <c r="BD67">
        <f>PGA_with_Salaries[[#This Row],[TOTAL RIGHT ROUGH]]/(SUM(PGA_with_Salaries[TOTAL RIGHT ROUGH]))</f>
        <v>2.6155187445510027E-3</v>
      </c>
      <c r="BE67" t="str">
        <f>IF(_xlfn.PERCENTRANK.EXC(PGA_with_Salaries[Pct of Total Right Rough],PGA_with_Salaries[[#This Row],[Pct of Total Right Rough]],10)&gt;0.5,"Right Tendencies","")</f>
        <v/>
      </c>
      <c r="BF67">
        <v>111</v>
      </c>
      <c r="BG67">
        <v>0.17</v>
      </c>
      <c r="BH67">
        <v>7.2</v>
      </c>
      <c r="BI67">
        <v>8</v>
      </c>
      <c r="BJ67">
        <v>35</v>
      </c>
      <c r="BK67">
        <v>-0.125</v>
      </c>
      <c r="BL67">
        <v>30.63</v>
      </c>
      <c r="BM67">
        <v>34</v>
      </c>
      <c r="BN67">
        <v>111</v>
      </c>
      <c r="BO67" t="s">
        <v>82</v>
      </c>
      <c r="BP67">
        <v>0.127</v>
      </c>
      <c r="BQ67">
        <v>1.012</v>
      </c>
      <c r="BR67">
        <v>1.75</v>
      </c>
      <c r="BS67">
        <v>441</v>
      </c>
      <c r="BT67">
        <v>252</v>
      </c>
      <c r="BU67">
        <v>31.08</v>
      </c>
      <c r="BV67">
        <v>28.76</v>
      </c>
      <c r="BW67">
        <v>604</v>
      </c>
      <c r="BX67">
        <v>21</v>
      </c>
      <c r="BY67">
        <v>25</v>
      </c>
      <c r="BZ67">
        <v>604</v>
      </c>
      <c r="CA67">
        <v>378</v>
      </c>
      <c r="CB67">
        <v>1.5978835978835979</v>
      </c>
      <c r="CC67">
        <v>39.950000000000003</v>
      </c>
      <c r="CD67">
        <v>151</v>
      </c>
      <c r="CE67">
        <v>378</v>
      </c>
      <c r="CF67">
        <v>-0.36899999999999999</v>
      </c>
      <c r="CG67">
        <v>-2.9489999999999998</v>
      </c>
      <c r="CH67">
        <v>9</v>
      </c>
      <c r="CI67">
        <v>0</v>
      </c>
      <c r="CJ67">
        <v>13</v>
      </c>
      <c r="CK67">
        <v>0</v>
      </c>
      <c r="CL67">
        <v>4</v>
      </c>
      <c r="CM67">
        <v>13</v>
      </c>
      <c r="CO67">
        <v>25</v>
      </c>
      <c r="CP67">
        <v>25.25</v>
      </c>
      <c r="CQ67">
        <v>25</v>
      </c>
      <c r="CR67">
        <v>99</v>
      </c>
      <c r="CS67">
        <v>21.43</v>
      </c>
      <c r="CT67">
        <v>3</v>
      </c>
      <c r="CU67">
        <v>14</v>
      </c>
      <c r="CV67">
        <v>5.56</v>
      </c>
      <c r="CW67">
        <v>1</v>
      </c>
      <c r="CX67">
        <v>18</v>
      </c>
      <c r="CY67">
        <v>61.22</v>
      </c>
      <c r="CZ67">
        <v>30</v>
      </c>
      <c r="DA67">
        <v>49</v>
      </c>
      <c r="DB67">
        <v>2</v>
      </c>
      <c r="DC67">
        <v>60.32</v>
      </c>
      <c r="DD67">
        <v>76</v>
      </c>
      <c r="DE67">
        <v>126</v>
      </c>
      <c r="DF67">
        <v>2</v>
      </c>
      <c r="DG67">
        <v>6.4</v>
      </c>
      <c r="DH67">
        <v>2</v>
      </c>
      <c r="DI67">
        <v>7.1</v>
      </c>
      <c r="DJ67">
        <v>2</v>
      </c>
      <c r="DK67">
        <v>8.1</v>
      </c>
    </row>
    <row r="68" spans="1:115" x14ac:dyDescent="0.25">
      <c r="A68" t="s">
        <v>315</v>
      </c>
      <c r="B68" s="4">
        <v>6900</v>
      </c>
      <c r="C68">
        <v>38</v>
      </c>
      <c r="D68">
        <v>69.010000000000005</v>
      </c>
      <c r="E68">
        <v>472</v>
      </c>
      <c r="F68">
        <v>684</v>
      </c>
      <c r="G68">
        <v>-0.32</v>
      </c>
      <c r="H68">
        <v>57.66</v>
      </c>
      <c r="I68">
        <v>64</v>
      </c>
      <c r="J68">
        <v>111</v>
      </c>
      <c r="K68">
        <v>-69</v>
      </c>
      <c r="L68">
        <v>8</v>
      </c>
      <c r="M68">
        <v>77.39</v>
      </c>
      <c r="N68">
        <v>404</v>
      </c>
      <c r="O68">
        <v>522</v>
      </c>
      <c r="P68">
        <v>-144</v>
      </c>
      <c r="Q68">
        <v>6.3E-2</v>
      </c>
      <c r="R68">
        <v>1.8380000000000001</v>
      </c>
      <c r="S68">
        <v>29</v>
      </c>
      <c r="T68">
        <v>-0.27800000000000002</v>
      </c>
      <c r="U68">
        <v>-8.0510000000000002</v>
      </c>
      <c r="V68" t="s">
        <v>192</v>
      </c>
      <c r="W68">
        <v>1655.25</v>
      </c>
      <c r="X68">
        <v>197</v>
      </c>
      <c r="Y68">
        <v>138</v>
      </c>
      <c r="Z68" t="s">
        <v>302</v>
      </c>
      <c r="AA68">
        <v>391.66699999999997</v>
      </c>
      <c r="AB68">
        <v>39</v>
      </c>
      <c r="AC68" t="s">
        <v>244</v>
      </c>
      <c r="AD68">
        <v>555.33299999999997</v>
      </c>
      <c r="AE68">
        <v>54</v>
      </c>
      <c r="AF68" t="s">
        <v>104</v>
      </c>
      <c r="AG68">
        <v>65.167000000000002</v>
      </c>
      <c r="AH68">
        <v>18</v>
      </c>
      <c r="AI68">
        <v>319.8</v>
      </c>
      <c r="AJ68">
        <v>24305</v>
      </c>
      <c r="AK68">
        <v>76</v>
      </c>
      <c r="AL68">
        <v>57.76</v>
      </c>
      <c r="AM68">
        <v>309</v>
      </c>
      <c r="AN68">
        <v>535</v>
      </c>
      <c r="AO68">
        <v>56.65</v>
      </c>
      <c r="AP68">
        <v>230</v>
      </c>
      <c r="AQ68">
        <v>406</v>
      </c>
      <c r="AR68">
        <v>-0.3</v>
      </c>
      <c r="AS68">
        <v>308.7</v>
      </c>
      <c r="AT68">
        <v>126574</v>
      </c>
      <c r="AU68">
        <v>410</v>
      </c>
      <c r="AV68">
        <v>19.7</v>
      </c>
      <c r="AW68">
        <v>80</v>
      </c>
      <c r="AX68">
        <f>PGA_with_Salaries[[#This Row],[TOTAL LEFT ROUGH]]/(SUM(PGA_with_Salaries[TOTAL LEFT ROUGH]))</f>
        <v>1.2602394454946439E-2</v>
      </c>
      <c r="AY68" t="str">
        <f>IF(_xlfn.PERCENTRANK.EXC(PGA_with_Salaries[Pct of Total Left Rough],PGA_with_Salaries[[#This Row],[Pct of Total Left Rough]],10)&gt;0.5,"Left Tendencies","")</f>
        <v>Left Tendencies</v>
      </c>
      <c r="AZ68">
        <v>406</v>
      </c>
      <c r="BA68">
        <v>0.03</v>
      </c>
      <c r="BB68">
        <v>15.27</v>
      </c>
      <c r="BC68">
        <v>62</v>
      </c>
      <c r="BD68">
        <f>PGA_with_Salaries[[#This Row],[TOTAL RIGHT ROUGH]]/(SUM(PGA_with_Salaries[TOTAL RIGHT ROUGH]))</f>
        <v>9.0090090090090089E-3</v>
      </c>
      <c r="BE68" t="str">
        <f>IF(_xlfn.PERCENTRANK.EXC(PGA_with_Salaries[Pct of Total Right Rough],PGA_with_Salaries[[#This Row],[Pct of Total Right Rough]],10)&gt;0.5,"Right Tendencies","")</f>
        <v>Right Tendencies</v>
      </c>
      <c r="BF68">
        <v>406</v>
      </c>
      <c r="BG68">
        <v>-0.02</v>
      </c>
      <c r="BH68">
        <v>4.9000000000000004</v>
      </c>
      <c r="BI68">
        <v>20</v>
      </c>
      <c r="BJ68">
        <v>85</v>
      </c>
      <c r="BK68">
        <v>0.35</v>
      </c>
      <c r="BL68">
        <v>34.979999999999997</v>
      </c>
      <c r="BM68">
        <v>142</v>
      </c>
      <c r="BN68">
        <v>406</v>
      </c>
      <c r="BO68">
        <v>7.0000000000000007E-2</v>
      </c>
      <c r="BP68">
        <v>1.135</v>
      </c>
      <c r="BQ68">
        <v>32.906999999999996</v>
      </c>
      <c r="BR68">
        <v>1.7649999999999999</v>
      </c>
      <c r="BS68">
        <v>833</v>
      </c>
      <c r="BT68">
        <v>472</v>
      </c>
      <c r="BU68">
        <v>35.03</v>
      </c>
      <c r="BV68">
        <v>29.37</v>
      </c>
      <c r="BW68">
        <v>1116</v>
      </c>
      <c r="BX68">
        <v>38</v>
      </c>
      <c r="BY68">
        <v>24</v>
      </c>
      <c r="BZ68">
        <v>1116</v>
      </c>
      <c r="CA68">
        <v>684</v>
      </c>
      <c r="CB68">
        <v>1.631578947368421</v>
      </c>
      <c r="CC68">
        <v>38.74</v>
      </c>
      <c r="CD68">
        <v>265</v>
      </c>
      <c r="CE68">
        <v>684</v>
      </c>
      <c r="CF68">
        <v>-0.12</v>
      </c>
      <c r="CG68">
        <v>-3.492</v>
      </c>
      <c r="CH68">
        <v>13</v>
      </c>
      <c r="CI68">
        <v>0</v>
      </c>
      <c r="CJ68">
        <v>15</v>
      </c>
      <c r="CK68">
        <v>0</v>
      </c>
      <c r="CL68">
        <v>3</v>
      </c>
      <c r="CM68">
        <v>6</v>
      </c>
      <c r="CO68">
        <v>1</v>
      </c>
      <c r="CP68">
        <v>26.53</v>
      </c>
      <c r="CQ68">
        <v>91</v>
      </c>
      <c r="CR68">
        <v>343</v>
      </c>
      <c r="CS68">
        <v>19.18</v>
      </c>
      <c r="CT68">
        <v>14</v>
      </c>
      <c r="CU68">
        <v>73</v>
      </c>
      <c r="CV68">
        <v>12.9</v>
      </c>
      <c r="CW68">
        <v>8</v>
      </c>
      <c r="CX68">
        <v>62</v>
      </c>
      <c r="CY68">
        <v>41.82</v>
      </c>
      <c r="CZ68">
        <v>23</v>
      </c>
      <c r="DA68">
        <v>55</v>
      </c>
      <c r="DB68">
        <v>17</v>
      </c>
      <c r="DC68">
        <v>58.02</v>
      </c>
      <c r="DD68">
        <v>123</v>
      </c>
      <c r="DE68">
        <v>212</v>
      </c>
      <c r="DF68">
        <v>7</v>
      </c>
      <c r="DG68">
        <v>6.5</v>
      </c>
      <c r="DH68">
        <v>6</v>
      </c>
      <c r="DI68">
        <v>6.8</v>
      </c>
      <c r="DJ68">
        <v>7</v>
      </c>
      <c r="DK68">
        <v>9.8000000000000007</v>
      </c>
    </row>
    <row r="69" spans="1:115" x14ac:dyDescent="0.25">
      <c r="A69" t="s">
        <v>388</v>
      </c>
      <c r="B69" s="4">
        <v>6800</v>
      </c>
      <c r="C69">
        <v>33</v>
      </c>
      <c r="D69">
        <v>67.680000000000007</v>
      </c>
      <c r="E69">
        <v>402</v>
      </c>
      <c r="F69">
        <v>594</v>
      </c>
      <c r="G69">
        <v>-0.24</v>
      </c>
      <c r="H69">
        <v>41.79</v>
      </c>
      <c r="I69">
        <v>28</v>
      </c>
      <c r="J69">
        <v>67</v>
      </c>
      <c r="K69">
        <v>-29</v>
      </c>
      <c r="L69">
        <v>2</v>
      </c>
      <c r="M69">
        <v>73.739999999999995</v>
      </c>
      <c r="N69">
        <v>292</v>
      </c>
      <c r="O69">
        <v>396</v>
      </c>
      <c r="P69">
        <v>-75</v>
      </c>
      <c r="Q69">
        <v>9.0999999999999998E-2</v>
      </c>
      <c r="R69">
        <v>2.0049999999999999</v>
      </c>
      <c r="S69">
        <v>22</v>
      </c>
      <c r="T69">
        <v>-0.39600000000000002</v>
      </c>
      <c r="U69">
        <v>-8.7089999999999996</v>
      </c>
      <c r="V69" t="s">
        <v>138</v>
      </c>
      <c r="W69">
        <v>1188.0830000000001</v>
      </c>
      <c r="X69">
        <v>144</v>
      </c>
      <c r="Y69">
        <v>101</v>
      </c>
      <c r="Z69" t="s">
        <v>151</v>
      </c>
      <c r="AA69">
        <v>367.58300000000003</v>
      </c>
      <c r="AB69">
        <v>31</v>
      </c>
      <c r="AC69" t="s">
        <v>140</v>
      </c>
      <c r="AD69">
        <v>382.75</v>
      </c>
      <c r="AE69">
        <v>48</v>
      </c>
      <c r="AF69" t="s">
        <v>153</v>
      </c>
      <c r="AG69">
        <v>54.5</v>
      </c>
      <c r="AH69">
        <v>14</v>
      </c>
      <c r="AI69">
        <v>315.39999999999998</v>
      </c>
      <c r="AJ69">
        <v>15771</v>
      </c>
      <c r="AK69">
        <v>50</v>
      </c>
      <c r="AL69">
        <v>57.64</v>
      </c>
      <c r="AM69">
        <v>264</v>
      </c>
      <c r="AN69">
        <v>458</v>
      </c>
      <c r="AO69">
        <v>56.86</v>
      </c>
      <c r="AP69">
        <v>174</v>
      </c>
      <c r="AQ69">
        <v>306</v>
      </c>
      <c r="AR69">
        <v>-0.14000000000000001</v>
      </c>
      <c r="AS69">
        <v>302.5</v>
      </c>
      <c r="AT69">
        <v>93185</v>
      </c>
      <c r="AU69">
        <v>308</v>
      </c>
      <c r="AV69">
        <v>18.95</v>
      </c>
      <c r="AW69">
        <v>58</v>
      </c>
      <c r="AX69">
        <f>PGA_with_Salaries[[#This Row],[TOTAL LEFT ROUGH]]/(SUM(PGA_with_Salaries[TOTAL LEFT ROUGH]))</f>
        <v>9.1367359798361688E-3</v>
      </c>
      <c r="AY69" t="str">
        <f>IF(_xlfn.PERCENTRANK.EXC(PGA_with_Salaries[Pct of Total Left Rough],PGA_with_Salaries[[#This Row],[Pct of Total Left Rough]],10)&gt;0.5,"Left Tendencies","")</f>
        <v>Left Tendencies</v>
      </c>
      <c r="AZ69">
        <v>306</v>
      </c>
      <c r="BA69">
        <v>0.05</v>
      </c>
      <c r="BB69">
        <v>13.73</v>
      </c>
      <c r="BC69">
        <v>42</v>
      </c>
      <c r="BD69">
        <f>PGA_with_Salaries[[#This Row],[TOTAL RIGHT ROUGH]]/(SUM(PGA_with_Salaries[TOTAL RIGHT ROUGH]))</f>
        <v>6.1028770706190059E-3</v>
      </c>
      <c r="BE69" t="str">
        <f>IF(_xlfn.PERCENTRANK.EXC(PGA_with_Salaries[Pct of Total Right Rough],PGA_with_Salaries[[#This Row],[Pct of Total Right Rough]],10)&gt;0.5,"Right Tendencies","")</f>
        <v/>
      </c>
      <c r="BF69">
        <v>306</v>
      </c>
      <c r="BG69">
        <v>0.19</v>
      </c>
      <c r="BH69">
        <v>7.5</v>
      </c>
      <c r="BI69">
        <v>23</v>
      </c>
      <c r="BJ69">
        <v>100</v>
      </c>
      <c r="BK69">
        <v>0.39100000000000001</v>
      </c>
      <c r="BL69">
        <v>32.68</v>
      </c>
      <c r="BM69">
        <v>100</v>
      </c>
      <c r="BN69">
        <v>306</v>
      </c>
      <c r="BO69">
        <v>1.1000000000000001</v>
      </c>
      <c r="BP69">
        <v>0.61899999999999999</v>
      </c>
      <c r="BQ69">
        <v>13.618</v>
      </c>
      <c r="BR69">
        <v>1.831</v>
      </c>
      <c r="BS69">
        <v>736</v>
      </c>
      <c r="BT69">
        <v>402</v>
      </c>
      <c r="BU69">
        <v>27.86</v>
      </c>
      <c r="BV69">
        <v>29.88</v>
      </c>
      <c r="BW69">
        <v>986</v>
      </c>
      <c r="BX69">
        <v>33</v>
      </c>
      <c r="BY69">
        <v>25</v>
      </c>
      <c r="BZ69">
        <v>986</v>
      </c>
      <c r="CA69">
        <v>594</v>
      </c>
      <c r="CB69">
        <v>1.65993265993266</v>
      </c>
      <c r="CC69">
        <v>35.35</v>
      </c>
      <c r="CD69">
        <v>210</v>
      </c>
      <c r="CE69">
        <v>594</v>
      </c>
      <c r="CF69">
        <v>-0.39</v>
      </c>
      <c r="CG69">
        <v>-8.58</v>
      </c>
      <c r="CH69">
        <v>7</v>
      </c>
      <c r="CI69">
        <v>1</v>
      </c>
      <c r="CJ69">
        <v>11</v>
      </c>
      <c r="CK69">
        <v>0</v>
      </c>
      <c r="CL69">
        <v>1</v>
      </c>
      <c r="CM69">
        <v>3</v>
      </c>
      <c r="CN69">
        <v>2</v>
      </c>
      <c r="CO69">
        <v>6</v>
      </c>
      <c r="CP69">
        <v>18.89</v>
      </c>
      <c r="CQ69">
        <v>51</v>
      </c>
      <c r="CR69">
        <v>270</v>
      </c>
      <c r="CS69">
        <v>13.04</v>
      </c>
      <c r="CT69">
        <v>6</v>
      </c>
      <c r="CU69">
        <v>46</v>
      </c>
      <c r="CV69">
        <v>7.89</v>
      </c>
      <c r="CW69">
        <v>3</v>
      </c>
      <c r="CX69">
        <v>38</v>
      </c>
      <c r="CY69">
        <v>42</v>
      </c>
      <c r="CZ69">
        <v>21</v>
      </c>
      <c r="DA69">
        <v>50</v>
      </c>
      <c r="DB69">
        <v>24</v>
      </c>
      <c r="DC69">
        <v>59.9</v>
      </c>
      <c r="DD69">
        <v>115</v>
      </c>
      <c r="DE69">
        <v>192</v>
      </c>
      <c r="DF69">
        <v>4</v>
      </c>
      <c r="DG69">
        <v>6.9</v>
      </c>
      <c r="DH69">
        <v>4</v>
      </c>
      <c r="DI69">
        <v>6.3</v>
      </c>
      <c r="DJ69">
        <v>4</v>
      </c>
      <c r="DK69">
        <v>8.3000000000000007</v>
      </c>
    </row>
    <row r="70" spans="1:115" hidden="1" x14ac:dyDescent="0.25">
      <c r="A70" t="s">
        <v>470</v>
      </c>
      <c r="B70" s="4">
        <v>6400</v>
      </c>
      <c r="C70">
        <v>44</v>
      </c>
      <c r="D70">
        <v>65.53</v>
      </c>
      <c r="E70">
        <v>519</v>
      </c>
      <c r="F70">
        <v>792</v>
      </c>
      <c r="G70">
        <v>-0.3</v>
      </c>
      <c r="H70">
        <v>56.96</v>
      </c>
      <c r="I70">
        <v>45</v>
      </c>
      <c r="J70">
        <v>79</v>
      </c>
      <c r="K70">
        <v>-47</v>
      </c>
      <c r="L70">
        <v>-3</v>
      </c>
      <c r="M70">
        <v>71.02</v>
      </c>
      <c r="N70">
        <v>473</v>
      </c>
      <c r="O70">
        <v>666</v>
      </c>
      <c r="P70">
        <v>-149</v>
      </c>
      <c r="Q70">
        <v>0.152</v>
      </c>
      <c r="R70">
        <v>5.609</v>
      </c>
      <c r="S70">
        <v>37</v>
      </c>
      <c r="T70">
        <v>2.1000000000000001E-2</v>
      </c>
      <c r="U70">
        <v>0.78799999999999903</v>
      </c>
      <c r="V70" t="s">
        <v>236</v>
      </c>
      <c r="W70">
        <v>1630.75</v>
      </c>
      <c r="X70">
        <v>241</v>
      </c>
      <c r="Y70">
        <v>30</v>
      </c>
      <c r="Z70" t="s">
        <v>235</v>
      </c>
      <c r="AA70">
        <v>494.91699999999997</v>
      </c>
      <c r="AB70">
        <v>53</v>
      </c>
      <c r="AC70" t="s">
        <v>137</v>
      </c>
      <c r="AD70">
        <v>516.08299999999997</v>
      </c>
      <c r="AE70">
        <v>71</v>
      </c>
      <c r="AF70" t="s">
        <v>194</v>
      </c>
      <c r="AG70">
        <v>59.332999999999998</v>
      </c>
      <c r="AH70">
        <v>25</v>
      </c>
      <c r="AI70">
        <v>294.2</v>
      </c>
      <c r="AJ70">
        <v>25893</v>
      </c>
      <c r="AK70">
        <v>88</v>
      </c>
      <c r="AL70">
        <v>64.77</v>
      </c>
      <c r="AM70">
        <v>399</v>
      </c>
      <c r="AN70">
        <v>616</v>
      </c>
      <c r="AO70">
        <v>65.89</v>
      </c>
      <c r="AP70">
        <v>340</v>
      </c>
      <c r="AQ70">
        <v>516</v>
      </c>
      <c r="AR70">
        <v>-0.2</v>
      </c>
      <c r="AS70">
        <v>287.89999999999998</v>
      </c>
      <c r="AT70">
        <v>149114</v>
      </c>
      <c r="AU70">
        <v>518</v>
      </c>
      <c r="AV70">
        <v>13.57</v>
      </c>
      <c r="AW70">
        <v>70</v>
      </c>
      <c r="AX70">
        <f>PGA_with_Salaries[[#This Row],[TOTAL LEFT ROUGH]]/(SUM(PGA_with_Salaries[TOTAL LEFT ROUGH]))</f>
        <v>1.1027095148078135E-2</v>
      </c>
      <c r="AY70" t="str">
        <f>IF(_xlfn.PERCENTRANK.EXC(PGA_with_Salaries[Pct of Total Left Rough],PGA_with_Salaries[[#This Row],[Pct of Total Left Rough]],10)&gt;0.5,"Left Tendencies","")</f>
        <v>Left Tendencies</v>
      </c>
      <c r="AZ70">
        <v>516</v>
      </c>
      <c r="BA70">
        <v>0.06</v>
      </c>
      <c r="BB70">
        <v>13.18</v>
      </c>
      <c r="BC70">
        <v>68</v>
      </c>
      <c r="BD70">
        <f>PGA_with_Salaries[[#This Row],[TOTAL RIGHT ROUGH]]/(SUM(PGA_with_Salaries[TOTAL RIGHT ROUGH]))</f>
        <v>9.8808485905260094E-3</v>
      </c>
      <c r="BE70" t="str">
        <f>IF(_xlfn.PERCENTRANK.EXC(PGA_with_Salaries[Pct of Total Right Rough],PGA_with_Salaries[[#This Row],[Pct of Total Right Rough]],10)&gt;0.5,"Right Tendencies","")</f>
        <v>Right Tendencies</v>
      </c>
      <c r="BF70">
        <v>516</v>
      </c>
      <c r="BG70" t="s">
        <v>82</v>
      </c>
      <c r="BH70">
        <v>4.3</v>
      </c>
      <c r="BI70">
        <v>22</v>
      </c>
      <c r="BJ70">
        <v>91</v>
      </c>
      <c r="BK70">
        <v>0.40899999999999997</v>
      </c>
      <c r="BL70">
        <v>26.74</v>
      </c>
      <c r="BM70">
        <v>138</v>
      </c>
      <c r="BN70">
        <v>516</v>
      </c>
      <c r="BO70">
        <v>0.28999999999999998</v>
      </c>
      <c r="BP70">
        <v>0.28499999999999998</v>
      </c>
      <c r="BQ70">
        <v>10.561</v>
      </c>
      <c r="BR70">
        <v>1.728</v>
      </c>
      <c r="BS70">
        <v>897</v>
      </c>
      <c r="BT70">
        <v>519</v>
      </c>
      <c r="BU70">
        <v>32.82</v>
      </c>
      <c r="BV70">
        <v>28.25</v>
      </c>
      <c r="BW70">
        <v>1243</v>
      </c>
      <c r="BX70">
        <v>44</v>
      </c>
      <c r="BY70">
        <v>24</v>
      </c>
      <c r="BZ70">
        <v>1243</v>
      </c>
      <c r="CA70">
        <v>792</v>
      </c>
      <c r="CB70">
        <v>1.5694444444444444</v>
      </c>
      <c r="CC70">
        <v>43.06</v>
      </c>
      <c r="CD70">
        <v>341</v>
      </c>
      <c r="CE70">
        <v>792</v>
      </c>
      <c r="CF70">
        <v>0.313</v>
      </c>
      <c r="CG70">
        <v>11.581</v>
      </c>
      <c r="CH70">
        <v>12</v>
      </c>
      <c r="CI70">
        <v>4</v>
      </c>
      <c r="CJ70">
        <v>38</v>
      </c>
      <c r="CK70">
        <v>1</v>
      </c>
      <c r="CL70">
        <v>1</v>
      </c>
      <c r="CM70">
        <v>7</v>
      </c>
      <c r="CO70">
        <v>38</v>
      </c>
      <c r="CP70">
        <v>24.95</v>
      </c>
      <c r="CQ70">
        <v>125</v>
      </c>
      <c r="CR70">
        <v>501</v>
      </c>
      <c r="CS70">
        <v>14.29</v>
      </c>
      <c r="CT70">
        <v>8</v>
      </c>
      <c r="CU70">
        <v>56</v>
      </c>
      <c r="CV70">
        <v>12.31</v>
      </c>
      <c r="CW70">
        <v>8</v>
      </c>
      <c r="CX70">
        <v>65</v>
      </c>
      <c r="CY70">
        <v>56.16</v>
      </c>
      <c r="CZ70">
        <v>41</v>
      </c>
      <c r="DA70">
        <v>73</v>
      </c>
      <c r="DB70">
        <v>23</v>
      </c>
      <c r="DC70">
        <v>64.47</v>
      </c>
      <c r="DD70">
        <v>176</v>
      </c>
      <c r="DE70">
        <v>273</v>
      </c>
      <c r="DF70">
        <v>9</v>
      </c>
      <c r="DG70">
        <v>7.3</v>
      </c>
      <c r="DH70">
        <v>6</v>
      </c>
      <c r="DI70">
        <v>6.3</v>
      </c>
      <c r="DJ70">
        <v>9</v>
      </c>
      <c r="DK70">
        <v>5.7</v>
      </c>
    </row>
    <row r="71" spans="1:115" hidden="1" x14ac:dyDescent="0.25">
      <c r="A71" t="s">
        <v>490</v>
      </c>
      <c r="B71" s="4">
        <v>7300</v>
      </c>
      <c r="C71">
        <v>24</v>
      </c>
      <c r="D71">
        <v>64.58</v>
      </c>
      <c r="E71">
        <v>279</v>
      </c>
      <c r="F71">
        <v>432</v>
      </c>
      <c r="G71">
        <v>-0.26</v>
      </c>
      <c r="H71">
        <v>58.33</v>
      </c>
      <c r="I71">
        <v>21</v>
      </c>
      <c r="J71">
        <v>36</v>
      </c>
      <c r="K71">
        <v>-21</v>
      </c>
      <c r="L71">
        <v>-4</v>
      </c>
      <c r="M71">
        <v>71.03</v>
      </c>
      <c r="N71">
        <v>179</v>
      </c>
      <c r="O71">
        <v>252</v>
      </c>
      <c r="P71">
        <v>-43</v>
      </c>
      <c r="Q71">
        <v>0.15</v>
      </c>
      <c r="R71">
        <v>2.105</v>
      </c>
      <c r="S71">
        <v>14</v>
      </c>
      <c r="T71">
        <v>-0.03</v>
      </c>
      <c r="U71">
        <v>-0.42299999999999999</v>
      </c>
      <c r="V71" t="s">
        <v>146</v>
      </c>
      <c r="W71">
        <v>743.16699999999901</v>
      </c>
      <c r="X71">
        <v>95</v>
      </c>
      <c r="Y71">
        <v>168</v>
      </c>
      <c r="Z71" t="s">
        <v>378</v>
      </c>
      <c r="AA71">
        <v>188.25</v>
      </c>
      <c r="AB71">
        <v>23</v>
      </c>
      <c r="AC71" t="s">
        <v>437</v>
      </c>
      <c r="AD71">
        <v>348.91699999999997</v>
      </c>
      <c r="AE71">
        <v>33</v>
      </c>
      <c r="AF71" t="s">
        <v>154</v>
      </c>
      <c r="AG71">
        <v>23.332999999999998</v>
      </c>
      <c r="AH71">
        <v>8</v>
      </c>
      <c r="AI71">
        <v>295.60000000000002</v>
      </c>
      <c r="AJ71">
        <v>9459</v>
      </c>
      <c r="AK71">
        <v>32</v>
      </c>
      <c r="AL71">
        <v>63.14</v>
      </c>
      <c r="AM71">
        <v>209</v>
      </c>
      <c r="AN71">
        <v>331</v>
      </c>
      <c r="AO71">
        <v>64.8</v>
      </c>
      <c r="AP71">
        <v>127</v>
      </c>
      <c r="AQ71">
        <v>196</v>
      </c>
      <c r="AR71">
        <v>-0.06</v>
      </c>
      <c r="AS71">
        <v>286.5</v>
      </c>
      <c r="AT71">
        <v>56145</v>
      </c>
      <c r="AU71">
        <v>196</v>
      </c>
      <c r="AV71">
        <v>17.86</v>
      </c>
      <c r="AW71">
        <v>35</v>
      </c>
      <c r="AX71">
        <f>PGA_with_Salaries[[#This Row],[TOTAL LEFT ROUGH]]/(SUM(PGA_with_Salaries[TOTAL LEFT ROUGH]))</f>
        <v>5.5135475740390677E-3</v>
      </c>
      <c r="AY71" t="str">
        <f>IF(_xlfn.PERCENTRANK.EXC(PGA_with_Salaries[Pct of Total Left Rough],PGA_with_Salaries[[#This Row],[Pct of Total Left Rough]],10)&gt;0.5,"Left Tendencies","")</f>
        <v/>
      </c>
      <c r="AZ71">
        <v>196</v>
      </c>
      <c r="BA71">
        <v>-0.06</v>
      </c>
      <c r="BB71">
        <v>10.199999999999999</v>
      </c>
      <c r="BC71">
        <v>20</v>
      </c>
      <c r="BD71">
        <f>PGA_with_Salaries[[#This Row],[TOTAL RIGHT ROUGH]]/(SUM(PGA_with_Salaries[TOTAL RIGHT ROUGH]))</f>
        <v>2.906131938390003E-3</v>
      </c>
      <c r="BE71" t="str">
        <f>IF(_xlfn.PERCENTRANK.EXC(PGA_with_Salaries[Pct of Total Right Rough],PGA_with_Salaries[[#This Row],[Pct of Total Right Rough]],10)&gt;0.5,"Right Tendencies","")</f>
        <v/>
      </c>
      <c r="BF71">
        <v>196</v>
      </c>
      <c r="BG71">
        <v>-0.15</v>
      </c>
      <c r="BH71">
        <v>5.6</v>
      </c>
      <c r="BI71">
        <v>11</v>
      </c>
      <c r="BJ71">
        <v>46</v>
      </c>
      <c r="BK71">
        <v>9.0999999999999998E-2</v>
      </c>
      <c r="BL71">
        <v>28.06</v>
      </c>
      <c r="BM71">
        <v>55</v>
      </c>
      <c r="BN71">
        <v>196</v>
      </c>
      <c r="BO71">
        <v>-0.91</v>
      </c>
      <c r="BP71">
        <v>0.34399999999999997</v>
      </c>
      <c r="BQ71">
        <v>4.82</v>
      </c>
      <c r="BR71">
        <v>1.774</v>
      </c>
      <c r="BS71">
        <v>495</v>
      </c>
      <c r="BT71">
        <v>279</v>
      </c>
      <c r="BU71">
        <v>27.96</v>
      </c>
      <c r="BV71">
        <v>28.75</v>
      </c>
      <c r="BW71">
        <v>690</v>
      </c>
      <c r="BX71">
        <v>24</v>
      </c>
      <c r="BY71">
        <v>24</v>
      </c>
      <c r="BZ71">
        <v>690</v>
      </c>
      <c r="CA71">
        <v>432</v>
      </c>
      <c r="CB71">
        <v>1.5972222222222223</v>
      </c>
      <c r="CC71">
        <v>39.119999999999997</v>
      </c>
      <c r="CD71">
        <v>169</v>
      </c>
      <c r="CE71">
        <v>432</v>
      </c>
      <c r="CF71">
        <v>0.104</v>
      </c>
      <c r="CG71">
        <v>1.462</v>
      </c>
      <c r="CH71">
        <v>8</v>
      </c>
      <c r="CI71">
        <v>2</v>
      </c>
      <c r="CJ71">
        <v>12</v>
      </c>
      <c r="CK71">
        <v>1</v>
      </c>
      <c r="CL71">
        <v>1</v>
      </c>
      <c r="CM71">
        <v>17</v>
      </c>
      <c r="CN71">
        <v>18</v>
      </c>
      <c r="CO71">
        <v>77</v>
      </c>
      <c r="CP71">
        <v>15.14</v>
      </c>
      <c r="CQ71">
        <v>28</v>
      </c>
      <c r="CR71">
        <v>185</v>
      </c>
      <c r="CS71">
        <v>35.71</v>
      </c>
      <c r="CT71">
        <v>10</v>
      </c>
      <c r="CU71">
        <v>28</v>
      </c>
      <c r="CV71">
        <v>16.670000000000002</v>
      </c>
      <c r="CW71">
        <v>3</v>
      </c>
      <c r="CX71">
        <v>18</v>
      </c>
      <c r="CY71">
        <v>48.94</v>
      </c>
      <c r="CZ71">
        <v>23</v>
      </c>
      <c r="DA71">
        <v>47</v>
      </c>
      <c r="DB71">
        <v>18</v>
      </c>
      <c r="DC71">
        <v>56.86</v>
      </c>
      <c r="DD71">
        <v>87</v>
      </c>
      <c r="DE71">
        <v>153</v>
      </c>
      <c r="DF71">
        <v>4</v>
      </c>
      <c r="DG71">
        <v>6.9</v>
      </c>
      <c r="DH71">
        <v>4</v>
      </c>
      <c r="DI71">
        <v>6.1</v>
      </c>
      <c r="DJ71">
        <v>4</v>
      </c>
      <c r="DK71">
        <v>4.9000000000000004</v>
      </c>
    </row>
    <row r="72" spans="1:115" x14ac:dyDescent="0.25">
      <c r="A72" t="s">
        <v>433</v>
      </c>
      <c r="B72" s="4">
        <v>6700</v>
      </c>
      <c r="C72">
        <v>40</v>
      </c>
      <c r="D72">
        <v>66.53</v>
      </c>
      <c r="E72">
        <v>479</v>
      </c>
      <c r="F72">
        <v>720</v>
      </c>
      <c r="G72">
        <v>-0.28000000000000003</v>
      </c>
      <c r="H72">
        <v>49.28</v>
      </c>
      <c r="I72">
        <v>34</v>
      </c>
      <c r="J72">
        <v>69</v>
      </c>
      <c r="K72">
        <v>-34</v>
      </c>
      <c r="L72">
        <v>2</v>
      </c>
      <c r="M72">
        <v>69.02</v>
      </c>
      <c r="N72">
        <v>323</v>
      </c>
      <c r="O72">
        <v>468</v>
      </c>
      <c r="P72">
        <v>-88</v>
      </c>
      <c r="Q72">
        <v>0.27600000000000002</v>
      </c>
      <c r="R72">
        <v>7.1779999999999999</v>
      </c>
      <c r="S72">
        <v>26</v>
      </c>
      <c r="T72">
        <v>-0.248</v>
      </c>
      <c r="U72">
        <v>-6.4450000000000003</v>
      </c>
      <c r="V72" t="s">
        <v>270</v>
      </c>
      <c r="W72">
        <v>1463.5829999999901</v>
      </c>
      <c r="X72">
        <v>188</v>
      </c>
      <c r="Y72">
        <v>41</v>
      </c>
      <c r="Z72" t="s">
        <v>67</v>
      </c>
      <c r="AA72">
        <v>460.16699999999997</v>
      </c>
      <c r="AB72">
        <v>51</v>
      </c>
      <c r="AC72" t="s">
        <v>140</v>
      </c>
      <c r="AD72">
        <v>368.75</v>
      </c>
      <c r="AE72">
        <v>46</v>
      </c>
      <c r="AF72" t="s">
        <v>255</v>
      </c>
      <c r="AG72">
        <v>31.5</v>
      </c>
      <c r="AH72">
        <v>12</v>
      </c>
      <c r="AI72">
        <v>306.7</v>
      </c>
      <c r="AJ72">
        <v>19627</v>
      </c>
      <c r="AK72">
        <v>64</v>
      </c>
      <c r="AL72">
        <v>57.55</v>
      </c>
      <c r="AM72">
        <v>320</v>
      </c>
      <c r="AN72">
        <v>556</v>
      </c>
      <c r="AO72">
        <v>56.47</v>
      </c>
      <c r="AP72">
        <v>205</v>
      </c>
      <c r="AQ72">
        <v>363</v>
      </c>
      <c r="AR72">
        <v>-0.21</v>
      </c>
      <c r="AS72">
        <v>296.8</v>
      </c>
      <c r="AT72">
        <v>108038</v>
      </c>
      <c r="AU72">
        <v>364</v>
      </c>
      <c r="AV72">
        <v>15.98</v>
      </c>
      <c r="AW72">
        <v>58</v>
      </c>
      <c r="AX72">
        <f>PGA_with_Salaries[[#This Row],[TOTAL LEFT ROUGH]]/(SUM(PGA_with_Salaries[TOTAL LEFT ROUGH]))</f>
        <v>9.1367359798361688E-3</v>
      </c>
      <c r="AY72" t="str">
        <f>IF(_xlfn.PERCENTRANK.EXC(PGA_with_Salaries[Pct of Total Left Rough],PGA_with_Salaries[[#This Row],[Pct of Total Left Rough]],10)&gt;0.5,"Left Tendencies","")</f>
        <v>Left Tendencies</v>
      </c>
      <c r="AZ72">
        <v>363</v>
      </c>
      <c r="BA72">
        <v>0.12</v>
      </c>
      <c r="BB72">
        <v>13.5</v>
      </c>
      <c r="BC72">
        <v>49</v>
      </c>
      <c r="BD72">
        <f>PGA_with_Salaries[[#This Row],[TOTAL RIGHT ROUGH]]/(SUM(PGA_with_Salaries[TOTAL RIGHT ROUGH]))</f>
        <v>7.1200232490555068E-3</v>
      </c>
      <c r="BE72" t="str">
        <f>IF(_xlfn.PERCENTRANK.EXC(PGA_with_Salaries[Pct of Total Right Rough],PGA_with_Salaries[[#This Row],[Pct of Total Right Rough]],10)&gt;0.5,"Right Tendencies","")</f>
        <v/>
      </c>
      <c r="BF72">
        <v>363</v>
      </c>
      <c r="BG72">
        <v>0.18</v>
      </c>
      <c r="BH72">
        <v>8.8000000000000007</v>
      </c>
      <c r="BI72">
        <v>32</v>
      </c>
      <c r="BJ72">
        <v>136</v>
      </c>
      <c r="BK72">
        <v>0.188</v>
      </c>
      <c r="BL72">
        <v>29.48</v>
      </c>
      <c r="BM72">
        <v>107</v>
      </c>
      <c r="BN72">
        <v>363</v>
      </c>
      <c r="BO72">
        <v>1.5</v>
      </c>
      <c r="BP72">
        <v>0.43</v>
      </c>
      <c r="BQ72">
        <v>11.186999999999999</v>
      </c>
      <c r="BR72">
        <v>1.766</v>
      </c>
      <c r="BS72">
        <v>846</v>
      </c>
      <c r="BT72">
        <v>479</v>
      </c>
      <c r="BU72">
        <v>31.59</v>
      </c>
      <c r="BV72">
        <v>28.83</v>
      </c>
      <c r="BW72">
        <v>1153</v>
      </c>
      <c r="BX72">
        <v>40</v>
      </c>
      <c r="BY72">
        <v>22</v>
      </c>
      <c r="BZ72">
        <v>1153</v>
      </c>
      <c r="CA72">
        <v>720</v>
      </c>
      <c r="CB72">
        <v>1.601388888888889</v>
      </c>
      <c r="CC72">
        <v>40.42</v>
      </c>
      <c r="CD72">
        <v>291</v>
      </c>
      <c r="CE72">
        <v>720</v>
      </c>
      <c r="CF72">
        <v>-0.38500000000000001</v>
      </c>
      <c r="CG72">
        <v>-9.9990000000000006</v>
      </c>
      <c r="CH72">
        <v>13</v>
      </c>
      <c r="CI72">
        <v>3</v>
      </c>
      <c r="CJ72">
        <v>18</v>
      </c>
      <c r="CK72">
        <v>0</v>
      </c>
      <c r="CL72">
        <v>2</v>
      </c>
      <c r="CM72">
        <v>5</v>
      </c>
      <c r="CN72">
        <v>2</v>
      </c>
      <c r="CO72">
        <v>5</v>
      </c>
      <c r="CP72">
        <v>23.81</v>
      </c>
      <c r="CQ72">
        <v>75</v>
      </c>
      <c r="CR72">
        <v>315</v>
      </c>
      <c r="CS72">
        <v>13.79</v>
      </c>
      <c r="CT72">
        <v>8</v>
      </c>
      <c r="CU72">
        <v>58</v>
      </c>
      <c r="CV72">
        <v>13.95</v>
      </c>
      <c r="CW72">
        <v>6</v>
      </c>
      <c r="CX72">
        <v>43</v>
      </c>
      <c r="CY72">
        <v>57.14</v>
      </c>
      <c r="CZ72">
        <v>44</v>
      </c>
      <c r="DA72">
        <v>77</v>
      </c>
      <c r="DB72">
        <v>10</v>
      </c>
      <c r="DC72">
        <v>63.9</v>
      </c>
      <c r="DD72">
        <v>154</v>
      </c>
      <c r="DE72">
        <v>241</v>
      </c>
      <c r="DF72">
        <v>5</v>
      </c>
      <c r="DG72">
        <v>6.5</v>
      </c>
      <c r="DH72">
        <v>5</v>
      </c>
      <c r="DI72">
        <v>7</v>
      </c>
      <c r="DJ72">
        <v>5</v>
      </c>
      <c r="DK72">
        <v>7.6</v>
      </c>
    </row>
    <row r="73" spans="1:115" hidden="1" x14ac:dyDescent="0.25">
      <c r="A73" t="s">
        <v>430</v>
      </c>
      <c r="B73" s="4">
        <v>6000</v>
      </c>
      <c r="C73">
        <v>49</v>
      </c>
      <c r="D73">
        <v>66.67</v>
      </c>
      <c r="E73">
        <v>588</v>
      </c>
      <c r="F73">
        <v>882</v>
      </c>
      <c r="G73">
        <v>-0.32</v>
      </c>
      <c r="H73">
        <v>68.92</v>
      </c>
      <c r="I73">
        <v>51</v>
      </c>
      <c r="J73">
        <v>74</v>
      </c>
      <c r="K73">
        <v>-56</v>
      </c>
      <c r="L73">
        <v>-2</v>
      </c>
      <c r="M73">
        <v>71.14</v>
      </c>
      <c r="N73">
        <v>461</v>
      </c>
      <c r="O73">
        <v>648</v>
      </c>
      <c r="P73">
        <v>-150</v>
      </c>
      <c r="Q73">
        <v>0.106</v>
      </c>
      <c r="R73">
        <v>3.81699999999999</v>
      </c>
      <c r="S73">
        <v>36</v>
      </c>
      <c r="T73">
        <v>0</v>
      </c>
      <c r="U73">
        <v>8.0000000000000002E-3</v>
      </c>
      <c r="V73" t="s">
        <v>158</v>
      </c>
      <c r="W73">
        <v>1765.6669999999999</v>
      </c>
      <c r="X73">
        <v>231</v>
      </c>
      <c r="Y73">
        <v>77</v>
      </c>
      <c r="Z73" t="s">
        <v>227</v>
      </c>
      <c r="AA73">
        <v>600.58299999999997</v>
      </c>
      <c r="AB73">
        <v>55</v>
      </c>
      <c r="AC73" t="s">
        <v>140</v>
      </c>
      <c r="AD73">
        <v>600.41699999999901</v>
      </c>
      <c r="AE73">
        <v>75</v>
      </c>
      <c r="AF73" t="s">
        <v>271</v>
      </c>
      <c r="AG73">
        <v>33.332999999999998</v>
      </c>
      <c r="AH73">
        <v>17</v>
      </c>
      <c r="AI73">
        <v>292.60000000000002</v>
      </c>
      <c r="AJ73">
        <v>28678</v>
      </c>
      <c r="AK73">
        <v>98</v>
      </c>
      <c r="AL73">
        <v>64.67</v>
      </c>
      <c r="AM73">
        <v>443</v>
      </c>
      <c r="AN73">
        <v>685</v>
      </c>
      <c r="AO73">
        <v>66.33</v>
      </c>
      <c r="AP73">
        <v>333</v>
      </c>
      <c r="AQ73">
        <v>502</v>
      </c>
      <c r="AR73">
        <v>-0.19</v>
      </c>
      <c r="AS73">
        <v>278.89999999999998</v>
      </c>
      <c r="AT73">
        <v>140573</v>
      </c>
      <c r="AU73">
        <v>504</v>
      </c>
      <c r="AV73">
        <v>10.96</v>
      </c>
      <c r="AW73">
        <v>55</v>
      </c>
      <c r="AX73">
        <f>PGA_with_Salaries[[#This Row],[TOTAL LEFT ROUGH]]/(SUM(PGA_with_Salaries[TOTAL LEFT ROUGH]))</f>
        <v>8.664146187775678E-3</v>
      </c>
      <c r="AY73" t="str">
        <f>IF(_xlfn.PERCENTRANK.EXC(PGA_with_Salaries[Pct of Total Left Rough],PGA_with_Salaries[[#This Row],[Pct of Total Left Rough]],10)&gt;0.5,"Left Tendencies","")</f>
        <v>Left Tendencies</v>
      </c>
      <c r="AZ73">
        <v>502</v>
      </c>
      <c r="BA73">
        <v>0.02</v>
      </c>
      <c r="BB73">
        <v>15.14</v>
      </c>
      <c r="BC73">
        <v>76</v>
      </c>
      <c r="BD73">
        <f>PGA_with_Salaries[[#This Row],[TOTAL RIGHT ROUGH]]/(SUM(PGA_with_Salaries[TOTAL RIGHT ROUGH]))</f>
        <v>1.1043301365882011E-2</v>
      </c>
      <c r="BE73" t="str">
        <f>IF(_xlfn.PERCENTRANK.EXC(PGA_with_Salaries[Pct of Total Right Rough],PGA_with_Salaries[[#This Row],[Pct of Total Right Rough]],10)&gt;0.5,"Right Tendencies","")</f>
        <v>Right Tendencies</v>
      </c>
      <c r="BF73">
        <v>502</v>
      </c>
      <c r="BG73">
        <v>0.16</v>
      </c>
      <c r="BH73">
        <v>5.8</v>
      </c>
      <c r="BI73">
        <v>29</v>
      </c>
      <c r="BJ73">
        <v>124</v>
      </c>
      <c r="BK73">
        <v>0.27600000000000002</v>
      </c>
      <c r="BL73">
        <v>26.1</v>
      </c>
      <c r="BM73">
        <v>131</v>
      </c>
      <c r="BN73">
        <v>502</v>
      </c>
      <c r="BO73">
        <v>0.99</v>
      </c>
      <c r="BP73">
        <v>4.0999999999999898E-2</v>
      </c>
      <c r="BQ73">
        <v>1.4609999999999901</v>
      </c>
      <c r="BR73">
        <v>1.724</v>
      </c>
      <c r="BS73">
        <v>1014</v>
      </c>
      <c r="BT73">
        <v>588</v>
      </c>
      <c r="BU73">
        <v>32.08</v>
      </c>
      <c r="BV73">
        <v>28.59</v>
      </c>
      <c r="BW73">
        <v>1401</v>
      </c>
      <c r="BX73">
        <v>49</v>
      </c>
      <c r="BY73">
        <v>23</v>
      </c>
      <c r="BZ73">
        <v>1401</v>
      </c>
      <c r="CA73">
        <v>882</v>
      </c>
      <c r="CB73">
        <v>1.58843537414966</v>
      </c>
      <c r="CC73">
        <v>41.38</v>
      </c>
      <c r="CD73">
        <v>365</v>
      </c>
      <c r="CE73">
        <v>882</v>
      </c>
      <c r="CF73">
        <v>0.40100000000000002</v>
      </c>
      <c r="CG73">
        <v>14.452999999999999</v>
      </c>
      <c r="CH73">
        <v>11</v>
      </c>
      <c r="CI73">
        <v>0</v>
      </c>
      <c r="CJ73">
        <v>23</v>
      </c>
      <c r="CK73">
        <v>0</v>
      </c>
      <c r="CL73">
        <v>4</v>
      </c>
      <c r="CM73">
        <v>18</v>
      </c>
      <c r="CO73">
        <v>311</v>
      </c>
      <c r="CP73">
        <v>23.72</v>
      </c>
      <c r="CQ73">
        <v>116</v>
      </c>
      <c r="CR73">
        <v>489</v>
      </c>
      <c r="CS73">
        <v>14.29</v>
      </c>
      <c r="CT73">
        <v>7</v>
      </c>
      <c r="CU73">
        <v>49</v>
      </c>
      <c r="CV73">
        <v>11.27</v>
      </c>
      <c r="CW73">
        <v>8</v>
      </c>
      <c r="CX73">
        <v>71</v>
      </c>
      <c r="CY73">
        <v>46.51</v>
      </c>
      <c r="CZ73">
        <v>40</v>
      </c>
      <c r="DA73">
        <v>86</v>
      </c>
      <c r="DB73">
        <v>41</v>
      </c>
      <c r="DC73">
        <v>61.22</v>
      </c>
      <c r="DD73">
        <v>180</v>
      </c>
      <c r="DE73">
        <v>294</v>
      </c>
      <c r="DF73">
        <v>8</v>
      </c>
      <c r="DG73">
        <v>7.2</v>
      </c>
      <c r="DH73">
        <v>8</v>
      </c>
      <c r="DI73">
        <v>6.3</v>
      </c>
      <c r="DJ73">
        <v>8</v>
      </c>
      <c r="DK73">
        <v>3.9</v>
      </c>
    </row>
    <row r="74" spans="1:115" hidden="1" x14ac:dyDescent="0.25">
      <c r="A74" t="s">
        <v>429</v>
      </c>
      <c r="B74" s="4">
        <v>6000</v>
      </c>
      <c r="C74">
        <v>45</v>
      </c>
      <c r="D74">
        <v>66.67</v>
      </c>
      <c r="E74">
        <v>540</v>
      </c>
      <c r="F74">
        <v>810</v>
      </c>
      <c r="G74">
        <v>-0.28000000000000003</v>
      </c>
      <c r="H74">
        <v>59.32</v>
      </c>
      <c r="I74">
        <v>35</v>
      </c>
      <c r="J74">
        <v>59</v>
      </c>
      <c r="K74">
        <v>-36</v>
      </c>
      <c r="L74">
        <v>-9</v>
      </c>
      <c r="M74">
        <v>71.180000000000007</v>
      </c>
      <c r="N74">
        <v>410</v>
      </c>
      <c r="O74">
        <v>576</v>
      </c>
      <c r="P74">
        <v>-114</v>
      </c>
      <c r="Q74">
        <v>9.6999999999999906E-2</v>
      </c>
      <c r="R74">
        <v>3.0979999999999999</v>
      </c>
      <c r="S74">
        <v>32</v>
      </c>
      <c r="T74">
        <v>-0.33700000000000002</v>
      </c>
      <c r="U74">
        <v>-10.79</v>
      </c>
      <c r="V74" t="s">
        <v>214</v>
      </c>
      <c r="W74">
        <v>1389.3329999999901</v>
      </c>
      <c r="X74">
        <v>189</v>
      </c>
      <c r="Y74">
        <v>144</v>
      </c>
      <c r="Z74" t="s">
        <v>205</v>
      </c>
      <c r="AA74">
        <v>382.83300000000003</v>
      </c>
      <c r="AB74">
        <v>42</v>
      </c>
      <c r="AC74" t="s">
        <v>146</v>
      </c>
      <c r="AD74">
        <v>462</v>
      </c>
      <c r="AE74">
        <v>59</v>
      </c>
      <c r="AF74" t="s">
        <v>198</v>
      </c>
      <c r="AG74">
        <v>33.167000000000002</v>
      </c>
      <c r="AH74">
        <v>18</v>
      </c>
      <c r="AI74">
        <v>281.5</v>
      </c>
      <c r="AJ74">
        <v>25336</v>
      </c>
      <c r="AK74">
        <v>90</v>
      </c>
      <c r="AL74">
        <v>69.349999999999994</v>
      </c>
      <c r="AM74">
        <v>439</v>
      </c>
      <c r="AN74">
        <v>633</v>
      </c>
      <c r="AO74">
        <v>67.7</v>
      </c>
      <c r="AP74">
        <v>306</v>
      </c>
      <c r="AQ74">
        <v>452</v>
      </c>
      <c r="AR74">
        <v>-0.14000000000000001</v>
      </c>
      <c r="AS74">
        <v>277.3</v>
      </c>
      <c r="AT74">
        <v>125331</v>
      </c>
      <c r="AU74">
        <v>452</v>
      </c>
      <c r="AV74">
        <v>10.4</v>
      </c>
      <c r="AW74">
        <v>47</v>
      </c>
      <c r="AX74">
        <f>PGA_with_Salaries[[#This Row],[TOTAL LEFT ROUGH]]/(SUM(PGA_with_Salaries[TOTAL LEFT ROUGH]))</f>
        <v>7.4039067422810335E-3</v>
      </c>
      <c r="AY74" t="str">
        <f>IF(_xlfn.PERCENTRANK.EXC(PGA_with_Salaries[Pct of Total Left Rough],PGA_with_Salaries[[#This Row],[Pct of Total Left Rough]],10)&gt;0.5,"Left Tendencies","")</f>
        <v>Left Tendencies</v>
      </c>
      <c r="AZ74">
        <v>452</v>
      </c>
      <c r="BA74">
        <v>0.19</v>
      </c>
      <c r="BB74">
        <v>14.16</v>
      </c>
      <c r="BC74">
        <v>64</v>
      </c>
      <c r="BD74">
        <f>PGA_with_Salaries[[#This Row],[TOTAL RIGHT ROUGH]]/(SUM(PGA_with_Salaries[TOTAL RIGHT ROUGH]))</f>
        <v>9.2996222028480097E-3</v>
      </c>
      <c r="BE74" t="str">
        <f>IF(_xlfn.PERCENTRANK.EXC(PGA_with_Salaries[Pct of Total Right Rough],PGA_with_Salaries[[#This Row],[Pct of Total Right Rough]],10)&gt;0.5,"Right Tendencies","")</f>
        <v>Right Tendencies</v>
      </c>
      <c r="BF74">
        <v>452</v>
      </c>
      <c r="BG74">
        <v>0.19</v>
      </c>
      <c r="BH74">
        <v>5.5</v>
      </c>
      <c r="BI74">
        <v>25</v>
      </c>
      <c r="BJ74">
        <v>104</v>
      </c>
      <c r="BK74">
        <v>0.4</v>
      </c>
      <c r="BL74">
        <v>24.56</v>
      </c>
      <c r="BM74">
        <v>111</v>
      </c>
      <c r="BN74">
        <v>452</v>
      </c>
      <c r="BO74">
        <v>1.89</v>
      </c>
      <c r="BP74">
        <v>-6.3E-2</v>
      </c>
      <c r="BQ74">
        <v>-2.0069999999999899</v>
      </c>
      <c r="BR74">
        <v>1.7669999999999999</v>
      </c>
      <c r="BS74">
        <v>954</v>
      </c>
      <c r="BT74">
        <v>540</v>
      </c>
      <c r="BU74">
        <v>28.81</v>
      </c>
      <c r="BV74">
        <v>29.16</v>
      </c>
      <c r="BW74">
        <v>1312</v>
      </c>
      <c r="BX74">
        <v>45</v>
      </c>
      <c r="BY74">
        <v>23</v>
      </c>
      <c r="BZ74">
        <v>1312</v>
      </c>
      <c r="CA74">
        <v>810</v>
      </c>
      <c r="CB74">
        <v>1.6197530864197531</v>
      </c>
      <c r="CC74">
        <v>37.78</v>
      </c>
      <c r="CD74">
        <v>306</v>
      </c>
      <c r="CE74">
        <v>810</v>
      </c>
      <c r="CF74">
        <v>-9.6999999999999906E-2</v>
      </c>
      <c r="CG74">
        <v>-3.1120000000000001</v>
      </c>
      <c r="CH74">
        <v>16</v>
      </c>
      <c r="CI74">
        <v>0</v>
      </c>
      <c r="CJ74">
        <v>18</v>
      </c>
      <c r="CK74">
        <v>0</v>
      </c>
      <c r="CL74">
        <v>2</v>
      </c>
      <c r="CM74">
        <v>11</v>
      </c>
      <c r="CO74">
        <v>1</v>
      </c>
      <c r="CP74">
        <v>21.36</v>
      </c>
      <c r="CQ74">
        <v>91</v>
      </c>
      <c r="CR74">
        <v>426</v>
      </c>
      <c r="CS74">
        <v>15.22</v>
      </c>
      <c r="CT74">
        <v>7</v>
      </c>
      <c r="CU74">
        <v>46</v>
      </c>
      <c r="CV74">
        <v>12.07</v>
      </c>
      <c r="CW74">
        <v>7</v>
      </c>
      <c r="CX74">
        <v>58</v>
      </c>
      <c r="CY74">
        <v>42.19</v>
      </c>
      <c r="CZ74">
        <v>27</v>
      </c>
      <c r="DA74">
        <v>64</v>
      </c>
      <c r="DB74">
        <v>29</v>
      </c>
      <c r="DC74">
        <v>57.78</v>
      </c>
      <c r="DD74">
        <v>156</v>
      </c>
      <c r="DE74">
        <v>270</v>
      </c>
      <c r="DF74">
        <v>5</v>
      </c>
      <c r="DG74">
        <v>6.9</v>
      </c>
      <c r="DH74">
        <v>5</v>
      </c>
      <c r="DI74">
        <v>6.9</v>
      </c>
      <c r="DJ74">
        <v>5</v>
      </c>
      <c r="DK74">
        <v>4</v>
      </c>
    </row>
    <row r="75" spans="1:115" x14ac:dyDescent="0.25">
      <c r="A75" t="s">
        <v>407</v>
      </c>
      <c r="B75" s="4">
        <v>7000</v>
      </c>
      <c r="C75">
        <v>34</v>
      </c>
      <c r="D75">
        <v>67.16</v>
      </c>
      <c r="E75">
        <v>411</v>
      </c>
      <c r="F75">
        <v>612</v>
      </c>
      <c r="G75">
        <v>-0.34</v>
      </c>
      <c r="H75">
        <v>67.86</v>
      </c>
      <c r="I75">
        <v>38</v>
      </c>
      <c r="J75">
        <v>56</v>
      </c>
      <c r="K75">
        <v>-40</v>
      </c>
      <c r="L75">
        <v>1</v>
      </c>
      <c r="M75">
        <v>71.56</v>
      </c>
      <c r="N75">
        <v>322</v>
      </c>
      <c r="O75">
        <v>450</v>
      </c>
      <c r="P75">
        <v>-115</v>
      </c>
      <c r="Q75">
        <v>-0.14099999999999999</v>
      </c>
      <c r="R75">
        <v>-3.52</v>
      </c>
      <c r="S75">
        <v>25</v>
      </c>
      <c r="T75">
        <v>0.12</v>
      </c>
      <c r="U75">
        <v>3.0059999999999998</v>
      </c>
      <c r="V75" t="s">
        <v>79</v>
      </c>
      <c r="W75">
        <v>1074.6669999999999</v>
      </c>
      <c r="X75">
        <v>153</v>
      </c>
      <c r="Y75">
        <v>114</v>
      </c>
      <c r="Z75" t="s">
        <v>137</v>
      </c>
      <c r="AA75">
        <v>246.667</v>
      </c>
      <c r="AB75">
        <v>34</v>
      </c>
      <c r="AC75" t="s">
        <v>98</v>
      </c>
      <c r="AD75">
        <v>561</v>
      </c>
      <c r="AE75">
        <v>66</v>
      </c>
      <c r="AF75" t="s">
        <v>408</v>
      </c>
      <c r="AG75">
        <v>8.6669999999999998</v>
      </c>
      <c r="AH75">
        <v>6</v>
      </c>
      <c r="AI75">
        <v>303.3</v>
      </c>
      <c r="AJ75">
        <v>15769</v>
      </c>
      <c r="AK75">
        <v>52</v>
      </c>
      <c r="AL75">
        <v>57.35</v>
      </c>
      <c r="AM75">
        <v>273</v>
      </c>
      <c r="AN75">
        <v>476</v>
      </c>
      <c r="AO75">
        <v>58.43</v>
      </c>
      <c r="AP75">
        <v>201</v>
      </c>
      <c r="AQ75">
        <v>344</v>
      </c>
      <c r="AR75">
        <v>-0.26</v>
      </c>
      <c r="AS75">
        <v>294.5</v>
      </c>
      <c r="AT75">
        <v>103090</v>
      </c>
      <c r="AU75">
        <v>350</v>
      </c>
      <c r="AV75">
        <v>18.02</v>
      </c>
      <c r="AW75">
        <v>62</v>
      </c>
      <c r="AX75">
        <f>PGA_with_Salaries[[#This Row],[TOTAL LEFT ROUGH]]/(SUM(PGA_with_Salaries[TOTAL LEFT ROUGH]))</f>
        <v>9.766855702583491E-3</v>
      </c>
      <c r="AY75" t="str">
        <f>IF(_xlfn.PERCENTRANK.EXC(PGA_with_Salaries[Pct of Total Left Rough],PGA_with_Salaries[[#This Row],[Pct of Total Left Rough]],10)&gt;0.5,"Left Tendencies","")</f>
        <v>Left Tendencies</v>
      </c>
      <c r="AZ75">
        <v>344</v>
      </c>
      <c r="BA75">
        <v>0.05</v>
      </c>
      <c r="BB75">
        <v>15.12</v>
      </c>
      <c r="BC75">
        <v>52</v>
      </c>
      <c r="BD75">
        <f>PGA_with_Salaries[[#This Row],[TOTAL RIGHT ROUGH]]/(SUM(PGA_with_Salaries[TOTAL RIGHT ROUGH]))</f>
        <v>7.5559430398140079E-3</v>
      </c>
      <c r="BE75" t="str">
        <f>IF(_xlfn.PERCENTRANK.EXC(PGA_with_Salaries[Pct of Total Right Rough],PGA_with_Salaries[[#This Row],[Pct of Total Right Rough]],10)&gt;0.5,"Right Tendencies","")</f>
        <v/>
      </c>
      <c r="BF75">
        <v>344</v>
      </c>
      <c r="BG75">
        <v>-0.13</v>
      </c>
      <c r="BH75">
        <v>6.1</v>
      </c>
      <c r="BI75">
        <v>21</v>
      </c>
      <c r="BJ75">
        <v>89</v>
      </c>
      <c r="BK75">
        <v>0.38100000000000001</v>
      </c>
      <c r="BL75">
        <v>33.14</v>
      </c>
      <c r="BM75">
        <v>114</v>
      </c>
      <c r="BN75">
        <v>344</v>
      </c>
      <c r="BO75">
        <v>-0.35</v>
      </c>
      <c r="BP75">
        <v>-0.13400000000000001</v>
      </c>
      <c r="BQ75">
        <v>-3.35</v>
      </c>
      <c r="BR75">
        <v>1.7250000000000001</v>
      </c>
      <c r="BS75">
        <v>709</v>
      </c>
      <c r="BT75">
        <v>411</v>
      </c>
      <c r="BU75">
        <v>35.369999999999997</v>
      </c>
      <c r="BV75">
        <v>28.59</v>
      </c>
      <c r="BW75">
        <v>972</v>
      </c>
      <c r="BX75">
        <v>34</v>
      </c>
      <c r="BY75">
        <v>25</v>
      </c>
      <c r="BZ75">
        <v>972</v>
      </c>
      <c r="CA75">
        <v>612</v>
      </c>
      <c r="CB75">
        <v>1.588235294117647</v>
      </c>
      <c r="CC75">
        <v>41.5</v>
      </c>
      <c r="CD75">
        <v>254</v>
      </c>
      <c r="CE75">
        <v>612</v>
      </c>
      <c r="CF75">
        <v>0.77500000000000002</v>
      </c>
      <c r="CG75">
        <v>19.385000000000002</v>
      </c>
      <c r="CH75">
        <v>22</v>
      </c>
      <c r="CI75">
        <v>7</v>
      </c>
      <c r="CJ75">
        <v>12</v>
      </c>
      <c r="CK75">
        <v>2</v>
      </c>
      <c r="CL75">
        <v>3</v>
      </c>
      <c r="CM75">
        <v>12</v>
      </c>
      <c r="CO75">
        <v>32</v>
      </c>
      <c r="CP75">
        <v>26.71</v>
      </c>
      <c r="CQ75">
        <v>82</v>
      </c>
      <c r="CR75">
        <v>307</v>
      </c>
      <c r="CS75">
        <v>17.86</v>
      </c>
      <c r="CT75">
        <v>10</v>
      </c>
      <c r="CU75">
        <v>56</v>
      </c>
      <c r="CV75">
        <v>22.22</v>
      </c>
      <c r="CW75">
        <v>10</v>
      </c>
      <c r="CX75">
        <v>45</v>
      </c>
      <c r="CY75">
        <v>56.6</v>
      </c>
      <c r="CZ75">
        <v>30</v>
      </c>
      <c r="DA75">
        <v>53</v>
      </c>
      <c r="DB75">
        <v>11</v>
      </c>
      <c r="DC75">
        <v>59.2</v>
      </c>
      <c r="DD75">
        <v>119</v>
      </c>
      <c r="DE75">
        <v>201</v>
      </c>
      <c r="DF75">
        <v>5</v>
      </c>
      <c r="DG75">
        <v>6.9</v>
      </c>
      <c r="DH75">
        <v>4</v>
      </c>
      <c r="DI75">
        <v>7.1</v>
      </c>
      <c r="DJ75">
        <v>5</v>
      </c>
      <c r="DK75">
        <v>6.3</v>
      </c>
    </row>
    <row r="76" spans="1:115" hidden="1" x14ac:dyDescent="0.25">
      <c r="A76" t="s">
        <v>438</v>
      </c>
      <c r="B76" s="4">
        <v>6000</v>
      </c>
      <c r="C76">
        <v>33</v>
      </c>
      <c r="D76">
        <v>66.33</v>
      </c>
      <c r="E76">
        <v>394</v>
      </c>
      <c r="F76">
        <v>594</v>
      </c>
      <c r="G76">
        <v>-0.27</v>
      </c>
      <c r="H76">
        <v>62.79</v>
      </c>
      <c r="I76">
        <v>27</v>
      </c>
      <c r="J76">
        <v>43</v>
      </c>
      <c r="K76">
        <v>-27</v>
      </c>
      <c r="L76">
        <v>-6</v>
      </c>
      <c r="M76">
        <v>70.3</v>
      </c>
      <c r="N76">
        <v>329</v>
      </c>
      <c r="O76">
        <v>468</v>
      </c>
      <c r="P76">
        <v>-89</v>
      </c>
      <c r="Q76">
        <v>8.1999999999999906E-2</v>
      </c>
      <c r="R76">
        <v>2.133</v>
      </c>
      <c r="S76">
        <v>26</v>
      </c>
      <c r="T76">
        <v>-0.15</v>
      </c>
      <c r="U76">
        <v>-3.8919999999999999</v>
      </c>
      <c r="V76" t="s">
        <v>158</v>
      </c>
      <c r="W76">
        <v>1138.1669999999999</v>
      </c>
      <c r="X76">
        <v>149</v>
      </c>
      <c r="Y76">
        <v>47</v>
      </c>
      <c r="Z76" t="s">
        <v>244</v>
      </c>
      <c r="AA76">
        <v>358.25</v>
      </c>
      <c r="AB76">
        <v>35</v>
      </c>
      <c r="AC76" t="s">
        <v>185</v>
      </c>
      <c r="AD76">
        <v>361.5</v>
      </c>
      <c r="AE76">
        <v>39</v>
      </c>
      <c r="AF76" t="s">
        <v>81</v>
      </c>
      <c r="AG76">
        <v>31.25</v>
      </c>
      <c r="AH76">
        <v>11</v>
      </c>
      <c r="AI76">
        <v>283.39999999999998</v>
      </c>
      <c r="AJ76">
        <v>18703</v>
      </c>
      <c r="AK76">
        <v>66</v>
      </c>
      <c r="AL76">
        <v>62.99</v>
      </c>
      <c r="AM76">
        <v>291</v>
      </c>
      <c r="AN76">
        <v>462</v>
      </c>
      <c r="AO76">
        <v>64.36</v>
      </c>
      <c r="AP76">
        <v>233</v>
      </c>
      <c r="AQ76">
        <v>362</v>
      </c>
      <c r="AR76">
        <v>-0.18</v>
      </c>
      <c r="AS76">
        <v>278.5</v>
      </c>
      <c r="AT76">
        <v>101388</v>
      </c>
      <c r="AU76">
        <v>364</v>
      </c>
      <c r="AV76">
        <v>14.92</v>
      </c>
      <c r="AW76">
        <v>54</v>
      </c>
      <c r="AX76">
        <f>PGA_with_Salaries[[#This Row],[TOTAL LEFT ROUGH]]/(SUM(PGA_with_Salaries[TOTAL LEFT ROUGH]))</f>
        <v>8.5066162570888466E-3</v>
      </c>
      <c r="AY76" t="str">
        <f>IF(_xlfn.PERCENTRANK.EXC(PGA_with_Salaries[Pct of Total Left Rough],PGA_with_Salaries[[#This Row],[Pct of Total Left Rough]],10)&gt;0.5,"Left Tendencies","")</f>
        <v>Left Tendencies</v>
      </c>
      <c r="AZ76">
        <v>362</v>
      </c>
      <c r="BA76">
        <v>0.09</v>
      </c>
      <c r="BB76">
        <v>13.54</v>
      </c>
      <c r="BC76">
        <v>49</v>
      </c>
      <c r="BD76">
        <f>PGA_with_Salaries[[#This Row],[TOTAL RIGHT ROUGH]]/(SUM(PGA_with_Salaries[TOTAL RIGHT ROUGH]))</f>
        <v>7.1200232490555068E-3</v>
      </c>
      <c r="BE76" t="str">
        <f>IF(_xlfn.PERCENTRANK.EXC(PGA_with_Salaries[Pct of Total Right Rough],PGA_with_Salaries[[#This Row],[Pct of Total Right Rough]],10)&gt;0.5,"Right Tendencies","")</f>
        <v/>
      </c>
      <c r="BF76">
        <v>362</v>
      </c>
      <c r="BG76">
        <v>0.16</v>
      </c>
      <c r="BH76">
        <v>5.8</v>
      </c>
      <c r="BI76">
        <v>21</v>
      </c>
      <c r="BJ76">
        <v>87</v>
      </c>
      <c r="BK76">
        <v>0.52400000000000002</v>
      </c>
      <c r="BL76">
        <v>28.45</v>
      </c>
      <c r="BM76">
        <v>103</v>
      </c>
      <c r="BN76">
        <v>362</v>
      </c>
      <c r="BO76">
        <v>1.26</v>
      </c>
      <c r="BP76">
        <v>-5.7000000000000002E-2</v>
      </c>
      <c r="BQ76">
        <v>-1.4890000000000001</v>
      </c>
      <c r="BR76">
        <v>1.7609999999999999</v>
      </c>
      <c r="BS76">
        <v>694</v>
      </c>
      <c r="BT76">
        <v>394</v>
      </c>
      <c r="BU76">
        <v>29.19</v>
      </c>
      <c r="BV76">
        <v>28.79</v>
      </c>
      <c r="BW76">
        <v>950</v>
      </c>
      <c r="BX76">
        <v>33</v>
      </c>
      <c r="BY76">
        <v>24</v>
      </c>
      <c r="BZ76">
        <v>950</v>
      </c>
      <c r="CA76">
        <v>594</v>
      </c>
      <c r="CB76">
        <v>1.5993265993265993</v>
      </c>
      <c r="CC76">
        <v>39.56</v>
      </c>
      <c r="CD76">
        <v>235</v>
      </c>
      <c r="CE76">
        <v>594</v>
      </c>
      <c r="CF76">
        <v>0.28699999999999998</v>
      </c>
      <c r="CG76">
        <v>7.4489999999999998</v>
      </c>
      <c r="CH76">
        <v>10</v>
      </c>
      <c r="CI76">
        <v>0</v>
      </c>
      <c r="CJ76">
        <v>17</v>
      </c>
      <c r="CK76">
        <v>0</v>
      </c>
      <c r="CL76">
        <v>1</v>
      </c>
      <c r="CM76">
        <v>3</v>
      </c>
      <c r="CN76">
        <v>2</v>
      </c>
      <c r="CO76">
        <v>92</v>
      </c>
      <c r="CP76">
        <v>22.22</v>
      </c>
      <c r="CQ76">
        <v>78</v>
      </c>
      <c r="CR76">
        <v>351</v>
      </c>
      <c r="CS76">
        <v>8.6999999999999993</v>
      </c>
      <c r="CT76">
        <v>4</v>
      </c>
      <c r="CU76">
        <v>46</v>
      </c>
      <c r="CV76">
        <v>6.82</v>
      </c>
      <c r="CW76">
        <v>3</v>
      </c>
      <c r="CX76">
        <v>44</v>
      </c>
      <c r="CY76">
        <v>52.94</v>
      </c>
      <c r="CZ76">
        <v>27</v>
      </c>
      <c r="DA76">
        <v>51</v>
      </c>
      <c r="DB76">
        <v>24</v>
      </c>
      <c r="DC76">
        <v>63.5</v>
      </c>
      <c r="DD76">
        <v>127</v>
      </c>
      <c r="DE76">
        <v>200</v>
      </c>
      <c r="DF76">
        <v>5</v>
      </c>
      <c r="DG76">
        <v>6.9</v>
      </c>
      <c r="DH76">
        <v>5</v>
      </c>
      <c r="DI76">
        <v>7.2</v>
      </c>
      <c r="DJ76">
        <v>5</v>
      </c>
      <c r="DK76">
        <v>4.0999999999999996</v>
      </c>
    </row>
    <row r="77" spans="1:115" hidden="1" x14ac:dyDescent="0.25">
      <c r="A77" t="s">
        <v>362</v>
      </c>
      <c r="B77" s="4">
        <v>6400</v>
      </c>
      <c r="C77">
        <v>36</v>
      </c>
      <c r="D77">
        <v>68.06</v>
      </c>
      <c r="E77">
        <v>441</v>
      </c>
      <c r="F77">
        <v>648</v>
      </c>
      <c r="G77">
        <v>-0.24</v>
      </c>
      <c r="H77">
        <v>58.14</v>
      </c>
      <c r="I77">
        <v>25</v>
      </c>
      <c r="J77">
        <v>43</v>
      </c>
      <c r="K77">
        <v>-26</v>
      </c>
      <c r="L77">
        <v>-9</v>
      </c>
      <c r="M77">
        <v>72.22</v>
      </c>
      <c r="N77">
        <v>299</v>
      </c>
      <c r="O77">
        <v>414</v>
      </c>
      <c r="P77">
        <v>-68</v>
      </c>
      <c r="Q77">
        <v>6.5000000000000002E-2</v>
      </c>
      <c r="R77">
        <v>1.4909999999999899</v>
      </c>
      <c r="S77">
        <v>23</v>
      </c>
      <c r="T77">
        <v>0.32500000000000001</v>
      </c>
      <c r="U77">
        <v>7.4829999999999997</v>
      </c>
      <c r="V77" t="s">
        <v>140</v>
      </c>
      <c r="W77">
        <v>1211</v>
      </c>
      <c r="X77">
        <v>152</v>
      </c>
      <c r="Y77">
        <v>178</v>
      </c>
      <c r="Z77" t="s">
        <v>320</v>
      </c>
      <c r="AA77">
        <v>386.83300000000003</v>
      </c>
      <c r="AB77">
        <v>34</v>
      </c>
      <c r="AC77" t="s">
        <v>98</v>
      </c>
      <c r="AD77">
        <v>485.83300000000003</v>
      </c>
      <c r="AE77">
        <v>57</v>
      </c>
      <c r="AF77" t="s">
        <v>252</v>
      </c>
      <c r="AG77">
        <v>22.082999999999998</v>
      </c>
      <c r="AH77">
        <v>10</v>
      </c>
      <c r="AI77">
        <v>282.3</v>
      </c>
      <c r="AJ77">
        <v>20326</v>
      </c>
      <c r="AK77">
        <v>72</v>
      </c>
      <c r="AL77">
        <v>74.95</v>
      </c>
      <c r="AM77">
        <v>377</v>
      </c>
      <c r="AN77">
        <v>503</v>
      </c>
      <c r="AO77">
        <v>75.39</v>
      </c>
      <c r="AP77">
        <v>242</v>
      </c>
      <c r="AQ77">
        <v>321</v>
      </c>
      <c r="AR77">
        <v>-0.13</v>
      </c>
      <c r="AS77">
        <v>275.8</v>
      </c>
      <c r="AT77">
        <v>88799</v>
      </c>
      <c r="AU77">
        <v>322</v>
      </c>
      <c r="AV77">
        <v>10.28</v>
      </c>
      <c r="AW77">
        <v>33</v>
      </c>
      <c r="AX77">
        <f>PGA_with_Salaries[[#This Row],[TOTAL LEFT ROUGH]]/(SUM(PGA_with_Salaries[TOTAL LEFT ROUGH]))</f>
        <v>5.1984877126654066E-3</v>
      </c>
      <c r="AY77" t="str">
        <f>IF(_xlfn.PERCENTRANK.EXC(PGA_with_Salaries[Pct of Total Left Rough],PGA_with_Salaries[[#This Row],[Pct of Total Left Rough]],10)&gt;0.5,"Left Tendencies","")</f>
        <v/>
      </c>
      <c r="AZ77">
        <v>321</v>
      </c>
      <c r="BA77">
        <v>0.12</v>
      </c>
      <c r="BB77">
        <v>9.66</v>
      </c>
      <c r="BC77">
        <v>31</v>
      </c>
      <c r="BD77">
        <f>PGA_with_Salaries[[#This Row],[TOTAL RIGHT ROUGH]]/(SUM(PGA_with_Salaries[TOTAL RIGHT ROUGH]))</f>
        <v>4.5045045045045045E-3</v>
      </c>
      <c r="BE77" t="str">
        <f>IF(_xlfn.PERCENTRANK.EXC(PGA_with_Salaries[Pct of Total Right Rough],PGA_with_Salaries[[#This Row],[Pct of Total Right Rough]],10)&gt;0.5,"Right Tendencies","")</f>
        <v/>
      </c>
      <c r="BF77">
        <v>321</v>
      </c>
      <c r="BG77">
        <v>0.28999999999999998</v>
      </c>
      <c r="BH77">
        <v>3.4</v>
      </c>
      <c r="BI77">
        <v>11</v>
      </c>
      <c r="BJ77">
        <v>46</v>
      </c>
      <c r="BK77">
        <v>0.182</v>
      </c>
      <c r="BL77">
        <v>19.940000000000001</v>
      </c>
      <c r="BM77">
        <v>64</v>
      </c>
      <c r="BN77">
        <v>321</v>
      </c>
      <c r="BO77">
        <v>2.0299999999999998</v>
      </c>
      <c r="BP77">
        <v>0.13200000000000001</v>
      </c>
      <c r="BQ77">
        <v>3.0339999999999998</v>
      </c>
      <c r="BR77">
        <v>1.7889999999999999</v>
      </c>
      <c r="BS77">
        <v>789</v>
      </c>
      <c r="BT77">
        <v>441</v>
      </c>
      <c r="BU77">
        <v>29.32</v>
      </c>
      <c r="BV77">
        <v>29.75</v>
      </c>
      <c r="BW77">
        <v>1071</v>
      </c>
      <c r="BX77">
        <v>36</v>
      </c>
      <c r="BY77">
        <v>24</v>
      </c>
      <c r="BZ77">
        <v>1071</v>
      </c>
      <c r="CA77">
        <v>648</v>
      </c>
      <c r="CB77">
        <v>1.6527777777777777</v>
      </c>
      <c r="CC77">
        <v>35.340000000000003</v>
      </c>
      <c r="CD77">
        <v>229</v>
      </c>
      <c r="CE77">
        <v>648</v>
      </c>
      <c r="CF77">
        <v>-1.0840000000000001</v>
      </c>
      <c r="CG77">
        <v>-24.927</v>
      </c>
      <c r="CH77">
        <v>37</v>
      </c>
      <c r="CI77">
        <v>5</v>
      </c>
      <c r="CJ77">
        <v>18</v>
      </c>
      <c r="CK77">
        <v>0</v>
      </c>
      <c r="CL77">
        <v>1</v>
      </c>
      <c r="CM77">
        <v>2</v>
      </c>
      <c r="CO77">
        <v>11</v>
      </c>
      <c r="CP77">
        <v>20.36</v>
      </c>
      <c r="CQ77">
        <v>68</v>
      </c>
      <c r="CR77">
        <v>334</v>
      </c>
      <c r="CS77">
        <v>16.670000000000002</v>
      </c>
      <c r="CT77">
        <v>5</v>
      </c>
      <c r="CU77">
        <v>30</v>
      </c>
      <c r="CV77">
        <v>9.68</v>
      </c>
      <c r="CW77">
        <v>3</v>
      </c>
      <c r="CX77">
        <v>31</v>
      </c>
      <c r="CY77">
        <v>44.44</v>
      </c>
      <c r="CZ77">
        <v>24</v>
      </c>
      <c r="DA77">
        <v>54</v>
      </c>
      <c r="DB77">
        <v>22</v>
      </c>
      <c r="DC77">
        <v>56.04</v>
      </c>
      <c r="DD77">
        <v>116</v>
      </c>
      <c r="DE77">
        <v>207</v>
      </c>
      <c r="DF77">
        <v>2</v>
      </c>
      <c r="DG77">
        <v>8.1999999999999993</v>
      </c>
      <c r="DH77">
        <v>1</v>
      </c>
      <c r="DI77">
        <v>6.8</v>
      </c>
      <c r="DJ77">
        <v>2</v>
      </c>
      <c r="DK77">
        <v>3.1</v>
      </c>
    </row>
    <row r="78" spans="1:115" x14ac:dyDescent="0.25">
      <c r="A78" t="s">
        <v>342</v>
      </c>
      <c r="B78" s="4">
        <v>6500</v>
      </c>
      <c r="C78">
        <v>41</v>
      </c>
      <c r="D78">
        <v>68.430000000000007</v>
      </c>
      <c r="E78">
        <v>505</v>
      </c>
      <c r="F78">
        <v>738</v>
      </c>
      <c r="G78">
        <v>-0.28000000000000003</v>
      </c>
      <c r="H78">
        <v>57.5</v>
      </c>
      <c r="I78">
        <v>46</v>
      </c>
      <c r="J78">
        <v>80</v>
      </c>
      <c r="K78">
        <v>-54</v>
      </c>
      <c r="L78">
        <v>-3</v>
      </c>
      <c r="M78">
        <v>74.37</v>
      </c>
      <c r="N78">
        <v>415</v>
      </c>
      <c r="O78">
        <v>558</v>
      </c>
      <c r="P78">
        <v>-132</v>
      </c>
      <c r="Q78">
        <v>0.33100000000000002</v>
      </c>
      <c r="R78">
        <v>10.259</v>
      </c>
      <c r="S78">
        <v>31</v>
      </c>
      <c r="T78">
        <v>6.7000000000000004E-2</v>
      </c>
      <c r="U78">
        <v>2.0840000000000001</v>
      </c>
      <c r="V78" t="s">
        <v>254</v>
      </c>
      <c r="W78">
        <v>1311.5</v>
      </c>
      <c r="X78">
        <v>183</v>
      </c>
      <c r="Y78">
        <v>162</v>
      </c>
      <c r="Z78" t="s">
        <v>210</v>
      </c>
      <c r="AA78">
        <v>266.25</v>
      </c>
      <c r="AB78">
        <v>39</v>
      </c>
      <c r="AC78" t="s">
        <v>101</v>
      </c>
      <c r="AD78">
        <v>442.16699999999997</v>
      </c>
      <c r="AE78">
        <v>53</v>
      </c>
      <c r="AF78" t="s">
        <v>154</v>
      </c>
      <c r="AG78">
        <v>32.5</v>
      </c>
      <c r="AH78">
        <v>11</v>
      </c>
      <c r="AI78">
        <v>302.7</v>
      </c>
      <c r="AJ78">
        <v>22401</v>
      </c>
      <c r="AK78">
        <v>74</v>
      </c>
      <c r="AL78">
        <v>56.97</v>
      </c>
      <c r="AM78">
        <v>327</v>
      </c>
      <c r="AN78">
        <v>574</v>
      </c>
      <c r="AO78">
        <v>57.38</v>
      </c>
      <c r="AP78">
        <v>245</v>
      </c>
      <c r="AQ78">
        <v>427</v>
      </c>
      <c r="AR78">
        <v>-0.24</v>
      </c>
      <c r="AS78">
        <v>297</v>
      </c>
      <c r="AT78">
        <v>128918</v>
      </c>
      <c r="AU78">
        <v>434</v>
      </c>
      <c r="AV78">
        <v>11.01</v>
      </c>
      <c r="AW78">
        <v>47</v>
      </c>
      <c r="AX78">
        <f>PGA_with_Salaries[[#This Row],[TOTAL LEFT ROUGH]]/(SUM(PGA_with_Salaries[TOTAL LEFT ROUGH]))</f>
        <v>7.4039067422810335E-3</v>
      </c>
      <c r="AY78" t="str">
        <f>IF(_xlfn.PERCENTRANK.EXC(PGA_with_Salaries[Pct of Total Left Rough],PGA_with_Salaries[[#This Row],[Pct of Total Left Rough]],10)&gt;0.5,"Left Tendencies","")</f>
        <v>Left Tendencies</v>
      </c>
      <c r="AZ78">
        <v>427</v>
      </c>
      <c r="BA78">
        <v>0.04</v>
      </c>
      <c r="BB78">
        <v>17.329999999999998</v>
      </c>
      <c r="BC78">
        <v>74</v>
      </c>
      <c r="BD78">
        <f>PGA_with_Salaries[[#This Row],[TOTAL RIGHT ROUGH]]/(SUM(PGA_with_Salaries[TOTAL RIGHT ROUGH]))</f>
        <v>1.0752688172043012E-2</v>
      </c>
      <c r="BE78" t="str">
        <f>IF(_xlfn.PERCENTRANK.EXC(PGA_with_Salaries[Pct of Total Right Rough],PGA_with_Salaries[[#This Row],[Pct of Total Right Rough]],10)&gt;0.5,"Right Tendencies","")</f>
        <v>Right Tendencies</v>
      </c>
      <c r="BF78">
        <v>427</v>
      </c>
      <c r="BG78">
        <v>0.01</v>
      </c>
      <c r="BH78">
        <v>10.1</v>
      </c>
      <c r="BI78">
        <v>43</v>
      </c>
      <c r="BJ78">
        <v>185</v>
      </c>
      <c r="BK78">
        <v>2.3E-2</v>
      </c>
      <c r="BL78">
        <v>28.34</v>
      </c>
      <c r="BM78">
        <v>121</v>
      </c>
      <c r="BN78">
        <v>427</v>
      </c>
      <c r="BO78">
        <v>0.25</v>
      </c>
      <c r="BP78">
        <v>0.251</v>
      </c>
      <c r="BQ78">
        <v>7.7779999999999996</v>
      </c>
      <c r="BR78">
        <v>1.786</v>
      </c>
      <c r="BS78">
        <v>902</v>
      </c>
      <c r="BT78">
        <v>505</v>
      </c>
      <c r="BU78">
        <v>30.56</v>
      </c>
      <c r="BV78">
        <v>29.54</v>
      </c>
      <c r="BW78">
        <v>1211</v>
      </c>
      <c r="BX78">
        <v>41</v>
      </c>
      <c r="BY78">
        <v>24</v>
      </c>
      <c r="BZ78">
        <v>1211</v>
      </c>
      <c r="CA78">
        <v>738</v>
      </c>
      <c r="CB78">
        <v>1.6409214092140922</v>
      </c>
      <c r="CC78">
        <v>37.130000000000003</v>
      </c>
      <c r="CD78">
        <v>274</v>
      </c>
      <c r="CE78">
        <v>738</v>
      </c>
      <c r="CF78">
        <v>-0.253</v>
      </c>
      <c r="CG78">
        <v>-7.8329999999999904</v>
      </c>
      <c r="CH78">
        <v>9</v>
      </c>
      <c r="CI78">
        <v>1</v>
      </c>
      <c r="CJ78">
        <v>19</v>
      </c>
      <c r="CK78">
        <v>4</v>
      </c>
      <c r="CL78">
        <v>4</v>
      </c>
      <c r="CM78">
        <v>13</v>
      </c>
      <c r="CO78">
        <v>2</v>
      </c>
      <c r="CP78">
        <v>23.16</v>
      </c>
      <c r="CQ78">
        <v>88</v>
      </c>
      <c r="CR78">
        <v>380</v>
      </c>
      <c r="CS78">
        <v>18.18</v>
      </c>
      <c r="CT78">
        <v>8</v>
      </c>
      <c r="CU78">
        <v>44</v>
      </c>
      <c r="CV78">
        <v>19.72</v>
      </c>
      <c r="CW78">
        <v>14</v>
      </c>
      <c r="CX78">
        <v>71</v>
      </c>
      <c r="CY78">
        <v>58.21</v>
      </c>
      <c r="CZ78">
        <v>39</v>
      </c>
      <c r="DA78">
        <v>67</v>
      </c>
      <c r="DB78">
        <v>17</v>
      </c>
      <c r="DC78">
        <v>57.08</v>
      </c>
      <c r="DD78">
        <v>133</v>
      </c>
      <c r="DE78">
        <v>233</v>
      </c>
      <c r="DF78">
        <v>6</v>
      </c>
      <c r="DG78">
        <v>6.8</v>
      </c>
      <c r="DH78">
        <v>3</v>
      </c>
      <c r="DI78">
        <v>6.9</v>
      </c>
      <c r="DJ78">
        <v>6</v>
      </c>
      <c r="DK78">
        <v>8.5</v>
      </c>
    </row>
    <row r="79" spans="1:115" hidden="1" x14ac:dyDescent="0.25">
      <c r="A79" t="s">
        <v>519</v>
      </c>
      <c r="B79" s="4">
        <v>7100</v>
      </c>
      <c r="C79">
        <v>25</v>
      </c>
      <c r="D79">
        <v>63.33</v>
      </c>
      <c r="E79">
        <v>285</v>
      </c>
      <c r="F79">
        <v>450</v>
      </c>
      <c r="G79">
        <v>-0.28000000000000003</v>
      </c>
      <c r="H79">
        <v>42.86</v>
      </c>
      <c r="I79">
        <v>12</v>
      </c>
      <c r="J79">
        <v>28</v>
      </c>
      <c r="K79">
        <v>-13</v>
      </c>
      <c r="L79" t="s">
        <v>82</v>
      </c>
      <c r="M79">
        <v>66.67</v>
      </c>
      <c r="N79">
        <v>132</v>
      </c>
      <c r="O79">
        <v>198</v>
      </c>
      <c r="P79">
        <v>-34</v>
      </c>
      <c r="Q79">
        <v>6.0999999999999999E-2</v>
      </c>
      <c r="R79">
        <v>0.66799999999999904</v>
      </c>
      <c r="S79">
        <v>11</v>
      </c>
      <c r="T79">
        <v>-0.27500000000000002</v>
      </c>
      <c r="U79">
        <v>-3.0269999999999899</v>
      </c>
      <c r="V79" t="s">
        <v>128</v>
      </c>
      <c r="W79">
        <v>630.91699999999901</v>
      </c>
      <c r="X79">
        <v>83</v>
      </c>
      <c r="Y79">
        <v>78</v>
      </c>
      <c r="Z79" t="s">
        <v>331</v>
      </c>
      <c r="AA79">
        <v>223.417</v>
      </c>
      <c r="AB79">
        <v>17</v>
      </c>
      <c r="AC79" t="s">
        <v>139</v>
      </c>
      <c r="AD79">
        <v>259.332999999999</v>
      </c>
      <c r="AE79">
        <v>32</v>
      </c>
      <c r="AF79" t="s">
        <v>261</v>
      </c>
      <c r="AG79">
        <v>25</v>
      </c>
      <c r="AH79">
        <v>8</v>
      </c>
      <c r="AI79">
        <v>292.5</v>
      </c>
      <c r="AJ79">
        <v>7604</v>
      </c>
      <c r="AK79">
        <v>26</v>
      </c>
      <c r="AL79">
        <v>65.22</v>
      </c>
      <c r="AM79">
        <v>225</v>
      </c>
      <c r="AN79">
        <v>345</v>
      </c>
      <c r="AO79">
        <v>63.4</v>
      </c>
      <c r="AP79">
        <v>97</v>
      </c>
      <c r="AQ79">
        <v>153</v>
      </c>
      <c r="AR79">
        <v>-0.12</v>
      </c>
      <c r="AS79">
        <v>287.2</v>
      </c>
      <c r="AT79">
        <v>44227</v>
      </c>
      <c r="AU79">
        <v>154</v>
      </c>
      <c r="AV79">
        <v>13.73</v>
      </c>
      <c r="AW79">
        <v>21</v>
      </c>
      <c r="AX79">
        <f>PGA_with_Salaries[[#This Row],[TOTAL LEFT ROUGH]]/(SUM(PGA_with_Salaries[TOTAL LEFT ROUGH]))</f>
        <v>3.3081285444234404E-3</v>
      </c>
      <c r="AY79" t="str">
        <f>IF(_xlfn.PERCENTRANK.EXC(PGA_with_Salaries[Pct of Total Left Rough],PGA_with_Salaries[[#This Row],[Pct of Total Left Rough]],10)&gt;0.5,"Left Tendencies","")</f>
        <v/>
      </c>
      <c r="AZ79">
        <v>153</v>
      </c>
      <c r="BA79">
        <v>0.1</v>
      </c>
      <c r="BB79">
        <v>13.73</v>
      </c>
      <c r="BC79">
        <v>21</v>
      </c>
      <c r="BD79">
        <f>PGA_with_Salaries[[#This Row],[TOTAL RIGHT ROUGH]]/(SUM(PGA_with_Salaries[TOTAL RIGHT ROUGH]))</f>
        <v>3.051438535309503E-3</v>
      </c>
      <c r="BE79" t="str">
        <f>IF(_xlfn.PERCENTRANK.EXC(PGA_with_Salaries[Pct of Total Right Rough],PGA_with_Salaries[[#This Row],[Pct of Total Right Rough]],10)&gt;0.5,"Right Tendencies","")</f>
        <v/>
      </c>
      <c r="BF79">
        <v>153</v>
      </c>
      <c r="BG79">
        <v>0.14000000000000001</v>
      </c>
      <c r="BH79">
        <v>7.2</v>
      </c>
      <c r="BI79">
        <v>11</v>
      </c>
      <c r="BJ79">
        <v>47</v>
      </c>
      <c r="BK79">
        <v>0.27300000000000002</v>
      </c>
      <c r="BL79">
        <v>27.45</v>
      </c>
      <c r="BM79">
        <v>42</v>
      </c>
      <c r="BN79">
        <v>153</v>
      </c>
      <c r="BO79">
        <v>1.19</v>
      </c>
      <c r="BP79">
        <v>-4.4999999999999998E-2</v>
      </c>
      <c r="BQ79">
        <v>-0.496</v>
      </c>
      <c r="BR79">
        <v>1.768</v>
      </c>
      <c r="BS79">
        <v>504</v>
      </c>
      <c r="BT79">
        <v>285</v>
      </c>
      <c r="BU79">
        <v>30.53</v>
      </c>
      <c r="BV79">
        <v>28.76</v>
      </c>
      <c r="BW79">
        <v>719</v>
      </c>
      <c r="BX79">
        <v>25</v>
      </c>
      <c r="BY79">
        <v>24</v>
      </c>
      <c r="BZ79">
        <v>719</v>
      </c>
      <c r="CA79">
        <v>450</v>
      </c>
      <c r="CB79">
        <v>1.5977777777777777</v>
      </c>
      <c r="CC79">
        <v>42.22</v>
      </c>
      <c r="CD79">
        <v>190</v>
      </c>
      <c r="CE79">
        <v>450</v>
      </c>
      <c r="CF79">
        <v>0.14699999999999999</v>
      </c>
      <c r="CG79">
        <v>1.6140000000000001</v>
      </c>
      <c r="CH79">
        <v>13</v>
      </c>
      <c r="CI79">
        <v>0</v>
      </c>
      <c r="CJ79">
        <v>11</v>
      </c>
      <c r="CK79">
        <v>0</v>
      </c>
      <c r="CL79">
        <v>2</v>
      </c>
      <c r="CM79">
        <v>17</v>
      </c>
      <c r="CO79">
        <v>20</v>
      </c>
      <c r="CP79">
        <v>17.239999999999998</v>
      </c>
      <c r="CQ79">
        <v>25</v>
      </c>
      <c r="CR79">
        <v>145</v>
      </c>
      <c r="CS79">
        <v>14.29</v>
      </c>
      <c r="CT79">
        <v>2</v>
      </c>
      <c r="CU79">
        <v>14</v>
      </c>
      <c r="CV79">
        <v>23.53</v>
      </c>
      <c r="CW79">
        <v>4</v>
      </c>
      <c r="CX79">
        <v>17</v>
      </c>
      <c r="CY79">
        <v>37.74</v>
      </c>
      <c r="CZ79">
        <v>20</v>
      </c>
      <c r="DA79">
        <v>53</v>
      </c>
      <c r="DB79">
        <v>24</v>
      </c>
      <c r="DC79">
        <v>61.21</v>
      </c>
      <c r="DD79">
        <v>101</v>
      </c>
      <c r="DE79">
        <v>165</v>
      </c>
      <c r="DF79">
        <v>2</v>
      </c>
      <c r="DG79">
        <v>6.7</v>
      </c>
      <c r="DH79">
        <v>1</v>
      </c>
      <c r="DI79">
        <v>7</v>
      </c>
      <c r="DJ79">
        <v>2</v>
      </c>
      <c r="DK79">
        <v>4.7</v>
      </c>
    </row>
    <row r="80" spans="1:115" x14ac:dyDescent="0.25">
      <c r="A80" t="s">
        <v>499</v>
      </c>
      <c r="B80" s="4">
        <v>7200</v>
      </c>
      <c r="C80">
        <v>36</v>
      </c>
      <c r="D80">
        <v>64.349999999999994</v>
      </c>
      <c r="E80">
        <v>417</v>
      </c>
      <c r="F80">
        <v>648</v>
      </c>
      <c r="G80">
        <v>-0.28999999999999998</v>
      </c>
      <c r="H80">
        <v>62.16</v>
      </c>
      <c r="I80">
        <v>46</v>
      </c>
      <c r="J80">
        <v>74</v>
      </c>
      <c r="K80">
        <v>-48</v>
      </c>
      <c r="L80">
        <v>1</v>
      </c>
      <c r="M80">
        <v>71.33</v>
      </c>
      <c r="N80">
        <v>321</v>
      </c>
      <c r="O80">
        <v>450</v>
      </c>
      <c r="P80">
        <v>-105</v>
      </c>
      <c r="Q80">
        <v>-0.253</v>
      </c>
      <c r="R80">
        <v>-6.33</v>
      </c>
      <c r="S80">
        <v>25</v>
      </c>
      <c r="T80">
        <v>-0.57899999999999996</v>
      </c>
      <c r="U80">
        <v>-14.487</v>
      </c>
      <c r="V80" t="s">
        <v>65</v>
      </c>
      <c r="W80">
        <v>1495</v>
      </c>
      <c r="X80">
        <v>169</v>
      </c>
      <c r="Y80">
        <v>156</v>
      </c>
      <c r="Z80" t="s">
        <v>251</v>
      </c>
      <c r="AA80">
        <v>356.58300000000003</v>
      </c>
      <c r="AB80">
        <v>32</v>
      </c>
      <c r="AC80" t="s">
        <v>355</v>
      </c>
      <c r="AD80">
        <v>480.66699999999997</v>
      </c>
      <c r="AE80">
        <v>46</v>
      </c>
      <c r="AF80" t="s">
        <v>171</v>
      </c>
      <c r="AG80">
        <v>60.75</v>
      </c>
      <c r="AH80">
        <v>16</v>
      </c>
      <c r="AI80">
        <v>310</v>
      </c>
      <c r="AJ80">
        <v>17358</v>
      </c>
      <c r="AK80">
        <v>56</v>
      </c>
      <c r="AL80">
        <v>56.94</v>
      </c>
      <c r="AM80">
        <v>287</v>
      </c>
      <c r="AN80">
        <v>504</v>
      </c>
      <c r="AO80">
        <v>59.08</v>
      </c>
      <c r="AP80">
        <v>205</v>
      </c>
      <c r="AQ80">
        <v>347</v>
      </c>
      <c r="AR80">
        <v>-0.18</v>
      </c>
      <c r="AS80">
        <v>300.60000000000002</v>
      </c>
      <c r="AT80">
        <v>106422</v>
      </c>
      <c r="AU80">
        <v>354</v>
      </c>
      <c r="AV80">
        <v>15.56</v>
      </c>
      <c r="AW80">
        <v>54</v>
      </c>
      <c r="AX80">
        <f>PGA_with_Salaries[[#This Row],[TOTAL LEFT ROUGH]]/(SUM(PGA_with_Salaries[TOTAL LEFT ROUGH]))</f>
        <v>8.5066162570888466E-3</v>
      </c>
      <c r="AY80" t="str">
        <f>IF(_xlfn.PERCENTRANK.EXC(PGA_with_Salaries[Pct of Total Left Rough],PGA_with_Salaries[[#This Row],[Pct of Total Left Rough]],10)&gt;0.5,"Left Tendencies","")</f>
        <v>Left Tendencies</v>
      </c>
      <c r="AZ80">
        <v>347</v>
      </c>
      <c r="BA80">
        <v>7.0000000000000007E-2</v>
      </c>
      <c r="BB80">
        <v>15.56</v>
      </c>
      <c r="BC80">
        <v>54</v>
      </c>
      <c r="BD80">
        <f>PGA_with_Salaries[[#This Row],[TOTAL RIGHT ROUGH]]/(SUM(PGA_with_Salaries[TOTAL RIGHT ROUGH]))</f>
        <v>7.8465562336530077E-3</v>
      </c>
      <c r="BE80" t="str">
        <f>IF(_xlfn.PERCENTRANK.EXC(PGA_with_Salaries[Pct of Total Right Rough],PGA_with_Salaries[[#This Row],[Pct of Total Right Rough]],10)&gt;0.5,"Right Tendencies","")</f>
        <v/>
      </c>
      <c r="BF80">
        <v>347</v>
      </c>
      <c r="BG80">
        <v>-0.06</v>
      </c>
      <c r="BH80">
        <v>6.3</v>
      </c>
      <c r="BI80">
        <v>22</v>
      </c>
      <c r="BJ80">
        <v>94</v>
      </c>
      <c r="BK80">
        <v>0.27300000000000002</v>
      </c>
      <c r="BL80">
        <v>31.12</v>
      </c>
      <c r="BM80">
        <v>108</v>
      </c>
      <c r="BN80">
        <v>347</v>
      </c>
      <c r="BO80">
        <v>0.09</v>
      </c>
      <c r="BP80">
        <v>0.64800000000000002</v>
      </c>
      <c r="BQ80">
        <v>16.202000000000002</v>
      </c>
      <c r="BR80">
        <v>1.806</v>
      </c>
      <c r="BS80">
        <v>753</v>
      </c>
      <c r="BT80">
        <v>417</v>
      </c>
      <c r="BU80">
        <v>30.53</v>
      </c>
      <c r="BV80">
        <v>29.39</v>
      </c>
      <c r="BW80">
        <v>1058</v>
      </c>
      <c r="BX80">
        <v>36</v>
      </c>
      <c r="BY80">
        <v>24</v>
      </c>
      <c r="BZ80">
        <v>1058</v>
      </c>
      <c r="CA80">
        <v>648</v>
      </c>
      <c r="CB80">
        <v>1.632716049382716</v>
      </c>
      <c r="CC80">
        <v>37.35</v>
      </c>
      <c r="CD80">
        <v>242</v>
      </c>
      <c r="CE80">
        <v>648</v>
      </c>
      <c r="CF80">
        <v>3.2000000000000001E-2</v>
      </c>
      <c r="CG80">
        <v>0.8</v>
      </c>
      <c r="CH80">
        <v>16</v>
      </c>
      <c r="CI80">
        <v>1</v>
      </c>
      <c r="CJ80">
        <v>19</v>
      </c>
      <c r="CK80">
        <v>1</v>
      </c>
      <c r="CL80">
        <v>2</v>
      </c>
      <c r="CM80">
        <v>1</v>
      </c>
      <c r="CN80">
        <v>2</v>
      </c>
      <c r="CO80">
        <v>80</v>
      </c>
      <c r="CP80">
        <v>19.54</v>
      </c>
      <c r="CQ80">
        <v>59</v>
      </c>
      <c r="CR80">
        <v>302</v>
      </c>
      <c r="CS80">
        <v>9.6199999999999992</v>
      </c>
      <c r="CT80">
        <v>5</v>
      </c>
      <c r="CU80">
        <v>52</v>
      </c>
      <c r="CV80">
        <v>21.28</v>
      </c>
      <c r="CW80">
        <v>10</v>
      </c>
      <c r="CX80">
        <v>47</v>
      </c>
      <c r="CY80">
        <v>41.82</v>
      </c>
      <c r="CZ80">
        <v>23</v>
      </c>
      <c r="DA80">
        <v>55</v>
      </c>
      <c r="DB80">
        <v>25</v>
      </c>
      <c r="DC80">
        <v>57.14</v>
      </c>
      <c r="DD80">
        <v>132</v>
      </c>
      <c r="DE80">
        <v>231</v>
      </c>
      <c r="DF80">
        <v>6</v>
      </c>
      <c r="DG80">
        <v>6.8</v>
      </c>
      <c r="DH80">
        <v>6</v>
      </c>
      <c r="DI80">
        <v>5.5</v>
      </c>
      <c r="DJ80">
        <v>6</v>
      </c>
      <c r="DK80">
        <v>9.3000000000000007</v>
      </c>
    </row>
    <row r="81" spans="1:115" hidden="1" x14ac:dyDescent="0.25">
      <c r="A81" t="s">
        <v>349</v>
      </c>
      <c r="B81" s="4">
        <v>6000</v>
      </c>
      <c r="C81">
        <v>41</v>
      </c>
      <c r="D81">
        <v>68.16</v>
      </c>
      <c r="E81">
        <v>503</v>
      </c>
      <c r="F81">
        <v>738</v>
      </c>
      <c r="G81">
        <v>-0.3</v>
      </c>
      <c r="H81">
        <v>60</v>
      </c>
      <c r="I81">
        <v>33</v>
      </c>
      <c r="J81">
        <v>55</v>
      </c>
      <c r="K81">
        <v>-42</v>
      </c>
      <c r="L81">
        <v>5</v>
      </c>
      <c r="M81">
        <v>73.459999999999994</v>
      </c>
      <c r="N81">
        <v>357</v>
      </c>
      <c r="O81">
        <v>486</v>
      </c>
      <c r="P81">
        <v>-106</v>
      </c>
      <c r="Q81">
        <v>5.8999999999999997E-2</v>
      </c>
      <c r="R81">
        <v>1.5940000000000001</v>
      </c>
      <c r="S81">
        <v>27</v>
      </c>
      <c r="T81">
        <v>0.16899999999999901</v>
      </c>
      <c r="U81">
        <v>4.569</v>
      </c>
      <c r="V81" t="s">
        <v>79</v>
      </c>
      <c r="W81">
        <v>1094.0830000000001</v>
      </c>
      <c r="X81">
        <v>156</v>
      </c>
      <c r="Y81">
        <v>85</v>
      </c>
      <c r="Z81" t="s">
        <v>293</v>
      </c>
      <c r="AA81">
        <v>325</v>
      </c>
      <c r="AB81">
        <v>31</v>
      </c>
      <c r="AC81" t="s">
        <v>214</v>
      </c>
      <c r="AD81">
        <v>452.83300000000003</v>
      </c>
      <c r="AE81">
        <v>62</v>
      </c>
      <c r="AF81" t="s">
        <v>154</v>
      </c>
      <c r="AG81">
        <v>37.582999999999998</v>
      </c>
      <c r="AH81">
        <v>13</v>
      </c>
      <c r="AI81">
        <v>298.89999999999998</v>
      </c>
      <c r="AJ81">
        <v>24508</v>
      </c>
      <c r="AK81">
        <v>82</v>
      </c>
      <c r="AL81">
        <v>55.32</v>
      </c>
      <c r="AM81">
        <v>317</v>
      </c>
      <c r="AN81">
        <v>573</v>
      </c>
      <c r="AO81">
        <v>57.07</v>
      </c>
      <c r="AP81">
        <v>214</v>
      </c>
      <c r="AQ81">
        <v>375</v>
      </c>
      <c r="AR81">
        <v>-0.23</v>
      </c>
      <c r="AS81">
        <v>287.60000000000002</v>
      </c>
      <c r="AT81">
        <v>108715</v>
      </c>
      <c r="AU81">
        <v>378</v>
      </c>
      <c r="AV81">
        <v>15.73</v>
      </c>
      <c r="AW81">
        <v>59</v>
      </c>
      <c r="AX81">
        <f>PGA_with_Salaries[[#This Row],[TOTAL LEFT ROUGH]]/(SUM(PGA_with_Salaries[TOTAL LEFT ROUGH]))</f>
        <v>9.2942659105230002E-3</v>
      </c>
      <c r="AY81" t="str">
        <f>IF(_xlfn.PERCENTRANK.EXC(PGA_with_Salaries[Pct of Total Left Rough],PGA_with_Salaries[[#This Row],[Pct of Total Left Rough]],10)&gt;0.5,"Left Tendencies","")</f>
        <v>Left Tendencies</v>
      </c>
      <c r="AZ81">
        <v>375</v>
      </c>
      <c r="BA81">
        <v>0.03</v>
      </c>
      <c r="BB81">
        <v>14.4</v>
      </c>
      <c r="BC81">
        <v>54</v>
      </c>
      <c r="BD81">
        <f>PGA_with_Salaries[[#This Row],[TOTAL RIGHT ROUGH]]/(SUM(PGA_with_Salaries[TOTAL RIGHT ROUGH]))</f>
        <v>7.8465562336530077E-3</v>
      </c>
      <c r="BE81" t="str">
        <f>IF(_xlfn.PERCENTRANK.EXC(PGA_with_Salaries[Pct of Total Right Rough],PGA_with_Salaries[[#This Row],[Pct of Total Right Rough]],10)&gt;0.5,"Right Tendencies","")</f>
        <v/>
      </c>
      <c r="BF81">
        <v>375</v>
      </c>
      <c r="BG81">
        <v>0.26</v>
      </c>
      <c r="BH81">
        <v>8</v>
      </c>
      <c r="BI81">
        <v>30</v>
      </c>
      <c r="BJ81">
        <v>132</v>
      </c>
      <c r="BK81">
        <v>0.36699999999999999</v>
      </c>
      <c r="BL81">
        <v>30.13</v>
      </c>
      <c r="BM81">
        <v>113</v>
      </c>
      <c r="BN81">
        <v>375</v>
      </c>
      <c r="BO81">
        <v>1.42</v>
      </c>
      <c r="BP81">
        <v>-0.105</v>
      </c>
      <c r="BQ81">
        <v>-2.835</v>
      </c>
      <c r="BR81">
        <v>1.75</v>
      </c>
      <c r="BS81">
        <v>880</v>
      </c>
      <c r="BT81">
        <v>503</v>
      </c>
      <c r="BU81">
        <v>29.72</v>
      </c>
      <c r="BV81">
        <v>29.02</v>
      </c>
      <c r="BW81">
        <v>1190</v>
      </c>
      <c r="BX81">
        <v>41</v>
      </c>
      <c r="BY81">
        <v>24</v>
      </c>
      <c r="BZ81">
        <v>1190</v>
      </c>
      <c r="CA81">
        <v>738</v>
      </c>
      <c r="CB81">
        <v>1.6124661246612466</v>
      </c>
      <c r="CC81">
        <v>37.94</v>
      </c>
      <c r="CD81">
        <v>280</v>
      </c>
      <c r="CE81">
        <v>738</v>
      </c>
      <c r="CF81">
        <v>-2.7E-2</v>
      </c>
      <c r="CG81">
        <v>-0.72499999999999998</v>
      </c>
      <c r="CH81">
        <v>7</v>
      </c>
      <c r="CI81">
        <v>1</v>
      </c>
      <c r="CJ81">
        <v>14</v>
      </c>
      <c r="CK81">
        <v>0</v>
      </c>
      <c r="CL81">
        <v>4</v>
      </c>
      <c r="CM81">
        <v>17</v>
      </c>
      <c r="CO81">
        <v>32</v>
      </c>
      <c r="CP81">
        <v>21.83</v>
      </c>
      <c r="CQ81">
        <v>74</v>
      </c>
      <c r="CR81">
        <v>339</v>
      </c>
      <c r="CS81">
        <v>17.239999999999998</v>
      </c>
      <c r="CT81">
        <v>10</v>
      </c>
      <c r="CU81">
        <v>58</v>
      </c>
      <c r="CV81">
        <v>8.51</v>
      </c>
      <c r="CW81">
        <v>4</v>
      </c>
      <c r="CX81">
        <v>47</v>
      </c>
      <c r="CY81">
        <v>49.06</v>
      </c>
      <c r="CZ81">
        <v>26</v>
      </c>
      <c r="DA81">
        <v>53</v>
      </c>
      <c r="DB81">
        <v>25</v>
      </c>
      <c r="DC81">
        <v>60.85</v>
      </c>
      <c r="DD81">
        <v>143</v>
      </c>
      <c r="DE81">
        <v>235</v>
      </c>
      <c r="DF81">
        <v>6</v>
      </c>
      <c r="DG81">
        <v>6.7</v>
      </c>
      <c r="DH81">
        <v>5</v>
      </c>
      <c r="DI81">
        <v>6</v>
      </c>
      <c r="DJ81">
        <v>6</v>
      </c>
      <c r="DK81">
        <v>6.8</v>
      </c>
    </row>
    <row r="82" spans="1:115" hidden="1" x14ac:dyDescent="0.25">
      <c r="A82" t="s">
        <v>485</v>
      </c>
      <c r="B82" s="4">
        <v>6000</v>
      </c>
      <c r="C82">
        <v>45</v>
      </c>
      <c r="D82">
        <v>64.69</v>
      </c>
      <c r="E82">
        <v>524</v>
      </c>
      <c r="F82">
        <v>810</v>
      </c>
      <c r="G82">
        <v>-0.31</v>
      </c>
      <c r="H82">
        <v>57.45</v>
      </c>
      <c r="I82">
        <v>27</v>
      </c>
      <c r="J82">
        <v>47</v>
      </c>
      <c r="K82">
        <v>-28</v>
      </c>
      <c r="L82">
        <v>-7</v>
      </c>
      <c r="M82">
        <v>67.010000000000005</v>
      </c>
      <c r="N82">
        <v>386</v>
      </c>
      <c r="O82">
        <v>576</v>
      </c>
      <c r="P82">
        <v>-110</v>
      </c>
      <c r="Q82">
        <v>3.1E-2</v>
      </c>
      <c r="R82">
        <v>0.98799999999999999</v>
      </c>
      <c r="S82">
        <v>32</v>
      </c>
      <c r="T82">
        <v>-8.5000000000000006E-2</v>
      </c>
      <c r="U82">
        <v>-2.7170000000000001</v>
      </c>
      <c r="V82" t="s">
        <v>270</v>
      </c>
      <c r="W82">
        <v>1695.75</v>
      </c>
      <c r="X82">
        <v>218</v>
      </c>
      <c r="Y82">
        <v>117</v>
      </c>
      <c r="Z82" t="s">
        <v>370</v>
      </c>
      <c r="AA82">
        <v>598.08299999999997</v>
      </c>
      <c r="AB82">
        <v>55</v>
      </c>
      <c r="AC82" t="s">
        <v>270</v>
      </c>
      <c r="AD82">
        <v>542.25</v>
      </c>
      <c r="AE82">
        <v>70</v>
      </c>
      <c r="AF82" t="s">
        <v>255</v>
      </c>
      <c r="AG82">
        <v>55.832999999999998</v>
      </c>
      <c r="AH82">
        <v>21</v>
      </c>
      <c r="AI82">
        <v>288</v>
      </c>
      <c r="AJ82">
        <v>25920</v>
      </c>
      <c r="AK82">
        <v>90</v>
      </c>
      <c r="AL82">
        <v>58.19</v>
      </c>
      <c r="AM82">
        <v>366</v>
      </c>
      <c r="AN82">
        <v>629</v>
      </c>
      <c r="AO82">
        <v>56.73</v>
      </c>
      <c r="AP82">
        <v>253</v>
      </c>
      <c r="AQ82">
        <v>446</v>
      </c>
      <c r="AR82">
        <v>-0.21</v>
      </c>
      <c r="AS82">
        <v>282.2</v>
      </c>
      <c r="AT82">
        <v>126422</v>
      </c>
      <c r="AU82">
        <v>448</v>
      </c>
      <c r="AV82">
        <v>13.9</v>
      </c>
      <c r="AW82">
        <v>62</v>
      </c>
      <c r="AX82">
        <f>PGA_with_Salaries[[#This Row],[TOTAL LEFT ROUGH]]/(SUM(PGA_with_Salaries[TOTAL LEFT ROUGH]))</f>
        <v>9.766855702583491E-3</v>
      </c>
      <c r="AY82" t="str">
        <f>IF(_xlfn.PERCENTRANK.EXC(PGA_with_Salaries[Pct of Total Left Rough],PGA_with_Salaries[[#This Row],[Pct of Total Left Rough]],10)&gt;0.5,"Left Tendencies","")</f>
        <v>Left Tendencies</v>
      </c>
      <c r="AZ82">
        <v>446</v>
      </c>
      <c r="BA82">
        <v>0.13</v>
      </c>
      <c r="BB82">
        <v>15.92</v>
      </c>
      <c r="BC82">
        <v>71</v>
      </c>
      <c r="BD82">
        <f>PGA_with_Salaries[[#This Row],[TOTAL RIGHT ROUGH]]/(SUM(PGA_with_Salaries[TOTAL RIGHT ROUGH]))</f>
        <v>1.031676838128451E-2</v>
      </c>
      <c r="BE82" t="str">
        <f>IF(_xlfn.PERCENTRANK.EXC(PGA_with_Salaries[Pct of Total Right Rough],PGA_with_Salaries[[#This Row],[Pct of Total Right Rough]],10)&gt;0.5,"Right Tendencies","")</f>
        <v>Right Tendencies</v>
      </c>
      <c r="BF82">
        <v>446</v>
      </c>
      <c r="BG82">
        <v>0.25</v>
      </c>
      <c r="BH82">
        <v>9</v>
      </c>
      <c r="BI82">
        <v>40</v>
      </c>
      <c r="BJ82">
        <v>172</v>
      </c>
      <c r="BK82">
        <v>0.15</v>
      </c>
      <c r="BL82">
        <v>29.82</v>
      </c>
      <c r="BM82">
        <v>133</v>
      </c>
      <c r="BN82">
        <v>446</v>
      </c>
      <c r="BO82">
        <v>1.95</v>
      </c>
      <c r="BP82">
        <v>-0.44600000000000001</v>
      </c>
      <c r="BQ82">
        <v>-14.277999999999899</v>
      </c>
      <c r="BR82">
        <v>1.708</v>
      </c>
      <c r="BS82">
        <v>895</v>
      </c>
      <c r="BT82">
        <v>524</v>
      </c>
      <c r="BU82">
        <v>33.21</v>
      </c>
      <c r="BV82">
        <v>28.2</v>
      </c>
      <c r="BW82">
        <v>1269</v>
      </c>
      <c r="BX82">
        <v>45</v>
      </c>
      <c r="BY82">
        <v>23</v>
      </c>
      <c r="BZ82">
        <v>1269</v>
      </c>
      <c r="CA82">
        <v>810</v>
      </c>
      <c r="CB82">
        <v>1.5666666666666667</v>
      </c>
      <c r="CC82">
        <v>42.35</v>
      </c>
      <c r="CD82">
        <v>343</v>
      </c>
      <c r="CE82">
        <v>810</v>
      </c>
      <c r="CF82">
        <v>0.26100000000000001</v>
      </c>
      <c r="CG82">
        <v>8.3379999999999992</v>
      </c>
      <c r="CH82">
        <v>10</v>
      </c>
      <c r="CI82">
        <v>0</v>
      </c>
      <c r="CJ82">
        <v>18</v>
      </c>
      <c r="CK82">
        <v>0</v>
      </c>
      <c r="CL82">
        <v>3</v>
      </c>
      <c r="CM82">
        <v>4</v>
      </c>
      <c r="CO82">
        <v>8</v>
      </c>
      <c r="CP82">
        <v>21.59</v>
      </c>
      <c r="CQ82">
        <v>87</v>
      </c>
      <c r="CR82">
        <v>403</v>
      </c>
      <c r="CS82">
        <v>19.3</v>
      </c>
      <c r="CT82">
        <v>11</v>
      </c>
      <c r="CU82">
        <v>57</v>
      </c>
      <c r="CV82">
        <v>14.52</v>
      </c>
      <c r="CW82">
        <v>9</v>
      </c>
      <c r="CX82">
        <v>62</v>
      </c>
      <c r="CY82">
        <v>40</v>
      </c>
      <c r="CZ82">
        <v>32</v>
      </c>
      <c r="DA82">
        <v>80</v>
      </c>
      <c r="DB82">
        <v>39</v>
      </c>
      <c r="DC82">
        <v>59.09</v>
      </c>
      <c r="DD82">
        <v>169</v>
      </c>
      <c r="DE82">
        <v>286</v>
      </c>
      <c r="DF82">
        <v>6</v>
      </c>
      <c r="DG82">
        <v>7.1</v>
      </c>
      <c r="DH82">
        <v>6</v>
      </c>
      <c r="DI82">
        <v>6.6</v>
      </c>
      <c r="DJ82">
        <v>6</v>
      </c>
      <c r="DK82">
        <v>5.2</v>
      </c>
    </row>
    <row r="83" spans="1:115" x14ac:dyDescent="0.25">
      <c r="A83" t="s">
        <v>301</v>
      </c>
      <c r="B83" s="4">
        <v>6700</v>
      </c>
      <c r="C83">
        <v>23</v>
      </c>
      <c r="D83">
        <v>69.319999999999993</v>
      </c>
      <c r="E83">
        <v>287</v>
      </c>
      <c r="F83">
        <v>414</v>
      </c>
      <c r="G83">
        <v>-0.24</v>
      </c>
      <c r="H83">
        <v>54.76</v>
      </c>
      <c r="I83">
        <v>23</v>
      </c>
      <c r="J83">
        <v>42</v>
      </c>
      <c r="K83">
        <v>-23</v>
      </c>
      <c r="L83">
        <v>-2</v>
      </c>
      <c r="M83">
        <v>77.040000000000006</v>
      </c>
      <c r="N83">
        <v>208</v>
      </c>
      <c r="O83">
        <v>270</v>
      </c>
      <c r="P83">
        <v>-60</v>
      </c>
      <c r="Q83">
        <v>0.42199999999999999</v>
      </c>
      <c r="R83">
        <v>6.327</v>
      </c>
      <c r="S83">
        <v>15</v>
      </c>
      <c r="T83">
        <v>0.14799999999999999</v>
      </c>
      <c r="U83">
        <v>2.2240000000000002</v>
      </c>
      <c r="V83" t="s">
        <v>146</v>
      </c>
      <c r="W83">
        <v>755.5</v>
      </c>
      <c r="X83">
        <v>96</v>
      </c>
      <c r="Y83">
        <v>172</v>
      </c>
      <c r="Z83" t="s">
        <v>302</v>
      </c>
      <c r="AA83">
        <v>262.082999999999</v>
      </c>
      <c r="AB83">
        <v>26</v>
      </c>
      <c r="AC83" t="s">
        <v>115</v>
      </c>
      <c r="AD83">
        <v>282</v>
      </c>
      <c r="AE83">
        <v>33</v>
      </c>
      <c r="AF83" t="s">
        <v>104</v>
      </c>
      <c r="AG83">
        <v>39.832999999999998</v>
      </c>
      <c r="AH83">
        <v>11</v>
      </c>
      <c r="AI83">
        <v>306.3</v>
      </c>
      <c r="AJ83">
        <v>11641</v>
      </c>
      <c r="AK83">
        <v>38</v>
      </c>
      <c r="AL83">
        <v>56.7</v>
      </c>
      <c r="AM83">
        <v>182</v>
      </c>
      <c r="AN83">
        <v>321</v>
      </c>
      <c r="AO83">
        <v>49.28</v>
      </c>
      <c r="AP83">
        <v>103</v>
      </c>
      <c r="AQ83">
        <v>209</v>
      </c>
      <c r="AR83">
        <v>-0.19</v>
      </c>
      <c r="AS83">
        <v>300.89999999999998</v>
      </c>
      <c r="AT83">
        <v>63183</v>
      </c>
      <c r="AU83">
        <v>210</v>
      </c>
      <c r="AV83">
        <v>11.96</v>
      </c>
      <c r="AW83">
        <v>25</v>
      </c>
      <c r="AX83">
        <f>PGA_with_Salaries[[#This Row],[TOTAL LEFT ROUGH]]/(SUM(PGA_with_Salaries[TOTAL LEFT ROUGH]))</f>
        <v>3.9382482671707622E-3</v>
      </c>
      <c r="AY83" t="str">
        <f>IF(_xlfn.PERCENTRANK.EXC(PGA_with_Salaries[Pct of Total Left Rough],PGA_with_Salaries[[#This Row],[Pct of Total Left Rough]],10)&gt;0.5,"Left Tendencies","")</f>
        <v/>
      </c>
      <c r="AZ83">
        <v>209</v>
      </c>
      <c r="BA83">
        <v>0.32</v>
      </c>
      <c r="BB83">
        <v>29.19</v>
      </c>
      <c r="BC83">
        <v>61</v>
      </c>
      <c r="BD83">
        <f>PGA_with_Salaries[[#This Row],[TOTAL RIGHT ROUGH]]/(SUM(PGA_with_Salaries[TOTAL RIGHT ROUGH]))</f>
        <v>8.8637024120895094E-3</v>
      </c>
      <c r="BE83" t="str">
        <f>IF(_xlfn.PERCENTRANK.EXC(PGA_with_Salaries[Pct of Total Right Rough],PGA_with_Salaries[[#This Row],[Pct of Total Right Rough]],10)&gt;0.5,"Right Tendencies","")</f>
        <v>Right Tendencies</v>
      </c>
      <c r="BF83">
        <v>209</v>
      </c>
      <c r="BG83" t="s">
        <v>82</v>
      </c>
      <c r="BH83">
        <v>6.2</v>
      </c>
      <c r="BI83">
        <v>13</v>
      </c>
      <c r="BJ83">
        <v>56</v>
      </c>
      <c r="BK83">
        <v>7.6999999999999999E-2</v>
      </c>
      <c r="BL83">
        <v>41.15</v>
      </c>
      <c r="BM83">
        <v>86</v>
      </c>
      <c r="BN83">
        <v>209</v>
      </c>
      <c r="BO83">
        <v>0.93</v>
      </c>
      <c r="BP83">
        <v>-7.5999999999999998E-2</v>
      </c>
      <c r="BQ83">
        <v>-1.139</v>
      </c>
      <c r="BR83">
        <v>1.8009999999999999</v>
      </c>
      <c r="BS83">
        <v>517</v>
      </c>
      <c r="BT83">
        <v>287</v>
      </c>
      <c r="BU83">
        <v>28.22</v>
      </c>
      <c r="BV83">
        <v>29.96</v>
      </c>
      <c r="BW83">
        <v>689</v>
      </c>
      <c r="BX83">
        <v>23</v>
      </c>
      <c r="BY83">
        <v>23</v>
      </c>
      <c r="BZ83">
        <v>689</v>
      </c>
      <c r="CA83">
        <v>414</v>
      </c>
      <c r="CB83">
        <v>1.6642512077294687</v>
      </c>
      <c r="CC83">
        <v>36.47</v>
      </c>
      <c r="CD83">
        <v>151</v>
      </c>
      <c r="CE83">
        <v>414</v>
      </c>
      <c r="CF83">
        <v>-0.53500000000000003</v>
      </c>
      <c r="CG83">
        <v>-8.032</v>
      </c>
      <c r="CH83">
        <v>8</v>
      </c>
      <c r="CI83">
        <v>1</v>
      </c>
      <c r="CJ83">
        <v>12</v>
      </c>
      <c r="CK83">
        <v>1</v>
      </c>
      <c r="CL83">
        <v>2</v>
      </c>
      <c r="CM83">
        <v>16</v>
      </c>
      <c r="CO83">
        <v>25</v>
      </c>
      <c r="CP83">
        <v>21.95</v>
      </c>
      <c r="CQ83">
        <v>36</v>
      </c>
      <c r="CR83">
        <v>164</v>
      </c>
      <c r="CS83">
        <v>11.54</v>
      </c>
      <c r="CT83">
        <v>3</v>
      </c>
      <c r="CU83">
        <v>26</v>
      </c>
      <c r="CV83">
        <v>25.49</v>
      </c>
      <c r="CW83">
        <v>13</v>
      </c>
      <c r="CX83">
        <v>51</v>
      </c>
      <c r="CY83">
        <v>48.84</v>
      </c>
      <c r="CZ83">
        <v>21</v>
      </c>
      <c r="DA83">
        <v>43</v>
      </c>
      <c r="DB83">
        <v>12</v>
      </c>
      <c r="DC83">
        <v>56.69</v>
      </c>
      <c r="DD83">
        <v>72</v>
      </c>
      <c r="DE83">
        <v>127</v>
      </c>
      <c r="DF83">
        <v>2</v>
      </c>
      <c r="DG83">
        <v>7</v>
      </c>
      <c r="DH83">
        <v>2</v>
      </c>
      <c r="DI83">
        <v>6.4</v>
      </c>
      <c r="DJ83">
        <v>2</v>
      </c>
      <c r="DK83">
        <v>6.6</v>
      </c>
    </row>
    <row r="84" spans="1:115" hidden="1" x14ac:dyDescent="0.25">
      <c r="A84" t="s">
        <v>390</v>
      </c>
      <c r="B84" s="4">
        <v>6500</v>
      </c>
      <c r="C84">
        <v>30</v>
      </c>
      <c r="D84">
        <v>67.59</v>
      </c>
      <c r="E84">
        <v>365</v>
      </c>
      <c r="F84">
        <v>540</v>
      </c>
      <c r="G84">
        <v>-0.27</v>
      </c>
      <c r="H84">
        <v>47.22</v>
      </c>
      <c r="I84">
        <v>17</v>
      </c>
      <c r="J84">
        <v>36</v>
      </c>
      <c r="K84">
        <v>-18</v>
      </c>
      <c r="L84">
        <v>-1</v>
      </c>
      <c r="M84">
        <v>70.489999999999995</v>
      </c>
      <c r="N84">
        <v>203</v>
      </c>
      <c r="O84">
        <v>288</v>
      </c>
      <c r="P84">
        <v>-54</v>
      </c>
      <c r="Q84">
        <v>-1E-3</v>
      </c>
      <c r="R84">
        <v>-1.7000000000000001E-2</v>
      </c>
      <c r="S84">
        <v>16</v>
      </c>
      <c r="T84">
        <v>-8.8999999999999996E-2</v>
      </c>
      <c r="U84">
        <v>-1.431</v>
      </c>
      <c r="V84" t="s">
        <v>101</v>
      </c>
      <c r="W84">
        <v>910.83299999999997</v>
      </c>
      <c r="X84">
        <v>109</v>
      </c>
      <c r="Y84">
        <v>29</v>
      </c>
      <c r="Z84" t="s">
        <v>289</v>
      </c>
      <c r="AA84">
        <v>238</v>
      </c>
      <c r="AB84">
        <v>26</v>
      </c>
      <c r="AC84" t="s">
        <v>391</v>
      </c>
      <c r="AD84">
        <v>316</v>
      </c>
      <c r="AE84">
        <v>26</v>
      </c>
      <c r="AF84" t="s">
        <v>181</v>
      </c>
      <c r="AG84">
        <v>25.332999999999998</v>
      </c>
      <c r="AH84">
        <v>10</v>
      </c>
      <c r="AI84">
        <v>285.2</v>
      </c>
      <c r="AJ84">
        <v>10267</v>
      </c>
      <c r="AK84">
        <v>36</v>
      </c>
      <c r="AL84">
        <v>61.54</v>
      </c>
      <c r="AM84">
        <v>256</v>
      </c>
      <c r="AN84">
        <v>416</v>
      </c>
      <c r="AO84">
        <v>62.16</v>
      </c>
      <c r="AP84">
        <v>138</v>
      </c>
      <c r="AQ84">
        <v>222</v>
      </c>
      <c r="AR84">
        <v>-0.16</v>
      </c>
      <c r="AS84">
        <v>276.89999999999998</v>
      </c>
      <c r="AT84">
        <v>62028</v>
      </c>
      <c r="AU84">
        <v>224</v>
      </c>
      <c r="AV84">
        <v>12.61</v>
      </c>
      <c r="AW84">
        <v>28</v>
      </c>
      <c r="AX84">
        <f>PGA_with_Salaries[[#This Row],[TOTAL LEFT ROUGH]]/(SUM(PGA_with_Salaries[TOTAL LEFT ROUGH]))</f>
        <v>4.4108380592312538E-3</v>
      </c>
      <c r="AY84" t="str">
        <f>IF(_xlfn.PERCENTRANK.EXC(PGA_with_Salaries[Pct of Total Left Rough],PGA_with_Salaries[[#This Row],[Pct of Total Left Rough]],10)&gt;0.5,"Left Tendencies","")</f>
        <v/>
      </c>
      <c r="AZ84">
        <v>222</v>
      </c>
      <c r="BA84">
        <v>0.18</v>
      </c>
      <c r="BB84">
        <v>17.12</v>
      </c>
      <c r="BC84">
        <v>38</v>
      </c>
      <c r="BD84">
        <f>PGA_with_Salaries[[#This Row],[TOTAL RIGHT ROUGH]]/(SUM(PGA_with_Salaries[TOTAL RIGHT ROUGH]))</f>
        <v>5.5216506829410053E-3</v>
      </c>
      <c r="BE84" t="str">
        <f>IF(_xlfn.PERCENTRANK.EXC(PGA_with_Salaries[Pct of Total Right Rough],PGA_with_Salaries[[#This Row],[Pct of Total Right Rough]],10)&gt;0.5,"Right Tendencies","")</f>
        <v/>
      </c>
      <c r="BF84">
        <v>222</v>
      </c>
      <c r="BG84" t="s">
        <v>82</v>
      </c>
      <c r="BH84">
        <v>5.4</v>
      </c>
      <c r="BI84">
        <v>12</v>
      </c>
      <c r="BJ84">
        <v>52</v>
      </c>
      <c r="BK84">
        <v>-0.16700000000000001</v>
      </c>
      <c r="BL84">
        <v>29.73</v>
      </c>
      <c r="BM84">
        <v>66</v>
      </c>
      <c r="BN84">
        <v>222</v>
      </c>
      <c r="BO84">
        <v>0.76</v>
      </c>
      <c r="BP84">
        <v>-0.71399999999999997</v>
      </c>
      <c r="BQ84">
        <v>-11.4279999999999</v>
      </c>
      <c r="BR84">
        <v>1.7589999999999999</v>
      </c>
      <c r="BS84">
        <v>642</v>
      </c>
      <c r="BT84">
        <v>365</v>
      </c>
      <c r="BU84">
        <v>29.59</v>
      </c>
      <c r="BV84">
        <v>28.8</v>
      </c>
      <c r="BW84">
        <v>864</v>
      </c>
      <c r="BX84">
        <v>30</v>
      </c>
      <c r="BY84">
        <v>23</v>
      </c>
      <c r="BZ84">
        <v>864</v>
      </c>
      <c r="CA84">
        <v>540</v>
      </c>
      <c r="CB84">
        <v>1.6</v>
      </c>
      <c r="CC84">
        <v>41.11</v>
      </c>
      <c r="CD84">
        <v>222</v>
      </c>
      <c r="CE84">
        <v>540</v>
      </c>
      <c r="CF84">
        <v>0.95299999999999996</v>
      </c>
      <c r="CG84">
        <v>15.245999999999899</v>
      </c>
      <c r="CH84">
        <v>16</v>
      </c>
      <c r="CI84">
        <v>0</v>
      </c>
      <c r="CJ84">
        <v>14</v>
      </c>
      <c r="CK84">
        <v>0</v>
      </c>
      <c r="CL84">
        <v>3</v>
      </c>
      <c r="CM84">
        <v>15</v>
      </c>
      <c r="CO84">
        <v>4</v>
      </c>
      <c r="CP84">
        <v>23.08</v>
      </c>
      <c r="CQ84">
        <v>48</v>
      </c>
      <c r="CR84">
        <v>208</v>
      </c>
      <c r="CS84">
        <v>4.17</v>
      </c>
      <c r="CT84">
        <v>1</v>
      </c>
      <c r="CU84">
        <v>24</v>
      </c>
      <c r="CV84">
        <v>9.3800000000000008</v>
      </c>
      <c r="CW84">
        <v>3</v>
      </c>
      <c r="CX84">
        <v>32</v>
      </c>
      <c r="CY84">
        <v>52</v>
      </c>
      <c r="CZ84">
        <v>26</v>
      </c>
      <c r="DA84">
        <v>50</v>
      </c>
      <c r="DB84">
        <v>23</v>
      </c>
      <c r="DC84">
        <v>64.569999999999993</v>
      </c>
      <c r="DD84">
        <v>113</v>
      </c>
      <c r="DE84">
        <v>175</v>
      </c>
      <c r="DF84">
        <v>3</v>
      </c>
      <c r="DG84">
        <v>5.9</v>
      </c>
      <c r="DH84">
        <v>3</v>
      </c>
      <c r="DI84">
        <v>7.8</v>
      </c>
      <c r="DJ84">
        <v>3</v>
      </c>
      <c r="DK84">
        <v>3.1</v>
      </c>
    </row>
    <row r="85" spans="1:115" hidden="1" x14ac:dyDescent="0.25">
      <c r="A85" t="s">
        <v>465</v>
      </c>
      <c r="B85" s="4">
        <v>6700</v>
      </c>
      <c r="C85">
        <v>33</v>
      </c>
      <c r="D85">
        <v>65.66</v>
      </c>
      <c r="E85">
        <v>390</v>
      </c>
      <c r="F85">
        <v>594</v>
      </c>
      <c r="G85">
        <v>-0.28000000000000003</v>
      </c>
      <c r="H85">
        <v>48.39</v>
      </c>
      <c r="I85">
        <v>30</v>
      </c>
      <c r="J85">
        <v>62</v>
      </c>
      <c r="K85">
        <v>-31</v>
      </c>
      <c r="L85">
        <v>-3</v>
      </c>
      <c r="M85">
        <v>73.5</v>
      </c>
      <c r="N85">
        <v>344</v>
      </c>
      <c r="O85">
        <v>468</v>
      </c>
      <c r="P85">
        <v>-90</v>
      </c>
      <c r="Q85">
        <v>-4.0000000000000001E-3</v>
      </c>
      <c r="R85">
        <v>-9.0999999999999998E-2</v>
      </c>
      <c r="S85">
        <v>26</v>
      </c>
      <c r="T85">
        <v>-0.23100000000000001</v>
      </c>
      <c r="U85">
        <v>-6.0079999999999902</v>
      </c>
      <c r="V85" t="s">
        <v>146</v>
      </c>
      <c r="W85">
        <v>1372.6669999999999</v>
      </c>
      <c r="X85">
        <v>176</v>
      </c>
      <c r="Y85">
        <v>94</v>
      </c>
      <c r="Z85" t="s">
        <v>68</v>
      </c>
      <c r="AA85">
        <v>413.08300000000003</v>
      </c>
      <c r="AB85">
        <v>31</v>
      </c>
      <c r="AC85" t="s">
        <v>140</v>
      </c>
      <c r="AD85">
        <v>407.08300000000003</v>
      </c>
      <c r="AE85">
        <v>51</v>
      </c>
      <c r="AF85" t="s">
        <v>266</v>
      </c>
      <c r="AG85">
        <v>62.832999999999998</v>
      </c>
      <c r="AH85">
        <v>21</v>
      </c>
      <c r="AI85">
        <v>289</v>
      </c>
      <c r="AJ85">
        <v>19071</v>
      </c>
      <c r="AK85">
        <v>66</v>
      </c>
      <c r="AL85">
        <v>65.94</v>
      </c>
      <c r="AM85">
        <v>304</v>
      </c>
      <c r="AN85">
        <v>461</v>
      </c>
      <c r="AO85">
        <v>64.92</v>
      </c>
      <c r="AP85">
        <v>235</v>
      </c>
      <c r="AQ85">
        <v>362</v>
      </c>
      <c r="AR85">
        <v>-0.13</v>
      </c>
      <c r="AS85">
        <v>286.5</v>
      </c>
      <c r="AT85">
        <v>104289</v>
      </c>
      <c r="AU85">
        <v>364</v>
      </c>
      <c r="AV85">
        <v>11.05</v>
      </c>
      <c r="AW85">
        <v>40</v>
      </c>
      <c r="AX85">
        <f>PGA_with_Salaries[[#This Row],[TOTAL LEFT ROUGH]]/(SUM(PGA_with_Salaries[TOTAL LEFT ROUGH]))</f>
        <v>6.3011972274732196E-3</v>
      </c>
      <c r="AY85" t="str">
        <f>IF(_xlfn.PERCENTRANK.EXC(PGA_with_Salaries[Pct of Total Left Rough],PGA_with_Salaries[[#This Row],[Pct of Total Left Rough]],10)&gt;0.5,"Left Tendencies","")</f>
        <v/>
      </c>
      <c r="AZ85">
        <v>362</v>
      </c>
      <c r="BA85">
        <v>0.1</v>
      </c>
      <c r="BB85">
        <v>17.96</v>
      </c>
      <c r="BC85">
        <v>65</v>
      </c>
      <c r="BD85">
        <f>PGA_with_Salaries[[#This Row],[TOTAL RIGHT ROUGH]]/(SUM(PGA_with_Salaries[TOTAL RIGHT ROUGH]))</f>
        <v>9.4449287997675092E-3</v>
      </c>
      <c r="BE85" t="str">
        <f>IF(_xlfn.PERCENTRANK.EXC(PGA_with_Salaries[Pct of Total Right Rough],PGA_with_Salaries[[#This Row],[Pct of Total Right Rough]],10)&gt;0.5,"Right Tendencies","")</f>
        <v>Right Tendencies</v>
      </c>
      <c r="BF85">
        <v>362</v>
      </c>
      <c r="BG85">
        <v>0.06</v>
      </c>
      <c r="BH85">
        <v>3.9</v>
      </c>
      <c r="BI85">
        <v>14</v>
      </c>
      <c r="BJ85">
        <v>60</v>
      </c>
      <c r="BK85">
        <v>0.14299999999999999</v>
      </c>
      <c r="BL85">
        <v>29.01</v>
      </c>
      <c r="BM85">
        <v>105</v>
      </c>
      <c r="BN85">
        <v>362</v>
      </c>
      <c r="BO85">
        <v>0.76</v>
      </c>
      <c r="BP85">
        <v>0.34499999999999997</v>
      </c>
      <c r="BQ85">
        <v>8.9809999999999999</v>
      </c>
      <c r="BR85">
        <v>1.7589999999999999</v>
      </c>
      <c r="BS85">
        <v>686</v>
      </c>
      <c r="BT85">
        <v>390</v>
      </c>
      <c r="BU85">
        <v>31.36</v>
      </c>
      <c r="BV85">
        <v>28.76</v>
      </c>
      <c r="BW85">
        <v>949</v>
      </c>
      <c r="BX85">
        <v>33</v>
      </c>
      <c r="BY85">
        <v>21</v>
      </c>
      <c r="BZ85">
        <v>949</v>
      </c>
      <c r="CA85">
        <v>594</v>
      </c>
      <c r="CB85">
        <v>1.5976430976430978</v>
      </c>
      <c r="CC85">
        <v>39.06</v>
      </c>
      <c r="CD85">
        <v>232</v>
      </c>
      <c r="CE85">
        <v>594</v>
      </c>
      <c r="CF85">
        <v>-0.38200000000000001</v>
      </c>
      <c r="CG85">
        <v>-9.9429999999999996</v>
      </c>
      <c r="CH85">
        <v>13</v>
      </c>
      <c r="CI85">
        <v>3</v>
      </c>
      <c r="CJ85">
        <v>15</v>
      </c>
      <c r="CK85">
        <v>0</v>
      </c>
      <c r="CL85">
        <v>2</v>
      </c>
      <c r="CM85">
        <v>9</v>
      </c>
      <c r="CO85">
        <v>8</v>
      </c>
      <c r="CP85">
        <v>20.99</v>
      </c>
      <c r="CQ85">
        <v>72</v>
      </c>
      <c r="CR85">
        <v>343</v>
      </c>
      <c r="CS85">
        <v>18.18</v>
      </c>
      <c r="CT85">
        <v>6</v>
      </c>
      <c r="CU85">
        <v>33</v>
      </c>
      <c r="CV85">
        <v>12.7</v>
      </c>
      <c r="CW85">
        <v>8</v>
      </c>
      <c r="CX85">
        <v>63</v>
      </c>
      <c r="CY85">
        <v>31.11</v>
      </c>
      <c r="CZ85">
        <v>14</v>
      </c>
      <c r="DA85">
        <v>45</v>
      </c>
      <c r="DB85">
        <v>22</v>
      </c>
      <c r="DC85">
        <v>60.29</v>
      </c>
      <c r="DD85">
        <v>123</v>
      </c>
      <c r="DE85">
        <v>204</v>
      </c>
      <c r="DF85">
        <v>4</v>
      </c>
      <c r="DG85">
        <v>7.1</v>
      </c>
      <c r="DH85">
        <v>2</v>
      </c>
      <c r="DI85">
        <v>5.3</v>
      </c>
      <c r="DJ85">
        <v>4</v>
      </c>
      <c r="DK85">
        <v>4.7</v>
      </c>
    </row>
    <row r="86" spans="1:115" hidden="1" x14ac:dyDescent="0.25">
      <c r="A86" t="s">
        <v>405</v>
      </c>
      <c r="B86" s="4">
        <v>7200</v>
      </c>
      <c r="C86">
        <v>29</v>
      </c>
      <c r="D86">
        <v>67.239999999999995</v>
      </c>
      <c r="E86">
        <v>351</v>
      </c>
      <c r="F86">
        <v>522</v>
      </c>
      <c r="G86">
        <v>-0.3</v>
      </c>
      <c r="H86">
        <v>42.19</v>
      </c>
      <c r="I86">
        <v>27</v>
      </c>
      <c r="J86">
        <v>64</v>
      </c>
      <c r="K86">
        <v>-28</v>
      </c>
      <c r="L86">
        <v>-12</v>
      </c>
      <c r="M86">
        <v>73.72</v>
      </c>
      <c r="N86">
        <v>345</v>
      </c>
      <c r="O86">
        <v>468</v>
      </c>
      <c r="P86">
        <v>-114</v>
      </c>
      <c r="Q86">
        <v>-8.0000000000000002E-3</v>
      </c>
      <c r="R86">
        <v>-0.216</v>
      </c>
      <c r="S86">
        <v>26</v>
      </c>
      <c r="T86">
        <v>0.70599999999999996</v>
      </c>
      <c r="U86">
        <v>18.359000000000002</v>
      </c>
      <c r="V86" t="s">
        <v>127</v>
      </c>
      <c r="W86">
        <v>1262.1669999999999</v>
      </c>
      <c r="X86">
        <v>178</v>
      </c>
      <c r="Y86">
        <v>62</v>
      </c>
      <c r="Z86" t="s">
        <v>254</v>
      </c>
      <c r="AA86">
        <v>327.83300000000003</v>
      </c>
      <c r="AB86">
        <v>46</v>
      </c>
      <c r="AC86" t="s">
        <v>235</v>
      </c>
      <c r="AD86">
        <v>484.41699999999997</v>
      </c>
      <c r="AE86">
        <v>52</v>
      </c>
      <c r="AF86" t="s">
        <v>194</v>
      </c>
      <c r="AG86">
        <v>35.167000000000002</v>
      </c>
      <c r="AH86">
        <v>15</v>
      </c>
      <c r="AI86">
        <v>290.3</v>
      </c>
      <c r="AJ86">
        <v>16835</v>
      </c>
      <c r="AK86">
        <v>58</v>
      </c>
      <c r="AL86">
        <v>60.49</v>
      </c>
      <c r="AM86">
        <v>245</v>
      </c>
      <c r="AN86">
        <v>405</v>
      </c>
      <c r="AO86">
        <v>59.83</v>
      </c>
      <c r="AP86">
        <v>216</v>
      </c>
      <c r="AQ86">
        <v>361</v>
      </c>
      <c r="AR86">
        <v>-0.24</v>
      </c>
      <c r="AS86">
        <v>286.2</v>
      </c>
      <c r="AT86">
        <v>104167</v>
      </c>
      <c r="AU86">
        <v>364</v>
      </c>
      <c r="AV86">
        <v>14.68</v>
      </c>
      <c r="AW86">
        <v>53</v>
      </c>
      <c r="AX86">
        <f>PGA_with_Salaries[[#This Row],[TOTAL LEFT ROUGH]]/(SUM(PGA_with_Salaries[TOTAL LEFT ROUGH]))</f>
        <v>8.3490863264020169E-3</v>
      </c>
      <c r="AY86" t="str">
        <f>IF(_xlfn.PERCENTRANK.EXC(PGA_with_Salaries[Pct of Total Left Rough],PGA_with_Salaries[[#This Row],[Pct of Total Left Rough]],10)&gt;0.5,"Left Tendencies","")</f>
        <v>Left Tendencies</v>
      </c>
      <c r="AZ86">
        <v>361</v>
      </c>
      <c r="BA86">
        <v>-0.09</v>
      </c>
      <c r="BB86">
        <v>16.62</v>
      </c>
      <c r="BC86">
        <v>60</v>
      </c>
      <c r="BD86">
        <f>PGA_with_Salaries[[#This Row],[TOTAL RIGHT ROUGH]]/(SUM(PGA_with_Salaries[TOTAL RIGHT ROUGH]))</f>
        <v>8.7183958151700082E-3</v>
      </c>
      <c r="BE86" t="str">
        <f>IF(_xlfn.PERCENTRANK.EXC(PGA_with_Salaries[Pct of Total Right Rough],PGA_with_Salaries[[#This Row],[Pct of Total Right Rough]],10)&gt;0.5,"Right Tendencies","")</f>
        <v>Right Tendencies</v>
      </c>
      <c r="BF86">
        <v>361</v>
      </c>
      <c r="BG86">
        <v>-0.02</v>
      </c>
      <c r="BH86">
        <v>5.3</v>
      </c>
      <c r="BI86">
        <v>19</v>
      </c>
      <c r="BJ86">
        <v>83</v>
      </c>
      <c r="BK86">
        <v>-5.2999999999999999E-2</v>
      </c>
      <c r="BL86">
        <v>31.3</v>
      </c>
      <c r="BM86">
        <v>113</v>
      </c>
      <c r="BN86">
        <v>361</v>
      </c>
      <c r="BO86">
        <v>-0.53</v>
      </c>
      <c r="BP86">
        <v>-0.38200000000000001</v>
      </c>
      <c r="BQ86">
        <v>-9.923</v>
      </c>
      <c r="BR86">
        <v>1.7290000000000001</v>
      </c>
      <c r="BS86">
        <v>607</v>
      </c>
      <c r="BT86">
        <v>351</v>
      </c>
      <c r="BU86">
        <v>31.62</v>
      </c>
      <c r="BV86">
        <v>28.14</v>
      </c>
      <c r="BW86">
        <v>816</v>
      </c>
      <c r="BX86">
        <v>29</v>
      </c>
      <c r="BY86">
        <v>25</v>
      </c>
      <c r="BZ86">
        <v>816</v>
      </c>
      <c r="CA86">
        <v>522</v>
      </c>
      <c r="CB86">
        <v>1.5632183908045978</v>
      </c>
      <c r="CC86">
        <v>39.85</v>
      </c>
      <c r="CD86">
        <v>208</v>
      </c>
      <c r="CE86">
        <v>522</v>
      </c>
      <c r="CF86">
        <v>0.56399999999999995</v>
      </c>
      <c r="CG86">
        <v>14.661</v>
      </c>
      <c r="CH86">
        <v>11</v>
      </c>
      <c r="CI86">
        <v>3</v>
      </c>
      <c r="CJ86">
        <v>12</v>
      </c>
      <c r="CK86">
        <v>2</v>
      </c>
      <c r="CL86">
        <v>3</v>
      </c>
      <c r="CM86">
        <v>8</v>
      </c>
      <c r="CO86">
        <v>1</v>
      </c>
      <c r="CP86">
        <v>24.62</v>
      </c>
      <c r="CQ86">
        <v>81</v>
      </c>
      <c r="CR86">
        <v>329</v>
      </c>
      <c r="CS86">
        <v>21.57</v>
      </c>
      <c r="CT86">
        <v>11</v>
      </c>
      <c r="CU86">
        <v>51</v>
      </c>
      <c r="CV86">
        <v>19.61</v>
      </c>
      <c r="CW86">
        <v>10</v>
      </c>
      <c r="CX86">
        <v>51</v>
      </c>
      <c r="CY86">
        <v>54.72</v>
      </c>
      <c r="CZ86">
        <v>29</v>
      </c>
      <c r="DA86">
        <v>53</v>
      </c>
      <c r="DB86">
        <v>12</v>
      </c>
      <c r="DC86">
        <v>62.57</v>
      </c>
      <c r="DD86">
        <v>107</v>
      </c>
      <c r="DE86">
        <v>171</v>
      </c>
      <c r="DF86">
        <v>6</v>
      </c>
      <c r="DG86">
        <v>6</v>
      </c>
      <c r="DH86">
        <v>6</v>
      </c>
      <c r="DI86">
        <v>6.9</v>
      </c>
      <c r="DJ86">
        <v>6</v>
      </c>
      <c r="DK86">
        <v>4.0999999999999996</v>
      </c>
    </row>
    <row r="87" spans="1:115" hidden="1" x14ac:dyDescent="0.25">
      <c r="A87" t="s">
        <v>478</v>
      </c>
      <c r="B87" s="4">
        <v>6700</v>
      </c>
      <c r="C87">
        <v>50</v>
      </c>
      <c r="D87">
        <v>64.89</v>
      </c>
      <c r="E87">
        <v>584</v>
      </c>
      <c r="F87">
        <v>900</v>
      </c>
      <c r="G87">
        <v>-0.26</v>
      </c>
      <c r="H87">
        <v>52.27</v>
      </c>
      <c r="I87">
        <v>46</v>
      </c>
      <c r="J87">
        <v>88</v>
      </c>
      <c r="K87">
        <v>-48</v>
      </c>
      <c r="L87">
        <v>-6</v>
      </c>
      <c r="M87">
        <v>66.67</v>
      </c>
      <c r="N87">
        <v>432</v>
      </c>
      <c r="O87">
        <v>648</v>
      </c>
      <c r="P87">
        <v>-119</v>
      </c>
      <c r="Q87">
        <v>-2.5000000000000001E-2</v>
      </c>
      <c r="R87">
        <v>-0.88700000000000001</v>
      </c>
      <c r="S87">
        <v>36</v>
      </c>
      <c r="T87">
        <v>0.24099999999999999</v>
      </c>
      <c r="U87">
        <v>8.6750000000000007</v>
      </c>
      <c r="V87" t="s">
        <v>137</v>
      </c>
      <c r="W87">
        <v>1858.4169999999999</v>
      </c>
      <c r="X87">
        <v>255</v>
      </c>
      <c r="Y87">
        <v>64</v>
      </c>
      <c r="Z87" t="s">
        <v>138</v>
      </c>
      <c r="AA87">
        <v>545.08299999999997</v>
      </c>
      <c r="AB87">
        <v>66</v>
      </c>
      <c r="AC87" t="s">
        <v>139</v>
      </c>
      <c r="AD87">
        <v>550.91699999999901</v>
      </c>
      <c r="AE87">
        <v>68</v>
      </c>
      <c r="AF87" t="s">
        <v>299</v>
      </c>
      <c r="AG87">
        <v>41.667000000000002</v>
      </c>
      <c r="AH87">
        <v>17</v>
      </c>
      <c r="AI87">
        <v>289.8</v>
      </c>
      <c r="AJ87">
        <v>24346</v>
      </c>
      <c r="AK87">
        <v>84</v>
      </c>
      <c r="AL87">
        <v>59</v>
      </c>
      <c r="AM87">
        <v>413</v>
      </c>
      <c r="AN87">
        <v>700</v>
      </c>
      <c r="AO87">
        <v>58.38</v>
      </c>
      <c r="AP87">
        <v>296</v>
      </c>
      <c r="AQ87">
        <v>507</v>
      </c>
      <c r="AR87">
        <v>-0.14000000000000001</v>
      </c>
      <c r="AS87">
        <v>285.2</v>
      </c>
      <c r="AT87">
        <v>144868</v>
      </c>
      <c r="AU87">
        <v>508</v>
      </c>
      <c r="AV87">
        <v>14.4</v>
      </c>
      <c r="AW87">
        <v>73</v>
      </c>
      <c r="AX87">
        <f>PGA_with_Salaries[[#This Row],[TOTAL LEFT ROUGH]]/(SUM(PGA_with_Salaries[TOTAL LEFT ROUGH]))</f>
        <v>1.1499684940138626E-2</v>
      </c>
      <c r="AY87" t="str">
        <f>IF(_xlfn.PERCENTRANK.EXC(PGA_with_Salaries[Pct of Total Left Rough],PGA_with_Salaries[[#This Row],[Pct of Total Left Rough]],10)&gt;0.5,"Left Tendencies","")</f>
        <v>Left Tendencies</v>
      </c>
      <c r="AZ87">
        <v>507</v>
      </c>
      <c r="BA87">
        <v>0.03</v>
      </c>
      <c r="BB87">
        <v>16.170000000000002</v>
      </c>
      <c r="BC87">
        <v>82</v>
      </c>
      <c r="BD87">
        <f>PGA_with_Salaries[[#This Row],[TOTAL RIGHT ROUGH]]/(SUM(PGA_with_Salaries[TOTAL RIGHT ROUGH]))</f>
        <v>1.1915140947399011E-2</v>
      </c>
      <c r="BE87" t="str">
        <f>IF(_xlfn.PERCENTRANK.EXC(PGA_with_Salaries[Pct of Total Right Rough],PGA_with_Salaries[[#This Row],[Pct of Total Right Rough]],10)&gt;0.5,"Right Tendencies","")</f>
        <v>Right Tendencies</v>
      </c>
      <c r="BF87">
        <v>507</v>
      </c>
      <c r="BG87">
        <v>0.05</v>
      </c>
      <c r="BH87">
        <v>9.1</v>
      </c>
      <c r="BI87">
        <v>46</v>
      </c>
      <c r="BJ87">
        <v>192</v>
      </c>
      <c r="BK87">
        <v>0.28299999999999997</v>
      </c>
      <c r="BL87">
        <v>30.57</v>
      </c>
      <c r="BM87">
        <v>155</v>
      </c>
      <c r="BN87">
        <v>507</v>
      </c>
      <c r="BO87">
        <v>0.39</v>
      </c>
      <c r="BP87">
        <v>-0.25</v>
      </c>
      <c r="BQ87">
        <v>-8.984</v>
      </c>
      <c r="BR87">
        <v>1.7669999999999999</v>
      </c>
      <c r="BS87">
        <v>1032</v>
      </c>
      <c r="BT87">
        <v>584</v>
      </c>
      <c r="BU87">
        <v>30.29</v>
      </c>
      <c r="BV87">
        <v>28.76</v>
      </c>
      <c r="BW87">
        <v>1438</v>
      </c>
      <c r="BX87">
        <v>50</v>
      </c>
      <c r="BY87">
        <v>22</v>
      </c>
      <c r="BZ87">
        <v>1438</v>
      </c>
      <c r="CA87">
        <v>900</v>
      </c>
      <c r="CB87">
        <v>1.5977777777777777</v>
      </c>
      <c r="CC87">
        <v>41</v>
      </c>
      <c r="CD87">
        <v>369</v>
      </c>
      <c r="CE87">
        <v>900</v>
      </c>
      <c r="CF87">
        <v>-8.5999999999999993E-2</v>
      </c>
      <c r="CG87">
        <v>-3.101</v>
      </c>
      <c r="CH87">
        <v>14</v>
      </c>
      <c r="CI87">
        <v>4</v>
      </c>
      <c r="CJ87">
        <v>17</v>
      </c>
      <c r="CK87">
        <v>1</v>
      </c>
      <c r="CL87">
        <v>3</v>
      </c>
      <c r="CM87">
        <v>1</v>
      </c>
      <c r="CN87">
        <v>2</v>
      </c>
      <c r="CO87">
        <v>18</v>
      </c>
      <c r="CP87">
        <v>21.33</v>
      </c>
      <c r="CQ87">
        <v>96</v>
      </c>
      <c r="CR87">
        <v>450</v>
      </c>
      <c r="CS87">
        <v>15.87</v>
      </c>
      <c r="CT87">
        <v>10</v>
      </c>
      <c r="CU87">
        <v>63</v>
      </c>
      <c r="CV87">
        <v>14.29</v>
      </c>
      <c r="CW87">
        <v>11</v>
      </c>
      <c r="CX87">
        <v>77</v>
      </c>
      <c r="CY87">
        <v>54.35</v>
      </c>
      <c r="CZ87">
        <v>50</v>
      </c>
      <c r="DA87">
        <v>92</v>
      </c>
      <c r="DB87">
        <v>21</v>
      </c>
      <c r="DC87">
        <v>62.34</v>
      </c>
      <c r="DD87">
        <v>197</v>
      </c>
      <c r="DE87">
        <v>316</v>
      </c>
      <c r="DF87">
        <v>8</v>
      </c>
      <c r="DG87">
        <v>6.5</v>
      </c>
      <c r="DH87">
        <v>8</v>
      </c>
      <c r="DI87">
        <v>6.2</v>
      </c>
      <c r="DJ87">
        <v>8</v>
      </c>
      <c r="DK87">
        <v>5.5</v>
      </c>
    </row>
    <row r="88" spans="1:115" x14ac:dyDescent="0.25">
      <c r="A88" t="s">
        <v>464</v>
      </c>
      <c r="B88" s="4">
        <v>7300</v>
      </c>
      <c r="C88">
        <v>30</v>
      </c>
      <c r="D88">
        <v>65.739999999999995</v>
      </c>
      <c r="E88">
        <v>355</v>
      </c>
      <c r="F88">
        <v>540</v>
      </c>
      <c r="G88">
        <v>-0.3</v>
      </c>
      <c r="H88">
        <v>55.56</v>
      </c>
      <c r="I88">
        <v>35</v>
      </c>
      <c r="J88">
        <v>63</v>
      </c>
      <c r="K88">
        <v>-37</v>
      </c>
      <c r="L88">
        <v>-1</v>
      </c>
      <c r="M88">
        <v>75.13</v>
      </c>
      <c r="N88">
        <v>284</v>
      </c>
      <c r="O88">
        <v>378</v>
      </c>
      <c r="P88">
        <v>-102</v>
      </c>
      <c r="Q88">
        <v>-7.1999999999999995E-2</v>
      </c>
      <c r="R88">
        <v>-1.508</v>
      </c>
      <c r="S88">
        <v>21</v>
      </c>
      <c r="T88">
        <v>-0.18</v>
      </c>
      <c r="U88">
        <v>-3.7719999999999998</v>
      </c>
      <c r="V88" t="s">
        <v>265</v>
      </c>
      <c r="W88">
        <v>1184.9169999999999</v>
      </c>
      <c r="X88">
        <v>136</v>
      </c>
      <c r="Y88">
        <v>89</v>
      </c>
      <c r="Z88" t="s">
        <v>391</v>
      </c>
      <c r="AA88">
        <v>305.16699999999997</v>
      </c>
      <c r="AB88">
        <v>25</v>
      </c>
      <c r="AC88" t="s">
        <v>215</v>
      </c>
      <c r="AD88">
        <v>452.58300000000003</v>
      </c>
      <c r="AE88">
        <v>48</v>
      </c>
      <c r="AF88" t="s">
        <v>284</v>
      </c>
      <c r="AG88">
        <v>42.75</v>
      </c>
      <c r="AH88">
        <v>14</v>
      </c>
      <c r="AI88">
        <v>318.60000000000002</v>
      </c>
      <c r="AJ88">
        <v>14018</v>
      </c>
      <c r="AK88">
        <v>44</v>
      </c>
      <c r="AL88">
        <v>56.49</v>
      </c>
      <c r="AM88">
        <v>235</v>
      </c>
      <c r="AN88">
        <v>416</v>
      </c>
      <c r="AO88">
        <v>54.64</v>
      </c>
      <c r="AP88">
        <v>159</v>
      </c>
      <c r="AQ88">
        <v>291</v>
      </c>
      <c r="AR88">
        <v>-0.26</v>
      </c>
      <c r="AS88">
        <v>311.10000000000002</v>
      </c>
      <c r="AT88">
        <v>91458</v>
      </c>
      <c r="AU88">
        <v>294</v>
      </c>
      <c r="AV88">
        <v>20.62</v>
      </c>
      <c r="AW88">
        <v>60</v>
      </c>
      <c r="AX88">
        <f>PGA_with_Salaries[[#This Row],[TOTAL LEFT ROUGH]]/(SUM(PGA_with_Salaries[TOTAL LEFT ROUGH]))</f>
        <v>9.4517958412098299E-3</v>
      </c>
      <c r="AY88" t="str">
        <f>IF(_xlfn.PERCENTRANK.EXC(PGA_with_Salaries[Pct of Total Left Rough],PGA_with_Salaries[[#This Row],[Pct of Total Left Rough]],10)&gt;0.5,"Left Tendencies","")</f>
        <v>Left Tendencies</v>
      </c>
      <c r="AZ88">
        <v>291</v>
      </c>
      <c r="BA88">
        <v>-0.02</v>
      </c>
      <c r="BB88">
        <v>13.06</v>
      </c>
      <c r="BC88">
        <v>38</v>
      </c>
      <c r="BD88">
        <f>PGA_with_Salaries[[#This Row],[TOTAL RIGHT ROUGH]]/(SUM(PGA_with_Salaries[TOTAL RIGHT ROUGH]))</f>
        <v>5.5216506829410053E-3</v>
      </c>
      <c r="BE88" t="str">
        <f>IF(_xlfn.PERCENTRANK.EXC(PGA_with_Salaries[Pct of Total Right Rough],PGA_with_Salaries[[#This Row],[Pct of Total Right Rough]],10)&gt;0.5,"Right Tendencies","")</f>
        <v/>
      </c>
      <c r="BF88">
        <v>291</v>
      </c>
      <c r="BG88" t="s">
        <v>82</v>
      </c>
      <c r="BH88">
        <v>8.9</v>
      </c>
      <c r="BI88">
        <v>26</v>
      </c>
      <c r="BJ88">
        <v>109</v>
      </c>
      <c r="BK88">
        <v>3.7999999999999999E-2</v>
      </c>
      <c r="BL88">
        <v>33.68</v>
      </c>
      <c r="BM88">
        <v>98</v>
      </c>
      <c r="BN88">
        <v>291</v>
      </c>
      <c r="BO88">
        <v>-0.1</v>
      </c>
      <c r="BP88">
        <v>0.66900000000000004</v>
      </c>
      <c r="BQ88">
        <v>14.058999999999999</v>
      </c>
      <c r="BR88">
        <v>1.77199999999999</v>
      </c>
      <c r="BS88">
        <v>629</v>
      </c>
      <c r="BT88">
        <v>355</v>
      </c>
      <c r="BU88">
        <v>29.46</v>
      </c>
      <c r="BV88">
        <v>28.97</v>
      </c>
      <c r="BW88">
        <v>869</v>
      </c>
      <c r="BX88">
        <v>30</v>
      </c>
      <c r="BY88">
        <v>21</v>
      </c>
      <c r="BZ88">
        <v>869</v>
      </c>
      <c r="CA88">
        <v>540</v>
      </c>
      <c r="CB88">
        <v>1.6092592592592592</v>
      </c>
      <c r="CC88">
        <v>36.479999999999997</v>
      </c>
      <c r="CD88">
        <v>197</v>
      </c>
      <c r="CE88">
        <v>540</v>
      </c>
      <c r="CF88">
        <v>0.67900000000000005</v>
      </c>
      <c r="CG88">
        <v>14.255999999999901</v>
      </c>
      <c r="CH88">
        <v>9</v>
      </c>
      <c r="CI88">
        <v>0</v>
      </c>
      <c r="CJ88">
        <v>15</v>
      </c>
      <c r="CK88">
        <v>0</v>
      </c>
      <c r="CL88">
        <v>3</v>
      </c>
      <c r="CM88">
        <v>13</v>
      </c>
      <c r="CO88">
        <v>85</v>
      </c>
      <c r="CP88">
        <v>23.58</v>
      </c>
      <c r="CQ88">
        <v>58</v>
      </c>
      <c r="CR88">
        <v>246</v>
      </c>
      <c r="CS88">
        <v>22.45</v>
      </c>
      <c r="CT88">
        <v>11</v>
      </c>
      <c r="CU88">
        <v>49</v>
      </c>
      <c r="CV88">
        <v>12.9</v>
      </c>
      <c r="CW88">
        <v>4</v>
      </c>
      <c r="CX88">
        <v>31</v>
      </c>
      <c r="CY88">
        <v>51.28</v>
      </c>
      <c r="CZ88">
        <v>20</v>
      </c>
      <c r="DA88">
        <v>39</v>
      </c>
      <c r="DB88">
        <v>9</v>
      </c>
      <c r="DC88">
        <v>60.54</v>
      </c>
      <c r="DD88">
        <v>112</v>
      </c>
      <c r="DE88">
        <v>185</v>
      </c>
      <c r="DF88">
        <v>4</v>
      </c>
      <c r="DG88">
        <v>6.6</v>
      </c>
      <c r="DH88">
        <v>4</v>
      </c>
      <c r="DI88">
        <v>5.7</v>
      </c>
      <c r="DJ88">
        <v>4</v>
      </c>
      <c r="DK88">
        <v>9</v>
      </c>
    </row>
    <row r="89" spans="1:115" hidden="1" x14ac:dyDescent="0.25">
      <c r="A89" t="s">
        <v>295</v>
      </c>
      <c r="B89" s="4">
        <v>6800</v>
      </c>
      <c r="C89">
        <v>41</v>
      </c>
      <c r="D89">
        <v>69.510000000000005</v>
      </c>
      <c r="E89">
        <v>513</v>
      </c>
      <c r="F89">
        <v>738</v>
      </c>
      <c r="G89">
        <v>-0.3</v>
      </c>
      <c r="H89">
        <v>55.88</v>
      </c>
      <c r="I89">
        <v>38</v>
      </c>
      <c r="J89">
        <v>68</v>
      </c>
      <c r="K89">
        <v>-42</v>
      </c>
      <c r="L89">
        <v>-5</v>
      </c>
      <c r="M89">
        <v>73.09</v>
      </c>
      <c r="N89">
        <v>421</v>
      </c>
      <c r="O89">
        <v>576</v>
      </c>
      <c r="P89">
        <v>-129</v>
      </c>
      <c r="Q89">
        <v>-3.3000000000000002E-2</v>
      </c>
      <c r="R89">
        <v>-1.048</v>
      </c>
      <c r="S89">
        <v>32</v>
      </c>
      <c r="T89">
        <v>8.3000000000000004E-2</v>
      </c>
      <c r="U89">
        <v>2.6489999999999898</v>
      </c>
      <c r="V89" t="s">
        <v>254</v>
      </c>
      <c r="W89">
        <v>1404.75</v>
      </c>
      <c r="X89">
        <v>197</v>
      </c>
      <c r="Y89">
        <v>98</v>
      </c>
      <c r="Z89" t="s">
        <v>139</v>
      </c>
      <c r="AA89">
        <v>323</v>
      </c>
      <c r="AB89">
        <v>40</v>
      </c>
      <c r="AC89" t="s">
        <v>216</v>
      </c>
      <c r="AD89">
        <v>561</v>
      </c>
      <c r="AE89">
        <v>63</v>
      </c>
      <c r="AF89" t="s">
        <v>245</v>
      </c>
      <c r="AG89">
        <v>52.082999999999998</v>
      </c>
      <c r="AH89">
        <v>16</v>
      </c>
      <c r="AI89">
        <v>296.60000000000002</v>
      </c>
      <c r="AJ89">
        <v>24322</v>
      </c>
      <c r="AK89">
        <v>82</v>
      </c>
      <c r="AL89">
        <v>67.19</v>
      </c>
      <c r="AM89">
        <v>385</v>
      </c>
      <c r="AN89">
        <v>573</v>
      </c>
      <c r="AO89">
        <v>65.17</v>
      </c>
      <c r="AP89">
        <v>290</v>
      </c>
      <c r="AQ89">
        <v>445</v>
      </c>
      <c r="AR89">
        <v>-0.22</v>
      </c>
      <c r="AS89">
        <v>289.2</v>
      </c>
      <c r="AT89">
        <v>129579</v>
      </c>
      <c r="AU89">
        <v>448</v>
      </c>
      <c r="AV89">
        <v>12.81</v>
      </c>
      <c r="AW89">
        <v>57</v>
      </c>
      <c r="AX89">
        <f>PGA_with_Salaries[[#This Row],[TOTAL LEFT ROUGH]]/(SUM(PGA_with_Salaries[TOTAL LEFT ROUGH]))</f>
        <v>8.9792060491493391E-3</v>
      </c>
      <c r="AY89" t="str">
        <f>IF(_xlfn.PERCENTRANK.EXC(PGA_with_Salaries[Pct of Total Left Rough],PGA_with_Salaries[[#This Row],[Pct of Total Left Rough]],10)&gt;0.5,"Left Tendencies","")</f>
        <v>Left Tendencies</v>
      </c>
      <c r="AZ89">
        <v>445</v>
      </c>
      <c r="BA89">
        <v>0.09</v>
      </c>
      <c r="BB89">
        <v>12.58</v>
      </c>
      <c r="BC89">
        <v>56</v>
      </c>
      <c r="BD89">
        <f>PGA_with_Salaries[[#This Row],[TOTAL RIGHT ROUGH]]/(SUM(PGA_with_Salaries[TOTAL RIGHT ROUGH]))</f>
        <v>8.1371694274920085E-3</v>
      </c>
      <c r="BE89" t="str">
        <f>IF(_xlfn.PERCENTRANK.EXC(PGA_with_Salaries[Pct of Total Right Rough],PGA_with_Salaries[[#This Row],[Pct of Total Right Rough]],10)&gt;0.5,"Right Tendencies","")</f>
        <v>Right Tendencies</v>
      </c>
      <c r="BF89">
        <v>445</v>
      </c>
      <c r="BG89">
        <v>0.11</v>
      </c>
      <c r="BH89">
        <v>7.6</v>
      </c>
      <c r="BI89">
        <v>34</v>
      </c>
      <c r="BJ89">
        <v>145</v>
      </c>
      <c r="BK89">
        <v>0.20599999999999999</v>
      </c>
      <c r="BL89">
        <v>25.39</v>
      </c>
      <c r="BM89">
        <v>113</v>
      </c>
      <c r="BN89">
        <v>445</v>
      </c>
      <c r="BO89">
        <v>0.97</v>
      </c>
      <c r="BP89">
        <v>0.191</v>
      </c>
      <c r="BQ89">
        <v>6.1139999999999999</v>
      </c>
      <c r="BR89">
        <v>1.7390000000000001</v>
      </c>
      <c r="BS89">
        <v>892</v>
      </c>
      <c r="BT89">
        <v>513</v>
      </c>
      <c r="BU89">
        <v>30.39</v>
      </c>
      <c r="BV89">
        <v>28.85</v>
      </c>
      <c r="BW89">
        <v>1183</v>
      </c>
      <c r="BX89">
        <v>41</v>
      </c>
      <c r="BY89">
        <v>25</v>
      </c>
      <c r="BZ89">
        <v>1183</v>
      </c>
      <c r="CA89">
        <v>738</v>
      </c>
      <c r="CB89">
        <v>1.602981029810298</v>
      </c>
      <c r="CC89">
        <v>39.020000000000003</v>
      </c>
      <c r="CD89">
        <v>288</v>
      </c>
      <c r="CE89">
        <v>738</v>
      </c>
      <c r="CF89">
        <v>0.23599999999999999</v>
      </c>
      <c r="CG89">
        <v>7.5469999999999997</v>
      </c>
      <c r="CH89">
        <v>18</v>
      </c>
      <c r="CI89">
        <v>0</v>
      </c>
      <c r="CJ89">
        <v>21</v>
      </c>
      <c r="CK89">
        <v>0</v>
      </c>
      <c r="CL89">
        <v>1</v>
      </c>
      <c r="CM89">
        <v>13</v>
      </c>
      <c r="CO89">
        <v>7</v>
      </c>
      <c r="CP89">
        <v>22.53</v>
      </c>
      <c r="CQ89">
        <v>98</v>
      </c>
      <c r="CR89">
        <v>435</v>
      </c>
      <c r="CS89">
        <v>9.09</v>
      </c>
      <c r="CT89">
        <v>4</v>
      </c>
      <c r="CU89">
        <v>44</v>
      </c>
      <c r="CV89">
        <v>15.38</v>
      </c>
      <c r="CW89">
        <v>8</v>
      </c>
      <c r="CX89">
        <v>52</v>
      </c>
      <c r="CY89">
        <v>44.83</v>
      </c>
      <c r="CZ89">
        <v>26</v>
      </c>
      <c r="DA89">
        <v>58</v>
      </c>
      <c r="DB89">
        <v>23</v>
      </c>
      <c r="DC89">
        <v>60</v>
      </c>
      <c r="DD89">
        <v>135</v>
      </c>
      <c r="DE89">
        <v>225</v>
      </c>
      <c r="DF89">
        <v>7</v>
      </c>
      <c r="DG89">
        <v>7</v>
      </c>
      <c r="DH89">
        <v>7</v>
      </c>
      <c r="DI89">
        <v>6.3</v>
      </c>
      <c r="DJ89">
        <v>7</v>
      </c>
      <c r="DK89">
        <v>6.3</v>
      </c>
    </row>
    <row r="90" spans="1:115" hidden="1" x14ac:dyDescent="0.25">
      <c r="A90" t="s">
        <v>505</v>
      </c>
      <c r="B90" s="4">
        <v>6700</v>
      </c>
      <c r="C90">
        <v>47</v>
      </c>
      <c r="D90">
        <v>64.180000000000007</v>
      </c>
      <c r="E90">
        <v>543</v>
      </c>
      <c r="F90">
        <v>846</v>
      </c>
      <c r="G90">
        <v>-0.33</v>
      </c>
      <c r="H90">
        <v>55.56</v>
      </c>
      <c r="I90">
        <v>25</v>
      </c>
      <c r="J90">
        <v>45</v>
      </c>
      <c r="K90">
        <v>-27</v>
      </c>
      <c r="L90">
        <v>-9</v>
      </c>
      <c r="M90">
        <v>67.78</v>
      </c>
      <c r="N90">
        <v>366</v>
      </c>
      <c r="O90">
        <v>540</v>
      </c>
      <c r="P90">
        <v>-118</v>
      </c>
      <c r="Q90">
        <v>-4.2000000000000003E-2</v>
      </c>
      <c r="R90">
        <v>-1.2649999999999999</v>
      </c>
      <c r="S90">
        <v>30</v>
      </c>
      <c r="T90">
        <v>-0.121</v>
      </c>
      <c r="U90">
        <v>-3.6389999999999998</v>
      </c>
      <c r="V90" t="s">
        <v>128</v>
      </c>
      <c r="W90">
        <v>1433.1669999999999</v>
      </c>
      <c r="X90">
        <v>190</v>
      </c>
      <c r="Y90">
        <v>123</v>
      </c>
      <c r="Z90" t="s">
        <v>293</v>
      </c>
      <c r="AA90">
        <v>557.83299999999997</v>
      </c>
      <c r="AB90">
        <v>53</v>
      </c>
      <c r="AC90" t="s">
        <v>128</v>
      </c>
      <c r="AD90">
        <v>440.58300000000003</v>
      </c>
      <c r="AE90">
        <v>58</v>
      </c>
      <c r="AF90" t="s">
        <v>255</v>
      </c>
      <c r="AG90">
        <v>50.5</v>
      </c>
      <c r="AH90">
        <v>19</v>
      </c>
      <c r="AI90">
        <v>281.5</v>
      </c>
      <c r="AJ90">
        <v>21957</v>
      </c>
      <c r="AK90">
        <v>78</v>
      </c>
      <c r="AL90">
        <v>68.45</v>
      </c>
      <c r="AM90">
        <v>447</v>
      </c>
      <c r="AN90">
        <v>653</v>
      </c>
      <c r="AO90">
        <v>65.87</v>
      </c>
      <c r="AP90">
        <v>276</v>
      </c>
      <c r="AQ90">
        <v>419</v>
      </c>
      <c r="AR90">
        <v>-0.14000000000000001</v>
      </c>
      <c r="AS90">
        <v>275.39999999999998</v>
      </c>
      <c r="AT90">
        <v>115650</v>
      </c>
      <c r="AU90">
        <v>420</v>
      </c>
      <c r="AV90">
        <v>12.17</v>
      </c>
      <c r="AW90">
        <v>51</v>
      </c>
      <c r="AX90">
        <f>PGA_with_Salaries[[#This Row],[TOTAL LEFT ROUGH]]/(SUM(PGA_with_Salaries[TOTAL LEFT ROUGH]))</f>
        <v>8.0340264650283558E-3</v>
      </c>
      <c r="AY90" t="str">
        <f>IF(_xlfn.PERCENTRANK.EXC(PGA_with_Salaries[Pct of Total Left Rough],PGA_with_Salaries[[#This Row],[Pct of Total Left Rough]],10)&gt;0.5,"Left Tendencies","")</f>
        <v>Left Tendencies</v>
      </c>
      <c r="AZ90">
        <v>419</v>
      </c>
      <c r="BA90">
        <v>0.18</v>
      </c>
      <c r="BB90">
        <v>12.17</v>
      </c>
      <c r="BC90">
        <v>51</v>
      </c>
      <c r="BD90">
        <f>PGA_with_Salaries[[#This Row],[TOTAL RIGHT ROUGH]]/(SUM(PGA_with_Salaries[TOTAL RIGHT ROUGH]))</f>
        <v>7.4106364428945075E-3</v>
      </c>
      <c r="BE90" t="str">
        <f>IF(_xlfn.PERCENTRANK.EXC(PGA_with_Salaries[Pct of Total Right Rough],PGA_with_Salaries[[#This Row],[Pct of Total Right Rough]],10)&gt;0.5,"Right Tendencies","")</f>
        <v/>
      </c>
      <c r="BF90">
        <v>419</v>
      </c>
      <c r="BG90">
        <v>0.18</v>
      </c>
      <c r="BH90">
        <v>7.6</v>
      </c>
      <c r="BI90">
        <v>32</v>
      </c>
      <c r="BJ90">
        <v>137</v>
      </c>
      <c r="BK90">
        <v>0.156</v>
      </c>
      <c r="BL90">
        <v>24.34</v>
      </c>
      <c r="BM90">
        <v>102</v>
      </c>
      <c r="BN90">
        <v>419</v>
      </c>
      <c r="BO90">
        <v>1.76</v>
      </c>
      <c r="BP90">
        <v>-6.4000000000000001E-2</v>
      </c>
      <c r="BQ90">
        <v>-1.9219999999999999</v>
      </c>
      <c r="BR90">
        <v>1.7109999999999901</v>
      </c>
      <c r="BS90">
        <v>929</v>
      </c>
      <c r="BT90">
        <v>543</v>
      </c>
      <c r="BU90">
        <v>33.950000000000003</v>
      </c>
      <c r="BV90">
        <v>28.11</v>
      </c>
      <c r="BW90">
        <v>1321</v>
      </c>
      <c r="BX90">
        <v>47</v>
      </c>
      <c r="BY90">
        <v>24</v>
      </c>
      <c r="BZ90">
        <v>1321</v>
      </c>
      <c r="CA90">
        <v>846</v>
      </c>
      <c r="CB90">
        <v>1.5614657210401892</v>
      </c>
      <c r="CC90">
        <v>42.55</v>
      </c>
      <c r="CD90">
        <v>360</v>
      </c>
      <c r="CE90">
        <v>846</v>
      </c>
      <c r="CF90">
        <v>0.46299999999999902</v>
      </c>
      <c r="CG90">
        <v>13.902999999999899</v>
      </c>
      <c r="CH90">
        <v>16</v>
      </c>
      <c r="CI90">
        <v>0</v>
      </c>
      <c r="CJ90">
        <v>15</v>
      </c>
      <c r="CK90">
        <v>0</v>
      </c>
      <c r="CL90">
        <v>3</v>
      </c>
      <c r="CM90">
        <v>3</v>
      </c>
      <c r="CN90">
        <v>3</v>
      </c>
      <c r="CO90">
        <v>7</v>
      </c>
      <c r="CP90">
        <v>24.21</v>
      </c>
      <c r="CQ90">
        <v>100</v>
      </c>
      <c r="CR90">
        <v>413</v>
      </c>
      <c r="CS90">
        <v>13.64</v>
      </c>
      <c r="CT90">
        <v>6</v>
      </c>
      <c r="CU90">
        <v>44</v>
      </c>
      <c r="CV90">
        <v>13.95</v>
      </c>
      <c r="CW90">
        <v>6</v>
      </c>
      <c r="CX90">
        <v>43</v>
      </c>
      <c r="CY90">
        <v>47.06</v>
      </c>
      <c r="CZ90">
        <v>48</v>
      </c>
      <c r="DA90">
        <v>102</v>
      </c>
      <c r="DB90">
        <v>45</v>
      </c>
      <c r="DC90">
        <v>58.75</v>
      </c>
      <c r="DD90">
        <v>178</v>
      </c>
      <c r="DE90">
        <v>303</v>
      </c>
      <c r="DF90">
        <v>7</v>
      </c>
      <c r="DG90">
        <v>7.3</v>
      </c>
      <c r="DH90">
        <v>7</v>
      </c>
      <c r="DI90">
        <v>5.9</v>
      </c>
      <c r="DJ90">
        <v>7</v>
      </c>
      <c r="DK90">
        <v>3.3</v>
      </c>
    </row>
    <row r="91" spans="1:115" hidden="1" x14ac:dyDescent="0.25">
      <c r="A91" t="s">
        <v>364</v>
      </c>
      <c r="B91" s="4">
        <v>7500</v>
      </c>
      <c r="C91">
        <v>41</v>
      </c>
      <c r="D91">
        <v>68.02</v>
      </c>
      <c r="E91">
        <v>502</v>
      </c>
      <c r="F91">
        <v>738</v>
      </c>
      <c r="G91">
        <v>-0.28999999999999998</v>
      </c>
      <c r="H91">
        <v>48.89</v>
      </c>
      <c r="I91">
        <v>22</v>
      </c>
      <c r="J91">
        <v>45</v>
      </c>
      <c r="K91">
        <v>-26</v>
      </c>
      <c r="L91">
        <v>-4</v>
      </c>
      <c r="M91">
        <v>69.84</v>
      </c>
      <c r="N91">
        <v>264</v>
      </c>
      <c r="O91">
        <v>378</v>
      </c>
      <c r="P91">
        <v>-81</v>
      </c>
      <c r="Q91">
        <v>-4.4999999999999998E-2</v>
      </c>
      <c r="R91">
        <v>-0.93899999999999995</v>
      </c>
      <c r="S91">
        <v>21</v>
      </c>
      <c r="T91">
        <v>0.14199999999999999</v>
      </c>
      <c r="U91">
        <v>2.9780000000000002</v>
      </c>
      <c r="V91" t="s">
        <v>128</v>
      </c>
      <c r="W91">
        <v>1029.5</v>
      </c>
      <c r="X91">
        <v>136</v>
      </c>
      <c r="Y91">
        <v>170</v>
      </c>
      <c r="Z91" t="s">
        <v>205</v>
      </c>
      <c r="AA91">
        <v>308.41699999999997</v>
      </c>
      <c r="AB91">
        <v>34</v>
      </c>
      <c r="AC91" t="s">
        <v>138</v>
      </c>
      <c r="AD91">
        <v>345.5</v>
      </c>
      <c r="AE91">
        <v>42</v>
      </c>
      <c r="AF91" t="s">
        <v>365</v>
      </c>
      <c r="AG91">
        <v>57.082999999999998</v>
      </c>
      <c r="AH91">
        <v>11</v>
      </c>
      <c r="AI91">
        <v>298.7</v>
      </c>
      <c r="AJ91">
        <v>17325</v>
      </c>
      <c r="AK91">
        <v>58</v>
      </c>
      <c r="AL91">
        <v>65.61</v>
      </c>
      <c r="AM91">
        <v>374</v>
      </c>
      <c r="AN91">
        <v>570</v>
      </c>
      <c r="AO91">
        <v>65.86</v>
      </c>
      <c r="AP91">
        <v>191</v>
      </c>
      <c r="AQ91">
        <v>290</v>
      </c>
      <c r="AR91">
        <v>-0.2</v>
      </c>
      <c r="AS91">
        <v>290.7</v>
      </c>
      <c r="AT91">
        <v>85454</v>
      </c>
      <c r="AU91">
        <v>294</v>
      </c>
      <c r="AV91">
        <v>10.69</v>
      </c>
      <c r="AW91">
        <v>31</v>
      </c>
      <c r="AX91">
        <f>PGA_with_Salaries[[#This Row],[TOTAL LEFT ROUGH]]/(SUM(PGA_with_Salaries[TOTAL LEFT ROUGH]))</f>
        <v>4.8834278512917455E-3</v>
      </c>
      <c r="AY91" t="str">
        <f>IF(_xlfn.PERCENTRANK.EXC(PGA_with_Salaries[Pct of Total Left Rough],PGA_with_Salaries[[#This Row],[Pct of Total Left Rough]],10)&gt;0.5,"Left Tendencies","")</f>
        <v/>
      </c>
      <c r="AZ91">
        <v>290</v>
      </c>
      <c r="BA91" t="s">
        <v>82</v>
      </c>
      <c r="BB91">
        <v>12.76</v>
      </c>
      <c r="BC91">
        <v>37</v>
      </c>
      <c r="BD91">
        <f>PGA_with_Salaries[[#This Row],[TOTAL RIGHT ROUGH]]/(SUM(PGA_with_Salaries[TOTAL RIGHT ROUGH]))</f>
        <v>5.3763440860215058E-3</v>
      </c>
      <c r="BE91" t="str">
        <f>IF(_xlfn.PERCENTRANK.EXC(PGA_with_Salaries[Pct of Total Right Rough],PGA_with_Salaries[[#This Row],[Pct of Total Right Rough]],10)&gt;0.5,"Right Tendencies","")</f>
        <v/>
      </c>
      <c r="BF91">
        <v>290</v>
      </c>
      <c r="BG91">
        <v>0.14000000000000001</v>
      </c>
      <c r="BH91">
        <v>6.2</v>
      </c>
      <c r="BI91">
        <v>18</v>
      </c>
      <c r="BJ91">
        <v>77</v>
      </c>
      <c r="BK91" t="s">
        <v>82</v>
      </c>
      <c r="BL91">
        <v>23.45</v>
      </c>
      <c r="BM91">
        <v>68</v>
      </c>
      <c r="BN91">
        <v>290</v>
      </c>
      <c r="BO91">
        <v>0.74</v>
      </c>
      <c r="BP91">
        <v>0.37</v>
      </c>
      <c r="BQ91">
        <v>7.7679999999999998</v>
      </c>
      <c r="BR91">
        <v>1.7490000000000001</v>
      </c>
      <c r="BS91">
        <v>878</v>
      </c>
      <c r="BT91">
        <v>502</v>
      </c>
      <c r="BU91">
        <v>30.54</v>
      </c>
      <c r="BV91">
        <v>28.98</v>
      </c>
      <c r="BW91">
        <v>1188</v>
      </c>
      <c r="BX91">
        <v>41</v>
      </c>
      <c r="BY91">
        <v>23</v>
      </c>
      <c r="BZ91">
        <v>1188</v>
      </c>
      <c r="CA91">
        <v>738</v>
      </c>
      <c r="CB91">
        <v>1.6097560975609757</v>
      </c>
      <c r="CC91">
        <v>39.43</v>
      </c>
      <c r="CD91">
        <v>291</v>
      </c>
      <c r="CE91">
        <v>738</v>
      </c>
      <c r="CF91">
        <v>0.40500000000000003</v>
      </c>
      <c r="CG91">
        <v>8.4969999999999999</v>
      </c>
      <c r="CH91">
        <v>19</v>
      </c>
      <c r="CI91">
        <v>0</v>
      </c>
      <c r="CJ91">
        <v>25</v>
      </c>
      <c r="CK91">
        <v>0</v>
      </c>
      <c r="CL91">
        <v>2</v>
      </c>
      <c r="CM91">
        <v>17</v>
      </c>
      <c r="CN91">
        <v>5</v>
      </c>
      <c r="CO91">
        <v>25</v>
      </c>
      <c r="CP91">
        <v>21.28</v>
      </c>
      <c r="CQ91">
        <v>60</v>
      </c>
      <c r="CR91">
        <v>282</v>
      </c>
      <c r="CS91">
        <v>12.5</v>
      </c>
      <c r="CT91">
        <v>3</v>
      </c>
      <c r="CU91">
        <v>24</v>
      </c>
      <c r="CV91">
        <v>17.14</v>
      </c>
      <c r="CW91">
        <v>6</v>
      </c>
      <c r="CX91">
        <v>35</v>
      </c>
      <c r="CY91">
        <v>47.76</v>
      </c>
      <c r="CZ91">
        <v>32</v>
      </c>
      <c r="DA91">
        <v>67</v>
      </c>
      <c r="DB91">
        <v>30</v>
      </c>
      <c r="DC91">
        <v>56.78</v>
      </c>
      <c r="DD91">
        <v>134</v>
      </c>
      <c r="DE91">
        <v>236</v>
      </c>
      <c r="DF91">
        <v>5</v>
      </c>
      <c r="DG91">
        <v>7.1</v>
      </c>
      <c r="DH91">
        <v>4</v>
      </c>
      <c r="DI91">
        <v>5.2</v>
      </c>
      <c r="DJ91">
        <v>5</v>
      </c>
      <c r="DK91">
        <v>6.1</v>
      </c>
    </row>
    <row r="92" spans="1:115" hidden="1" x14ac:dyDescent="0.25">
      <c r="A92" t="s">
        <v>421</v>
      </c>
      <c r="B92" s="4">
        <v>6400</v>
      </c>
      <c r="C92">
        <v>46</v>
      </c>
      <c r="D92">
        <v>66.67</v>
      </c>
      <c r="E92">
        <v>552</v>
      </c>
      <c r="F92">
        <v>828</v>
      </c>
      <c r="G92">
        <v>-0.31</v>
      </c>
      <c r="H92">
        <v>55.13</v>
      </c>
      <c r="I92">
        <v>43</v>
      </c>
      <c r="J92">
        <v>78</v>
      </c>
      <c r="K92">
        <v>-46</v>
      </c>
      <c r="L92">
        <v>-2</v>
      </c>
      <c r="M92">
        <v>71.150000000000006</v>
      </c>
      <c r="N92">
        <v>397</v>
      </c>
      <c r="O92">
        <v>558</v>
      </c>
      <c r="P92">
        <v>-118</v>
      </c>
      <c r="Q92">
        <v>-4.8000000000000001E-2</v>
      </c>
      <c r="R92">
        <v>-1.4809999999999901</v>
      </c>
      <c r="S92">
        <v>31</v>
      </c>
      <c r="T92">
        <v>2.8999999999999901E-2</v>
      </c>
      <c r="U92">
        <v>0.88400000000000001</v>
      </c>
      <c r="V92" t="s">
        <v>378</v>
      </c>
      <c r="W92">
        <v>1662.9169999999999</v>
      </c>
      <c r="X92">
        <v>204</v>
      </c>
      <c r="Y92">
        <v>97</v>
      </c>
      <c r="Z92" t="s">
        <v>216</v>
      </c>
      <c r="AA92">
        <v>403.08300000000003</v>
      </c>
      <c r="AB92">
        <v>45</v>
      </c>
      <c r="AC92" t="s">
        <v>185</v>
      </c>
      <c r="AD92">
        <v>562.83299999999997</v>
      </c>
      <c r="AE92">
        <v>61</v>
      </c>
      <c r="AF92" t="s">
        <v>104</v>
      </c>
      <c r="AG92">
        <v>39.667000000000002</v>
      </c>
      <c r="AH92">
        <v>11</v>
      </c>
      <c r="AI92">
        <v>288.10000000000002</v>
      </c>
      <c r="AJ92">
        <v>21897</v>
      </c>
      <c r="AK92">
        <v>76</v>
      </c>
      <c r="AL92">
        <v>62.73</v>
      </c>
      <c r="AM92">
        <v>404</v>
      </c>
      <c r="AN92">
        <v>644</v>
      </c>
      <c r="AO92">
        <v>61.7</v>
      </c>
      <c r="AP92">
        <v>269</v>
      </c>
      <c r="AQ92">
        <v>436</v>
      </c>
      <c r="AR92">
        <v>-0.2</v>
      </c>
      <c r="AS92">
        <v>287.10000000000002</v>
      </c>
      <c r="AT92">
        <v>125758</v>
      </c>
      <c r="AU92">
        <v>438</v>
      </c>
      <c r="AV92">
        <v>10.09</v>
      </c>
      <c r="AW92">
        <v>44</v>
      </c>
      <c r="AX92">
        <f>PGA_with_Salaries[[#This Row],[TOTAL LEFT ROUGH]]/(SUM(PGA_with_Salaries[TOTAL LEFT ROUGH]))</f>
        <v>6.9313169502205419E-3</v>
      </c>
      <c r="AY92" t="str">
        <f>IF(_xlfn.PERCENTRANK.EXC(PGA_with_Salaries[Pct of Total Left Rough],PGA_with_Salaries[[#This Row],[Pct of Total Left Rough]],10)&gt;0.5,"Left Tendencies","")</f>
        <v/>
      </c>
      <c r="AZ92">
        <v>436</v>
      </c>
      <c r="BA92">
        <v>0.16</v>
      </c>
      <c r="BB92">
        <v>19.04</v>
      </c>
      <c r="BC92">
        <v>83</v>
      </c>
      <c r="BD92">
        <f>PGA_with_Salaries[[#This Row],[TOTAL RIGHT ROUGH]]/(SUM(PGA_with_Salaries[TOTAL RIGHT ROUGH]))</f>
        <v>1.2060447544318512E-2</v>
      </c>
      <c r="BE92" t="str">
        <f>IF(_xlfn.PERCENTRANK.EXC(PGA_with_Salaries[Pct of Total Right Rough],PGA_with_Salaries[[#This Row],[Pct of Total Right Rough]],10)&gt;0.5,"Right Tendencies","")</f>
        <v>Right Tendencies</v>
      </c>
      <c r="BF92">
        <v>436</v>
      </c>
      <c r="BG92">
        <v>0.06</v>
      </c>
      <c r="BH92">
        <v>6.2</v>
      </c>
      <c r="BI92">
        <v>27</v>
      </c>
      <c r="BJ92">
        <v>111</v>
      </c>
      <c r="BK92">
        <v>0.33300000000000002</v>
      </c>
      <c r="BL92">
        <v>29.13</v>
      </c>
      <c r="BM92">
        <v>127</v>
      </c>
      <c r="BN92">
        <v>436</v>
      </c>
      <c r="BO92">
        <v>0.94</v>
      </c>
      <c r="BP92">
        <v>0.04</v>
      </c>
      <c r="BQ92">
        <v>1.254</v>
      </c>
      <c r="BR92">
        <v>1.714</v>
      </c>
      <c r="BS92">
        <v>946</v>
      </c>
      <c r="BT92">
        <v>552</v>
      </c>
      <c r="BU92">
        <v>33.090000000000003</v>
      </c>
      <c r="BV92">
        <v>28.39</v>
      </c>
      <c r="BW92">
        <v>1306</v>
      </c>
      <c r="BX92">
        <v>46</v>
      </c>
      <c r="BY92">
        <v>23</v>
      </c>
      <c r="BZ92">
        <v>1306</v>
      </c>
      <c r="CA92">
        <v>828</v>
      </c>
      <c r="CB92">
        <v>1.5772946859903381</v>
      </c>
      <c r="CC92">
        <v>41.91</v>
      </c>
      <c r="CD92">
        <v>347</v>
      </c>
      <c r="CE92">
        <v>828</v>
      </c>
      <c r="CF92">
        <v>0.68200000000000005</v>
      </c>
      <c r="CG92">
        <v>21.15</v>
      </c>
      <c r="CH92">
        <v>18</v>
      </c>
      <c r="CI92">
        <v>1</v>
      </c>
      <c r="CJ92">
        <v>9</v>
      </c>
      <c r="CK92">
        <v>0</v>
      </c>
      <c r="CL92">
        <v>3</v>
      </c>
      <c r="CM92">
        <v>2</v>
      </c>
      <c r="CO92">
        <v>34</v>
      </c>
      <c r="CP92">
        <v>23.2</v>
      </c>
      <c r="CQ92">
        <v>90</v>
      </c>
      <c r="CR92">
        <v>388</v>
      </c>
      <c r="CS92">
        <v>13.16</v>
      </c>
      <c r="CT92">
        <v>5</v>
      </c>
      <c r="CU92">
        <v>38</v>
      </c>
      <c r="CV92">
        <v>16.88</v>
      </c>
      <c r="CW92">
        <v>13</v>
      </c>
      <c r="CX92">
        <v>77</v>
      </c>
      <c r="CY92">
        <v>56</v>
      </c>
      <c r="CZ92">
        <v>42</v>
      </c>
      <c r="DA92">
        <v>75</v>
      </c>
      <c r="DB92">
        <v>13</v>
      </c>
      <c r="DC92">
        <v>60.14</v>
      </c>
      <c r="DD92">
        <v>166</v>
      </c>
      <c r="DE92">
        <v>276</v>
      </c>
      <c r="DF92">
        <v>7</v>
      </c>
      <c r="DG92">
        <v>6.8</v>
      </c>
      <c r="DH92">
        <v>5</v>
      </c>
      <c r="DI92">
        <v>7.2</v>
      </c>
      <c r="DJ92">
        <v>7</v>
      </c>
      <c r="DK92">
        <v>6.4</v>
      </c>
    </row>
    <row r="93" spans="1:115" x14ac:dyDescent="0.25">
      <c r="A93" t="s">
        <v>208</v>
      </c>
      <c r="B93" s="4">
        <v>11700</v>
      </c>
      <c r="C93">
        <v>24</v>
      </c>
      <c r="D93">
        <v>71.06</v>
      </c>
      <c r="E93">
        <v>307</v>
      </c>
      <c r="F93">
        <v>432</v>
      </c>
      <c r="G93">
        <v>-0.34</v>
      </c>
      <c r="H93">
        <v>54.1</v>
      </c>
      <c r="I93">
        <v>33</v>
      </c>
      <c r="J93">
        <v>61</v>
      </c>
      <c r="K93">
        <v>-38</v>
      </c>
      <c r="L93">
        <v>2</v>
      </c>
      <c r="M93">
        <v>79.63</v>
      </c>
      <c r="N93">
        <v>215</v>
      </c>
      <c r="O93">
        <v>270</v>
      </c>
      <c r="P93">
        <v>-70</v>
      </c>
      <c r="Q93">
        <v>1.216</v>
      </c>
      <c r="R93">
        <v>18.238</v>
      </c>
      <c r="S93">
        <v>15</v>
      </c>
      <c r="T93">
        <v>0.46600000000000003</v>
      </c>
      <c r="U93">
        <v>6.9909999999999997</v>
      </c>
      <c r="V93" t="s">
        <v>209</v>
      </c>
      <c r="W93">
        <v>635</v>
      </c>
      <c r="X93">
        <v>101</v>
      </c>
      <c r="Y93">
        <v>1</v>
      </c>
      <c r="Z93" t="s">
        <v>210</v>
      </c>
      <c r="AA93">
        <v>150.417</v>
      </c>
      <c r="AB93">
        <v>22</v>
      </c>
      <c r="AC93" t="s">
        <v>192</v>
      </c>
      <c r="AD93">
        <v>352.5</v>
      </c>
      <c r="AE93">
        <v>42</v>
      </c>
      <c r="AF93" t="s">
        <v>181</v>
      </c>
      <c r="AG93">
        <v>30.416999999999899</v>
      </c>
      <c r="AH93">
        <v>12</v>
      </c>
      <c r="AI93">
        <v>320.2</v>
      </c>
      <c r="AJ93">
        <v>10245</v>
      </c>
      <c r="AK93">
        <v>32</v>
      </c>
      <c r="AL93">
        <v>56.33</v>
      </c>
      <c r="AM93">
        <v>187</v>
      </c>
      <c r="AN93">
        <v>332</v>
      </c>
      <c r="AO93">
        <v>52.63</v>
      </c>
      <c r="AP93">
        <v>110</v>
      </c>
      <c r="AQ93">
        <v>209</v>
      </c>
      <c r="AR93">
        <v>-0.34</v>
      </c>
      <c r="AS93">
        <v>308.10000000000002</v>
      </c>
      <c r="AT93">
        <v>64706</v>
      </c>
      <c r="AU93">
        <v>210</v>
      </c>
      <c r="AV93">
        <v>21.05</v>
      </c>
      <c r="AW93">
        <v>44</v>
      </c>
      <c r="AX93">
        <f>PGA_with_Salaries[[#This Row],[TOTAL LEFT ROUGH]]/(SUM(PGA_with_Salaries[TOTAL LEFT ROUGH]))</f>
        <v>6.9313169502205419E-3</v>
      </c>
      <c r="AY93" t="str">
        <f>IF(_xlfn.PERCENTRANK.EXC(PGA_with_Salaries[Pct of Total Left Rough],PGA_with_Salaries[[#This Row],[Pct of Total Left Rough]],10)&gt;0.5,"Left Tendencies","")</f>
        <v/>
      </c>
      <c r="AZ93">
        <v>209</v>
      </c>
      <c r="BA93">
        <v>7.0000000000000007E-2</v>
      </c>
      <c r="BB93">
        <v>14.83</v>
      </c>
      <c r="BC93">
        <v>31</v>
      </c>
      <c r="BD93">
        <f>PGA_with_Salaries[[#This Row],[TOTAL RIGHT ROUGH]]/(SUM(PGA_with_Salaries[TOTAL RIGHT ROUGH]))</f>
        <v>4.5045045045045045E-3</v>
      </c>
      <c r="BE93" t="str">
        <f>IF(_xlfn.PERCENTRANK.EXC(PGA_with_Salaries[Pct of Total Right Rough],PGA_with_Salaries[[#This Row],[Pct of Total Right Rough]],10)&gt;0.5,"Right Tendencies","")</f>
        <v/>
      </c>
      <c r="BF93">
        <v>209</v>
      </c>
      <c r="BG93">
        <v>0.03</v>
      </c>
      <c r="BH93">
        <v>9.1</v>
      </c>
      <c r="BI93">
        <v>19</v>
      </c>
      <c r="BJ93">
        <v>81</v>
      </c>
      <c r="BK93" t="s">
        <v>82</v>
      </c>
      <c r="BL93">
        <v>35.89</v>
      </c>
      <c r="BM93">
        <v>75</v>
      </c>
      <c r="BN93">
        <v>209</v>
      </c>
      <c r="BO93">
        <v>0.53</v>
      </c>
      <c r="BP93">
        <v>0.71799999999999997</v>
      </c>
      <c r="BQ93">
        <v>10.763999999999999</v>
      </c>
      <c r="BR93">
        <v>1.746</v>
      </c>
      <c r="BS93">
        <v>536</v>
      </c>
      <c r="BT93">
        <v>307</v>
      </c>
      <c r="BU93">
        <v>34.97</v>
      </c>
      <c r="BV93">
        <v>28.5</v>
      </c>
      <c r="BW93">
        <v>684</v>
      </c>
      <c r="BX93">
        <v>24</v>
      </c>
      <c r="BY93">
        <v>25</v>
      </c>
      <c r="BZ93">
        <v>684</v>
      </c>
      <c r="CA93">
        <v>432</v>
      </c>
      <c r="CB93">
        <v>1.5833333333333333</v>
      </c>
      <c r="CC93">
        <v>41.67</v>
      </c>
      <c r="CD93">
        <v>180</v>
      </c>
      <c r="CE93">
        <v>432</v>
      </c>
      <c r="CF93">
        <v>0.13800000000000001</v>
      </c>
      <c r="CG93">
        <v>2.0680000000000001</v>
      </c>
      <c r="CH93">
        <v>11</v>
      </c>
      <c r="CI93">
        <v>0</v>
      </c>
      <c r="CJ93">
        <v>13</v>
      </c>
      <c r="CK93">
        <v>1</v>
      </c>
      <c r="CL93">
        <v>3</v>
      </c>
      <c r="CM93">
        <v>6</v>
      </c>
      <c r="CN93">
        <v>10</v>
      </c>
      <c r="CO93">
        <v>6</v>
      </c>
      <c r="CP93">
        <v>26.32</v>
      </c>
      <c r="CQ93">
        <v>45</v>
      </c>
      <c r="CR93">
        <v>171</v>
      </c>
      <c r="CS93">
        <v>15.79</v>
      </c>
      <c r="CT93">
        <v>6</v>
      </c>
      <c r="CU93">
        <v>38</v>
      </c>
      <c r="CV93">
        <v>13.04</v>
      </c>
      <c r="CW93">
        <v>3</v>
      </c>
      <c r="CX93">
        <v>23</v>
      </c>
      <c r="CY93">
        <v>48.57</v>
      </c>
      <c r="CZ93">
        <v>17</v>
      </c>
      <c r="DA93">
        <v>35</v>
      </c>
      <c r="DB93">
        <v>15</v>
      </c>
      <c r="DC93">
        <v>70.400000000000006</v>
      </c>
      <c r="DD93">
        <v>88</v>
      </c>
      <c r="DE93">
        <v>125</v>
      </c>
      <c r="DF93">
        <v>4</v>
      </c>
      <c r="DG93">
        <v>7.1</v>
      </c>
      <c r="DH93">
        <v>4</v>
      </c>
      <c r="DI93">
        <v>6.8</v>
      </c>
      <c r="DJ93">
        <v>4</v>
      </c>
      <c r="DK93">
        <v>9.4</v>
      </c>
    </row>
    <row r="94" spans="1:115" x14ac:dyDescent="0.25">
      <c r="A94" t="s">
        <v>488</v>
      </c>
      <c r="B94" s="4">
        <v>7400</v>
      </c>
      <c r="C94">
        <v>27</v>
      </c>
      <c r="D94">
        <v>64.61</v>
      </c>
      <c r="E94">
        <v>314</v>
      </c>
      <c r="F94">
        <v>486</v>
      </c>
      <c r="G94">
        <v>-0.32</v>
      </c>
      <c r="H94">
        <v>56.1</v>
      </c>
      <c r="I94">
        <v>23</v>
      </c>
      <c r="J94">
        <v>41</v>
      </c>
      <c r="K94">
        <v>-25</v>
      </c>
      <c r="L94">
        <v>-2</v>
      </c>
      <c r="M94">
        <v>67.06</v>
      </c>
      <c r="N94">
        <v>169</v>
      </c>
      <c r="O94">
        <v>252</v>
      </c>
      <c r="P94">
        <v>-68</v>
      </c>
      <c r="Q94">
        <v>-0.40299999999999903</v>
      </c>
      <c r="R94">
        <v>-5.6369999999999996</v>
      </c>
      <c r="S94">
        <v>14</v>
      </c>
      <c r="T94">
        <v>0.41299999999999998</v>
      </c>
      <c r="U94">
        <v>5.7829999999999897</v>
      </c>
      <c r="V94" t="s">
        <v>76</v>
      </c>
      <c r="W94">
        <v>743.33299999999997</v>
      </c>
      <c r="X94">
        <v>107</v>
      </c>
      <c r="Y94">
        <v>102</v>
      </c>
      <c r="Z94" t="s">
        <v>270</v>
      </c>
      <c r="AA94">
        <v>294</v>
      </c>
      <c r="AB94">
        <v>38</v>
      </c>
      <c r="AC94" t="s">
        <v>114</v>
      </c>
      <c r="AD94">
        <v>216.333</v>
      </c>
      <c r="AE94">
        <v>29</v>
      </c>
      <c r="AF94" t="s">
        <v>489</v>
      </c>
      <c r="AG94">
        <v>3.3330000000000002</v>
      </c>
      <c r="AH94">
        <v>3</v>
      </c>
      <c r="AI94">
        <v>301.10000000000002</v>
      </c>
      <c r="AJ94">
        <v>11440</v>
      </c>
      <c r="AK94">
        <v>38</v>
      </c>
      <c r="AL94">
        <v>56.23</v>
      </c>
      <c r="AM94">
        <v>212</v>
      </c>
      <c r="AN94">
        <v>377</v>
      </c>
      <c r="AO94">
        <v>53.16</v>
      </c>
      <c r="AP94">
        <v>101</v>
      </c>
      <c r="AQ94">
        <v>190</v>
      </c>
      <c r="AR94">
        <v>-0.23</v>
      </c>
      <c r="AS94">
        <v>296.2</v>
      </c>
      <c r="AT94">
        <v>58055</v>
      </c>
      <c r="AU94">
        <v>196</v>
      </c>
      <c r="AV94">
        <v>23.68</v>
      </c>
      <c r="AW94">
        <v>45</v>
      </c>
      <c r="AX94">
        <f>PGA_with_Salaries[[#This Row],[TOTAL LEFT ROUGH]]/(SUM(PGA_with_Salaries[TOTAL LEFT ROUGH]))</f>
        <v>7.0888468809073724E-3</v>
      </c>
      <c r="AY94" t="str">
        <f>IF(_xlfn.PERCENTRANK.EXC(PGA_with_Salaries[Pct of Total Left Rough],PGA_with_Salaries[[#This Row],[Pct of Total Left Rough]],10)&gt;0.5,"Left Tendencies","")</f>
        <v/>
      </c>
      <c r="AZ94">
        <v>190</v>
      </c>
      <c r="BA94">
        <v>0.13</v>
      </c>
      <c r="BB94">
        <v>8.42</v>
      </c>
      <c r="BC94">
        <v>16</v>
      </c>
      <c r="BD94">
        <f>PGA_with_Salaries[[#This Row],[TOTAL RIGHT ROUGH]]/(SUM(PGA_with_Salaries[TOTAL RIGHT ROUGH]))</f>
        <v>2.3249055507120024E-3</v>
      </c>
      <c r="BE94" t="str">
        <f>IF(_xlfn.PERCENTRANK.EXC(PGA_with_Salaries[Pct of Total Right Rough],PGA_with_Salaries[[#This Row],[Pct of Total Right Rough]],10)&gt;0.5,"Right Tendencies","")</f>
        <v/>
      </c>
      <c r="BF94">
        <v>190</v>
      </c>
      <c r="BG94">
        <v>0.13</v>
      </c>
      <c r="BH94">
        <v>6.3</v>
      </c>
      <c r="BI94">
        <v>12</v>
      </c>
      <c r="BJ94">
        <v>54</v>
      </c>
      <c r="BK94">
        <v>-0.25</v>
      </c>
      <c r="BL94">
        <v>32.11</v>
      </c>
      <c r="BM94">
        <v>61</v>
      </c>
      <c r="BN94">
        <v>190</v>
      </c>
      <c r="BO94">
        <v>1.31</v>
      </c>
      <c r="BP94">
        <v>-2.8999999999999901E-2</v>
      </c>
      <c r="BQ94">
        <v>-0.40200000000000002</v>
      </c>
      <c r="BR94">
        <v>1.75199999999999</v>
      </c>
      <c r="BS94">
        <v>550</v>
      </c>
      <c r="BT94">
        <v>314</v>
      </c>
      <c r="BU94">
        <v>33.44</v>
      </c>
      <c r="BV94">
        <v>28.33</v>
      </c>
      <c r="BW94">
        <v>765</v>
      </c>
      <c r="BX94">
        <v>27</v>
      </c>
      <c r="BY94">
        <v>22</v>
      </c>
      <c r="BZ94">
        <v>765</v>
      </c>
      <c r="CA94">
        <v>486</v>
      </c>
      <c r="CB94">
        <v>1.5740740740740742</v>
      </c>
      <c r="CC94">
        <v>40.33</v>
      </c>
      <c r="CD94">
        <v>196</v>
      </c>
      <c r="CE94">
        <v>486</v>
      </c>
      <c r="CF94">
        <v>-3.5000000000000003E-2</v>
      </c>
      <c r="CG94">
        <v>-0.49199999999999999</v>
      </c>
      <c r="CH94">
        <v>11</v>
      </c>
      <c r="CI94">
        <v>0</v>
      </c>
      <c r="CJ94">
        <v>13</v>
      </c>
      <c r="CK94">
        <v>0</v>
      </c>
      <c r="CL94">
        <v>3</v>
      </c>
      <c r="CM94">
        <v>6</v>
      </c>
      <c r="CO94">
        <v>129</v>
      </c>
      <c r="CP94">
        <v>22.84</v>
      </c>
      <c r="CQ94">
        <v>37</v>
      </c>
      <c r="CR94">
        <v>162</v>
      </c>
      <c r="CS94">
        <v>18.600000000000001</v>
      </c>
      <c r="CT94">
        <v>8</v>
      </c>
      <c r="CU94">
        <v>43</v>
      </c>
      <c r="CV94">
        <v>18.75</v>
      </c>
      <c r="CW94">
        <v>3</v>
      </c>
      <c r="CX94">
        <v>16</v>
      </c>
      <c r="CY94">
        <v>52.38</v>
      </c>
      <c r="CZ94">
        <v>33</v>
      </c>
      <c r="DA94">
        <v>63</v>
      </c>
      <c r="DB94">
        <v>15</v>
      </c>
      <c r="DC94">
        <v>59.88</v>
      </c>
      <c r="DD94">
        <v>103</v>
      </c>
      <c r="DE94">
        <v>172</v>
      </c>
      <c r="DF94">
        <v>2</v>
      </c>
      <c r="DG94">
        <v>6.2</v>
      </c>
      <c r="DH94">
        <v>2</v>
      </c>
      <c r="DI94">
        <v>6.3</v>
      </c>
      <c r="DJ94">
        <v>2</v>
      </c>
      <c r="DK94">
        <v>8</v>
      </c>
    </row>
    <row r="95" spans="1:115" x14ac:dyDescent="0.25">
      <c r="A95" t="s">
        <v>234</v>
      </c>
      <c r="B95" s="4">
        <v>7100</v>
      </c>
      <c r="C95">
        <v>43</v>
      </c>
      <c r="D95">
        <v>70.67</v>
      </c>
      <c r="E95">
        <v>547</v>
      </c>
      <c r="F95">
        <v>774</v>
      </c>
      <c r="G95">
        <v>-0.27</v>
      </c>
      <c r="H95">
        <v>53.85</v>
      </c>
      <c r="I95">
        <v>35</v>
      </c>
      <c r="J95">
        <v>65</v>
      </c>
      <c r="K95">
        <v>-38</v>
      </c>
      <c r="L95">
        <v>-1</v>
      </c>
      <c r="M95">
        <v>72.69</v>
      </c>
      <c r="N95">
        <v>314</v>
      </c>
      <c r="O95">
        <v>432</v>
      </c>
      <c r="P95">
        <v>-96</v>
      </c>
      <c r="Q95">
        <v>-0.19500000000000001</v>
      </c>
      <c r="R95">
        <v>-4.681</v>
      </c>
      <c r="S95">
        <v>24</v>
      </c>
      <c r="T95">
        <v>0.39799999999999902</v>
      </c>
      <c r="U95">
        <v>9.5399999999999991</v>
      </c>
      <c r="V95" t="s">
        <v>127</v>
      </c>
      <c r="W95">
        <v>1156.75</v>
      </c>
      <c r="X95">
        <v>164</v>
      </c>
      <c r="Y95">
        <v>133</v>
      </c>
      <c r="Z95" t="s">
        <v>235</v>
      </c>
      <c r="AA95">
        <v>345.08300000000003</v>
      </c>
      <c r="AB95">
        <v>37</v>
      </c>
      <c r="AC95" t="s">
        <v>236</v>
      </c>
      <c r="AD95">
        <v>370</v>
      </c>
      <c r="AE95">
        <v>55</v>
      </c>
      <c r="AF95" t="s">
        <v>237</v>
      </c>
      <c r="AG95">
        <v>40.667000000000002</v>
      </c>
      <c r="AH95">
        <v>11</v>
      </c>
      <c r="AI95">
        <v>304</v>
      </c>
      <c r="AJ95">
        <v>18847</v>
      </c>
      <c r="AK95">
        <v>62</v>
      </c>
      <c r="AL95">
        <v>56.02</v>
      </c>
      <c r="AM95">
        <v>335</v>
      </c>
      <c r="AN95">
        <v>598</v>
      </c>
      <c r="AO95">
        <v>51.66</v>
      </c>
      <c r="AP95">
        <v>171</v>
      </c>
      <c r="AQ95">
        <v>331</v>
      </c>
      <c r="AR95">
        <v>-0.3</v>
      </c>
      <c r="AS95">
        <v>295.8</v>
      </c>
      <c r="AT95">
        <v>99397</v>
      </c>
      <c r="AU95">
        <v>336</v>
      </c>
      <c r="AV95">
        <v>15.11</v>
      </c>
      <c r="AW95">
        <v>50</v>
      </c>
      <c r="AX95">
        <f>PGA_with_Salaries[[#This Row],[TOTAL LEFT ROUGH]]/(SUM(PGA_with_Salaries[TOTAL LEFT ROUGH]))</f>
        <v>7.8764965343415243E-3</v>
      </c>
      <c r="AY95" t="str">
        <f>IF(_xlfn.PERCENTRANK.EXC(PGA_with_Salaries[Pct of Total Left Rough],PGA_with_Salaries[[#This Row],[Pct of Total Left Rough]],10)&gt;0.5,"Left Tendencies","")</f>
        <v>Left Tendencies</v>
      </c>
      <c r="AZ95">
        <v>331</v>
      </c>
      <c r="BA95">
        <v>0.1</v>
      </c>
      <c r="BB95">
        <v>22.96</v>
      </c>
      <c r="BC95">
        <v>76</v>
      </c>
      <c r="BD95">
        <f>PGA_with_Salaries[[#This Row],[TOTAL RIGHT ROUGH]]/(SUM(PGA_with_Salaries[TOTAL RIGHT ROUGH]))</f>
        <v>1.1043301365882011E-2</v>
      </c>
      <c r="BE95" t="str">
        <f>IF(_xlfn.PERCENTRANK.EXC(PGA_with_Salaries[Pct of Total Right Rough],PGA_with_Salaries[[#This Row],[Pct of Total Right Rough]],10)&gt;0.5,"Right Tendencies","")</f>
        <v>Right Tendencies</v>
      </c>
      <c r="BF95">
        <v>331</v>
      </c>
      <c r="BG95">
        <v>0.14000000000000001</v>
      </c>
      <c r="BH95">
        <v>7.9</v>
      </c>
      <c r="BI95">
        <v>26</v>
      </c>
      <c r="BJ95">
        <v>111</v>
      </c>
      <c r="BK95">
        <v>0.154</v>
      </c>
      <c r="BL95">
        <v>38.07</v>
      </c>
      <c r="BM95">
        <v>126</v>
      </c>
      <c r="BN95">
        <v>331</v>
      </c>
      <c r="BO95">
        <v>1.27</v>
      </c>
      <c r="BP95">
        <v>-0.114</v>
      </c>
      <c r="BQ95">
        <v>-2.7450000000000001</v>
      </c>
      <c r="BR95">
        <v>1.77</v>
      </c>
      <c r="BS95">
        <v>968</v>
      </c>
      <c r="BT95">
        <v>547</v>
      </c>
      <c r="BU95">
        <v>29.67</v>
      </c>
      <c r="BV95">
        <v>29.51</v>
      </c>
      <c r="BW95">
        <v>1269</v>
      </c>
      <c r="BX95">
        <v>43</v>
      </c>
      <c r="BY95">
        <v>25</v>
      </c>
      <c r="BZ95">
        <v>1269</v>
      </c>
      <c r="CA95">
        <v>774</v>
      </c>
      <c r="CB95">
        <v>1.6395348837209303</v>
      </c>
      <c r="CC95">
        <v>37.47</v>
      </c>
      <c r="CD95">
        <v>290</v>
      </c>
      <c r="CE95">
        <v>774</v>
      </c>
      <c r="CF95">
        <v>-8.0000000000000002E-3</v>
      </c>
      <c r="CG95">
        <v>-0.19600000000000001</v>
      </c>
      <c r="CH95">
        <v>16</v>
      </c>
      <c r="CI95">
        <v>1</v>
      </c>
      <c r="CJ95">
        <v>24</v>
      </c>
      <c r="CK95">
        <v>0</v>
      </c>
      <c r="CL95">
        <v>3</v>
      </c>
      <c r="CM95">
        <v>16</v>
      </c>
      <c r="CO95">
        <v>20</v>
      </c>
      <c r="CP95">
        <v>23.72</v>
      </c>
      <c r="CQ95">
        <v>65</v>
      </c>
      <c r="CR95">
        <v>274</v>
      </c>
      <c r="CS95">
        <v>15.56</v>
      </c>
      <c r="CT95">
        <v>7</v>
      </c>
      <c r="CU95">
        <v>45</v>
      </c>
      <c r="CV95">
        <v>8.6999999999999993</v>
      </c>
      <c r="CW95">
        <v>6</v>
      </c>
      <c r="CX95">
        <v>69</v>
      </c>
      <c r="CY95">
        <v>53.45</v>
      </c>
      <c r="CZ95">
        <v>31</v>
      </c>
      <c r="DA95">
        <v>58</v>
      </c>
      <c r="DB95">
        <v>14</v>
      </c>
      <c r="DC95">
        <v>58.15</v>
      </c>
      <c r="DD95">
        <v>132</v>
      </c>
      <c r="DE95">
        <v>227</v>
      </c>
      <c r="DF95">
        <v>5</v>
      </c>
      <c r="DG95">
        <v>6</v>
      </c>
      <c r="DH95">
        <v>5</v>
      </c>
      <c r="DI95">
        <v>7.1</v>
      </c>
      <c r="DJ95">
        <v>5</v>
      </c>
      <c r="DK95">
        <v>7.6</v>
      </c>
    </row>
    <row r="96" spans="1:115" hidden="1" x14ac:dyDescent="0.25">
      <c r="A96" t="s">
        <v>459</v>
      </c>
      <c r="B96" s="4">
        <v>6200</v>
      </c>
      <c r="C96">
        <v>34</v>
      </c>
      <c r="D96">
        <v>65.849999999999994</v>
      </c>
      <c r="E96">
        <v>403</v>
      </c>
      <c r="F96">
        <v>612</v>
      </c>
      <c r="G96">
        <v>-0.28999999999999998</v>
      </c>
      <c r="H96">
        <v>57.14</v>
      </c>
      <c r="I96">
        <v>32</v>
      </c>
      <c r="J96">
        <v>56</v>
      </c>
      <c r="K96">
        <v>-37</v>
      </c>
      <c r="L96">
        <v>-10</v>
      </c>
      <c r="M96">
        <v>74.069999999999993</v>
      </c>
      <c r="N96">
        <v>360</v>
      </c>
      <c r="O96">
        <v>486</v>
      </c>
      <c r="P96">
        <v>-103</v>
      </c>
      <c r="Q96">
        <v>-8.7999999999999995E-2</v>
      </c>
      <c r="R96">
        <v>-2.371</v>
      </c>
      <c r="S96">
        <v>27</v>
      </c>
      <c r="T96">
        <v>0.13200000000000001</v>
      </c>
      <c r="U96">
        <v>3.5579999999999998</v>
      </c>
      <c r="V96" t="s">
        <v>146</v>
      </c>
      <c r="W96">
        <v>1326.1669999999999</v>
      </c>
      <c r="X96">
        <v>170</v>
      </c>
      <c r="Y96">
        <v>179</v>
      </c>
      <c r="Z96" t="s">
        <v>235</v>
      </c>
      <c r="AA96">
        <v>353.58300000000003</v>
      </c>
      <c r="AB96">
        <v>38</v>
      </c>
      <c r="AC96" t="s">
        <v>101</v>
      </c>
      <c r="AD96">
        <v>381.83300000000003</v>
      </c>
      <c r="AE96">
        <v>46</v>
      </c>
      <c r="AF96" t="s">
        <v>245</v>
      </c>
      <c r="AG96">
        <v>71.417000000000002</v>
      </c>
      <c r="AH96">
        <v>22</v>
      </c>
      <c r="AI96">
        <v>286.60000000000002</v>
      </c>
      <c r="AJ96">
        <v>16621</v>
      </c>
      <c r="AK96">
        <v>58</v>
      </c>
      <c r="AL96">
        <v>63.6</v>
      </c>
      <c r="AM96">
        <v>304</v>
      </c>
      <c r="AN96">
        <v>478</v>
      </c>
      <c r="AO96">
        <v>62.47</v>
      </c>
      <c r="AP96">
        <v>238</v>
      </c>
      <c r="AQ96">
        <v>381</v>
      </c>
      <c r="AR96">
        <v>-0.19</v>
      </c>
      <c r="AS96">
        <v>285.89999999999998</v>
      </c>
      <c r="AT96">
        <v>109220</v>
      </c>
      <c r="AU96">
        <v>382</v>
      </c>
      <c r="AV96">
        <v>13.39</v>
      </c>
      <c r="AW96">
        <v>51</v>
      </c>
      <c r="AX96">
        <f>PGA_with_Salaries[[#This Row],[TOTAL LEFT ROUGH]]/(SUM(PGA_with_Salaries[TOTAL LEFT ROUGH]))</f>
        <v>8.0340264650283558E-3</v>
      </c>
      <c r="AY96" t="str">
        <f>IF(_xlfn.PERCENTRANK.EXC(PGA_with_Salaries[Pct of Total Left Rough],PGA_with_Salaries[[#This Row],[Pct of Total Left Rough]],10)&gt;0.5,"Left Tendencies","")</f>
        <v>Left Tendencies</v>
      </c>
      <c r="AZ96">
        <v>381</v>
      </c>
      <c r="BA96">
        <v>0.04</v>
      </c>
      <c r="BB96">
        <v>13.91</v>
      </c>
      <c r="BC96">
        <v>53</v>
      </c>
      <c r="BD96">
        <f>PGA_with_Salaries[[#This Row],[TOTAL RIGHT ROUGH]]/(SUM(PGA_with_Salaries[TOTAL RIGHT ROUGH]))</f>
        <v>7.7012496367335074E-3</v>
      </c>
      <c r="BE96" t="str">
        <f>IF(_xlfn.PERCENTRANK.EXC(PGA_with_Salaries[Pct of Total Right Rough],PGA_with_Salaries[[#This Row],[Pct of Total Right Rough]],10)&gt;0.5,"Right Tendencies","")</f>
        <v/>
      </c>
      <c r="BF96">
        <v>381</v>
      </c>
      <c r="BG96">
        <v>0.19</v>
      </c>
      <c r="BH96">
        <v>7.1</v>
      </c>
      <c r="BI96">
        <v>27</v>
      </c>
      <c r="BJ96">
        <v>115</v>
      </c>
      <c r="BK96">
        <v>0.111</v>
      </c>
      <c r="BL96">
        <v>27.3</v>
      </c>
      <c r="BM96">
        <v>104</v>
      </c>
      <c r="BN96">
        <v>381</v>
      </c>
      <c r="BO96">
        <v>1.1499999999999999</v>
      </c>
      <c r="BP96">
        <v>-0.222</v>
      </c>
      <c r="BQ96">
        <v>-6.0019999999999998</v>
      </c>
      <c r="BR96">
        <v>1.7569999999999999</v>
      </c>
      <c r="BS96">
        <v>708</v>
      </c>
      <c r="BT96">
        <v>403</v>
      </c>
      <c r="BU96">
        <v>29.32</v>
      </c>
      <c r="BV96">
        <v>29.03</v>
      </c>
      <c r="BW96">
        <v>987</v>
      </c>
      <c r="BX96">
        <v>34</v>
      </c>
      <c r="BY96">
        <v>23</v>
      </c>
      <c r="BZ96">
        <v>987</v>
      </c>
      <c r="CA96">
        <v>612</v>
      </c>
      <c r="CB96">
        <v>1.6127450980392157</v>
      </c>
      <c r="CC96">
        <v>38.24</v>
      </c>
      <c r="CD96">
        <v>234</v>
      </c>
      <c r="CE96">
        <v>612</v>
      </c>
      <c r="CF96">
        <v>0.318</v>
      </c>
      <c r="CG96">
        <v>8.5960000000000001</v>
      </c>
      <c r="CH96">
        <v>17</v>
      </c>
      <c r="CI96">
        <v>1</v>
      </c>
      <c r="CJ96">
        <v>15</v>
      </c>
      <c r="CK96">
        <v>0</v>
      </c>
      <c r="CL96">
        <v>2</v>
      </c>
      <c r="CM96">
        <v>5</v>
      </c>
      <c r="CO96">
        <v>20</v>
      </c>
      <c r="CP96">
        <v>22.13</v>
      </c>
      <c r="CQ96">
        <v>79</v>
      </c>
      <c r="CR96">
        <v>357</v>
      </c>
      <c r="CS96">
        <v>15.56</v>
      </c>
      <c r="CT96">
        <v>7</v>
      </c>
      <c r="CU96">
        <v>45</v>
      </c>
      <c r="CV96">
        <v>15.79</v>
      </c>
      <c r="CW96">
        <v>6</v>
      </c>
      <c r="CX96">
        <v>38</v>
      </c>
      <c r="CY96">
        <v>41.18</v>
      </c>
      <c r="CZ96">
        <v>21</v>
      </c>
      <c r="DA96">
        <v>51</v>
      </c>
      <c r="DB96">
        <v>24</v>
      </c>
      <c r="DC96">
        <v>55.98</v>
      </c>
      <c r="DD96">
        <v>117</v>
      </c>
      <c r="DE96">
        <v>209</v>
      </c>
      <c r="DF96">
        <v>5</v>
      </c>
      <c r="DG96">
        <v>7</v>
      </c>
      <c r="DH96">
        <v>5</v>
      </c>
      <c r="DI96">
        <v>5.5</v>
      </c>
      <c r="DJ96">
        <v>5</v>
      </c>
      <c r="DK96">
        <v>4.8</v>
      </c>
    </row>
    <row r="97" spans="1:115" hidden="1" x14ac:dyDescent="0.25">
      <c r="A97" t="s">
        <v>500</v>
      </c>
      <c r="B97" s="4">
        <v>6200</v>
      </c>
      <c r="C97">
        <v>53</v>
      </c>
      <c r="D97">
        <v>64.260000000000005</v>
      </c>
      <c r="E97">
        <v>613</v>
      </c>
      <c r="F97">
        <v>954</v>
      </c>
      <c r="G97">
        <v>-0.28000000000000003</v>
      </c>
      <c r="H97">
        <v>59.26</v>
      </c>
      <c r="I97">
        <v>32</v>
      </c>
      <c r="J97">
        <v>54</v>
      </c>
      <c r="K97">
        <v>-33</v>
      </c>
      <c r="L97">
        <v>-9</v>
      </c>
      <c r="M97">
        <v>68.67</v>
      </c>
      <c r="N97">
        <v>445</v>
      </c>
      <c r="O97">
        <v>648</v>
      </c>
      <c r="P97">
        <v>-124</v>
      </c>
      <c r="Q97">
        <v>-9.2999999999999999E-2</v>
      </c>
      <c r="R97">
        <v>-3.3439999999999999</v>
      </c>
      <c r="S97">
        <v>36</v>
      </c>
      <c r="T97">
        <v>0.41299999999999998</v>
      </c>
      <c r="U97">
        <v>14.8509999999999</v>
      </c>
      <c r="V97" t="s">
        <v>236</v>
      </c>
      <c r="W97">
        <v>1689.3329999999901</v>
      </c>
      <c r="X97">
        <v>250</v>
      </c>
      <c r="Y97">
        <v>51</v>
      </c>
      <c r="Z97" t="s">
        <v>67</v>
      </c>
      <c r="AA97">
        <v>475.25</v>
      </c>
      <c r="AB97">
        <v>53</v>
      </c>
      <c r="AC97" t="s">
        <v>236</v>
      </c>
      <c r="AD97">
        <v>556.91699999999901</v>
      </c>
      <c r="AE97">
        <v>83</v>
      </c>
      <c r="AF97" t="s">
        <v>171</v>
      </c>
      <c r="AG97">
        <v>88.667000000000002</v>
      </c>
      <c r="AH97">
        <v>23</v>
      </c>
      <c r="AI97">
        <v>281.60000000000002</v>
      </c>
      <c r="AJ97">
        <v>27598</v>
      </c>
      <c r="AK97">
        <v>98</v>
      </c>
      <c r="AL97">
        <v>72.33</v>
      </c>
      <c r="AM97">
        <v>536</v>
      </c>
      <c r="AN97">
        <v>741</v>
      </c>
      <c r="AO97">
        <v>69.64</v>
      </c>
      <c r="AP97">
        <v>351</v>
      </c>
      <c r="AQ97">
        <v>504</v>
      </c>
      <c r="AR97">
        <v>-0.15</v>
      </c>
      <c r="AS97">
        <v>275.10000000000002</v>
      </c>
      <c r="AT97">
        <v>138652</v>
      </c>
      <c r="AU97">
        <v>504</v>
      </c>
      <c r="AV97">
        <v>10.91</v>
      </c>
      <c r="AW97">
        <v>55</v>
      </c>
      <c r="AX97">
        <f>PGA_with_Salaries[[#This Row],[TOTAL LEFT ROUGH]]/(SUM(PGA_with_Salaries[TOTAL LEFT ROUGH]))</f>
        <v>8.664146187775678E-3</v>
      </c>
      <c r="AY97" t="str">
        <f>IF(_xlfn.PERCENTRANK.EXC(PGA_with_Salaries[Pct of Total Left Rough],PGA_with_Salaries[[#This Row],[Pct of Total Left Rough]],10)&gt;0.5,"Left Tendencies","")</f>
        <v>Left Tendencies</v>
      </c>
      <c r="AZ97">
        <v>504</v>
      </c>
      <c r="BA97">
        <v>0.09</v>
      </c>
      <c r="BB97">
        <v>12.3</v>
      </c>
      <c r="BC97">
        <v>62</v>
      </c>
      <c r="BD97">
        <f>PGA_with_Salaries[[#This Row],[TOTAL RIGHT ROUGH]]/(SUM(PGA_with_Salaries[TOTAL RIGHT ROUGH]))</f>
        <v>9.0090090090090089E-3</v>
      </c>
      <c r="BE97" t="str">
        <f>IF(_xlfn.PERCENTRANK.EXC(PGA_with_Salaries[Pct of Total Right Rough],PGA_with_Salaries[[#This Row],[Pct of Total Right Rough]],10)&gt;0.5,"Right Tendencies","")</f>
        <v>Right Tendencies</v>
      </c>
      <c r="BF97">
        <v>504</v>
      </c>
      <c r="BG97">
        <v>0.16</v>
      </c>
      <c r="BH97">
        <v>5.6</v>
      </c>
      <c r="BI97">
        <v>28</v>
      </c>
      <c r="BJ97">
        <v>120</v>
      </c>
      <c r="BK97">
        <v>7.0999999999999994E-2</v>
      </c>
      <c r="BL97">
        <v>23.21</v>
      </c>
      <c r="BM97">
        <v>117</v>
      </c>
      <c r="BN97">
        <v>504</v>
      </c>
      <c r="BO97">
        <v>1.28</v>
      </c>
      <c r="BP97">
        <v>-0.14099999999999999</v>
      </c>
      <c r="BQ97">
        <v>-5.0590000000000002</v>
      </c>
      <c r="BR97">
        <v>1.7469999999999899</v>
      </c>
      <c r="BS97">
        <v>1071</v>
      </c>
      <c r="BT97">
        <v>613</v>
      </c>
      <c r="BU97">
        <v>30.23</v>
      </c>
      <c r="BV97">
        <v>28.47</v>
      </c>
      <c r="BW97">
        <v>1509</v>
      </c>
      <c r="BX97">
        <v>53</v>
      </c>
      <c r="BY97">
        <v>23</v>
      </c>
      <c r="BZ97">
        <v>1509</v>
      </c>
      <c r="CA97">
        <v>954</v>
      </c>
      <c r="CB97">
        <v>1.5817610062893082</v>
      </c>
      <c r="CC97">
        <v>41.3</v>
      </c>
      <c r="CD97">
        <v>394</v>
      </c>
      <c r="CE97">
        <v>954</v>
      </c>
      <c r="CF97">
        <v>0.20399999999999999</v>
      </c>
      <c r="CG97">
        <v>7.3289999999999997</v>
      </c>
      <c r="CH97">
        <v>29</v>
      </c>
      <c r="CI97">
        <v>0</v>
      </c>
      <c r="CJ97">
        <v>14</v>
      </c>
      <c r="CK97">
        <v>1</v>
      </c>
      <c r="CL97">
        <v>3</v>
      </c>
      <c r="CM97">
        <v>9</v>
      </c>
      <c r="CO97">
        <v>30</v>
      </c>
      <c r="CP97">
        <v>21.92</v>
      </c>
      <c r="CQ97">
        <v>112</v>
      </c>
      <c r="CR97">
        <v>511</v>
      </c>
      <c r="CS97">
        <v>14.89</v>
      </c>
      <c r="CT97">
        <v>7</v>
      </c>
      <c r="CU97">
        <v>47</v>
      </c>
      <c r="CV97">
        <v>5.56</v>
      </c>
      <c r="CW97">
        <v>3</v>
      </c>
      <c r="CX97">
        <v>54</v>
      </c>
      <c r="CY97">
        <v>50</v>
      </c>
      <c r="CZ97">
        <v>43</v>
      </c>
      <c r="DA97">
        <v>86</v>
      </c>
      <c r="DB97">
        <v>27</v>
      </c>
      <c r="DC97">
        <v>63.05</v>
      </c>
      <c r="DD97">
        <v>215</v>
      </c>
      <c r="DE97">
        <v>341</v>
      </c>
      <c r="DF97">
        <v>8</v>
      </c>
      <c r="DG97">
        <v>7.3</v>
      </c>
      <c r="DH97">
        <v>6</v>
      </c>
      <c r="DI97">
        <v>6</v>
      </c>
      <c r="DJ97">
        <v>8</v>
      </c>
      <c r="DK97">
        <v>2.6</v>
      </c>
    </row>
    <row r="98" spans="1:115" hidden="1" x14ac:dyDescent="0.25">
      <c r="A98" t="s">
        <v>474</v>
      </c>
      <c r="B98" s="4">
        <v>6000</v>
      </c>
      <c r="C98">
        <v>33</v>
      </c>
      <c r="D98">
        <v>65.150000000000006</v>
      </c>
      <c r="E98">
        <v>387</v>
      </c>
      <c r="F98">
        <v>594</v>
      </c>
      <c r="G98">
        <v>-0.3</v>
      </c>
      <c r="H98">
        <v>60.42</v>
      </c>
      <c r="I98">
        <v>29</v>
      </c>
      <c r="J98">
        <v>48</v>
      </c>
      <c r="K98">
        <v>-30</v>
      </c>
      <c r="L98">
        <v>-7</v>
      </c>
      <c r="M98">
        <v>69.81</v>
      </c>
      <c r="N98">
        <v>289</v>
      </c>
      <c r="O98">
        <v>414</v>
      </c>
      <c r="P98">
        <v>-87</v>
      </c>
      <c r="Q98">
        <v>-9.8000000000000004E-2</v>
      </c>
      <c r="R98">
        <v>-2.262</v>
      </c>
      <c r="S98">
        <v>23</v>
      </c>
      <c r="T98">
        <v>0.82199999999999995</v>
      </c>
      <c r="U98">
        <v>18.905000000000001</v>
      </c>
      <c r="V98" t="s">
        <v>79</v>
      </c>
      <c r="W98">
        <v>1089</v>
      </c>
      <c r="X98">
        <v>156</v>
      </c>
      <c r="Y98">
        <v>42</v>
      </c>
      <c r="Z98" t="s">
        <v>79</v>
      </c>
      <c r="AA98">
        <v>322.082999999999</v>
      </c>
      <c r="AB98">
        <v>46</v>
      </c>
      <c r="AC98" t="s">
        <v>378</v>
      </c>
      <c r="AD98">
        <v>384.16699999999997</v>
      </c>
      <c r="AE98">
        <v>47</v>
      </c>
      <c r="AF98" t="s">
        <v>299</v>
      </c>
      <c r="AG98">
        <v>9.5830000000000002</v>
      </c>
      <c r="AH98">
        <v>4</v>
      </c>
      <c r="AI98">
        <v>286.8</v>
      </c>
      <c r="AJ98">
        <v>18931</v>
      </c>
      <c r="AK98">
        <v>66</v>
      </c>
      <c r="AL98">
        <v>61.39</v>
      </c>
      <c r="AM98">
        <v>283</v>
      </c>
      <c r="AN98">
        <v>461</v>
      </c>
      <c r="AO98">
        <v>59.69</v>
      </c>
      <c r="AP98">
        <v>191</v>
      </c>
      <c r="AQ98">
        <v>320</v>
      </c>
      <c r="AR98">
        <v>-0.2</v>
      </c>
      <c r="AS98">
        <v>281.2</v>
      </c>
      <c r="AT98">
        <v>90558</v>
      </c>
      <c r="AU98">
        <v>322</v>
      </c>
      <c r="AV98">
        <v>11.25</v>
      </c>
      <c r="AW98">
        <v>36</v>
      </c>
      <c r="AX98">
        <f>PGA_with_Salaries[[#This Row],[TOTAL LEFT ROUGH]]/(SUM(PGA_with_Salaries[TOTAL LEFT ROUGH]))</f>
        <v>5.6710775047258983E-3</v>
      </c>
      <c r="AY98" t="str">
        <f>IF(_xlfn.PERCENTRANK.EXC(PGA_with_Salaries[Pct of Total Left Rough],PGA_with_Salaries[[#This Row],[Pct of Total Left Rough]],10)&gt;0.5,"Left Tendencies","")</f>
        <v/>
      </c>
      <c r="AZ98">
        <v>320</v>
      </c>
      <c r="BA98">
        <v>-0.08</v>
      </c>
      <c r="BB98">
        <v>17.190000000000001</v>
      </c>
      <c r="BC98">
        <v>55</v>
      </c>
      <c r="BD98">
        <f>PGA_with_Salaries[[#This Row],[TOTAL RIGHT ROUGH]]/(SUM(PGA_with_Salaries[TOTAL RIGHT ROUGH]))</f>
        <v>7.9918628305725072E-3</v>
      </c>
      <c r="BE98" t="str">
        <f>IF(_xlfn.PERCENTRANK.EXC(PGA_with_Salaries[Pct of Total Right Rough],PGA_with_Salaries[[#This Row],[Pct of Total Right Rough]],10)&gt;0.5,"Right Tendencies","")</f>
        <v>Right Tendencies</v>
      </c>
      <c r="BF98">
        <v>320</v>
      </c>
      <c r="BG98">
        <v>-0.02</v>
      </c>
      <c r="BH98">
        <v>9.4</v>
      </c>
      <c r="BI98">
        <v>30</v>
      </c>
      <c r="BJ98">
        <v>127</v>
      </c>
      <c r="BK98">
        <v>0.26700000000000002</v>
      </c>
      <c r="BL98">
        <v>28.44</v>
      </c>
      <c r="BM98">
        <v>91</v>
      </c>
      <c r="BN98">
        <v>320</v>
      </c>
      <c r="BO98">
        <v>-0.44</v>
      </c>
      <c r="BP98">
        <v>-0.52300000000000002</v>
      </c>
      <c r="BQ98">
        <v>-12.032</v>
      </c>
      <c r="BR98">
        <v>1.7390000000000001</v>
      </c>
      <c r="BS98">
        <v>673</v>
      </c>
      <c r="BT98">
        <v>387</v>
      </c>
      <c r="BU98">
        <v>32.56</v>
      </c>
      <c r="BV98">
        <v>28.39</v>
      </c>
      <c r="BW98">
        <v>937</v>
      </c>
      <c r="BX98">
        <v>33</v>
      </c>
      <c r="BY98">
        <v>25</v>
      </c>
      <c r="BZ98">
        <v>937</v>
      </c>
      <c r="CA98">
        <v>594</v>
      </c>
      <c r="CB98">
        <v>1.5774410774410774</v>
      </c>
      <c r="CC98">
        <v>41.41</v>
      </c>
      <c r="CD98">
        <v>246</v>
      </c>
      <c r="CE98">
        <v>594</v>
      </c>
      <c r="CF98">
        <v>9.2999999999999999E-2</v>
      </c>
      <c r="CG98">
        <v>2.1440000000000001</v>
      </c>
      <c r="CH98">
        <v>14</v>
      </c>
      <c r="CI98">
        <v>0</v>
      </c>
      <c r="CJ98">
        <v>14</v>
      </c>
      <c r="CK98">
        <v>3</v>
      </c>
      <c r="CL98">
        <v>4</v>
      </c>
      <c r="CM98">
        <v>15</v>
      </c>
      <c r="CP98">
        <v>20.91</v>
      </c>
      <c r="CQ98">
        <v>60</v>
      </c>
      <c r="CR98">
        <v>287</v>
      </c>
      <c r="CS98">
        <v>20.51</v>
      </c>
      <c r="CT98">
        <v>8</v>
      </c>
      <c r="CU98">
        <v>39</v>
      </c>
      <c r="CV98">
        <v>18</v>
      </c>
      <c r="CW98">
        <v>9</v>
      </c>
      <c r="CX98">
        <v>50</v>
      </c>
      <c r="CY98">
        <v>60</v>
      </c>
      <c r="CZ98">
        <v>36</v>
      </c>
      <c r="DA98">
        <v>60</v>
      </c>
      <c r="DB98">
        <v>12</v>
      </c>
      <c r="DC98">
        <v>63.77</v>
      </c>
      <c r="DD98">
        <v>132</v>
      </c>
      <c r="DE98">
        <v>207</v>
      </c>
      <c r="DF98">
        <v>5</v>
      </c>
      <c r="DG98">
        <v>5.9</v>
      </c>
      <c r="DH98">
        <v>5</v>
      </c>
      <c r="DI98">
        <v>7.6</v>
      </c>
      <c r="DJ98">
        <v>5</v>
      </c>
      <c r="DK98">
        <v>3.2</v>
      </c>
    </row>
    <row r="99" spans="1:115" hidden="1" x14ac:dyDescent="0.25">
      <c r="A99" t="s">
        <v>350</v>
      </c>
      <c r="B99" s="4">
        <v>6300</v>
      </c>
      <c r="C99">
        <v>41</v>
      </c>
      <c r="D99">
        <v>68.16</v>
      </c>
      <c r="E99">
        <v>503</v>
      </c>
      <c r="F99">
        <v>738</v>
      </c>
      <c r="G99">
        <v>-0.28000000000000003</v>
      </c>
      <c r="H99">
        <v>61.82</v>
      </c>
      <c r="I99">
        <v>34</v>
      </c>
      <c r="J99">
        <v>55</v>
      </c>
      <c r="K99">
        <v>-36</v>
      </c>
      <c r="L99">
        <v>-13</v>
      </c>
      <c r="M99">
        <v>76.22</v>
      </c>
      <c r="N99">
        <v>343</v>
      </c>
      <c r="O99">
        <v>450</v>
      </c>
      <c r="P99">
        <v>-97</v>
      </c>
      <c r="Q99">
        <v>-0.10099999999999899</v>
      </c>
      <c r="R99">
        <v>-2.5329999999999999</v>
      </c>
      <c r="S99">
        <v>25</v>
      </c>
      <c r="T99">
        <v>2.79999999999999E-2</v>
      </c>
      <c r="U99">
        <v>0.70499999999999996</v>
      </c>
      <c r="V99" t="s">
        <v>270</v>
      </c>
      <c r="W99">
        <v>1159.3330000000001</v>
      </c>
      <c r="X99">
        <v>150</v>
      </c>
      <c r="Y99">
        <v>174</v>
      </c>
      <c r="Z99" t="s">
        <v>146</v>
      </c>
      <c r="AA99">
        <v>338.08300000000003</v>
      </c>
      <c r="AB99">
        <v>43</v>
      </c>
      <c r="AC99" t="s">
        <v>216</v>
      </c>
      <c r="AD99">
        <v>365.75</v>
      </c>
      <c r="AE99">
        <v>41</v>
      </c>
      <c r="AF99" t="s">
        <v>294</v>
      </c>
      <c r="AG99">
        <v>44.332999999999998</v>
      </c>
      <c r="AH99">
        <v>17</v>
      </c>
      <c r="AI99">
        <v>296.3</v>
      </c>
      <c r="AJ99">
        <v>19558</v>
      </c>
      <c r="AK99">
        <v>66</v>
      </c>
      <c r="AL99">
        <v>65.55</v>
      </c>
      <c r="AM99">
        <v>373</v>
      </c>
      <c r="AN99">
        <v>569</v>
      </c>
      <c r="AO99">
        <v>64.66</v>
      </c>
      <c r="AP99">
        <v>225</v>
      </c>
      <c r="AQ99">
        <v>348</v>
      </c>
      <c r="AR99">
        <v>-0.2</v>
      </c>
      <c r="AS99">
        <v>285.5</v>
      </c>
      <c r="AT99">
        <v>99926</v>
      </c>
      <c r="AU99">
        <v>350</v>
      </c>
      <c r="AV99">
        <v>15.52</v>
      </c>
      <c r="AW99">
        <v>54</v>
      </c>
      <c r="AX99">
        <f>PGA_with_Salaries[[#This Row],[TOTAL LEFT ROUGH]]/(SUM(PGA_with_Salaries[TOTAL LEFT ROUGH]))</f>
        <v>8.5066162570888466E-3</v>
      </c>
      <c r="AY99" t="str">
        <f>IF(_xlfn.PERCENTRANK.EXC(PGA_with_Salaries[Pct of Total Left Rough],PGA_with_Salaries[[#This Row],[Pct of Total Left Rough]],10)&gt;0.5,"Left Tendencies","")</f>
        <v>Left Tendencies</v>
      </c>
      <c r="AZ99">
        <v>348</v>
      </c>
      <c r="BA99">
        <v>-0.11</v>
      </c>
      <c r="BB99">
        <v>10.63</v>
      </c>
      <c r="BC99">
        <v>37</v>
      </c>
      <c r="BD99">
        <f>PGA_with_Salaries[[#This Row],[TOTAL RIGHT ROUGH]]/(SUM(PGA_with_Salaries[TOTAL RIGHT ROUGH]))</f>
        <v>5.3763440860215058E-3</v>
      </c>
      <c r="BE99" t="str">
        <f>IF(_xlfn.PERCENTRANK.EXC(PGA_with_Salaries[Pct of Total Right Rough],PGA_with_Salaries[[#This Row],[Pct of Total Right Rough]],10)&gt;0.5,"Right Tendencies","")</f>
        <v/>
      </c>
      <c r="BF99">
        <v>348</v>
      </c>
      <c r="BG99">
        <v>0.19</v>
      </c>
      <c r="BH99">
        <v>7.2</v>
      </c>
      <c r="BI99">
        <v>25</v>
      </c>
      <c r="BJ99">
        <v>104</v>
      </c>
      <c r="BK99">
        <v>0.28000000000000003</v>
      </c>
      <c r="BL99">
        <v>26.15</v>
      </c>
      <c r="BM99">
        <v>91</v>
      </c>
      <c r="BN99">
        <v>348</v>
      </c>
      <c r="BO99">
        <v>0.11</v>
      </c>
      <c r="BP99">
        <v>0.314</v>
      </c>
      <c r="BQ99">
        <v>7.8449999999999998</v>
      </c>
      <c r="BR99">
        <v>1.7649999999999999</v>
      </c>
      <c r="BS99">
        <v>888</v>
      </c>
      <c r="BT99">
        <v>503</v>
      </c>
      <c r="BU99">
        <v>30.94</v>
      </c>
      <c r="BV99">
        <v>29.29</v>
      </c>
      <c r="BW99">
        <v>1201</v>
      </c>
      <c r="BX99">
        <v>41</v>
      </c>
      <c r="BY99">
        <v>24</v>
      </c>
      <c r="BZ99">
        <v>1201</v>
      </c>
      <c r="CA99">
        <v>738</v>
      </c>
      <c r="CB99">
        <v>1.627371273712737</v>
      </c>
      <c r="CC99">
        <v>38.08</v>
      </c>
      <c r="CD99">
        <v>281</v>
      </c>
      <c r="CE99">
        <v>738</v>
      </c>
      <c r="CF99">
        <v>5.1999999999999998E-2</v>
      </c>
      <c r="CG99">
        <v>1.2969999999999999</v>
      </c>
      <c r="CH99">
        <v>20</v>
      </c>
      <c r="CI99">
        <v>6</v>
      </c>
      <c r="CJ99">
        <v>15</v>
      </c>
      <c r="CK99">
        <v>0</v>
      </c>
      <c r="CL99">
        <v>4</v>
      </c>
      <c r="CM99">
        <v>8</v>
      </c>
      <c r="CO99">
        <v>16</v>
      </c>
      <c r="CP99">
        <v>23.13</v>
      </c>
      <c r="CQ99">
        <v>74</v>
      </c>
      <c r="CR99">
        <v>320</v>
      </c>
      <c r="CS99">
        <v>22.92</v>
      </c>
      <c r="CT99">
        <v>11</v>
      </c>
      <c r="CU99">
        <v>48</v>
      </c>
      <c r="CV99">
        <v>19.05</v>
      </c>
      <c r="CW99">
        <v>8</v>
      </c>
      <c r="CX99">
        <v>42</v>
      </c>
      <c r="CY99">
        <v>55.13</v>
      </c>
      <c r="CZ99">
        <v>43</v>
      </c>
      <c r="DA99">
        <v>78</v>
      </c>
      <c r="DB99">
        <v>31</v>
      </c>
      <c r="DC99">
        <v>56.6</v>
      </c>
      <c r="DD99">
        <v>133</v>
      </c>
      <c r="DE99">
        <v>235</v>
      </c>
      <c r="DF99">
        <v>4</v>
      </c>
      <c r="DG99">
        <v>7.5</v>
      </c>
      <c r="DH99">
        <v>2</v>
      </c>
      <c r="DI99">
        <v>7.4</v>
      </c>
      <c r="DJ99">
        <v>4</v>
      </c>
      <c r="DK99">
        <v>5.8</v>
      </c>
    </row>
    <row r="100" spans="1:115" hidden="1" x14ac:dyDescent="0.25">
      <c r="A100" t="s">
        <v>472</v>
      </c>
      <c r="B100" s="4">
        <v>6500</v>
      </c>
      <c r="C100">
        <v>30</v>
      </c>
      <c r="D100">
        <v>65.37</v>
      </c>
      <c r="E100">
        <v>353</v>
      </c>
      <c r="F100">
        <v>540</v>
      </c>
      <c r="G100">
        <v>-0.28999999999999998</v>
      </c>
      <c r="H100">
        <v>51.72</v>
      </c>
      <c r="I100">
        <v>30</v>
      </c>
      <c r="J100">
        <v>58</v>
      </c>
      <c r="K100">
        <v>-31</v>
      </c>
      <c r="L100">
        <v>1</v>
      </c>
      <c r="M100">
        <v>70.510000000000005</v>
      </c>
      <c r="N100">
        <v>330</v>
      </c>
      <c r="O100">
        <v>468</v>
      </c>
      <c r="P100">
        <v>-100</v>
      </c>
      <c r="Q100">
        <v>-0.12</v>
      </c>
      <c r="R100">
        <v>-3.117</v>
      </c>
      <c r="S100">
        <v>26</v>
      </c>
      <c r="T100">
        <v>-0.16399999999999901</v>
      </c>
      <c r="U100">
        <v>-4.2759999999999998</v>
      </c>
      <c r="V100" t="s">
        <v>65</v>
      </c>
      <c r="W100">
        <v>1466.5</v>
      </c>
      <c r="X100">
        <v>166</v>
      </c>
      <c r="Y100">
        <v>229</v>
      </c>
      <c r="Z100" t="s">
        <v>473</v>
      </c>
      <c r="AA100">
        <v>458.83300000000003</v>
      </c>
      <c r="AB100">
        <v>38</v>
      </c>
      <c r="AC100" t="s">
        <v>260</v>
      </c>
      <c r="AD100">
        <v>603.75</v>
      </c>
      <c r="AE100">
        <v>61</v>
      </c>
      <c r="AF100" t="s">
        <v>104</v>
      </c>
      <c r="AG100">
        <v>50.667000000000002</v>
      </c>
      <c r="AH100">
        <v>14</v>
      </c>
      <c r="AI100">
        <v>294.39999999999998</v>
      </c>
      <c r="AJ100">
        <v>17665</v>
      </c>
      <c r="AK100">
        <v>60</v>
      </c>
      <c r="AL100">
        <v>56.56</v>
      </c>
      <c r="AM100">
        <v>237</v>
      </c>
      <c r="AN100">
        <v>419</v>
      </c>
      <c r="AO100">
        <v>57.26</v>
      </c>
      <c r="AP100">
        <v>205</v>
      </c>
      <c r="AQ100">
        <v>358</v>
      </c>
      <c r="AR100">
        <v>-0.17</v>
      </c>
      <c r="AS100">
        <v>287.8</v>
      </c>
      <c r="AT100">
        <v>104749</v>
      </c>
      <c r="AU100">
        <v>364</v>
      </c>
      <c r="AV100">
        <v>14.25</v>
      </c>
      <c r="AW100">
        <v>51</v>
      </c>
      <c r="AX100">
        <f>PGA_with_Salaries[[#This Row],[TOTAL LEFT ROUGH]]/(SUM(PGA_with_Salaries[TOTAL LEFT ROUGH]))</f>
        <v>8.0340264650283558E-3</v>
      </c>
      <c r="AY100" t="str">
        <f>IF(_xlfn.PERCENTRANK.EXC(PGA_with_Salaries[Pct of Total Left Rough],PGA_with_Salaries[[#This Row],[Pct of Total Left Rough]],10)&gt;0.5,"Left Tendencies","")</f>
        <v>Left Tendencies</v>
      </c>
      <c r="AZ100">
        <v>358</v>
      </c>
      <c r="BA100">
        <v>0.25</v>
      </c>
      <c r="BB100">
        <v>15.92</v>
      </c>
      <c r="BC100">
        <v>57</v>
      </c>
      <c r="BD100">
        <f>PGA_with_Salaries[[#This Row],[TOTAL RIGHT ROUGH]]/(SUM(PGA_with_Salaries[TOTAL RIGHT ROUGH]))</f>
        <v>8.282476024411508E-3</v>
      </c>
      <c r="BE100" t="str">
        <f>IF(_xlfn.PERCENTRANK.EXC(PGA_with_Salaries[Pct of Total Right Rough],PGA_with_Salaries[[#This Row],[Pct of Total Right Rough]],10)&gt;0.5,"Right Tendencies","")</f>
        <v>Right Tendencies</v>
      </c>
      <c r="BF100">
        <v>358</v>
      </c>
      <c r="BG100">
        <v>-0.05</v>
      </c>
      <c r="BH100">
        <v>6.7</v>
      </c>
      <c r="BI100">
        <v>24</v>
      </c>
      <c r="BJ100">
        <v>105</v>
      </c>
      <c r="BK100">
        <v>0.16700000000000001</v>
      </c>
      <c r="BL100">
        <v>30.17</v>
      </c>
      <c r="BM100">
        <v>108</v>
      </c>
      <c r="BN100">
        <v>358</v>
      </c>
      <c r="BO100">
        <v>0.93</v>
      </c>
      <c r="BP100">
        <v>-0.28899999999999998</v>
      </c>
      <c r="BQ100">
        <v>-7.51</v>
      </c>
      <c r="BR100">
        <v>1.754</v>
      </c>
      <c r="BS100">
        <v>619</v>
      </c>
      <c r="BT100">
        <v>353</v>
      </c>
      <c r="BU100">
        <v>34.090000000000003</v>
      </c>
      <c r="BV100">
        <v>29.47</v>
      </c>
      <c r="BW100">
        <v>884</v>
      </c>
      <c r="BX100">
        <v>30</v>
      </c>
      <c r="BY100">
        <v>25</v>
      </c>
      <c r="BZ100">
        <v>884</v>
      </c>
      <c r="CA100">
        <v>540</v>
      </c>
      <c r="CB100">
        <v>1.6370370370370371</v>
      </c>
      <c r="CC100">
        <v>38.15</v>
      </c>
      <c r="CD100">
        <v>206</v>
      </c>
      <c r="CE100">
        <v>540</v>
      </c>
      <c r="CF100">
        <v>-0.81</v>
      </c>
      <c r="CG100">
        <v>-21.068000000000001</v>
      </c>
      <c r="CH100">
        <v>8</v>
      </c>
      <c r="CI100">
        <v>0</v>
      </c>
      <c r="CJ100">
        <v>22</v>
      </c>
      <c r="CK100">
        <v>0</v>
      </c>
      <c r="CL100">
        <v>3</v>
      </c>
      <c r="CM100">
        <v>4</v>
      </c>
      <c r="CP100">
        <v>23.49</v>
      </c>
      <c r="CQ100">
        <v>74</v>
      </c>
      <c r="CR100">
        <v>315</v>
      </c>
      <c r="CS100">
        <v>16.329999999999998</v>
      </c>
      <c r="CT100">
        <v>8</v>
      </c>
      <c r="CU100">
        <v>49</v>
      </c>
      <c r="CV100">
        <v>23.81</v>
      </c>
      <c r="CW100">
        <v>15</v>
      </c>
      <c r="CX100">
        <v>63</v>
      </c>
      <c r="CY100">
        <v>35.19</v>
      </c>
      <c r="CZ100">
        <v>19</v>
      </c>
      <c r="DA100">
        <v>54</v>
      </c>
      <c r="DB100">
        <v>33</v>
      </c>
      <c r="DC100">
        <v>48.13</v>
      </c>
      <c r="DD100">
        <v>90</v>
      </c>
      <c r="DE100">
        <v>187</v>
      </c>
      <c r="DF100">
        <v>4</v>
      </c>
      <c r="DG100">
        <v>6.3</v>
      </c>
      <c r="DH100">
        <v>4</v>
      </c>
      <c r="DI100">
        <v>4.9000000000000004</v>
      </c>
      <c r="DJ100">
        <v>4</v>
      </c>
      <c r="DK100">
        <v>6.5</v>
      </c>
    </row>
    <row r="101" spans="1:115" hidden="1" x14ac:dyDescent="0.25">
      <c r="A101" t="s">
        <v>506</v>
      </c>
      <c r="B101" s="4">
        <v>7300</v>
      </c>
      <c r="C101">
        <v>35</v>
      </c>
      <c r="D101">
        <v>64.13</v>
      </c>
      <c r="E101">
        <v>404</v>
      </c>
      <c r="F101">
        <v>630</v>
      </c>
      <c r="G101">
        <v>-0.26</v>
      </c>
      <c r="H101">
        <v>50</v>
      </c>
      <c r="I101">
        <v>20</v>
      </c>
      <c r="J101">
        <v>40</v>
      </c>
      <c r="K101">
        <v>-20</v>
      </c>
      <c r="L101">
        <v>-4</v>
      </c>
      <c r="M101">
        <v>71.3</v>
      </c>
      <c r="N101">
        <v>231</v>
      </c>
      <c r="O101">
        <v>324</v>
      </c>
      <c r="P101">
        <v>-57</v>
      </c>
      <c r="Q101">
        <v>-0.129</v>
      </c>
      <c r="R101">
        <v>-2.323</v>
      </c>
      <c r="S101">
        <v>18</v>
      </c>
      <c r="T101">
        <v>4.2999999999999997E-2</v>
      </c>
      <c r="U101">
        <v>0.77599999999999902</v>
      </c>
      <c r="V101" t="s">
        <v>304</v>
      </c>
      <c r="W101">
        <v>825.16699999999901</v>
      </c>
      <c r="X101">
        <v>124</v>
      </c>
      <c r="Y101">
        <v>55</v>
      </c>
      <c r="Z101" t="s">
        <v>277</v>
      </c>
      <c r="AA101">
        <v>234.5</v>
      </c>
      <c r="AB101">
        <v>22</v>
      </c>
      <c r="AC101" t="s">
        <v>209</v>
      </c>
      <c r="AD101">
        <v>224.167</v>
      </c>
      <c r="AE101">
        <v>36</v>
      </c>
      <c r="AF101" t="s">
        <v>187</v>
      </c>
      <c r="AG101">
        <v>47.332999999999998</v>
      </c>
      <c r="AH101">
        <v>17</v>
      </c>
      <c r="AI101">
        <v>284.89999999999998</v>
      </c>
      <c r="AJ101">
        <v>15386</v>
      </c>
      <c r="AK101">
        <v>54</v>
      </c>
      <c r="AL101">
        <v>67.69</v>
      </c>
      <c r="AM101">
        <v>331</v>
      </c>
      <c r="AN101">
        <v>489</v>
      </c>
      <c r="AO101">
        <v>70.31</v>
      </c>
      <c r="AP101">
        <v>180</v>
      </c>
      <c r="AQ101">
        <v>256</v>
      </c>
      <c r="AR101">
        <v>-0.11</v>
      </c>
      <c r="AS101">
        <v>280</v>
      </c>
      <c r="AT101">
        <v>71690</v>
      </c>
      <c r="AU101">
        <v>256</v>
      </c>
      <c r="AV101">
        <v>14.06</v>
      </c>
      <c r="AW101">
        <v>36</v>
      </c>
      <c r="AX101">
        <f>PGA_with_Salaries[[#This Row],[TOTAL LEFT ROUGH]]/(SUM(PGA_with_Salaries[TOTAL LEFT ROUGH]))</f>
        <v>5.6710775047258983E-3</v>
      </c>
      <c r="AY101" t="str">
        <f>IF(_xlfn.PERCENTRANK.EXC(PGA_with_Salaries[Pct of Total Left Rough],PGA_with_Salaries[[#This Row],[Pct of Total Left Rough]],10)&gt;0.5,"Left Tendencies","")</f>
        <v/>
      </c>
      <c r="AZ101">
        <v>256</v>
      </c>
      <c r="BA101">
        <v>-0.06</v>
      </c>
      <c r="BB101">
        <v>7.03</v>
      </c>
      <c r="BC101">
        <v>18</v>
      </c>
      <c r="BD101">
        <f>PGA_with_Salaries[[#This Row],[TOTAL RIGHT ROUGH]]/(SUM(PGA_with_Salaries[TOTAL RIGHT ROUGH]))</f>
        <v>2.6155187445510027E-3</v>
      </c>
      <c r="BE101" t="str">
        <f>IF(_xlfn.PERCENTRANK.EXC(PGA_with_Salaries[Pct of Total Right Rough],PGA_with_Salaries[[#This Row],[Pct of Total Right Rough]],10)&gt;0.5,"Right Tendencies","")</f>
        <v/>
      </c>
      <c r="BF101">
        <v>256</v>
      </c>
      <c r="BG101">
        <v>-0.17</v>
      </c>
      <c r="BH101">
        <v>6.6</v>
      </c>
      <c r="BI101">
        <v>17</v>
      </c>
      <c r="BJ101">
        <v>74</v>
      </c>
      <c r="BK101">
        <v>0.35299999999999998</v>
      </c>
      <c r="BL101">
        <v>21.09</v>
      </c>
      <c r="BM101">
        <v>54</v>
      </c>
      <c r="BN101">
        <v>256</v>
      </c>
      <c r="BO101">
        <v>-0.93</v>
      </c>
      <c r="BP101">
        <v>6.3E-2</v>
      </c>
      <c r="BQ101">
        <v>1.141</v>
      </c>
      <c r="BR101">
        <v>1.78</v>
      </c>
      <c r="BS101">
        <v>719</v>
      </c>
      <c r="BT101">
        <v>404</v>
      </c>
      <c r="BU101">
        <v>28.04</v>
      </c>
      <c r="BV101">
        <v>28.69</v>
      </c>
      <c r="BW101">
        <v>1004</v>
      </c>
      <c r="BX101">
        <v>35</v>
      </c>
      <c r="BY101">
        <v>25</v>
      </c>
      <c r="BZ101">
        <v>1004</v>
      </c>
      <c r="CA101">
        <v>630</v>
      </c>
      <c r="CB101">
        <v>1.5936507936507935</v>
      </c>
      <c r="CC101">
        <v>39.369999999999997</v>
      </c>
      <c r="CD101">
        <v>248</v>
      </c>
      <c r="CE101">
        <v>630</v>
      </c>
      <c r="CF101">
        <v>0.16800000000000001</v>
      </c>
      <c r="CG101">
        <v>3.0219999999999998</v>
      </c>
      <c r="CH101">
        <v>29</v>
      </c>
      <c r="CI101">
        <v>5</v>
      </c>
      <c r="CJ101">
        <v>14</v>
      </c>
      <c r="CK101">
        <v>1</v>
      </c>
      <c r="CL101">
        <v>3</v>
      </c>
      <c r="CM101">
        <v>3</v>
      </c>
      <c r="CO101">
        <v>12</v>
      </c>
      <c r="CP101">
        <v>17.670000000000002</v>
      </c>
      <c r="CQ101">
        <v>44</v>
      </c>
      <c r="CR101">
        <v>249</v>
      </c>
      <c r="CS101">
        <v>15.15</v>
      </c>
      <c r="CT101">
        <v>5</v>
      </c>
      <c r="CU101">
        <v>33</v>
      </c>
      <c r="CV101">
        <v>21.05</v>
      </c>
      <c r="CW101">
        <v>4</v>
      </c>
      <c r="CX101">
        <v>19</v>
      </c>
      <c r="CY101">
        <v>53.06</v>
      </c>
      <c r="CZ101">
        <v>26</v>
      </c>
      <c r="DA101">
        <v>49</v>
      </c>
      <c r="DB101">
        <v>20</v>
      </c>
      <c r="DC101">
        <v>62.83</v>
      </c>
      <c r="DD101">
        <v>142</v>
      </c>
      <c r="DE101">
        <v>226</v>
      </c>
      <c r="DF101">
        <v>4</v>
      </c>
      <c r="DG101">
        <v>7.4</v>
      </c>
      <c r="DH101">
        <v>3</v>
      </c>
      <c r="DI101">
        <v>6.9</v>
      </c>
      <c r="DJ101">
        <v>4</v>
      </c>
      <c r="DK101">
        <v>5.6</v>
      </c>
    </row>
    <row r="102" spans="1:115" hidden="1" x14ac:dyDescent="0.25">
      <c r="A102" t="s">
        <v>514</v>
      </c>
      <c r="B102" s="4">
        <v>6200</v>
      </c>
      <c r="C102">
        <v>30</v>
      </c>
      <c r="D102">
        <v>63.7</v>
      </c>
      <c r="E102">
        <v>344</v>
      </c>
      <c r="F102">
        <v>540</v>
      </c>
      <c r="G102">
        <v>-0.26</v>
      </c>
      <c r="H102">
        <v>41.03</v>
      </c>
      <c r="I102">
        <v>16</v>
      </c>
      <c r="J102">
        <v>39</v>
      </c>
      <c r="K102">
        <v>-17</v>
      </c>
      <c r="L102">
        <v>3</v>
      </c>
      <c r="M102">
        <v>70</v>
      </c>
      <c r="N102">
        <v>252</v>
      </c>
      <c r="O102">
        <v>360</v>
      </c>
      <c r="P102">
        <v>-56</v>
      </c>
      <c r="Q102">
        <v>-0.129</v>
      </c>
      <c r="R102">
        <v>-2.589</v>
      </c>
      <c r="S102">
        <v>20</v>
      </c>
      <c r="T102">
        <v>-0.24099999999999999</v>
      </c>
      <c r="U102">
        <v>-4.8209999999999997</v>
      </c>
      <c r="V102" t="s">
        <v>101</v>
      </c>
      <c r="W102">
        <v>1113.3330000000001</v>
      </c>
      <c r="X102">
        <v>133</v>
      </c>
      <c r="Y102">
        <v>156</v>
      </c>
      <c r="Z102" t="s">
        <v>91</v>
      </c>
      <c r="AA102">
        <v>374.75</v>
      </c>
      <c r="AB102">
        <v>34</v>
      </c>
      <c r="AC102" t="s">
        <v>128</v>
      </c>
      <c r="AD102">
        <v>271.582999999999</v>
      </c>
      <c r="AE102">
        <v>36</v>
      </c>
      <c r="AF102" t="s">
        <v>294</v>
      </c>
      <c r="AG102">
        <v>36.167000000000002</v>
      </c>
      <c r="AH102">
        <v>14</v>
      </c>
      <c r="AI102">
        <v>285.10000000000002</v>
      </c>
      <c r="AJ102">
        <v>17107</v>
      </c>
      <c r="AK102">
        <v>60</v>
      </c>
      <c r="AL102">
        <v>58.23</v>
      </c>
      <c r="AM102">
        <v>244</v>
      </c>
      <c r="AN102">
        <v>419</v>
      </c>
      <c r="AO102">
        <v>58.57</v>
      </c>
      <c r="AP102">
        <v>164</v>
      </c>
      <c r="AQ102">
        <v>280</v>
      </c>
      <c r="AR102">
        <v>-0.13</v>
      </c>
      <c r="AS102">
        <v>279.60000000000002</v>
      </c>
      <c r="AT102">
        <v>78283</v>
      </c>
      <c r="AU102">
        <v>280</v>
      </c>
      <c r="AV102">
        <v>9.64</v>
      </c>
      <c r="AW102">
        <v>27</v>
      </c>
      <c r="AX102">
        <f>PGA_with_Salaries[[#This Row],[TOTAL LEFT ROUGH]]/(SUM(PGA_with_Salaries[TOTAL LEFT ROUGH]))</f>
        <v>4.2533081285444233E-3</v>
      </c>
      <c r="AY102" t="str">
        <f>IF(_xlfn.PERCENTRANK.EXC(PGA_with_Salaries[Pct of Total Left Rough],PGA_with_Salaries[[#This Row],[Pct of Total Left Rough]],10)&gt;0.5,"Left Tendencies","")</f>
        <v/>
      </c>
      <c r="AZ102">
        <v>280</v>
      </c>
      <c r="BA102">
        <v>0.26</v>
      </c>
      <c r="BB102">
        <v>19.64</v>
      </c>
      <c r="BC102">
        <v>55</v>
      </c>
      <c r="BD102">
        <f>PGA_with_Salaries[[#This Row],[TOTAL RIGHT ROUGH]]/(SUM(PGA_with_Salaries[TOTAL RIGHT ROUGH]))</f>
        <v>7.9918628305725072E-3</v>
      </c>
      <c r="BE102" t="str">
        <f>IF(_xlfn.PERCENTRANK.EXC(PGA_with_Salaries[Pct of Total Right Rough],PGA_with_Salaries[[#This Row],[Pct of Total Right Rough]],10)&gt;0.5,"Right Tendencies","")</f>
        <v>Right Tendencies</v>
      </c>
      <c r="BF102">
        <v>280</v>
      </c>
      <c r="BG102">
        <v>0.2</v>
      </c>
      <c r="BH102">
        <v>9.6</v>
      </c>
      <c r="BI102">
        <v>27</v>
      </c>
      <c r="BJ102">
        <v>114</v>
      </c>
      <c r="BK102">
        <v>0.37</v>
      </c>
      <c r="BL102">
        <v>29.29</v>
      </c>
      <c r="BM102">
        <v>82</v>
      </c>
      <c r="BN102">
        <v>280</v>
      </c>
      <c r="BO102">
        <v>2.2000000000000002</v>
      </c>
      <c r="BP102">
        <v>-0.40399999999999903</v>
      </c>
      <c r="BQ102">
        <v>-8.0730000000000004</v>
      </c>
      <c r="BR102">
        <v>1.77</v>
      </c>
      <c r="BS102">
        <v>609</v>
      </c>
      <c r="BT102">
        <v>344</v>
      </c>
      <c r="BU102">
        <v>30.23</v>
      </c>
      <c r="BV102">
        <v>28.67</v>
      </c>
      <c r="BW102">
        <v>860</v>
      </c>
      <c r="BX102">
        <v>30</v>
      </c>
      <c r="BY102">
        <v>22</v>
      </c>
      <c r="BZ102">
        <v>860</v>
      </c>
      <c r="CA102">
        <v>540</v>
      </c>
      <c r="CB102">
        <v>1.5925925925925926</v>
      </c>
      <c r="CC102">
        <v>41.3</v>
      </c>
      <c r="CD102">
        <v>223</v>
      </c>
      <c r="CE102">
        <v>540</v>
      </c>
      <c r="CF102">
        <v>-0.44400000000000001</v>
      </c>
      <c r="CG102">
        <v>-8.8800000000000008</v>
      </c>
      <c r="CH102">
        <v>9</v>
      </c>
      <c r="CI102">
        <v>0</v>
      </c>
      <c r="CJ102">
        <v>15</v>
      </c>
      <c r="CK102">
        <v>0</v>
      </c>
      <c r="CL102">
        <v>3</v>
      </c>
      <c r="CM102">
        <v>7</v>
      </c>
      <c r="CO102">
        <v>6</v>
      </c>
      <c r="CP102">
        <v>21.43</v>
      </c>
      <c r="CQ102">
        <v>54</v>
      </c>
      <c r="CR102">
        <v>252</v>
      </c>
      <c r="CS102">
        <v>17.86</v>
      </c>
      <c r="CT102">
        <v>5</v>
      </c>
      <c r="CU102">
        <v>28</v>
      </c>
      <c r="CV102">
        <v>4.3499999999999996</v>
      </c>
      <c r="CW102">
        <v>2</v>
      </c>
      <c r="CX102">
        <v>46</v>
      </c>
      <c r="CY102">
        <v>47.17</v>
      </c>
      <c r="CZ102">
        <v>25</v>
      </c>
      <c r="DA102">
        <v>53</v>
      </c>
      <c r="DB102">
        <v>17</v>
      </c>
      <c r="DC102">
        <v>57.14</v>
      </c>
      <c r="DD102">
        <v>112</v>
      </c>
      <c r="DE102">
        <v>196</v>
      </c>
      <c r="DF102">
        <v>2</v>
      </c>
      <c r="DG102">
        <v>7.2</v>
      </c>
      <c r="DH102">
        <v>2</v>
      </c>
      <c r="DI102">
        <v>6.6</v>
      </c>
      <c r="DJ102">
        <v>2</v>
      </c>
      <c r="DK102">
        <v>3.2</v>
      </c>
    </row>
    <row r="103" spans="1:115" hidden="1" x14ac:dyDescent="0.25">
      <c r="A103" t="s">
        <v>446</v>
      </c>
      <c r="B103" s="4">
        <v>7100</v>
      </c>
      <c r="C103">
        <v>48</v>
      </c>
      <c r="D103">
        <v>66.2</v>
      </c>
      <c r="E103">
        <v>572</v>
      </c>
      <c r="F103">
        <v>864</v>
      </c>
      <c r="G103">
        <v>-0.28999999999999998</v>
      </c>
      <c r="H103">
        <v>54.39</v>
      </c>
      <c r="I103">
        <v>31</v>
      </c>
      <c r="J103">
        <v>57</v>
      </c>
      <c r="K103">
        <v>-33</v>
      </c>
      <c r="L103">
        <v>-9</v>
      </c>
      <c r="M103">
        <v>68.319999999999993</v>
      </c>
      <c r="N103">
        <v>455</v>
      </c>
      <c r="O103">
        <v>666</v>
      </c>
      <c r="P103">
        <v>-111</v>
      </c>
      <c r="Q103">
        <v>-0.13800000000000001</v>
      </c>
      <c r="R103">
        <v>-5.1210000000000004</v>
      </c>
      <c r="S103">
        <v>37</v>
      </c>
      <c r="T103">
        <v>5.8999999999999997E-2</v>
      </c>
      <c r="U103">
        <v>2.1680000000000001</v>
      </c>
      <c r="V103" t="s">
        <v>137</v>
      </c>
      <c r="W103">
        <v>1747.3329999999901</v>
      </c>
      <c r="X103">
        <v>242</v>
      </c>
      <c r="Y103">
        <v>2</v>
      </c>
      <c r="Z103" t="s">
        <v>404</v>
      </c>
      <c r="AA103">
        <v>468.25</v>
      </c>
      <c r="AB103">
        <v>49</v>
      </c>
      <c r="AC103" t="s">
        <v>139</v>
      </c>
      <c r="AD103">
        <v>666.08299999999997</v>
      </c>
      <c r="AE103">
        <v>82</v>
      </c>
      <c r="AF103" t="s">
        <v>447</v>
      </c>
      <c r="AG103">
        <v>96.082999999999998</v>
      </c>
      <c r="AH103">
        <v>22</v>
      </c>
      <c r="AI103">
        <v>279.8</v>
      </c>
      <c r="AJ103">
        <v>26860</v>
      </c>
      <c r="AK103">
        <v>96</v>
      </c>
      <c r="AL103">
        <v>72.34</v>
      </c>
      <c r="AM103">
        <v>489</v>
      </c>
      <c r="AN103">
        <v>676</v>
      </c>
      <c r="AO103">
        <v>73.650000000000006</v>
      </c>
      <c r="AP103">
        <v>383</v>
      </c>
      <c r="AQ103">
        <v>520</v>
      </c>
      <c r="AR103">
        <v>-0.11</v>
      </c>
      <c r="AS103">
        <v>274.5</v>
      </c>
      <c r="AT103">
        <v>143314</v>
      </c>
      <c r="AU103">
        <v>522</v>
      </c>
      <c r="AV103">
        <v>10.38</v>
      </c>
      <c r="AW103">
        <v>54</v>
      </c>
      <c r="AX103">
        <f>PGA_with_Salaries[[#This Row],[TOTAL LEFT ROUGH]]/(SUM(PGA_with_Salaries[TOTAL LEFT ROUGH]))</f>
        <v>8.5066162570888466E-3</v>
      </c>
      <c r="AY103" t="str">
        <f>IF(_xlfn.PERCENTRANK.EXC(PGA_with_Salaries[Pct of Total Left Rough],PGA_with_Salaries[[#This Row],[Pct of Total Left Rough]],10)&gt;0.5,"Left Tendencies","")</f>
        <v>Left Tendencies</v>
      </c>
      <c r="AZ103">
        <v>520</v>
      </c>
      <c r="BA103">
        <v>0.11</v>
      </c>
      <c r="BB103">
        <v>11.15</v>
      </c>
      <c r="BC103">
        <v>58</v>
      </c>
      <c r="BD103">
        <f>PGA_with_Salaries[[#This Row],[TOTAL RIGHT ROUGH]]/(SUM(PGA_with_Salaries[TOTAL RIGHT ROUGH]))</f>
        <v>8.4277826213310092E-3</v>
      </c>
      <c r="BE103" t="str">
        <f>IF(_xlfn.PERCENTRANK.EXC(PGA_with_Salaries[Pct of Total Right Rough],PGA_with_Salaries[[#This Row],[Pct of Total Right Rough]],10)&gt;0.5,"Right Tendencies","")</f>
        <v>Right Tendencies</v>
      </c>
      <c r="BF103">
        <v>520</v>
      </c>
      <c r="BG103">
        <v>0.05</v>
      </c>
      <c r="BH103">
        <v>3.1</v>
      </c>
      <c r="BI103">
        <v>16</v>
      </c>
      <c r="BJ103">
        <v>68</v>
      </c>
      <c r="BK103">
        <v>0.188</v>
      </c>
      <c r="BL103">
        <v>21.54</v>
      </c>
      <c r="BM103">
        <v>112</v>
      </c>
      <c r="BN103">
        <v>520</v>
      </c>
      <c r="BO103">
        <v>0.8</v>
      </c>
      <c r="BP103">
        <v>-0.13900000000000001</v>
      </c>
      <c r="BQ103">
        <v>-5.16</v>
      </c>
      <c r="BR103">
        <v>1.7309999999999901</v>
      </c>
      <c r="BS103">
        <v>990</v>
      </c>
      <c r="BT103">
        <v>572</v>
      </c>
      <c r="BU103">
        <v>31.7</v>
      </c>
      <c r="BV103">
        <v>27.98</v>
      </c>
      <c r="BW103">
        <v>1343</v>
      </c>
      <c r="BX103">
        <v>48</v>
      </c>
      <c r="BY103">
        <v>23</v>
      </c>
      <c r="BZ103">
        <v>1343</v>
      </c>
      <c r="CA103">
        <v>864</v>
      </c>
      <c r="CB103">
        <v>1.5543981481481481</v>
      </c>
      <c r="CC103">
        <v>44.44</v>
      </c>
      <c r="CD103">
        <v>384</v>
      </c>
      <c r="CE103">
        <v>864</v>
      </c>
      <c r="CF103">
        <v>0.38700000000000001</v>
      </c>
      <c r="CG103">
        <v>14.319000000000001</v>
      </c>
      <c r="CH103">
        <v>30</v>
      </c>
      <c r="CI103">
        <v>1</v>
      </c>
      <c r="CJ103">
        <v>16</v>
      </c>
      <c r="CK103">
        <v>0</v>
      </c>
      <c r="CL103">
        <v>3</v>
      </c>
      <c r="CM103">
        <v>7</v>
      </c>
      <c r="CN103">
        <v>10</v>
      </c>
      <c r="CO103">
        <v>5</v>
      </c>
      <c r="CP103">
        <v>19.55</v>
      </c>
      <c r="CQ103">
        <v>104</v>
      </c>
      <c r="CR103">
        <v>532</v>
      </c>
      <c r="CS103">
        <v>20.83</v>
      </c>
      <c r="CT103">
        <v>10</v>
      </c>
      <c r="CU103">
        <v>48</v>
      </c>
      <c r="CV103">
        <v>8.93</v>
      </c>
      <c r="CW103">
        <v>5</v>
      </c>
      <c r="CX103">
        <v>56</v>
      </c>
      <c r="CY103">
        <v>68.06</v>
      </c>
      <c r="CZ103">
        <v>49</v>
      </c>
      <c r="DA103">
        <v>72</v>
      </c>
      <c r="DB103">
        <v>5</v>
      </c>
      <c r="DC103">
        <v>69.52</v>
      </c>
      <c r="DD103">
        <v>203</v>
      </c>
      <c r="DE103">
        <v>292</v>
      </c>
      <c r="DF103">
        <v>8</v>
      </c>
      <c r="DG103">
        <v>7.3</v>
      </c>
      <c r="DH103">
        <v>8</v>
      </c>
      <c r="DI103">
        <v>7.1</v>
      </c>
      <c r="DJ103">
        <v>8</v>
      </c>
      <c r="DK103">
        <v>2.7</v>
      </c>
    </row>
    <row r="104" spans="1:115" x14ac:dyDescent="0.25">
      <c r="A104" t="s">
        <v>324</v>
      </c>
      <c r="B104" s="4">
        <v>7100</v>
      </c>
      <c r="C104">
        <v>46</v>
      </c>
      <c r="D104">
        <v>68.72</v>
      </c>
      <c r="E104">
        <v>569</v>
      </c>
      <c r="F104">
        <v>828</v>
      </c>
      <c r="G104">
        <v>-0.3</v>
      </c>
      <c r="H104">
        <v>54.72</v>
      </c>
      <c r="I104">
        <v>58</v>
      </c>
      <c r="J104">
        <v>106</v>
      </c>
      <c r="K104">
        <v>-61</v>
      </c>
      <c r="L104" t="s">
        <v>82</v>
      </c>
      <c r="M104">
        <v>77.349999999999994</v>
      </c>
      <c r="N104">
        <v>543</v>
      </c>
      <c r="O104">
        <v>702</v>
      </c>
      <c r="P104">
        <v>-164</v>
      </c>
      <c r="Q104">
        <v>0.30399999999999999</v>
      </c>
      <c r="R104">
        <v>11.8509999999999</v>
      </c>
      <c r="S104">
        <v>39</v>
      </c>
      <c r="T104">
        <v>0.39399999999999902</v>
      </c>
      <c r="U104">
        <v>15.378</v>
      </c>
      <c r="V104" t="s">
        <v>236</v>
      </c>
      <c r="W104">
        <v>1594.75</v>
      </c>
      <c r="X104">
        <v>237</v>
      </c>
      <c r="Y104">
        <v>17</v>
      </c>
      <c r="Z104" t="s">
        <v>192</v>
      </c>
      <c r="AA104">
        <v>419</v>
      </c>
      <c r="AB104">
        <v>50</v>
      </c>
      <c r="AC104" t="s">
        <v>128</v>
      </c>
      <c r="AD104">
        <v>608.25</v>
      </c>
      <c r="AE104">
        <v>80</v>
      </c>
      <c r="AF104" t="s">
        <v>266</v>
      </c>
      <c r="AG104">
        <v>71.332999999999998</v>
      </c>
      <c r="AH104">
        <v>24</v>
      </c>
      <c r="AI104">
        <v>303.2</v>
      </c>
      <c r="AJ104">
        <v>27890</v>
      </c>
      <c r="AK104">
        <v>92</v>
      </c>
      <c r="AL104">
        <v>55.12</v>
      </c>
      <c r="AM104">
        <v>355</v>
      </c>
      <c r="AN104">
        <v>644</v>
      </c>
      <c r="AO104">
        <v>54.04</v>
      </c>
      <c r="AP104">
        <v>294</v>
      </c>
      <c r="AQ104">
        <v>544</v>
      </c>
      <c r="AR104">
        <v>-0.23</v>
      </c>
      <c r="AS104">
        <v>295.10000000000002</v>
      </c>
      <c r="AT104">
        <v>161130</v>
      </c>
      <c r="AU104">
        <v>546</v>
      </c>
      <c r="AV104">
        <v>18.010000000000002</v>
      </c>
      <c r="AW104">
        <v>98</v>
      </c>
      <c r="AX104">
        <f>PGA_with_Salaries[[#This Row],[TOTAL LEFT ROUGH]]/(SUM(PGA_with_Salaries[TOTAL LEFT ROUGH]))</f>
        <v>1.5437933207309389E-2</v>
      </c>
      <c r="AY104" t="str">
        <f>IF(_xlfn.PERCENTRANK.EXC(PGA_with_Salaries[Pct of Total Left Rough],PGA_with_Salaries[[#This Row],[Pct of Total Left Rough]],10)&gt;0.5,"Left Tendencies","")</f>
        <v>Left Tendencies</v>
      </c>
      <c r="AZ104">
        <v>544</v>
      </c>
      <c r="BA104">
        <v>-7.0000000000000007E-2</v>
      </c>
      <c r="BB104">
        <v>18.38</v>
      </c>
      <c r="BC104">
        <v>100</v>
      </c>
      <c r="BD104">
        <f>PGA_with_Salaries[[#This Row],[TOTAL RIGHT ROUGH]]/(SUM(PGA_with_Salaries[TOTAL RIGHT ROUGH]))</f>
        <v>1.4530659691950014E-2</v>
      </c>
      <c r="BE104" t="str">
        <f>IF(_xlfn.PERCENTRANK.EXC(PGA_with_Salaries[Pct of Total Right Rough],PGA_with_Salaries[[#This Row],[Pct of Total Right Rough]],10)&gt;0.5,"Right Tendencies","")</f>
        <v>Right Tendencies</v>
      </c>
      <c r="BF104">
        <v>544</v>
      </c>
      <c r="BG104">
        <v>0.01</v>
      </c>
      <c r="BH104">
        <v>5.7</v>
      </c>
      <c r="BI104">
        <v>31</v>
      </c>
      <c r="BJ104">
        <v>136</v>
      </c>
      <c r="BK104">
        <v>3.2000000000000001E-2</v>
      </c>
      <c r="BL104">
        <v>36.4</v>
      </c>
      <c r="BM104">
        <v>198</v>
      </c>
      <c r="BN104">
        <v>544</v>
      </c>
      <c r="BO104">
        <v>-0.3</v>
      </c>
      <c r="BP104">
        <v>0.111999999999999</v>
      </c>
      <c r="BQ104">
        <v>4.359</v>
      </c>
      <c r="BR104">
        <v>1.756</v>
      </c>
      <c r="BS104">
        <v>999</v>
      </c>
      <c r="BT104">
        <v>569</v>
      </c>
      <c r="BU104">
        <v>31.15</v>
      </c>
      <c r="BV104">
        <v>28.74</v>
      </c>
      <c r="BW104">
        <v>1322</v>
      </c>
      <c r="BX104">
        <v>46</v>
      </c>
      <c r="BY104">
        <v>22</v>
      </c>
      <c r="BZ104">
        <v>1322</v>
      </c>
      <c r="CA104">
        <v>828</v>
      </c>
      <c r="CB104">
        <v>1.5966183574879227</v>
      </c>
      <c r="CC104">
        <v>38.770000000000003</v>
      </c>
      <c r="CD104">
        <v>321</v>
      </c>
      <c r="CE104">
        <v>828</v>
      </c>
      <c r="CF104">
        <v>0.14299999999999999</v>
      </c>
      <c r="CG104">
        <v>5.5759999999999996</v>
      </c>
      <c r="CH104">
        <v>7</v>
      </c>
      <c r="CI104">
        <v>0</v>
      </c>
      <c r="CJ104">
        <v>18</v>
      </c>
      <c r="CK104">
        <v>0</v>
      </c>
      <c r="CL104">
        <v>1</v>
      </c>
      <c r="CM104">
        <v>9</v>
      </c>
      <c r="CO104">
        <v>29</v>
      </c>
      <c r="CP104">
        <v>23.01</v>
      </c>
      <c r="CQ104">
        <v>107</v>
      </c>
      <c r="CR104">
        <v>465</v>
      </c>
      <c r="CS104">
        <v>20.21</v>
      </c>
      <c r="CT104">
        <v>19</v>
      </c>
      <c r="CU104">
        <v>94</v>
      </c>
      <c r="CV104">
        <v>20.45</v>
      </c>
      <c r="CW104">
        <v>18</v>
      </c>
      <c r="CX104">
        <v>88</v>
      </c>
      <c r="CY104">
        <v>49.25</v>
      </c>
      <c r="CZ104">
        <v>33</v>
      </c>
      <c r="DA104">
        <v>67</v>
      </c>
      <c r="DB104">
        <v>17</v>
      </c>
      <c r="DC104">
        <v>66.02</v>
      </c>
      <c r="DD104">
        <v>171</v>
      </c>
      <c r="DE104">
        <v>259</v>
      </c>
      <c r="DF104">
        <v>9</v>
      </c>
      <c r="DG104">
        <v>6.5</v>
      </c>
      <c r="DH104">
        <v>9</v>
      </c>
      <c r="DI104">
        <v>6.6</v>
      </c>
      <c r="DJ104">
        <v>9</v>
      </c>
      <c r="DK104">
        <v>7.5</v>
      </c>
    </row>
    <row r="105" spans="1:115" x14ac:dyDescent="0.25">
      <c r="A105" t="s">
        <v>399</v>
      </c>
      <c r="B105" s="4">
        <v>7800</v>
      </c>
      <c r="C105">
        <v>47</v>
      </c>
      <c r="D105">
        <v>67.38</v>
      </c>
      <c r="E105">
        <v>570</v>
      </c>
      <c r="F105">
        <v>846</v>
      </c>
      <c r="G105">
        <v>-0.28000000000000003</v>
      </c>
      <c r="H105">
        <v>46.99</v>
      </c>
      <c r="I105">
        <v>39</v>
      </c>
      <c r="J105">
        <v>83</v>
      </c>
      <c r="K105">
        <v>-42</v>
      </c>
      <c r="L105">
        <v>2</v>
      </c>
      <c r="M105">
        <v>72.400000000000006</v>
      </c>
      <c r="N105">
        <v>417</v>
      </c>
      <c r="O105">
        <v>576</v>
      </c>
      <c r="P105">
        <v>-102</v>
      </c>
      <c r="Q105">
        <v>0.38799999999999901</v>
      </c>
      <c r="R105">
        <v>12.427</v>
      </c>
      <c r="S105">
        <v>32</v>
      </c>
      <c r="T105">
        <v>0.60199999999999998</v>
      </c>
      <c r="U105">
        <v>19.265000000000001</v>
      </c>
      <c r="V105" t="s">
        <v>76</v>
      </c>
      <c r="W105">
        <v>1545</v>
      </c>
      <c r="X105">
        <v>223</v>
      </c>
      <c r="Y105">
        <v>14</v>
      </c>
      <c r="Z105" t="s">
        <v>140</v>
      </c>
      <c r="AA105">
        <v>409.91699999999997</v>
      </c>
      <c r="AB105">
        <v>51</v>
      </c>
      <c r="AC105" t="s">
        <v>214</v>
      </c>
      <c r="AD105">
        <v>644.66699999999901</v>
      </c>
      <c r="AE105">
        <v>88</v>
      </c>
      <c r="AF105" t="s">
        <v>294</v>
      </c>
      <c r="AG105">
        <v>46.582999999999998</v>
      </c>
      <c r="AH105">
        <v>18</v>
      </c>
      <c r="AI105">
        <v>309.10000000000002</v>
      </c>
      <c r="AJ105">
        <v>21639</v>
      </c>
      <c r="AK105">
        <v>70</v>
      </c>
      <c r="AL105">
        <v>54.59</v>
      </c>
      <c r="AM105">
        <v>357</v>
      </c>
      <c r="AN105">
        <v>654</v>
      </c>
      <c r="AO105">
        <v>54.11</v>
      </c>
      <c r="AP105">
        <v>237</v>
      </c>
      <c r="AQ105">
        <v>438</v>
      </c>
      <c r="AR105">
        <v>-0.19</v>
      </c>
      <c r="AS105">
        <v>300.10000000000002</v>
      </c>
      <c r="AT105">
        <v>134423</v>
      </c>
      <c r="AU105">
        <v>448</v>
      </c>
      <c r="AV105">
        <v>15.07</v>
      </c>
      <c r="AW105">
        <v>66</v>
      </c>
      <c r="AX105">
        <f>PGA_with_Salaries[[#This Row],[TOTAL LEFT ROUGH]]/(SUM(PGA_with_Salaries[TOTAL LEFT ROUGH]))</f>
        <v>1.0396975425330813E-2</v>
      </c>
      <c r="AY105" t="str">
        <f>IF(_xlfn.PERCENTRANK.EXC(PGA_with_Salaries[Pct of Total Left Rough],PGA_with_Salaries[[#This Row],[Pct of Total Left Rough]],10)&gt;0.5,"Left Tendencies","")</f>
        <v>Left Tendencies</v>
      </c>
      <c r="AZ105">
        <v>438</v>
      </c>
      <c r="BA105">
        <v>-0.09</v>
      </c>
      <c r="BB105">
        <v>18.489999999999998</v>
      </c>
      <c r="BC105">
        <v>81</v>
      </c>
      <c r="BD105">
        <f>PGA_with_Salaries[[#This Row],[TOTAL RIGHT ROUGH]]/(SUM(PGA_with_Salaries[TOTAL RIGHT ROUGH]))</f>
        <v>1.1769834350479512E-2</v>
      </c>
      <c r="BE105" t="str">
        <f>IF(_xlfn.PERCENTRANK.EXC(PGA_with_Salaries[Pct of Total Right Rough],PGA_with_Salaries[[#This Row],[Pct of Total Right Rough]],10)&gt;0.5,"Right Tendencies","")</f>
        <v>Right Tendencies</v>
      </c>
      <c r="BF105">
        <v>438</v>
      </c>
      <c r="BG105">
        <v>0.1</v>
      </c>
      <c r="BH105">
        <v>8.4</v>
      </c>
      <c r="BI105">
        <v>37</v>
      </c>
      <c r="BJ105">
        <v>156</v>
      </c>
      <c r="BK105">
        <v>8.1000000000000003E-2</v>
      </c>
      <c r="BL105">
        <v>33.56</v>
      </c>
      <c r="BM105">
        <v>147</v>
      </c>
      <c r="BN105">
        <v>438</v>
      </c>
      <c r="BO105">
        <v>0.14000000000000001</v>
      </c>
      <c r="BP105">
        <v>0.21099999999999999</v>
      </c>
      <c r="BQ105">
        <v>6.7549999999999999</v>
      </c>
      <c r="BR105">
        <v>1.758</v>
      </c>
      <c r="BS105">
        <v>1002</v>
      </c>
      <c r="BT105">
        <v>570</v>
      </c>
      <c r="BU105">
        <v>30.81</v>
      </c>
      <c r="BV105">
        <v>28.62</v>
      </c>
      <c r="BW105">
        <v>1345</v>
      </c>
      <c r="BX105">
        <v>47</v>
      </c>
      <c r="BY105">
        <v>23</v>
      </c>
      <c r="BZ105">
        <v>1345</v>
      </c>
      <c r="CA105">
        <v>846</v>
      </c>
      <c r="CB105">
        <v>1.5898345153664302</v>
      </c>
      <c r="CC105">
        <v>41.61</v>
      </c>
      <c r="CD105">
        <v>352</v>
      </c>
      <c r="CE105">
        <v>846</v>
      </c>
      <c r="CF105">
        <v>-0.755</v>
      </c>
      <c r="CG105">
        <v>-24.151999999999902</v>
      </c>
      <c r="CH105">
        <v>9</v>
      </c>
      <c r="CI105">
        <v>0</v>
      </c>
      <c r="CJ105">
        <v>16</v>
      </c>
      <c r="CK105">
        <v>1</v>
      </c>
      <c r="CL105">
        <v>1</v>
      </c>
      <c r="CM105">
        <v>4</v>
      </c>
      <c r="CN105">
        <v>5</v>
      </c>
      <c r="CP105">
        <v>19.3</v>
      </c>
      <c r="CQ105">
        <v>72</v>
      </c>
      <c r="CR105">
        <v>373</v>
      </c>
      <c r="CS105">
        <v>26.23</v>
      </c>
      <c r="CT105">
        <v>16</v>
      </c>
      <c r="CU105">
        <v>61</v>
      </c>
      <c r="CV105">
        <v>12.16</v>
      </c>
      <c r="CW105">
        <v>9</v>
      </c>
      <c r="CX105">
        <v>74</v>
      </c>
      <c r="CY105">
        <v>52.87</v>
      </c>
      <c r="CZ105">
        <v>46</v>
      </c>
      <c r="DA105">
        <v>87</v>
      </c>
      <c r="DB105">
        <v>21</v>
      </c>
      <c r="DC105">
        <v>66.3</v>
      </c>
      <c r="DD105">
        <v>183</v>
      </c>
      <c r="DE105">
        <v>276</v>
      </c>
      <c r="DF105">
        <v>7</v>
      </c>
      <c r="DG105">
        <v>6.8</v>
      </c>
      <c r="DH105">
        <v>7</v>
      </c>
      <c r="DI105">
        <v>6.8</v>
      </c>
      <c r="DJ105">
        <v>7</v>
      </c>
      <c r="DK105">
        <v>7.9</v>
      </c>
    </row>
    <row r="106" spans="1:115" hidden="1" x14ac:dyDescent="0.25">
      <c r="A106" t="s">
        <v>497</v>
      </c>
      <c r="B106" s="4">
        <v>6600</v>
      </c>
      <c r="C106">
        <v>38</v>
      </c>
      <c r="D106">
        <v>64.47</v>
      </c>
      <c r="E106">
        <v>441</v>
      </c>
      <c r="F106">
        <v>684</v>
      </c>
      <c r="G106">
        <v>-0.28000000000000003</v>
      </c>
      <c r="H106">
        <v>60.94</v>
      </c>
      <c r="I106">
        <v>39</v>
      </c>
      <c r="J106">
        <v>64</v>
      </c>
      <c r="K106">
        <v>-41</v>
      </c>
      <c r="L106">
        <v>7</v>
      </c>
      <c r="M106">
        <v>70.83</v>
      </c>
      <c r="N106">
        <v>306</v>
      </c>
      <c r="O106">
        <v>432</v>
      </c>
      <c r="P106">
        <v>-103</v>
      </c>
      <c r="Q106">
        <v>-0.20399999999999999</v>
      </c>
      <c r="R106">
        <v>-4.8860000000000001</v>
      </c>
      <c r="S106">
        <v>24</v>
      </c>
      <c r="T106">
        <v>-0.66099999999999903</v>
      </c>
      <c r="U106">
        <v>-15.874000000000001</v>
      </c>
      <c r="V106" t="s">
        <v>205</v>
      </c>
      <c r="W106">
        <v>1432.4169999999999</v>
      </c>
      <c r="X106">
        <v>157</v>
      </c>
      <c r="Y106">
        <v>189</v>
      </c>
      <c r="Z106" t="s">
        <v>298</v>
      </c>
      <c r="AA106">
        <v>445.25</v>
      </c>
      <c r="AB106">
        <v>37</v>
      </c>
      <c r="AC106" t="s">
        <v>293</v>
      </c>
      <c r="AD106">
        <v>345.41699999999997</v>
      </c>
      <c r="AE106">
        <v>33</v>
      </c>
      <c r="AF106" t="s">
        <v>484</v>
      </c>
      <c r="AG106">
        <v>54.75</v>
      </c>
      <c r="AH106">
        <v>11</v>
      </c>
      <c r="AI106">
        <v>298.3</v>
      </c>
      <c r="AJ106">
        <v>17896</v>
      </c>
      <c r="AK106">
        <v>60</v>
      </c>
      <c r="AL106">
        <v>61.39</v>
      </c>
      <c r="AM106">
        <v>326</v>
      </c>
      <c r="AN106">
        <v>531</v>
      </c>
      <c r="AO106">
        <v>65.58</v>
      </c>
      <c r="AP106">
        <v>221</v>
      </c>
      <c r="AQ106">
        <v>337</v>
      </c>
      <c r="AR106">
        <v>-0.2</v>
      </c>
      <c r="AS106">
        <v>295.2</v>
      </c>
      <c r="AT106">
        <v>100378</v>
      </c>
      <c r="AU106">
        <v>340</v>
      </c>
      <c r="AV106">
        <v>13.65</v>
      </c>
      <c r="AW106">
        <v>46</v>
      </c>
      <c r="AX106">
        <f>PGA_with_Salaries[[#This Row],[TOTAL LEFT ROUGH]]/(SUM(PGA_with_Salaries[TOTAL LEFT ROUGH]))</f>
        <v>7.246376811594203E-3</v>
      </c>
      <c r="AY106" t="str">
        <f>IF(_xlfn.PERCENTRANK.EXC(PGA_with_Salaries[Pct of Total Left Rough],PGA_with_Salaries[[#This Row],[Pct of Total Left Rough]],10)&gt;0.5,"Left Tendencies","")</f>
        <v/>
      </c>
      <c r="AZ106">
        <v>337</v>
      </c>
      <c r="BA106">
        <v>0.26</v>
      </c>
      <c r="BB106">
        <v>9.7899999999999991</v>
      </c>
      <c r="BC106">
        <v>33</v>
      </c>
      <c r="BD106">
        <f>PGA_with_Salaries[[#This Row],[TOTAL RIGHT ROUGH]]/(SUM(PGA_with_Salaries[TOTAL RIGHT ROUGH]))</f>
        <v>4.7951176983435052E-3</v>
      </c>
      <c r="BE106" t="str">
        <f>IF(_xlfn.PERCENTRANK.EXC(PGA_with_Salaries[Pct of Total Right Rough],PGA_with_Salaries[[#This Row],[Pct of Total Right Rough]],10)&gt;0.5,"Right Tendencies","")</f>
        <v/>
      </c>
      <c r="BF106">
        <v>337</v>
      </c>
      <c r="BG106">
        <v>0.18</v>
      </c>
      <c r="BH106">
        <v>5.3</v>
      </c>
      <c r="BI106">
        <v>18</v>
      </c>
      <c r="BJ106">
        <v>74</v>
      </c>
      <c r="BK106">
        <v>0.222</v>
      </c>
      <c r="BL106">
        <v>23.44</v>
      </c>
      <c r="BM106">
        <v>79</v>
      </c>
      <c r="BN106">
        <v>337</v>
      </c>
      <c r="BO106">
        <v>2.2799999999999998</v>
      </c>
      <c r="BP106">
        <v>0.504</v>
      </c>
      <c r="BQ106">
        <v>12.103</v>
      </c>
      <c r="BR106">
        <v>1.7869999999999999</v>
      </c>
      <c r="BS106">
        <v>788</v>
      </c>
      <c r="BT106">
        <v>441</v>
      </c>
      <c r="BU106">
        <v>32.5</v>
      </c>
      <c r="BV106">
        <v>29.13</v>
      </c>
      <c r="BW106">
        <v>1107</v>
      </c>
      <c r="BX106">
        <v>38</v>
      </c>
      <c r="BY106">
        <v>24</v>
      </c>
      <c r="BZ106">
        <v>1107</v>
      </c>
      <c r="CA106">
        <v>684</v>
      </c>
      <c r="CB106">
        <v>1.618421052631579</v>
      </c>
      <c r="CC106">
        <v>40.200000000000003</v>
      </c>
      <c r="CD106">
        <v>275</v>
      </c>
      <c r="CE106">
        <v>684</v>
      </c>
      <c r="CF106">
        <v>0.44400000000000001</v>
      </c>
      <c r="CG106">
        <v>10.644</v>
      </c>
      <c r="CH106">
        <v>10</v>
      </c>
      <c r="CI106">
        <v>1</v>
      </c>
      <c r="CJ106">
        <v>11</v>
      </c>
      <c r="CK106">
        <v>3</v>
      </c>
      <c r="CL106">
        <v>3</v>
      </c>
      <c r="CM106">
        <v>13</v>
      </c>
      <c r="CO106">
        <v>20</v>
      </c>
      <c r="CP106">
        <v>25.24</v>
      </c>
      <c r="CQ106">
        <v>80</v>
      </c>
      <c r="CR106">
        <v>317</v>
      </c>
      <c r="CS106">
        <v>13.33</v>
      </c>
      <c r="CT106">
        <v>6</v>
      </c>
      <c r="CU106">
        <v>45</v>
      </c>
      <c r="CV106">
        <v>10</v>
      </c>
      <c r="CW106">
        <v>3</v>
      </c>
      <c r="CX106">
        <v>30</v>
      </c>
      <c r="CY106">
        <v>51.52</v>
      </c>
      <c r="CZ106">
        <v>34</v>
      </c>
      <c r="DA106">
        <v>66</v>
      </c>
      <c r="DB106">
        <v>27</v>
      </c>
      <c r="DC106">
        <v>55.14</v>
      </c>
      <c r="DD106">
        <v>134</v>
      </c>
      <c r="DE106">
        <v>243</v>
      </c>
      <c r="DF106">
        <v>5</v>
      </c>
      <c r="DG106">
        <v>6.7</v>
      </c>
      <c r="DH106">
        <v>5</v>
      </c>
      <c r="DI106">
        <v>5.6</v>
      </c>
      <c r="DJ106">
        <v>5</v>
      </c>
      <c r="DK106">
        <v>8.6</v>
      </c>
    </row>
    <row r="107" spans="1:115" hidden="1" x14ac:dyDescent="0.25">
      <c r="A107" t="s">
        <v>456</v>
      </c>
      <c r="B107" s="4">
        <v>6400</v>
      </c>
      <c r="C107">
        <v>46</v>
      </c>
      <c r="D107">
        <v>65.94</v>
      </c>
      <c r="E107">
        <v>546</v>
      </c>
      <c r="F107">
        <v>828</v>
      </c>
      <c r="G107">
        <v>-0.27</v>
      </c>
      <c r="H107">
        <v>60</v>
      </c>
      <c r="I107">
        <v>45</v>
      </c>
      <c r="J107">
        <v>75</v>
      </c>
      <c r="K107">
        <v>-49</v>
      </c>
      <c r="L107">
        <v>-6</v>
      </c>
      <c r="M107">
        <v>69.12</v>
      </c>
      <c r="N107">
        <v>423</v>
      </c>
      <c r="O107">
        <v>612</v>
      </c>
      <c r="P107">
        <v>-114</v>
      </c>
      <c r="Q107">
        <v>-0.20499999999999999</v>
      </c>
      <c r="R107">
        <v>-6.9660000000000002</v>
      </c>
      <c r="S107">
        <v>34</v>
      </c>
      <c r="T107">
        <v>0.17499999999999999</v>
      </c>
      <c r="U107">
        <v>5.9509999999999996</v>
      </c>
      <c r="V107" t="s">
        <v>128</v>
      </c>
      <c r="W107">
        <v>1707.75</v>
      </c>
      <c r="X107">
        <v>225</v>
      </c>
      <c r="Y107">
        <v>113</v>
      </c>
      <c r="Z107" t="s">
        <v>65</v>
      </c>
      <c r="AA107">
        <v>492.91699999999997</v>
      </c>
      <c r="AB107">
        <v>56</v>
      </c>
      <c r="AC107" t="s">
        <v>65</v>
      </c>
      <c r="AD107">
        <v>518.83299999999997</v>
      </c>
      <c r="AE107">
        <v>59</v>
      </c>
      <c r="AF107" t="s">
        <v>233</v>
      </c>
      <c r="AG107">
        <v>33.75</v>
      </c>
      <c r="AH107">
        <v>7</v>
      </c>
      <c r="AI107">
        <v>299.5</v>
      </c>
      <c r="AJ107">
        <v>25159</v>
      </c>
      <c r="AK107">
        <v>84</v>
      </c>
      <c r="AL107">
        <v>58.32</v>
      </c>
      <c r="AM107">
        <v>375</v>
      </c>
      <c r="AN107">
        <v>643</v>
      </c>
      <c r="AO107">
        <v>59.7</v>
      </c>
      <c r="AP107">
        <v>283</v>
      </c>
      <c r="AQ107">
        <v>474</v>
      </c>
      <c r="AR107">
        <v>-0.14000000000000001</v>
      </c>
      <c r="AS107">
        <v>291.3</v>
      </c>
      <c r="AT107">
        <v>138642</v>
      </c>
      <c r="AU107">
        <v>476</v>
      </c>
      <c r="AV107">
        <v>12.03</v>
      </c>
      <c r="AW107">
        <v>57</v>
      </c>
      <c r="AX107">
        <f>PGA_with_Salaries[[#This Row],[TOTAL LEFT ROUGH]]/(SUM(PGA_with_Salaries[TOTAL LEFT ROUGH]))</f>
        <v>8.9792060491493391E-3</v>
      </c>
      <c r="AY107" t="str">
        <f>IF(_xlfn.PERCENTRANK.EXC(PGA_with_Salaries[Pct of Total Left Rough],PGA_with_Salaries[[#This Row],[Pct of Total Left Rough]],10)&gt;0.5,"Left Tendencies","")</f>
        <v>Left Tendencies</v>
      </c>
      <c r="AZ107">
        <v>474</v>
      </c>
      <c r="BA107">
        <v>0.09</v>
      </c>
      <c r="BB107">
        <v>16.239999999999998</v>
      </c>
      <c r="BC107">
        <v>77</v>
      </c>
      <c r="BD107">
        <f>PGA_with_Salaries[[#This Row],[TOTAL RIGHT ROUGH]]/(SUM(PGA_with_Salaries[TOTAL RIGHT ROUGH]))</f>
        <v>1.1188607962801512E-2</v>
      </c>
      <c r="BE107" t="str">
        <f>IF(_xlfn.PERCENTRANK.EXC(PGA_with_Salaries[Pct of Total Right Rough],PGA_with_Salaries[[#This Row],[Pct of Total Right Rough]],10)&gt;0.5,"Right Tendencies","")</f>
        <v>Right Tendencies</v>
      </c>
      <c r="BF107">
        <v>474</v>
      </c>
      <c r="BG107">
        <v>0.04</v>
      </c>
      <c r="BH107">
        <v>8.1999999999999993</v>
      </c>
      <c r="BI107">
        <v>39</v>
      </c>
      <c r="BJ107">
        <v>164</v>
      </c>
      <c r="BK107">
        <v>5.0999999999999997E-2</v>
      </c>
      <c r="BL107">
        <v>28.27</v>
      </c>
      <c r="BM107">
        <v>134</v>
      </c>
      <c r="BN107">
        <v>474</v>
      </c>
      <c r="BO107">
        <v>0.6</v>
      </c>
      <c r="BP107">
        <v>0.26600000000000001</v>
      </c>
      <c r="BQ107">
        <v>9.0399999999999991</v>
      </c>
      <c r="BR107">
        <v>1.78199999999999</v>
      </c>
      <c r="BS107">
        <v>973</v>
      </c>
      <c r="BT107">
        <v>546</v>
      </c>
      <c r="BU107">
        <v>30.02</v>
      </c>
      <c r="BV107">
        <v>29.24</v>
      </c>
      <c r="BW107">
        <v>1345</v>
      </c>
      <c r="BX107">
        <v>46</v>
      </c>
      <c r="BY107">
        <v>25</v>
      </c>
      <c r="BZ107">
        <v>1345</v>
      </c>
      <c r="CA107">
        <v>828</v>
      </c>
      <c r="CB107">
        <v>1.6243961352657006</v>
      </c>
      <c r="CC107">
        <v>38.53</v>
      </c>
      <c r="CD107">
        <v>319</v>
      </c>
      <c r="CE107">
        <v>828</v>
      </c>
      <c r="CF107">
        <v>-0.22800000000000001</v>
      </c>
      <c r="CG107">
        <v>-7.74</v>
      </c>
      <c r="CH107">
        <v>8</v>
      </c>
      <c r="CI107">
        <v>1</v>
      </c>
      <c r="CJ107">
        <v>15</v>
      </c>
      <c r="CK107">
        <v>0</v>
      </c>
      <c r="CL107">
        <v>2</v>
      </c>
      <c r="CM107">
        <v>2</v>
      </c>
      <c r="CN107">
        <v>2</v>
      </c>
      <c r="CO107">
        <v>8</v>
      </c>
      <c r="CP107">
        <v>20.09</v>
      </c>
      <c r="CQ107">
        <v>86</v>
      </c>
      <c r="CR107">
        <v>428</v>
      </c>
      <c r="CS107">
        <v>14.81</v>
      </c>
      <c r="CT107">
        <v>8</v>
      </c>
      <c r="CU107">
        <v>54</v>
      </c>
      <c r="CV107">
        <v>21.92</v>
      </c>
      <c r="CW107">
        <v>16</v>
      </c>
      <c r="CX107">
        <v>73</v>
      </c>
      <c r="CY107">
        <v>59.09</v>
      </c>
      <c r="CZ107">
        <v>52</v>
      </c>
      <c r="DA107">
        <v>88</v>
      </c>
      <c r="DB107">
        <v>14</v>
      </c>
      <c r="DC107">
        <v>59.22</v>
      </c>
      <c r="DD107">
        <v>167</v>
      </c>
      <c r="DE107">
        <v>282</v>
      </c>
      <c r="DF107">
        <v>8</v>
      </c>
      <c r="DG107">
        <v>6.3</v>
      </c>
      <c r="DH107">
        <v>7</v>
      </c>
      <c r="DI107">
        <v>5.6</v>
      </c>
      <c r="DJ107">
        <v>8</v>
      </c>
      <c r="DK107">
        <v>7.5</v>
      </c>
    </row>
    <row r="108" spans="1:115" x14ac:dyDescent="0.25">
      <c r="A108" t="s">
        <v>553</v>
      </c>
      <c r="B108" s="4">
        <v>7300</v>
      </c>
      <c r="C108">
        <v>14</v>
      </c>
      <c r="D108">
        <v>58.73</v>
      </c>
      <c r="E108">
        <v>148</v>
      </c>
      <c r="F108">
        <v>252</v>
      </c>
      <c r="G108">
        <v>-0.28000000000000003</v>
      </c>
      <c r="H108">
        <v>67.86</v>
      </c>
      <c r="I108">
        <v>19</v>
      </c>
      <c r="J108">
        <v>28</v>
      </c>
      <c r="K108">
        <v>-20</v>
      </c>
      <c r="L108">
        <v>4</v>
      </c>
      <c r="M108">
        <v>66.67</v>
      </c>
      <c r="N108">
        <v>120</v>
      </c>
      <c r="O108">
        <v>180</v>
      </c>
      <c r="P108">
        <v>-32</v>
      </c>
      <c r="Q108">
        <v>-0.73599999999999999</v>
      </c>
      <c r="R108">
        <v>-7.359</v>
      </c>
      <c r="S108">
        <v>10</v>
      </c>
      <c r="T108">
        <v>0.504</v>
      </c>
      <c r="U108">
        <v>5.0439999999999996</v>
      </c>
      <c r="V108" t="s">
        <v>254</v>
      </c>
      <c r="W108">
        <v>571.5</v>
      </c>
      <c r="X108">
        <v>80</v>
      </c>
      <c r="Y108">
        <v>184</v>
      </c>
      <c r="Z108" t="s">
        <v>137</v>
      </c>
      <c r="AA108">
        <v>181.833</v>
      </c>
      <c r="AB108">
        <v>25</v>
      </c>
      <c r="AC108" t="s">
        <v>98</v>
      </c>
      <c r="AD108">
        <v>247</v>
      </c>
      <c r="AE108">
        <v>29</v>
      </c>
      <c r="AF108" t="s">
        <v>69</v>
      </c>
      <c r="AG108">
        <v>32.832999999999998</v>
      </c>
      <c r="AH108">
        <v>8</v>
      </c>
      <c r="AI108">
        <v>310.2</v>
      </c>
      <c r="AJ108">
        <v>6203</v>
      </c>
      <c r="AK108">
        <v>20</v>
      </c>
      <c r="AL108">
        <v>54.59</v>
      </c>
      <c r="AM108">
        <v>107</v>
      </c>
      <c r="AN108">
        <v>196</v>
      </c>
      <c r="AO108">
        <v>54.07</v>
      </c>
      <c r="AP108">
        <v>73</v>
      </c>
      <c r="AQ108">
        <v>135</v>
      </c>
      <c r="AR108">
        <v>-0.14000000000000001</v>
      </c>
      <c r="AS108">
        <v>295.10000000000002</v>
      </c>
      <c r="AT108">
        <v>41314</v>
      </c>
      <c r="AU108">
        <v>140</v>
      </c>
      <c r="AV108">
        <v>17.04</v>
      </c>
      <c r="AW108">
        <v>23</v>
      </c>
      <c r="AX108">
        <f>PGA_with_Salaries[[#This Row],[TOTAL LEFT ROUGH]]/(SUM(PGA_with_Salaries[TOTAL LEFT ROUGH]))</f>
        <v>3.6231884057971015E-3</v>
      </c>
      <c r="AY108" t="str">
        <f>IF(_xlfn.PERCENTRANK.EXC(PGA_with_Salaries[Pct of Total Left Rough],PGA_with_Salaries[[#This Row],[Pct of Total Left Rough]],10)&gt;0.5,"Left Tendencies","")</f>
        <v/>
      </c>
      <c r="AZ108">
        <v>135</v>
      </c>
      <c r="BA108">
        <v>0.09</v>
      </c>
      <c r="BB108">
        <v>17.78</v>
      </c>
      <c r="BC108">
        <v>24</v>
      </c>
      <c r="BD108">
        <f>PGA_with_Salaries[[#This Row],[TOTAL RIGHT ROUGH]]/(SUM(PGA_with_Salaries[TOTAL RIGHT ROUGH]))</f>
        <v>3.4873583260680036E-3</v>
      </c>
      <c r="BE108" t="str">
        <f>IF(_xlfn.PERCENTRANK.EXC(PGA_with_Salaries[Pct of Total Right Rough],PGA_with_Salaries[[#This Row],[Pct of Total Right Rough]],10)&gt;0.5,"Right Tendencies","")</f>
        <v/>
      </c>
      <c r="BF108">
        <v>135</v>
      </c>
      <c r="BG108">
        <v>0.08</v>
      </c>
      <c r="BH108">
        <v>7.4</v>
      </c>
      <c r="BI108">
        <v>10</v>
      </c>
      <c r="BJ108">
        <v>45</v>
      </c>
      <c r="BK108">
        <v>0.2</v>
      </c>
      <c r="BL108">
        <v>34.81</v>
      </c>
      <c r="BM108">
        <v>47</v>
      </c>
      <c r="BN108">
        <v>135</v>
      </c>
      <c r="BO108">
        <v>0.85</v>
      </c>
      <c r="BP108">
        <v>7.0000000000000007E-2</v>
      </c>
      <c r="BQ108">
        <v>0.70099999999999996</v>
      </c>
      <c r="BR108">
        <v>1.764</v>
      </c>
      <c r="BS108">
        <v>261</v>
      </c>
      <c r="BT108">
        <v>148</v>
      </c>
      <c r="BU108">
        <v>31.97</v>
      </c>
      <c r="BV108">
        <v>28.64</v>
      </c>
      <c r="BW108">
        <v>401</v>
      </c>
      <c r="BX108">
        <v>14</v>
      </c>
      <c r="BY108">
        <v>24</v>
      </c>
      <c r="BZ108">
        <v>401</v>
      </c>
      <c r="CA108">
        <v>252</v>
      </c>
      <c r="CB108">
        <v>1.5912698412698412</v>
      </c>
      <c r="CC108">
        <v>41.67</v>
      </c>
      <c r="CD108">
        <v>105</v>
      </c>
      <c r="CE108">
        <v>252</v>
      </c>
      <c r="CF108">
        <v>3.5999999999999997E-2</v>
      </c>
      <c r="CG108">
        <v>0.36299999999999999</v>
      </c>
      <c r="CH108">
        <v>9</v>
      </c>
      <c r="CI108">
        <v>0</v>
      </c>
      <c r="CJ108">
        <v>9</v>
      </c>
      <c r="CK108">
        <v>0</v>
      </c>
      <c r="CL108">
        <v>4</v>
      </c>
      <c r="CM108">
        <v>14</v>
      </c>
      <c r="CO108">
        <v>10</v>
      </c>
      <c r="CP108">
        <v>19.010000000000002</v>
      </c>
      <c r="CQ108">
        <v>23</v>
      </c>
      <c r="CR108">
        <v>121</v>
      </c>
      <c r="CS108">
        <v>25</v>
      </c>
      <c r="CT108">
        <v>4</v>
      </c>
      <c r="CU108">
        <v>16</v>
      </c>
      <c r="CV108">
        <v>4.76</v>
      </c>
      <c r="CW108">
        <v>1</v>
      </c>
      <c r="CX108">
        <v>21</v>
      </c>
      <c r="CY108">
        <v>66.67</v>
      </c>
      <c r="CZ108">
        <v>22</v>
      </c>
      <c r="DA108">
        <v>33</v>
      </c>
      <c r="DB108">
        <v>12</v>
      </c>
      <c r="DC108">
        <v>55.77</v>
      </c>
      <c r="DD108">
        <v>58</v>
      </c>
      <c r="DE108">
        <v>104</v>
      </c>
      <c r="DF108">
        <v>2</v>
      </c>
      <c r="DG108">
        <v>5.8</v>
      </c>
      <c r="DH108">
        <v>2</v>
      </c>
      <c r="DI108">
        <v>7.1</v>
      </c>
      <c r="DJ108">
        <v>2</v>
      </c>
      <c r="DK108">
        <v>7.3</v>
      </c>
    </row>
    <row r="109" spans="1:115" x14ac:dyDescent="0.25">
      <c r="A109" t="s">
        <v>309</v>
      </c>
      <c r="B109" s="4">
        <v>9600</v>
      </c>
      <c r="C109">
        <v>26</v>
      </c>
      <c r="D109">
        <v>69.23</v>
      </c>
      <c r="E109">
        <v>324</v>
      </c>
      <c r="F109">
        <v>468</v>
      </c>
      <c r="G109">
        <v>-0.34</v>
      </c>
      <c r="H109">
        <v>53.23</v>
      </c>
      <c r="I109">
        <v>33</v>
      </c>
      <c r="J109">
        <v>62</v>
      </c>
      <c r="K109">
        <v>-36</v>
      </c>
      <c r="L109">
        <v>-5</v>
      </c>
      <c r="M109">
        <v>74.069999999999993</v>
      </c>
      <c r="N109">
        <v>240</v>
      </c>
      <c r="O109">
        <v>324</v>
      </c>
      <c r="P109">
        <v>-88</v>
      </c>
      <c r="Q109">
        <v>0.35699999999999998</v>
      </c>
      <c r="R109">
        <v>6.4239999999999897</v>
      </c>
      <c r="S109">
        <v>18</v>
      </c>
      <c r="T109">
        <v>0.56599999999999995</v>
      </c>
      <c r="U109">
        <v>10.1939999999999</v>
      </c>
      <c r="V109" t="s">
        <v>236</v>
      </c>
      <c r="W109">
        <v>880.16699999999901</v>
      </c>
      <c r="X109">
        <v>131</v>
      </c>
      <c r="Y109">
        <v>105</v>
      </c>
      <c r="Z109" t="s">
        <v>270</v>
      </c>
      <c r="AA109">
        <v>210.25</v>
      </c>
      <c r="AB109">
        <v>27</v>
      </c>
      <c r="AC109" t="s">
        <v>158</v>
      </c>
      <c r="AD109">
        <v>398.41699999999997</v>
      </c>
      <c r="AE109">
        <v>52</v>
      </c>
      <c r="AF109" t="s">
        <v>245</v>
      </c>
      <c r="AG109">
        <v>36</v>
      </c>
      <c r="AH109">
        <v>11</v>
      </c>
      <c r="AI109">
        <v>310.3</v>
      </c>
      <c r="AJ109">
        <v>11172</v>
      </c>
      <c r="AK109">
        <v>36</v>
      </c>
      <c r="AL109">
        <v>54.44</v>
      </c>
      <c r="AM109">
        <v>196</v>
      </c>
      <c r="AN109">
        <v>360</v>
      </c>
      <c r="AO109">
        <v>52.23</v>
      </c>
      <c r="AP109">
        <v>129</v>
      </c>
      <c r="AQ109">
        <v>247</v>
      </c>
      <c r="AR109">
        <v>-0.26</v>
      </c>
      <c r="AS109">
        <v>300.60000000000002</v>
      </c>
      <c r="AT109">
        <v>75742</v>
      </c>
      <c r="AU109">
        <v>252</v>
      </c>
      <c r="AV109">
        <v>23.08</v>
      </c>
      <c r="AW109">
        <v>57</v>
      </c>
      <c r="AX109">
        <f>PGA_with_Salaries[[#This Row],[TOTAL LEFT ROUGH]]/(SUM(PGA_with_Salaries[TOTAL LEFT ROUGH]))</f>
        <v>8.9792060491493391E-3</v>
      </c>
      <c r="AY109" t="str">
        <f>IF(_xlfn.PERCENTRANK.EXC(PGA_with_Salaries[Pct of Total Left Rough],PGA_with_Salaries[[#This Row],[Pct of Total Left Rough]],10)&gt;0.5,"Left Tendencies","")</f>
        <v>Left Tendencies</v>
      </c>
      <c r="AZ109">
        <v>247</v>
      </c>
      <c r="BA109">
        <v>7.0000000000000007E-2</v>
      </c>
      <c r="BB109">
        <v>17</v>
      </c>
      <c r="BC109">
        <v>42</v>
      </c>
      <c r="BD109">
        <f>PGA_with_Salaries[[#This Row],[TOTAL RIGHT ROUGH]]/(SUM(PGA_with_Salaries[TOTAL RIGHT ROUGH]))</f>
        <v>6.1028770706190059E-3</v>
      </c>
      <c r="BE109" t="str">
        <f>IF(_xlfn.PERCENTRANK.EXC(PGA_with_Salaries[Pct of Total Right Rough],PGA_with_Salaries[[#This Row],[Pct of Total Right Rough]],10)&gt;0.5,"Right Tendencies","")</f>
        <v/>
      </c>
      <c r="BF109">
        <v>247</v>
      </c>
      <c r="BG109">
        <v>-0.21</v>
      </c>
      <c r="BH109">
        <v>3.2</v>
      </c>
      <c r="BI109">
        <v>8</v>
      </c>
      <c r="BJ109">
        <v>32</v>
      </c>
      <c r="BK109">
        <v>0.625</v>
      </c>
      <c r="BL109">
        <v>40.08</v>
      </c>
      <c r="BM109">
        <v>99</v>
      </c>
      <c r="BN109">
        <v>247</v>
      </c>
      <c r="BO109">
        <v>-0.51</v>
      </c>
      <c r="BP109">
        <v>-2.8999999999999901E-2</v>
      </c>
      <c r="BQ109">
        <v>-0.51900000000000002</v>
      </c>
      <c r="BR109">
        <v>1.716</v>
      </c>
      <c r="BS109">
        <v>556</v>
      </c>
      <c r="BT109">
        <v>324</v>
      </c>
      <c r="BU109">
        <v>33.75</v>
      </c>
      <c r="BV109">
        <v>28.46</v>
      </c>
      <c r="BW109">
        <v>740</v>
      </c>
      <c r="BX109">
        <v>26</v>
      </c>
      <c r="BY109">
        <v>26</v>
      </c>
      <c r="BZ109">
        <v>740</v>
      </c>
      <c r="CA109">
        <v>468</v>
      </c>
      <c r="CB109">
        <v>1.5811965811965811</v>
      </c>
      <c r="CC109">
        <v>40.81</v>
      </c>
      <c r="CD109">
        <v>191</v>
      </c>
      <c r="CE109">
        <v>468</v>
      </c>
      <c r="CF109">
        <v>0.23100000000000001</v>
      </c>
      <c r="CG109">
        <v>4.1550000000000002</v>
      </c>
      <c r="CH109">
        <v>8</v>
      </c>
      <c r="CI109">
        <v>0</v>
      </c>
      <c r="CJ109">
        <v>16</v>
      </c>
      <c r="CK109">
        <v>0</v>
      </c>
      <c r="CL109">
        <v>3</v>
      </c>
      <c r="CM109">
        <v>11</v>
      </c>
      <c r="CO109">
        <v>41</v>
      </c>
      <c r="CP109">
        <v>23.08</v>
      </c>
      <c r="CQ109">
        <v>48</v>
      </c>
      <c r="CR109">
        <v>208</v>
      </c>
      <c r="CS109">
        <v>19.61</v>
      </c>
      <c r="CT109">
        <v>10</v>
      </c>
      <c r="CU109">
        <v>51</v>
      </c>
      <c r="CV109">
        <v>29.41</v>
      </c>
      <c r="CW109">
        <v>10</v>
      </c>
      <c r="CX109">
        <v>34</v>
      </c>
      <c r="CY109">
        <v>61.11</v>
      </c>
      <c r="CZ109">
        <v>22</v>
      </c>
      <c r="DA109">
        <v>36</v>
      </c>
      <c r="DB109">
        <v>6</v>
      </c>
      <c r="DC109">
        <v>59.72</v>
      </c>
      <c r="DD109">
        <v>86</v>
      </c>
      <c r="DE109">
        <v>144</v>
      </c>
      <c r="DF109">
        <v>4</v>
      </c>
      <c r="DG109">
        <v>6.6</v>
      </c>
      <c r="DH109">
        <v>4</v>
      </c>
      <c r="DI109">
        <v>6.8</v>
      </c>
      <c r="DJ109">
        <v>4</v>
      </c>
      <c r="DK109">
        <v>7.4</v>
      </c>
    </row>
    <row r="110" spans="1:115" hidden="1" x14ac:dyDescent="0.25">
      <c r="A110" t="s">
        <v>395</v>
      </c>
      <c r="B110" s="4">
        <v>6800</v>
      </c>
      <c r="C110">
        <v>42</v>
      </c>
      <c r="D110">
        <v>67.459999999999994</v>
      </c>
      <c r="E110">
        <v>510</v>
      </c>
      <c r="F110">
        <v>756</v>
      </c>
      <c r="G110">
        <v>-0.25</v>
      </c>
      <c r="H110">
        <v>57.14</v>
      </c>
      <c r="I110">
        <v>32</v>
      </c>
      <c r="J110">
        <v>56</v>
      </c>
      <c r="K110">
        <v>-35</v>
      </c>
      <c r="L110">
        <v>-5</v>
      </c>
      <c r="M110">
        <v>69.44</v>
      </c>
      <c r="N110">
        <v>325</v>
      </c>
      <c r="O110">
        <v>468</v>
      </c>
      <c r="P110">
        <v>-81</v>
      </c>
      <c r="Q110">
        <v>-0.254</v>
      </c>
      <c r="R110">
        <v>-6.6150000000000002</v>
      </c>
      <c r="S110">
        <v>26</v>
      </c>
      <c r="T110">
        <v>0.25700000000000001</v>
      </c>
      <c r="U110">
        <v>6.6820000000000004</v>
      </c>
      <c r="V110" t="s">
        <v>210</v>
      </c>
      <c r="W110">
        <v>1210.5</v>
      </c>
      <c r="X110">
        <v>178</v>
      </c>
      <c r="Y110">
        <v>119</v>
      </c>
      <c r="Z110" t="s">
        <v>304</v>
      </c>
      <c r="AA110">
        <v>360.25</v>
      </c>
      <c r="AB110">
        <v>54</v>
      </c>
      <c r="AC110" t="s">
        <v>65</v>
      </c>
      <c r="AD110">
        <v>300.41699999999997</v>
      </c>
      <c r="AE110">
        <v>34</v>
      </c>
      <c r="AF110" t="s">
        <v>245</v>
      </c>
      <c r="AG110">
        <v>58.832999999999998</v>
      </c>
      <c r="AH110">
        <v>18</v>
      </c>
      <c r="AI110">
        <v>284.10000000000002</v>
      </c>
      <c r="AJ110">
        <v>19321</v>
      </c>
      <c r="AK110">
        <v>68</v>
      </c>
      <c r="AL110">
        <v>62.16</v>
      </c>
      <c r="AM110">
        <v>363</v>
      </c>
      <c r="AN110">
        <v>584</v>
      </c>
      <c r="AO110">
        <v>64.540000000000006</v>
      </c>
      <c r="AP110">
        <v>233</v>
      </c>
      <c r="AQ110">
        <v>361</v>
      </c>
      <c r="AR110">
        <v>-0.09</v>
      </c>
      <c r="AS110">
        <v>281.8</v>
      </c>
      <c r="AT110">
        <v>102591</v>
      </c>
      <c r="AU110">
        <v>364</v>
      </c>
      <c r="AV110">
        <v>9.14</v>
      </c>
      <c r="AW110">
        <v>33</v>
      </c>
      <c r="AX110">
        <f>PGA_with_Salaries[[#This Row],[TOTAL LEFT ROUGH]]/(SUM(PGA_with_Salaries[TOTAL LEFT ROUGH]))</f>
        <v>5.1984877126654066E-3</v>
      </c>
      <c r="AY110" t="str">
        <f>IF(_xlfn.PERCENTRANK.EXC(PGA_with_Salaries[Pct of Total Left Rough],PGA_with_Salaries[[#This Row],[Pct of Total Left Rough]],10)&gt;0.5,"Left Tendencies","")</f>
        <v/>
      </c>
      <c r="AZ110">
        <v>361</v>
      </c>
      <c r="BA110">
        <v>0.15</v>
      </c>
      <c r="BB110">
        <v>17.45</v>
      </c>
      <c r="BC110">
        <v>63</v>
      </c>
      <c r="BD110">
        <f>PGA_with_Salaries[[#This Row],[TOTAL RIGHT ROUGH]]/(SUM(PGA_with_Salaries[TOTAL RIGHT ROUGH]))</f>
        <v>9.1543156059285084E-3</v>
      </c>
      <c r="BE110" t="str">
        <f>IF(_xlfn.PERCENTRANK.EXC(PGA_with_Salaries[Pct of Total Right Rough],PGA_with_Salaries[[#This Row],[Pct of Total Right Rough]],10)&gt;0.5,"Right Tendencies","")</f>
        <v>Right Tendencies</v>
      </c>
      <c r="BF110">
        <v>361</v>
      </c>
      <c r="BG110">
        <v>0.13</v>
      </c>
      <c r="BH110">
        <v>5.5</v>
      </c>
      <c r="BI110">
        <v>20</v>
      </c>
      <c r="BJ110">
        <v>86</v>
      </c>
      <c r="BK110">
        <v>0.15</v>
      </c>
      <c r="BL110">
        <v>26.59</v>
      </c>
      <c r="BM110">
        <v>96</v>
      </c>
      <c r="BN110">
        <v>361</v>
      </c>
      <c r="BO110">
        <v>1.35</v>
      </c>
      <c r="BP110">
        <v>0.26300000000000001</v>
      </c>
      <c r="BQ110">
        <v>6.8389999999999898</v>
      </c>
      <c r="BR110">
        <v>1.796</v>
      </c>
      <c r="BS110">
        <v>916</v>
      </c>
      <c r="BT110">
        <v>510</v>
      </c>
      <c r="BU110">
        <v>28.49</v>
      </c>
      <c r="BV110">
        <v>29.36</v>
      </c>
      <c r="BW110">
        <v>1233</v>
      </c>
      <c r="BX110">
        <v>42</v>
      </c>
      <c r="BY110">
        <v>24</v>
      </c>
      <c r="BZ110">
        <v>1233</v>
      </c>
      <c r="CA110">
        <v>756</v>
      </c>
      <c r="CB110">
        <v>1.6309523809523809</v>
      </c>
      <c r="CC110">
        <v>38.229999999999997</v>
      </c>
      <c r="CD110">
        <v>289</v>
      </c>
      <c r="CE110">
        <v>756</v>
      </c>
      <c r="CF110">
        <v>-0.25600000000000001</v>
      </c>
      <c r="CG110">
        <v>-6.6479999999999997</v>
      </c>
      <c r="CH110">
        <v>13</v>
      </c>
      <c r="CI110">
        <v>0</v>
      </c>
      <c r="CJ110">
        <v>21</v>
      </c>
      <c r="CK110">
        <v>1</v>
      </c>
      <c r="CL110">
        <v>4</v>
      </c>
      <c r="CM110">
        <v>13</v>
      </c>
      <c r="CN110">
        <v>3</v>
      </c>
      <c r="CP110">
        <v>20.41</v>
      </c>
      <c r="CQ110">
        <v>69</v>
      </c>
      <c r="CR110">
        <v>338</v>
      </c>
      <c r="CS110">
        <v>8.82</v>
      </c>
      <c r="CT110">
        <v>3</v>
      </c>
      <c r="CU110">
        <v>34</v>
      </c>
      <c r="CV110">
        <v>12.07</v>
      </c>
      <c r="CW110">
        <v>7</v>
      </c>
      <c r="CX110">
        <v>58</v>
      </c>
      <c r="CY110">
        <v>63.29</v>
      </c>
      <c r="CZ110">
        <v>50</v>
      </c>
      <c r="DA110">
        <v>79</v>
      </c>
      <c r="DB110">
        <v>17</v>
      </c>
      <c r="DC110">
        <v>58.94</v>
      </c>
      <c r="DD110">
        <v>145</v>
      </c>
      <c r="DE110">
        <v>246</v>
      </c>
      <c r="DF110">
        <v>6</v>
      </c>
      <c r="DG110">
        <v>6.9</v>
      </c>
      <c r="DH110">
        <v>5</v>
      </c>
      <c r="DI110">
        <v>7.1</v>
      </c>
      <c r="DJ110">
        <v>6</v>
      </c>
      <c r="DK110">
        <v>4.8</v>
      </c>
    </row>
    <row r="111" spans="1:115" hidden="1" x14ac:dyDescent="0.25">
      <c r="A111" t="s">
        <v>318</v>
      </c>
      <c r="B111" s="4">
        <v>6200</v>
      </c>
      <c r="C111">
        <v>40</v>
      </c>
      <c r="D111">
        <v>68.89</v>
      </c>
      <c r="E111">
        <v>496</v>
      </c>
      <c r="F111">
        <v>720</v>
      </c>
      <c r="G111">
        <v>-0.25</v>
      </c>
      <c r="H111">
        <v>48.89</v>
      </c>
      <c r="I111">
        <v>22</v>
      </c>
      <c r="J111">
        <v>45</v>
      </c>
      <c r="K111">
        <v>-23</v>
      </c>
      <c r="L111">
        <v>-3</v>
      </c>
      <c r="M111">
        <v>75.930000000000007</v>
      </c>
      <c r="N111">
        <v>369</v>
      </c>
      <c r="O111">
        <v>486</v>
      </c>
      <c r="P111">
        <v>-84</v>
      </c>
      <c r="Q111">
        <v>-0.25600000000000001</v>
      </c>
      <c r="R111">
        <v>-6.9229999999999903</v>
      </c>
      <c r="S111">
        <v>27</v>
      </c>
      <c r="T111">
        <v>0.111999999999999</v>
      </c>
      <c r="U111">
        <v>3.0219999999999998</v>
      </c>
      <c r="V111" t="s">
        <v>192</v>
      </c>
      <c r="W111">
        <v>1367.6669999999999</v>
      </c>
      <c r="X111">
        <v>163</v>
      </c>
      <c r="Y111">
        <v>33</v>
      </c>
      <c r="Z111" t="s">
        <v>167</v>
      </c>
      <c r="AA111">
        <v>381.91699999999997</v>
      </c>
      <c r="AB111">
        <v>44</v>
      </c>
      <c r="AC111" t="s">
        <v>99</v>
      </c>
      <c r="AD111">
        <v>519.91699999999901</v>
      </c>
      <c r="AE111">
        <v>51</v>
      </c>
      <c r="AF111" t="s">
        <v>266</v>
      </c>
      <c r="AG111">
        <v>54.417000000000002</v>
      </c>
      <c r="AH111">
        <v>18</v>
      </c>
      <c r="AI111">
        <v>290.7</v>
      </c>
      <c r="AJ111">
        <v>23255</v>
      </c>
      <c r="AK111">
        <v>80</v>
      </c>
      <c r="AL111">
        <v>64.760000000000005</v>
      </c>
      <c r="AM111">
        <v>362</v>
      </c>
      <c r="AN111">
        <v>559</v>
      </c>
      <c r="AO111">
        <v>62.77</v>
      </c>
      <c r="AP111">
        <v>236</v>
      </c>
      <c r="AQ111">
        <v>376</v>
      </c>
      <c r="AR111">
        <v>-0.17</v>
      </c>
      <c r="AS111">
        <v>283.89999999999998</v>
      </c>
      <c r="AT111">
        <v>107319</v>
      </c>
      <c r="AU111">
        <v>378</v>
      </c>
      <c r="AV111">
        <v>14.1</v>
      </c>
      <c r="AW111">
        <v>53</v>
      </c>
      <c r="AX111">
        <f>PGA_with_Salaries[[#This Row],[TOTAL LEFT ROUGH]]/(SUM(PGA_with_Salaries[TOTAL LEFT ROUGH]))</f>
        <v>8.3490863264020169E-3</v>
      </c>
      <c r="AY111" t="str">
        <f>IF(_xlfn.PERCENTRANK.EXC(PGA_with_Salaries[Pct of Total Left Rough],PGA_with_Salaries[[#This Row],[Pct of Total Left Rough]],10)&gt;0.5,"Left Tendencies","")</f>
        <v>Left Tendencies</v>
      </c>
      <c r="AZ111">
        <v>376</v>
      </c>
      <c r="BA111">
        <v>-0.13</v>
      </c>
      <c r="BB111">
        <v>14.89</v>
      </c>
      <c r="BC111">
        <v>56</v>
      </c>
      <c r="BD111">
        <f>PGA_with_Salaries[[#This Row],[TOTAL RIGHT ROUGH]]/(SUM(PGA_with_Salaries[TOTAL RIGHT ROUGH]))</f>
        <v>8.1371694274920085E-3</v>
      </c>
      <c r="BE111" t="str">
        <f>IF(_xlfn.PERCENTRANK.EXC(PGA_with_Salaries[Pct of Total Right Rough],PGA_with_Salaries[[#This Row],[Pct of Total Right Rough]],10)&gt;0.5,"Right Tendencies","")</f>
        <v>Right Tendencies</v>
      </c>
      <c r="BF111">
        <v>376</v>
      </c>
      <c r="BG111">
        <v>0.11</v>
      </c>
      <c r="BH111">
        <v>4</v>
      </c>
      <c r="BI111">
        <v>15</v>
      </c>
      <c r="BJ111">
        <v>64</v>
      </c>
      <c r="BK111">
        <v>0.46700000000000003</v>
      </c>
      <c r="BL111">
        <v>28.99</v>
      </c>
      <c r="BM111">
        <v>109</v>
      </c>
      <c r="BN111">
        <v>376</v>
      </c>
      <c r="BO111">
        <v>-0.09</v>
      </c>
      <c r="BP111">
        <v>0.17</v>
      </c>
      <c r="BQ111">
        <v>4.585</v>
      </c>
      <c r="BR111">
        <v>1.78</v>
      </c>
      <c r="BS111">
        <v>883</v>
      </c>
      <c r="BT111">
        <v>496</v>
      </c>
      <c r="BU111">
        <v>27.62</v>
      </c>
      <c r="BV111">
        <v>29.05</v>
      </c>
      <c r="BW111">
        <v>1162</v>
      </c>
      <c r="BX111">
        <v>40</v>
      </c>
      <c r="BY111">
        <v>23</v>
      </c>
      <c r="BZ111">
        <v>1162</v>
      </c>
      <c r="CA111">
        <v>720</v>
      </c>
      <c r="CB111">
        <v>1.6138888888888889</v>
      </c>
      <c r="CC111">
        <v>37.78</v>
      </c>
      <c r="CD111">
        <v>272</v>
      </c>
      <c r="CE111">
        <v>720</v>
      </c>
      <c r="CF111">
        <v>0.35699999999999998</v>
      </c>
      <c r="CG111">
        <v>9.6329999999999991</v>
      </c>
      <c r="CH111">
        <v>13</v>
      </c>
      <c r="CI111">
        <v>3</v>
      </c>
      <c r="CJ111">
        <v>26</v>
      </c>
      <c r="CK111">
        <v>0</v>
      </c>
      <c r="CL111">
        <v>1</v>
      </c>
      <c r="CM111">
        <v>14</v>
      </c>
      <c r="CN111">
        <v>2</v>
      </c>
      <c r="CO111">
        <v>56</v>
      </c>
      <c r="CP111">
        <v>18.260000000000002</v>
      </c>
      <c r="CQ111">
        <v>65</v>
      </c>
      <c r="CR111">
        <v>356</v>
      </c>
      <c r="CS111">
        <v>19.61</v>
      </c>
      <c r="CT111">
        <v>10</v>
      </c>
      <c r="CU111">
        <v>51</v>
      </c>
      <c r="CV111">
        <v>14.29</v>
      </c>
      <c r="CW111">
        <v>8</v>
      </c>
      <c r="CX111">
        <v>56</v>
      </c>
      <c r="CY111">
        <v>51.52</v>
      </c>
      <c r="CZ111">
        <v>34</v>
      </c>
      <c r="DA111">
        <v>66</v>
      </c>
      <c r="DB111">
        <v>19</v>
      </c>
      <c r="DC111">
        <v>64.290000000000006</v>
      </c>
      <c r="DD111">
        <v>144</v>
      </c>
      <c r="DE111">
        <v>224</v>
      </c>
      <c r="DF111">
        <v>5</v>
      </c>
      <c r="DG111">
        <v>6.7</v>
      </c>
      <c r="DH111">
        <v>3</v>
      </c>
      <c r="DI111">
        <v>7</v>
      </c>
      <c r="DJ111">
        <v>5</v>
      </c>
      <c r="DK111">
        <v>4.4000000000000004</v>
      </c>
    </row>
    <row r="112" spans="1:115" hidden="1" x14ac:dyDescent="0.25">
      <c r="A112" t="s">
        <v>554</v>
      </c>
      <c r="B112" s="4">
        <v>8700</v>
      </c>
      <c r="C112">
        <v>14</v>
      </c>
      <c r="D112">
        <v>57.54</v>
      </c>
      <c r="E112">
        <v>145</v>
      </c>
      <c r="F112">
        <v>252</v>
      </c>
      <c r="G112">
        <v>-0.32</v>
      </c>
      <c r="H112">
        <v>66.67</v>
      </c>
      <c r="I112">
        <v>14</v>
      </c>
      <c r="J112">
        <v>21</v>
      </c>
      <c r="K112">
        <v>-14</v>
      </c>
      <c r="L112">
        <v>-2</v>
      </c>
      <c r="M112">
        <v>61.73</v>
      </c>
      <c r="N112">
        <v>100</v>
      </c>
      <c r="O112">
        <v>162</v>
      </c>
      <c r="P112">
        <v>-26</v>
      </c>
      <c r="Q112">
        <v>-0.25800000000000001</v>
      </c>
      <c r="R112">
        <v>-2.319</v>
      </c>
      <c r="S112">
        <v>9</v>
      </c>
      <c r="T112">
        <v>0.20399999999999999</v>
      </c>
      <c r="U112">
        <v>1.8380000000000001</v>
      </c>
      <c r="V112" t="s">
        <v>210</v>
      </c>
      <c r="W112">
        <v>539.91699999999901</v>
      </c>
      <c r="X112">
        <v>79</v>
      </c>
      <c r="Y112">
        <v>221</v>
      </c>
      <c r="Z112" t="s">
        <v>137</v>
      </c>
      <c r="AA112">
        <v>173.333</v>
      </c>
      <c r="AB112">
        <v>24</v>
      </c>
      <c r="AC112" t="s">
        <v>248</v>
      </c>
      <c r="AD112">
        <v>189.417</v>
      </c>
      <c r="AE112">
        <v>19</v>
      </c>
      <c r="AF112" t="s">
        <v>245</v>
      </c>
      <c r="AG112">
        <v>35.417000000000002</v>
      </c>
      <c r="AH112">
        <v>11</v>
      </c>
      <c r="AI112">
        <v>296.60000000000002</v>
      </c>
      <c r="AJ112">
        <v>5931</v>
      </c>
      <c r="AK112">
        <v>20</v>
      </c>
      <c r="AL112">
        <v>56.12</v>
      </c>
      <c r="AM112">
        <v>110</v>
      </c>
      <c r="AN112">
        <v>196</v>
      </c>
      <c r="AO112">
        <v>49.59</v>
      </c>
      <c r="AP112">
        <v>61</v>
      </c>
      <c r="AQ112">
        <v>123</v>
      </c>
      <c r="AR112">
        <v>0.05</v>
      </c>
      <c r="AS112">
        <v>290.89999999999998</v>
      </c>
      <c r="AT112">
        <v>36659</v>
      </c>
      <c r="AU112">
        <v>126</v>
      </c>
      <c r="AV112">
        <v>21.14</v>
      </c>
      <c r="AW112">
        <v>26</v>
      </c>
      <c r="AX112">
        <f>PGA_with_Salaries[[#This Row],[TOTAL LEFT ROUGH]]/(SUM(PGA_with_Salaries[TOTAL LEFT ROUGH]))</f>
        <v>4.0957781978575927E-3</v>
      </c>
      <c r="AY112" t="str">
        <f>IF(_xlfn.PERCENTRANK.EXC(PGA_with_Salaries[Pct of Total Left Rough],PGA_with_Salaries[[#This Row],[Pct of Total Left Rough]],10)&gt;0.5,"Left Tendencies","")</f>
        <v/>
      </c>
      <c r="AZ112">
        <v>123</v>
      </c>
      <c r="BA112">
        <v>0.12</v>
      </c>
      <c r="BB112">
        <v>17.89</v>
      </c>
      <c r="BC112">
        <v>22</v>
      </c>
      <c r="BD112">
        <f>PGA_with_Salaries[[#This Row],[TOTAL RIGHT ROUGH]]/(SUM(PGA_with_Salaries[TOTAL RIGHT ROUGH]))</f>
        <v>3.1967451322290033E-3</v>
      </c>
      <c r="BE112" t="str">
        <f>IF(_xlfn.PERCENTRANK.EXC(PGA_with_Salaries[Pct of Total Right Rough],PGA_with_Salaries[[#This Row],[Pct of Total Right Rough]],10)&gt;0.5,"Right Tendencies","")</f>
        <v/>
      </c>
      <c r="BF112">
        <v>123</v>
      </c>
      <c r="BG112">
        <v>-0.14000000000000001</v>
      </c>
      <c r="BH112">
        <v>7.3</v>
      </c>
      <c r="BI112">
        <v>9</v>
      </c>
      <c r="BJ112">
        <v>38</v>
      </c>
      <c r="BK112">
        <v>0.222</v>
      </c>
      <c r="BL112">
        <v>39.020000000000003</v>
      </c>
      <c r="BM112">
        <v>48</v>
      </c>
      <c r="BN112">
        <v>123</v>
      </c>
      <c r="BO112" t="s">
        <v>82</v>
      </c>
      <c r="BP112">
        <v>-0.36599999999999999</v>
      </c>
      <c r="BQ112">
        <v>-3.2939999999999898</v>
      </c>
      <c r="BR112">
        <v>1.766</v>
      </c>
      <c r="BS112">
        <v>256</v>
      </c>
      <c r="BT112">
        <v>145</v>
      </c>
      <c r="BU112">
        <v>33.79</v>
      </c>
      <c r="BV112">
        <v>28.86</v>
      </c>
      <c r="BW112">
        <v>404</v>
      </c>
      <c r="BX112">
        <v>14</v>
      </c>
      <c r="BY112">
        <v>24</v>
      </c>
      <c r="BZ112">
        <v>404</v>
      </c>
      <c r="CA112">
        <v>252</v>
      </c>
      <c r="CB112">
        <v>1.6031746031746033</v>
      </c>
      <c r="CC112">
        <v>40.08</v>
      </c>
      <c r="CD112">
        <v>101</v>
      </c>
      <c r="CE112">
        <v>252</v>
      </c>
      <c r="CF112">
        <v>-0.53299999999999903</v>
      </c>
      <c r="CG112">
        <v>-4.7969999999999997</v>
      </c>
      <c r="CH112">
        <v>12</v>
      </c>
      <c r="CI112">
        <v>0</v>
      </c>
      <c r="CJ112">
        <v>12</v>
      </c>
      <c r="CK112">
        <v>0</v>
      </c>
      <c r="CL112">
        <v>1</v>
      </c>
      <c r="CM112">
        <v>18</v>
      </c>
      <c r="CO112">
        <v>12</v>
      </c>
      <c r="CP112">
        <v>12.5</v>
      </c>
      <c r="CQ112">
        <v>12</v>
      </c>
      <c r="CR112">
        <v>96</v>
      </c>
      <c r="CS112">
        <v>14.81</v>
      </c>
      <c r="CT112">
        <v>4</v>
      </c>
      <c r="CU112">
        <v>27</v>
      </c>
      <c r="CV112">
        <v>28.57</v>
      </c>
      <c r="CW112">
        <v>6</v>
      </c>
      <c r="CX112">
        <v>21</v>
      </c>
      <c r="CY112">
        <v>63.33</v>
      </c>
      <c r="CZ112">
        <v>19</v>
      </c>
      <c r="DA112">
        <v>30</v>
      </c>
      <c r="DB112">
        <v>5</v>
      </c>
      <c r="DC112">
        <v>51.4</v>
      </c>
      <c r="DD112">
        <v>55</v>
      </c>
      <c r="DE112">
        <v>107</v>
      </c>
      <c r="DF112">
        <v>1</v>
      </c>
      <c r="DG112">
        <v>6.2</v>
      </c>
      <c r="DH112">
        <v>1</v>
      </c>
      <c r="DI112">
        <v>4.3</v>
      </c>
      <c r="DJ112">
        <v>1</v>
      </c>
      <c r="DK112">
        <v>7</v>
      </c>
    </row>
    <row r="113" spans="1:115" hidden="1" x14ac:dyDescent="0.25">
      <c r="A113" t="s">
        <v>422</v>
      </c>
      <c r="B113" s="4">
        <v>6300</v>
      </c>
      <c r="C113">
        <v>28</v>
      </c>
      <c r="D113">
        <v>66.67</v>
      </c>
      <c r="E113">
        <v>336</v>
      </c>
      <c r="F113">
        <v>504</v>
      </c>
      <c r="G113">
        <v>-0.18</v>
      </c>
      <c r="H113">
        <v>45.45</v>
      </c>
      <c r="I113">
        <v>15</v>
      </c>
      <c r="J113">
        <v>33</v>
      </c>
      <c r="K113">
        <v>-16</v>
      </c>
      <c r="L113">
        <v>-5</v>
      </c>
      <c r="M113">
        <v>67.41</v>
      </c>
      <c r="N113">
        <v>182</v>
      </c>
      <c r="O113">
        <v>270</v>
      </c>
      <c r="P113">
        <v>-33</v>
      </c>
      <c r="Q113">
        <v>-0.28100000000000003</v>
      </c>
      <c r="R113">
        <v>-4.2139999999999898</v>
      </c>
      <c r="S113">
        <v>15</v>
      </c>
      <c r="T113">
        <v>6.7000000000000004E-2</v>
      </c>
      <c r="U113">
        <v>1.0089999999999999</v>
      </c>
      <c r="V113" t="s">
        <v>289</v>
      </c>
      <c r="W113">
        <v>996.25</v>
      </c>
      <c r="X113">
        <v>109</v>
      </c>
      <c r="Y113">
        <v>109</v>
      </c>
      <c r="Z113" t="s">
        <v>355</v>
      </c>
      <c r="AA113">
        <v>363.91699999999997</v>
      </c>
      <c r="AB113">
        <v>35</v>
      </c>
      <c r="AC113" t="s">
        <v>214</v>
      </c>
      <c r="AD113">
        <v>213.333</v>
      </c>
      <c r="AE113">
        <v>29</v>
      </c>
      <c r="AF113" t="s">
        <v>423</v>
      </c>
      <c r="AG113">
        <v>41.082999999999998</v>
      </c>
      <c r="AH113">
        <v>7</v>
      </c>
      <c r="AI113">
        <v>285.8</v>
      </c>
      <c r="AJ113">
        <v>11431</v>
      </c>
      <c r="AK113">
        <v>40</v>
      </c>
      <c r="AL113">
        <v>57.73</v>
      </c>
      <c r="AM113">
        <v>224</v>
      </c>
      <c r="AN113">
        <v>388</v>
      </c>
      <c r="AO113">
        <v>61.17</v>
      </c>
      <c r="AP113">
        <v>126</v>
      </c>
      <c r="AQ113">
        <v>206</v>
      </c>
      <c r="AR113">
        <v>-0.06</v>
      </c>
      <c r="AS113">
        <v>284.39999999999998</v>
      </c>
      <c r="AT113">
        <v>59728</v>
      </c>
      <c r="AU113">
        <v>210</v>
      </c>
      <c r="AV113">
        <v>18.45</v>
      </c>
      <c r="AW113">
        <v>38</v>
      </c>
      <c r="AX113">
        <f>PGA_with_Salaries[[#This Row],[TOTAL LEFT ROUGH]]/(SUM(PGA_with_Salaries[TOTAL LEFT ROUGH]))</f>
        <v>5.9861373660995585E-3</v>
      </c>
      <c r="AY113" t="str">
        <f>IF(_xlfn.PERCENTRANK.EXC(PGA_with_Salaries[Pct of Total Left Rough],PGA_with_Salaries[[#This Row],[Pct of Total Left Rough]],10)&gt;0.5,"Left Tendencies","")</f>
        <v/>
      </c>
      <c r="AZ113">
        <v>206</v>
      </c>
      <c r="BA113">
        <v>0.21</v>
      </c>
      <c r="BB113">
        <v>11.17</v>
      </c>
      <c r="BC113">
        <v>23</v>
      </c>
      <c r="BD113">
        <f>PGA_with_Salaries[[#This Row],[TOTAL RIGHT ROUGH]]/(SUM(PGA_with_Salaries[TOTAL RIGHT ROUGH]))</f>
        <v>3.3420517291485033E-3</v>
      </c>
      <c r="BE113" t="str">
        <f>IF(_xlfn.PERCENTRANK.EXC(PGA_with_Salaries[Pct of Total Right Rough],PGA_with_Salaries[[#This Row],[Pct of Total Right Rough]],10)&gt;0.5,"Right Tendencies","")</f>
        <v/>
      </c>
      <c r="BF113">
        <v>206</v>
      </c>
      <c r="BG113">
        <v>0.39</v>
      </c>
      <c r="BH113">
        <v>6.3</v>
      </c>
      <c r="BI113">
        <v>13</v>
      </c>
      <c r="BJ113">
        <v>54</v>
      </c>
      <c r="BK113">
        <v>7.6999999999999999E-2</v>
      </c>
      <c r="BL113">
        <v>29.61</v>
      </c>
      <c r="BM113">
        <v>61</v>
      </c>
      <c r="BN113">
        <v>206</v>
      </c>
      <c r="BO113">
        <v>2.79</v>
      </c>
      <c r="BP113">
        <v>-0.30299999999999999</v>
      </c>
      <c r="BQ113">
        <v>-4.5389999999999997</v>
      </c>
      <c r="BR113">
        <v>1.8480000000000001</v>
      </c>
      <c r="BS113">
        <v>621</v>
      </c>
      <c r="BT113">
        <v>336</v>
      </c>
      <c r="BU113">
        <v>23.81</v>
      </c>
      <c r="BV113">
        <v>30.07</v>
      </c>
      <c r="BW113">
        <v>842</v>
      </c>
      <c r="BX113">
        <v>28</v>
      </c>
      <c r="BY113">
        <v>25</v>
      </c>
      <c r="BZ113">
        <v>842</v>
      </c>
      <c r="CA113">
        <v>504</v>
      </c>
      <c r="CB113">
        <v>1.6706349206349207</v>
      </c>
      <c r="CC113">
        <v>35.32</v>
      </c>
      <c r="CD113">
        <v>178</v>
      </c>
      <c r="CE113">
        <v>504</v>
      </c>
      <c r="CF113">
        <v>-0.95899999999999996</v>
      </c>
      <c r="CG113">
        <v>-14.391999999999999</v>
      </c>
      <c r="CH113">
        <v>9</v>
      </c>
      <c r="CI113">
        <v>1</v>
      </c>
      <c r="CJ113">
        <v>21</v>
      </c>
      <c r="CK113">
        <v>2</v>
      </c>
      <c r="CL113">
        <v>1</v>
      </c>
      <c r="CM113">
        <v>4</v>
      </c>
      <c r="CO113">
        <v>5</v>
      </c>
      <c r="CP113">
        <v>16.399999999999999</v>
      </c>
      <c r="CQ113">
        <v>31</v>
      </c>
      <c r="CR113">
        <v>189</v>
      </c>
      <c r="CS113">
        <v>12.12</v>
      </c>
      <c r="CT113">
        <v>4</v>
      </c>
      <c r="CU113">
        <v>33</v>
      </c>
      <c r="CV113">
        <v>9.09</v>
      </c>
      <c r="CW113">
        <v>2</v>
      </c>
      <c r="CX113">
        <v>22</v>
      </c>
      <c r="CY113">
        <v>46.55</v>
      </c>
      <c r="CZ113">
        <v>27</v>
      </c>
      <c r="DA113">
        <v>58</v>
      </c>
      <c r="DB113">
        <v>23</v>
      </c>
      <c r="DC113">
        <v>59.52</v>
      </c>
      <c r="DD113">
        <v>100</v>
      </c>
      <c r="DE113">
        <v>168</v>
      </c>
      <c r="DF113">
        <v>1</v>
      </c>
      <c r="DG113">
        <v>6</v>
      </c>
      <c r="DH113">
        <v>1</v>
      </c>
      <c r="DI113">
        <v>4.4000000000000004</v>
      </c>
      <c r="DJ113">
        <v>1</v>
      </c>
      <c r="DK113">
        <v>2.5</v>
      </c>
    </row>
    <row r="114" spans="1:115" hidden="1" x14ac:dyDescent="0.25">
      <c r="A114" t="s">
        <v>450</v>
      </c>
      <c r="B114" s="4">
        <v>6300</v>
      </c>
      <c r="C114">
        <v>42</v>
      </c>
      <c r="D114">
        <v>66.010000000000005</v>
      </c>
      <c r="E114">
        <v>499</v>
      </c>
      <c r="F114">
        <v>756</v>
      </c>
      <c r="G114">
        <v>-0.26</v>
      </c>
      <c r="H114">
        <v>50</v>
      </c>
      <c r="I114">
        <v>34</v>
      </c>
      <c r="J114">
        <v>68</v>
      </c>
      <c r="K114">
        <v>-35</v>
      </c>
      <c r="L114">
        <v>-11</v>
      </c>
      <c r="M114">
        <v>70.31</v>
      </c>
      <c r="N114">
        <v>405</v>
      </c>
      <c r="O114">
        <v>576</v>
      </c>
      <c r="P114">
        <v>-110</v>
      </c>
      <c r="Q114">
        <v>-0.29199999999999998</v>
      </c>
      <c r="R114">
        <v>-9.35</v>
      </c>
      <c r="S114">
        <v>32</v>
      </c>
      <c r="T114">
        <v>-0.48799999999999999</v>
      </c>
      <c r="U114">
        <v>-15.624000000000001</v>
      </c>
      <c r="V114" t="s">
        <v>265</v>
      </c>
      <c r="W114">
        <v>1832.25</v>
      </c>
      <c r="X114">
        <v>210</v>
      </c>
      <c r="Y114">
        <v>223</v>
      </c>
      <c r="Z114" t="s">
        <v>169</v>
      </c>
      <c r="AA114">
        <v>453.41699999999997</v>
      </c>
      <c r="AB114">
        <v>44</v>
      </c>
      <c r="AC114" t="s">
        <v>168</v>
      </c>
      <c r="AD114">
        <v>788.25</v>
      </c>
      <c r="AE114">
        <v>81</v>
      </c>
      <c r="AF114" t="s">
        <v>153</v>
      </c>
      <c r="AG114">
        <v>74.417000000000002</v>
      </c>
      <c r="AH114">
        <v>19</v>
      </c>
      <c r="AI114">
        <v>298.5</v>
      </c>
      <c r="AJ114">
        <v>25074</v>
      </c>
      <c r="AK114">
        <v>84</v>
      </c>
      <c r="AL114">
        <v>56.73</v>
      </c>
      <c r="AM114">
        <v>333</v>
      </c>
      <c r="AN114">
        <v>587</v>
      </c>
      <c r="AO114">
        <v>58.11</v>
      </c>
      <c r="AP114">
        <v>258</v>
      </c>
      <c r="AQ114">
        <v>444</v>
      </c>
      <c r="AR114">
        <v>-0.14000000000000001</v>
      </c>
      <c r="AS114">
        <v>289.89999999999998</v>
      </c>
      <c r="AT114">
        <v>129876</v>
      </c>
      <c r="AU114">
        <v>448</v>
      </c>
      <c r="AV114">
        <v>13.06</v>
      </c>
      <c r="AW114">
        <v>58</v>
      </c>
      <c r="AX114">
        <f>PGA_with_Salaries[[#This Row],[TOTAL LEFT ROUGH]]/(SUM(PGA_with_Salaries[TOTAL LEFT ROUGH]))</f>
        <v>9.1367359798361688E-3</v>
      </c>
      <c r="AY114" t="str">
        <f>IF(_xlfn.PERCENTRANK.EXC(PGA_with_Salaries[Pct of Total Left Rough],PGA_with_Salaries[[#This Row],[Pct of Total Left Rough]],10)&gt;0.5,"Left Tendencies","")</f>
        <v>Left Tendencies</v>
      </c>
      <c r="AZ114">
        <v>444</v>
      </c>
      <c r="BA114">
        <v>7.0000000000000007E-2</v>
      </c>
      <c r="BB114">
        <v>18.920000000000002</v>
      </c>
      <c r="BC114">
        <v>84</v>
      </c>
      <c r="BD114">
        <f>PGA_with_Salaries[[#This Row],[TOTAL RIGHT ROUGH]]/(SUM(PGA_with_Salaries[TOTAL RIGHT ROUGH]))</f>
        <v>1.2205754141238012E-2</v>
      </c>
      <c r="BE114" t="str">
        <f>IF(_xlfn.PERCENTRANK.EXC(PGA_with_Salaries[Pct of Total Right Rough],PGA_with_Salaries[[#This Row],[Pct of Total Right Rough]],10)&gt;0.5,"Right Tendencies","")</f>
        <v>Right Tendencies</v>
      </c>
      <c r="BF114">
        <v>444</v>
      </c>
      <c r="BG114">
        <v>0.08</v>
      </c>
      <c r="BH114">
        <v>6.1</v>
      </c>
      <c r="BI114">
        <v>27</v>
      </c>
      <c r="BJ114">
        <v>115</v>
      </c>
      <c r="BK114">
        <v>0.29599999999999999</v>
      </c>
      <c r="BL114">
        <v>31.98</v>
      </c>
      <c r="BM114">
        <v>142</v>
      </c>
      <c r="BN114">
        <v>444</v>
      </c>
      <c r="BO114">
        <v>0.77</v>
      </c>
      <c r="BP114">
        <v>-2E-3</v>
      </c>
      <c r="BQ114">
        <v>-4.9000000000000002E-2</v>
      </c>
      <c r="BR114">
        <v>1.78</v>
      </c>
      <c r="BS114">
        <v>888</v>
      </c>
      <c r="BT114">
        <v>499</v>
      </c>
      <c r="BU114">
        <v>29.72</v>
      </c>
      <c r="BV114">
        <v>29.57</v>
      </c>
      <c r="BW114">
        <v>1242</v>
      </c>
      <c r="BX114">
        <v>42</v>
      </c>
      <c r="BY114">
        <v>21</v>
      </c>
      <c r="BZ114">
        <v>1242</v>
      </c>
      <c r="CA114">
        <v>756</v>
      </c>
      <c r="CB114">
        <v>1.6428571428571428</v>
      </c>
      <c r="CC114">
        <v>36.51</v>
      </c>
      <c r="CD114">
        <v>276</v>
      </c>
      <c r="CE114">
        <v>756</v>
      </c>
      <c r="CF114">
        <v>-0.03</v>
      </c>
      <c r="CG114">
        <v>-0.94899999999999995</v>
      </c>
      <c r="CH114">
        <v>10</v>
      </c>
      <c r="CI114">
        <v>2</v>
      </c>
      <c r="CJ114">
        <v>22</v>
      </c>
      <c r="CK114">
        <v>4</v>
      </c>
      <c r="CL114">
        <v>1</v>
      </c>
      <c r="CM114">
        <v>3</v>
      </c>
      <c r="CO114">
        <v>14</v>
      </c>
      <c r="CP114">
        <v>21.99</v>
      </c>
      <c r="CQ114">
        <v>86</v>
      </c>
      <c r="CR114">
        <v>391</v>
      </c>
      <c r="CS114">
        <v>9.09</v>
      </c>
      <c r="CT114">
        <v>5</v>
      </c>
      <c r="CU114">
        <v>55</v>
      </c>
      <c r="CV114">
        <v>16.88</v>
      </c>
      <c r="CW114">
        <v>13</v>
      </c>
      <c r="CX114">
        <v>77</v>
      </c>
      <c r="CY114">
        <v>49.21</v>
      </c>
      <c r="CZ114">
        <v>31</v>
      </c>
      <c r="DA114">
        <v>63</v>
      </c>
      <c r="DB114">
        <v>23</v>
      </c>
      <c r="DC114">
        <v>50.97</v>
      </c>
      <c r="DD114">
        <v>131</v>
      </c>
      <c r="DE114">
        <v>257</v>
      </c>
      <c r="DF114">
        <v>6</v>
      </c>
      <c r="DG114">
        <v>7.2</v>
      </c>
      <c r="DH114">
        <v>6</v>
      </c>
      <c r="DI114">
        <v>4.5999999999999996</v>
      </c>
      <c r="DJ114">
        <v>6</v>
      </c>
      <c r="DK114">
        <v>6</v>
      </c>
    </row>
    <row r="115" spans="1:115" x14ac:dyDescent="0.25">
      <c r="A115" t="s">
        <v>276</v>
      </c>
      <c r="B115" s="4">
        <v>8100</v>
      </c>
      <c r="C115">
        <v>32</v>
      </c>
      <c r="D115">
        <v>70.14</v>
      </c>
      <c r="E115">
        <v>404</v>
      </c>
      <c r="F115">
        <v>576</v>
      </c>
      <c r="G115">
        <v>-0.3</v>
      </c>
      <c r="H115">
        <v>60</v>
      </c>
      <c r="I115">
        <v>33</v>
      </c>
      <c r="J115">
        <v>55</v>
      </c>
      <c r="K115">
        <v>-36</v>
      </c>
      <c r="L115">
        <v>1</v>
      </c>
      <c r="M115">
        <v>75.73</v>
      </c>
      <c r="N115">
        <v>259</v>
      </c>
      <c r="O115">
        <v>342</v>
      </c>
      <c r="P115">
        <v>-83</v>
      </c>
      <c r="Q115">
        <v>0.89500000000000002</v>
      </c>
      <c r="R115">
        <v>16.998999999999999</v>
      </c>
      <c r="S115">
        <v>19</v>
      </c>
      <c r="T115">
        <v>0.58099999999999996</v>
      </c>
      <c r="U115">
        <v>11.042</v>
      </c>
      <c r="V115" t="s">
        <v>210</v>
      </c>
      <c r="W115">
        <v>833.16699999999901</v>
      </c>
      <c r="X115">
        <v>122</v>
      </c>
      <c r="Y115">
        <v>56</v>
      </c>
      <c r="Z115" t="s">
        <v>277</v>
      </c>
      <c r="AA115">
        <v>298.16699999999997</v>
      </c>
      <c r="AB115">
        <v>28</v>
      </c>
      <c r="AC115" t="s">
        <v>76</v>
      </c>
      <c r="AD115">
        <v>323.25</v>
      </c>
      <c r="AE115">
        <v>47</v>
      </c>
      <c r="AF115" t="s">
        <v>194</v>
      </c>
      <c r="AG115">
        <v>23</v>
      </c>
      <c r="AH115">
        <v>10</v>
      </c>
      <c r="AI115">
        <v>306.3</v>
      </c>
      <c r="AJ115">
        <v>14701</v>
      </c>
      <c r="AK115">
        <v>48</v>
      </c>
      <c r="AL115">
        <v>54.28</v>
      </c>
      <c r="AM115">
        <v>241</v>
      </c>
      <c r="AN115">
        <v>444</v>
      </c>
      <c r="AO115">
        <v>54.92</v>
      </c>
      <c r="AP115">
        <v>145</v>
      </c>
      <c r="AQ115">
        <v>264</v>
      </c>
      <c r="AR115">
        <v>-0.26</v>
      </c>
      <c r="AS115">
        <v>296</v>
      </c>
      <c r="AT115">
        <v>78736</v>
      </c>
      <c r="AU115">
        <v>266</v>
      </c>
      <c r="AV115">
        <v>15.91</v>
      </c>
      <c r="AW115">
        <v>42</v>
      </c>
      <c r="AX115">
        <f>PGA_with_Salaries[[#This Row],[TOTAL LEFT ROUGH]]/(SUM(PGA_with_Salaries[TOTAL LEFT ROUGH]))</f>
        <v>6.6162570888468808E-3</v>
      </c>
      <c r="AY115" t="str">
        <f>IF(_xlfn.PERCENTRANK.EXC(PGA_with_Salaries[Pct of Total Left Rough],PGA_with_Salaries[[#This Row],[Pct of Total Left Rough]],10)&gt;0.5,"Left Tendencies","")</f>
        <v/>
      </c>
      <c r="AZ115">
        <v>264</v>
      </c>
      <c r="BA115">
        <v>0.02</v>
      </c>
      <c r="BB115">
        <v>15.53</v>
      </c>
      <c r="BC115">
        <v>41</v>
      </c>
      <c r="BD115">
        <f>PGA_with_Salaries[[#This Row],[TOTAL RIGHT ROUGH]]/(SUM(PGA_with_Salaries[TOTAL RIGHT ROUGH]))</f>
        <v>5.9575704736995055E-3</v>
      </c>
      <c r="BE115" t="str">
        <f>IF(_xlfn.PERCENTRANK.EXC(PGA_with_Salaries[Pct of Total Right Rough],PGA_with_Salaries[[#This Row],[Pct of Total Right Rough]],10)&gt;0.5,"Right Tendencies","")</f>
        <v/>
      </c>
      <c r="BF115">
        <v>264</v>
      </c>
      <c r="BG115">
        <v>-0.17</v>
      </c>
      <c r="BH115">
        <v>8.6999999999999993</v>
      </c>
      <c r="BI115">
        <v>23</v>
      </c>
      <c r="BJ115">
        <v>98</v>
      </c>
      <c r="BK115">
        <v>0.13</v>
      </c>
      <c r="BL115">
        <v>31.44</v>
      </c>
      <c r="BM115">
        <v>83</v>
      </c>
      <c r="BN115">
        <v>264</v>
      </c>
      <c r="BO115">
        <v>-0.72</v>
      </c>
      <c r="BP115">
        <v>0.188</v>
      </c>
      <c r="BQ115">
        <v>3.57</v>
      </c>
      <c r="BR115">
        <v>1.7450000000000001</v>
      </c>
      <c r="BS115">
        <v>705</v>
      </c>
      <c r="BT115">
        <v>404</v>
      </c>
      <c r="BU115">
        <v>32.43</v>
      </c>
      <c r="BV115">
        <v>28.81</v>
      </c>
      <c r="BW115">
        <v>922</v>
      </c>
      <c r="BX115">
        <v>32</v>
      </c>
      <c r="BY115">
        <v>25</v>
      </c>
      <c r="BZ115">
        <v>922</v>
      </c>
      <c r="CA115">
        <v>576</v>
      </c>
      <c r="CB115">
        <v>1.6006944444444444</v>
      </c>
      <c r="CC115">
        <v>40.97</v>
      </c>
      <c r="CD115">
        <v>236</v>
      </c>
      <c r="CE115">
        <v>576</v>
      </c>
      <c r="CF115">
        <v>-0.125</v>
      </c>
      <c r="CG115">
        <v>-2.3809999999999998</v>
      </c>
      <c r="CH115">
        <v>9</v>
      </c>
      <c r="CI115">
        <v>0</v>
      </c>
      <c r="CJ115">
        <v>18</v>
      </c>
      <c r="CK115">
        <v>0</v>
      </c>
      <c r="CL115">
        <v>2</v>
      </c>
      <c r="CM115">
        <v>11</v>
      </c>
      <c r="CO115">
        <v>8</v>
      </c>
      <c r="CP115">
        <v>25.78</v>
      </c>
      <c r="CQ115">
        <v>58</v>
      </c>
      <c r="CR115">
        <v>225</v>
      </c>
      <c r="CS115">
        <v>21.05</v>
      </c>
      <c r="CT115">
        <v>8</v>
      </c>
      <c r="CU115">
        <v>38</v>
      </c>
      <c r="CV115">
        <v>20.93</v>
      </c>
      <c r="CW115">
        <v>9</v>
      </c>
      <c r="CX115">
        <v>43</v>
      </c>
      <c r="CY115">
        <v>44.68</v>
      </c>
      <c r="CZ115">
        <v>21</v>
      </c>
      <c r="DA115">
        <v>47</v>
      </c>
      <c r="DB115">
        <v>14</v>
      </c>
      <c r="DC115">
        <v>62.79</v>
      </c>
      <c r="DD115">
        <v>108</v>
      </c>
      <c r="DE115">
        <v>172</v>
      </c>
      <c r="DF115">
        <v>5</v>
      </c>
      <c r="DG115">
        <v>6.7</v>
      </c>
      <c r="DH115">
        <v>4</v>
      </c>
      <c r="DI115">
        <v>6.6</v>
      </c>
      <c r="DJ115">
        <v>5</v>
      </c>
      <c r="DK115">
        <v>7.4</v>
      </c>
    </row>
    <row r="116" spans="1:115" hidden="1" x14ac:dyDescent="0.25">
      <c r="A116" t="s">
        <v>483</v>
      </c>
      <c r="B116" s="4">
        <v>6700</v>
      </c>
      <c r="C116">
        <v>32</v>
      </c>
      <c r="D116">
        <v>64.760000000000005</v>
      </c>
      <c r="E116">
        <v>373</v>
      </c>
      <c r="F116">
        <v>576</v>
      </c>
      <c r="G116">
        <v>-0.26</v>
      </c>
      <c r="H116">
        <v>59.09</v>
      </c>
      <c r="I116">
        <v>26</v>
      </c>
      <c r="J116">
        <v>44</v>
      </c>
      <c r="K116">
        <v>-26</v>
      </c>
      <c r="L116">
        <v>1</v>
      </c>
      <c r="M116">
        <v>69.680000000000007</v>
      </c>
      <c r="N116">
        <v>301</v>
      </c>
      <c r="O116">
        <v>432</v>
      </c>
      <c r="P116">
        <v>-84</v>
      </c>
      <c r="Q116">
        <v>-0.30299999999999999</v>
      </c>
      <c r="R116">
        <v>-7.2639999999999896</v>
      </c>
      <c r="S116">
        <v>24</v>
      </c>
      <c r="T116">
        <v>0.52700000000000002</v>
      </c>
      <c r="U116">
        <v>12.654</v>
      </c>
      <c r="V116" t="s">
        <v>127</v>
      </c>
      <c r="W116">
        <v>1012.75</v>
      </c>
      <c r="X116">
        <v>143</v>
      </c>
      <c r="Y116">
        <v>156</v>
      </c>
      <c r="Z116" t="s">
        <v>115</v>
      </c>
      <c r="AA116">
        <v>316.16699999999997</v>
      </c>
      <c r="AB116">
        <v>37</v>
      </c>
      <c r="AC116" t="s">
        <v>304</v>
      </c>
      <c r="AD116">
        <v>374.66699999999997</v>
      </c>
      <c r="AE116">
        <v>56</v>
      </c>
      <c r="AF116" t="s">
        <v>484</v>
      </c>
      <c r="AG116">
        <v>25.166999999999899</v>
      </c>
      <c r="AH116">
        <v>5</v>
      </c>
      <c r="AI116">
        <v>298.5</v>
      </c>
      <c r="AJ116">
        <v>19103</v>
      </c>
      <c r="AK116">
        <v>64</v>
      </c>
      <c r="AL116">
        <v>57.49</v>
      </c>
      <c r="AM116">
        <v>257</v>
      </c>
      <c r="AN116">
        <v>447</v>
      </c>
      <c r="AO116">
        <v>58.38</v>
      </c>
      <c r="AP116">
        <v>195</v>
      </c>
      <c r="AQ116">
        <v>334</v>
      </c>
      <c r="AR116">
        <v>-0.18</v>
      </c>
      <c r="AS116">
        <v>285.2</v>
      </c>
      <c r="AT116">
        <v>95817</v>
      </c>
      <c r="AU116">
        <v>336</v>
      </c>
      <c r="AV116">
        <v>14.37</v>
      </c>
      <c r="AW116">
        <v>48</v>
      </c>
      <c r="AX116">
        <f>PGA_with_Salaries[[#This Row],[TOTAL LEFT ROUGH]]/(SUM(PGA_with_Salaries[TOTAL LEFT ROUGH]))</f>
        <v>7.5614366729678641E-3</v>
      </c>
      <c r="AY116" t="str">
        <f>IF(_xlfn.PERCENTRANK.EXC(PGA_with_Salaries[Pct of Total Left Rough],PGA_with_Salaries[[#This Row],[Pct of Total Left Rough]],10)&gt;0.5,"Left Tendencies","")</f>
        <v>Left Tendencies</v>
      </c>
      <c r="AZ116">
        <v>334</v>
      </c>
      <c r="BA116">
        <v>0.08</v>
      </c>
      <c r="BB116">
        <v>13.47</v>
      </c>
      <c r="BC116">
        <v>45</v>
      </c>
      <c r="BD116">
        <f>PGA_with_Salaries[[#This Row],[TOTAL RIGHT ROUGH]]/(SUM(PGA_with_Salaries[TOTAL RIGHT ROUGH]))</f>
        <v>6.5387968613775061E-3</v>
      </c>
      <c r="BE116" t="str">
        <f>IF(_xlfn.PERCENTRANK.EXC(PGA_with_Salaries[Pct of Total Right Rough],PGA_with_Salaries[[#This Row],[Pct of Total Right Rough]],10)&gt;0.5,"Right Tendencies","")</f>
        <v/>
      </c>
      <c r="BF116">
        <v>334</v>
      </c>
      <c r="BG116">
        <v>0.18</v>
      </c>
      <c r="BH116">
        <v>8.4</v>
      </c>
      <c r="BI116">
        <v>28</v>
      </c>
      <c r="BJ116">
        <v>119</v>
      </c>
      <c r="BK116">
        <v>0.35699999999999998</v>
      </c>
      <c r="BL116">
        <v>27.84</v>
      </c>
      <c r="BM116">
        <v>93</v>
      </c>
      <c r="BN116">
        <v>334</v>
      </c>
      <c r="BO116">
        <v>1.29</v>
      </c>
      <c r="BP116">
        <v>-0.58799999999999997</v>
      </c>
      <c r="BQ116">
        <v>-14.112</v>
      </c>
      <c r="BR116">
        <v>1.78</v>
      </c>
      <c r="BS116">
        <v>664</v>
      </c>
      <c r="BT116">
        <v>373</v>
      </c>
      <c r="BU116">
        <v>28.15</v>
      </c>
      <c r="BV116">
        <v>29.06</v>
      </c>
      <c r="BW116">
        <v>930</v>
      </c>
      <c r="BX116">
        <v>32</v>
      </c>
      <c r="BY116">
        <v>25</v>
      </c>
      <c r="BZ116">
        <v>930</v>
      </c>
      <c r="CA116">
        <v>576</v>
      </c>
      <c r="CB116">
        <v>1.6145833333333333</v>
      </c>
      <c r="CC116">
        <v>37.67</v>
      </c>
      <c r="CD116">
        <v>217</v>
      </c>
      <c r="CE116">
        <v>576</v>
      </c>
      <c r="CF116">
        <v>-7.0000000000000007E-2</v>
      </c>
      <c r="CG116">
        <v>-1.669</v>
      </c>
      <c r="CH116">
        <v>11</v>
      </c>
      <c r="CI116">
        <v>2</v>
      </c>
      <c r="CJ116">
        <v>13</v>
      </c>
      <c r="CK116">
        <v>2</v>
      </c>
      <c r="CL116">
        <v>1</v>
      </c>
      <c r="CM116">
        <v>4</v>
      </c>
      <c r="CO116">
        <v>52</v>
      </c>
      <c r="CP116">
        <v>22.59</v>
      </c>
      <c r="CQ116">
        <v>68</v>
      </c>
      <c r="CR116">
        <v>301</v>
      </c>
      <c r="CS116">
        <v>7.84</v>
      </c>
      <c r="CT116">
        <v>4</v>
      </c>
      <c r="CU116">
        <v>51</v>
      </c>
      <c r="CV116">
        <v>8.6999999999999993</v>
      </c>
      <c r="CW116">
        <v>4</v>
      </c>
      <c r="CX116">
        <v>46</v>
      </c>
      <c r="CY116">
        <v>52.63</v>
      </c>
      <c r="CZ116">
        <v>30</v>
      </c>
      <c r="DA116">
        <v>57</v>
      </c>
      <c r="DB116">
        <v>13</v>
      </c>
      <c r="DC116">
        <v>57.14</v>
      </c>
      <c r="DD116">
        <v>116</v>
      </c>
      <c r="DE116">
        <v>203</v>
      </c>
      <c r="DF116">
        <v>3</v>
      </c>
      <c r="DG116">
        <v>6.2</v>
      </c>
      <c r="DH116">
        <v>2</v>
      </c>
      <c r="DI116">
        <v>5.9</v>
      </c>
      <c r="DJ116">
        <v>3</v>
      </c>
      <c r="DK116">
        <v>6.5</v>
      </c>
    </row>
    <row r="117" spans="1:115" x14ac:dyDescent="0.25">
      <c r="A117" t="s">
        <v>532</v>
      </c>
      <c r="B117" s="4">
        <v>7200</v>
      </c>
      <c r="C117">
        <v>18</v>
      </c>
      <c r="D117">
        <v>62.96</v>
      </c>
      <c r="E117">
        <v>204</v>
      </c>
      <c r="F117">
        <v>324</v>
      </c>
      <c r="G117">
        <v>-0.24</v>
      </c>
      <c r="H117">
        <v>51.52</v>
      </c>
      <c r="I117">
        <v>17</v>
      </c>
      <c r="J117">
        <v>33</v>
      </c>
      <c r="K117">
        <v>-17</v>
      </c>
      <c r="L117" t="s">
        <v>82</v>
      </c>
      <c r="M117">
        <v>70</v>
      </c>
      <c r="N117">
        <v>126</v>
      </c>
      <c r="O117">
        <v>180</v>
      </c>
      <c r="P117">
        <v>-33</v>
      </c>
      <c r="Q117">
        <v>0.16</v>
      </c>
      <c r="R117">
        <v>1.6040000000000001</v>
      </c>
      <c r="S117">
        <v>10</v>
      </c>
      <c r="T117">
        <v>-7.9000000000000001E-2</v>
      </c>
      <c r="U117">
        <v>-0.79400000000000004</v>
      </c>
      <c r="V117" t="s">
        <v>236</v>
      </c>
      <c r="W117">
        <v>493.41699999999997</v>
      </c>
      <c r="X117">
        <v>73</v>
      </c>
      <c r="Y117">
        <v>182</v>
      </c>
      <c r="Z117" t="s">
        <v>114</v>
      </c>
      <c r="AA117">
        <v>119.667</v>
      </c>
      <c r="AB117">
        <v>16</v>
      </c>
      <c r="AC117" t="s">
        <v>223</v>
      </c>
      <c r="AD117">
        <v>230.5</v>
      </c>
      <c r="AE117">
        <v>29</v>
      </c>
      <c r="AF117" t="s">
        <v>398</v>
      </c>
      <c r="AG117">
        <v>19.917000000000002</v>
      </c>
      <c r="AH117">
        <v>6</v>
      </c>
      <c r="AI117">
        <v>311.60000000000002</v>
      </c>
      <c r="AJ117">
        <v>6232</v>
      </c>
      <c r="AK117">
        <v>20</v>
      </c>
      <c r="AL117">
        <v>53.57</v>
      </c>
      <c r="AM117">
        <v>135</v>
      </c>
      <c r="AN117">
        <v>252</v>
      </c>
      <c r="AO117">
        <v>51.45</v>
      </c>
      <c r="AP117">
        <v>71</v>
      </c>
      <c r="AQ117">
        <v>138</v>
      </c>
      <c r="AR117">
        <v>-0.14000000000000001</v>
      </c>
      <c r="AS117">
        <v>293.5</v>
      </c>
      <c r="AT117">
        <v>41097</v>
      </c>
      <c r="AU117">
        <v>140</v>
      </c>
      <c r="AV117">
        <v>19.57</v>
      </c>
      <c r="AW117">
        <v>27</v>
      </c>
      <c r="AX117">
        <f>PGA_with_Salaries[[#This Row],[TOTAL LEFT ROUGH]]/(SUM(PGA_with_Salaries[TOTAL LEFT ROUGH]))</f>
        <v>4.2533081285444233E-3</v>
      </c>
      <c r="AY117" t="str">
        <f>IF(_xlfn.PERCENTRANK.EXC(PGA_with_Salaries[Pct of Total Left Rough],PGA_with_Salaries[[#This Row],[Pct of Total Left Rough]],10)&gt;0.5,"Left Tendencies","")</f>
        <v/>
      </c>
      <c r="AZ117">
        <v>138</v>
      </c>
      <c r="BA117">
        <v>-0.19</v>
      </c>
      <c r="BB117">
        <v>21.01</v>
      </c>
      <c r="BC117">
        <v>29</v>
      </c>
      <c r="BD117">
        <f>PGA_with_Salaries[[#This Row],[TOTAL RIGHT ROUGH]]/(SUM(PGA_with_Salaries[TOTAL RIGHT ROUGH]))</f>
        <v>4.2138913106655046E-3</v>
      </c>
      <c r="BE117" t="str">
        <f>IF(_xlfn.PERCENTRANK.EXC(PGA_with_Salaries[Pct of Total Right Rough],PGA_with_Salaries[[#This Row],[Pct of Total Right Rough]],10)&gt;0.5,"Right Tendencies","")</f>
        <v/>
      </c>
      <c r="BF117">
        <v>138</v>
      </c>
      <c r="BG117">
        <v>0.31</v>
      </c>
      <c r="BH117">
        <v>6.5</v>
      </c>
      <c r="BI117">
        <v>9</v>
      </c>
      <c r="BJ117">
        <v>39</v>
      </c>
      <c r="BK117" t="s">
        <v>82</v>
      </c>
      <c r="BL117">
        <v>40.58</v>
      </c>
      <c r="BM117">
        <v>56</v>
      </c>
      <c r="BN117">
        <v>138</v>
      </c>
      <c r="BO117">
        <v>0.71</v>
      </c>
      <c r="BP117">
        <v>6.7000000000000004E-2</v>
      </c>
      <c r="BQ117">
        <v>0.66700000000000004</v>
      </c>
      <c r="BR117">
        <v>1.8140000000000001</v>
      </c>
      <c r="BS117">
        <v>370</v>
      </c>
      <c r="BT117">
        <v>204</v>
      </c>
      <c r="BU117">
        <v>30.88</v>
      </c>
      <c r="BV117">
        <v>29.22</v>
      </c>
      <c r="BW117">
        <v>526</v>
      </c>
      <c r="BX117">
        <v>18</v>
      </c>
      <c r="BY117">
        <v>25</v>
      </c>
      <c r="BZ117">
        <v>526</v>
      </c>
      <c r="CA117">
        <v>324</v>
      </c>
      <c r="CB117">
        <v>1.6234567901234569</v>
      </c>
      <c r="CC117">
        <v>41.67</v>
      </c>
      <c r="CD117">
        <v>135</v>
      </c>
      <c r="CE117">
        <v>324</v>
      </c>
      <c r="CF117">
        <v>0.17199999999999999</v>
      </c>
      <c r="CG117">
        <v>1.72</v>
      </c>
      <c r="CH117">
        <v>8</v>
      </c>
      <c r="CI117">
        <v>0</v>
      </c>
      <c r="CJ117">
        <v>20</v>
      </c>
      <c r="CK117">
        <v>0</v>
      </c>
      <c r="CL117">
        <v>2</v>
      </c>
      <c r="CM117">
        <v>14</v>
      </c>
      <c r="CN117">
        <v>2</v>
      </c>
      <c r="CO117">
        <v>27</v>
      </c>
      <c r="CP117">
        <v>20.350000000000001</v>
      </c>
      <c r="CQ117">
        <v>23</v>
      </c>
      <c r="CR117">
        <v>113</v>
      </c>
      <c r="CS117">
        <v>19.05</v>
      </c>
      <c r="CT117">
        <v>4</v>
      </c>
      <c r="CU117">
        <v>21</v>
      </c>
      <c r="CV117">
        <v>13.04</v>
      </c>
      <c r="CW117">
        <v>3</v>
      </c>
      <c r="CX117">
        <v>23</v>
      </c>
      <c r="CY117">
        <v>61.76</v>
      </c>
      <c r="CZ117">
        <v>21</v>
      </c>
      <c r="DA117">
        <v>34</v>
      </c>
      <c r="DB117">
        <v>1</v>
      </c>
      <c r="DC117">
        <v>55.83</v>
      </c>
      <c r="DD117">
        <v>67</v>
      </c>
      <c r="DE117">
        <v>120</v>
      </c>
      <c r="DF117">
        <v>2</v>
      </c>
      <c r="DG117">
        <v>6.7</v>
      </c>
      <c r="DH117">
        <v>2</v>
      </c>
      <c r="DI117">
        <v>6</v>
      </c>
      <c r="DJ117">
        <v>2</v>
      </c>
      <c r="DK117">
        <v>6.8</v>
      </c>
    </row>
    <row r="118" spans="1:115" x14ac:dyDescent="0.25">
      <c r="A118" t="s">
        <v>501</v>
      </c>
      <c r="B118" s="4">
        <v>6400</v>
      </c>
      <c r="C118">
        <v>41</v>
      </c>
      <c r="D118">
        <v>64.23</v>
      </c>
      <c r="E118">
        <v>474</v>
      </c>
      <c r="F118">
        <v>738</v>
      </c>
      <c r="G118">
        <v>-0.31</v>
      </c>
      <c r="H118">
        <v>65.709999999999994</v>
      </c>
      <c r="I118">
        <v>46</v>
      </c>
      <c r="J118">
        <v>70</v>
      </c>
      <c r="K118">
        <v>-48</v>
      </c>
      <c r="L118">
        <v>6</v>
      </c>
      <c r="M118">
        <v>66.45</v>
      </c>
      <c r="N118">
        <v>311</v>
      </c>
      <c r="O118">
        <v>468</v>
      </c>
      <c r="P118">
        <v>-102</v>
      </c>
      <c r="Q118">
        <v>-0.31</v>
      </c>
      <c r="R118">
        <v>-8.0529999999999902</v>
      </c>
      <c r="S118">
        <v>26</v>
      </c>
      <c r="T118">
        <v>0.121</v>
      </c>
      <c r="U118">
        <v>3.1379999999999999</v>
      </c>
      <c r="V118" t="s">
        <v>139</v>
      </c>
      <c r="W118">
        <v>1624.5</v>
      </c>
      <c r="X118">
        <v>201</v>
      </c>
      <c r="Y118">
        <v>140</v>
      </c>
      <c r="Z118" t="s">
        <v>216</v>
      </c>
      <c r="AA118">
        <v>348.91699999999997</v>
      </c>
      <c r="AB118">
        <v>39</v>
      </c>
      <c r="AC118" t="s">
        <v>265</v>
      </c>
      <c r="AD118">
        <v>586.91699999999901</v>
      </c>
      <c r="AE118">
        <v>67</v>
      </c>
      <c r="AF118" t="s">
        <v>266</v>
      </c>
      <c r="AG118">
        <v>50.582999999999998</v>
      </c>
      <c r="AH118">
        <v>17</v>
      </c>
      <c r="AI118">
        <v>305.8</v>
      </c>
      <c r="AJ118">
        <v>20180</v>
      </c>
      <c r="AK118">
        <v>66</v>
      </c>
      <c r="AL118">
        <v>53.08</v>
      </c>
      <c r="AM118">
        <v>302</v>
      </c>
      <c r="AN118">
        <v>569</v>
      </c>
      <c r="AO118">
        <v>46.88</v>
      </c>
      <c r="AP118">
        <v>165</v>
      </c>
      <c r="AQ118">
        <v>352</v>
      </c>
      <c r="AR118">
        <v>-0.22</v>
      </c>
      <c r="AS118">
        <v>296.2</v>
      </c>
      <c r="AT118">
        <v>107824</v>
      </c>
      <c r="AU118">
        <v>364</v>
      </c>
      <c r="AV118">
        <v>19.03</v>
      </c>
      <c r="AW118">
        <v>67</v>
      </c>
      <c r="AX118">
        <f>PGA_with_Salaries[[#This Row],[TOTAL LEFT ROUGH]]/(SUM(PGA_with_Salaries[TOTAL LEFT ROUGH]))</f>
        <v>1.0554505356017643E-2</v>
      </c>
      <c r="AY118" t="str">
        <f>IF(_xlfn.PERCENTRANK.EXC(PGA_with_Salaries[Pct of Total Left Rough],PGA_with_Salaries[[#This Row],[Pct of Total Left Rough]],10)&gt;0.5,"Left Tendencies","")</f>
        <v>Left Tendencies</v>
      </c>
      <c r="AZ118">
        <v>352</v>
      </c>
      <c r="BA118" t="s">
        <v>82</v>
      </c>
      <c r="BB118">
        <v>19.89</v>
      </c>
      <c r="BC118">
        <v>70</v>
      </c>
      <c r="BD118">
        <f>PGA_with_Salaries[[#This Row],[TOTAL RIGHT ROUGH]]/(SUM(PGA_with_Salaries[TOTAL RIGHT ROUGH]))</f>
        <v>1.017146178436501E-2</v>
      </c>
      <c r="BE118" t="str">
        <f>IF(_xlfn.PERCENTRANK.EXC(PGA_with_Salaries[Pct of Total Right Rough],PGA_with_Salaries[[#This Row],[Pct of Total Right Rough]],10)&gt;0.5,"Right Tendencies","")</f>
        <v>Right Tendencies</v>
      </c>
      <c r="BF118">
        <v>352</v>
      </c>
      <c r="BG118">
        <v>0.13</v>
      </c>
      <c r="BH118">
        <v>8.1999999999999993</v>
      </c>
      <c r="BI118">
        <v>29</v>
      </c>
      <c r="BJ118">
        <v>123</v>
      </c>
      <c r="BK118">
        <v>0.17199999999999999</v>
      </c>
      <c r="BL118">
        <v>38.92</v>
      </c>
      <c r="BM118">
        <v>137</v>
      </c>
      <c r="BN118">
        <v>352</v>
      </c>
      <c r="BO118">
        <v>0.66</v>
      </c>
      <c r="BP118">
        <v>-0.39700000000000002</v>
      </c>
      <c r="BQ118">
        <v>-10.33</v>
      </c>
      <c r="BR118">
        <v>1.7469999999999899</v>
      </c>
      <c r="BS118">
        <v>828</v>
      </c>
      <c r="BT118">
        <v>474</v>
      </c>
      <c r="BU118">
        <v>33.26</v>
      </c>
      <c r="BV118">
        <v>28.73</v>
      </c>
      <c r="BW118">
        <v>1178</v>
      </c>
      <c r="BX118">
        <v>41</v>
      </c>
      <c r="BY118">
        <v>23</v>
      </c>
      <c r="BZ118">
        <v>1178</v>
      </c>
      <c r="CA118">
        <v>738</v>
      </c>
      <c r="CB118">
        <v>1.5962059620596205</v>
      </c>
      <c r="CC118">
        <v>41.6</v>
      </c>
      <c r="CD118">
        <v>307</v>
      </c>
      <c r="CE118">
        <v>738</v>
      </c>
      <c r="CF118">
        <v>0.59</v>
      </c>
      <c r="CG118">
        <v>15.347</v>
      </c>
      <c r="CH118">
        <v>15</v>
      </c>
      <c r="CI118">
        <v>1</v>
      </c>
      <c r="CJ118">
        <v>11</v>
      </c>
      <c r="CK118">
        <v>0</v>
      </c>
      <c r="CL118">
        <v>3</v>
      </c>
      <c r="CM118">
        <v>15</v>
      </c>
      <c r="CN118">
        <v>5</v>
      </c>
      <c r="CO118">
        <v>17</v>
      </c>
      <c r="CP118">
        <v>23.59</v>
      </c>
      <c r="CQ118">
        <v>67</v>
      </c>
      <c r="CR118">
        <v>284</v>
      </c>
      <c r="CS118">
        <v>17.739999999999998</v>
      </c>
      <c r="CT118">
        <v>11</v>
      </c>
      <c r="CU118">
        <v>62</v>
      </c>
      <c r="CV118">
        <v>9.84</v>
      </c>
      <c r="CW118">
        <v>6</v>
      </c>
      <c r="CX118">
        <v>61</v>
      </c>
      <c r="CY118">
        <v>54.1</v>
      </c>
      <c r="CZ118">
        <v>33</v>
      </c>
      <c r="DA118">
        <v>61</v>
      </c>
      <c r="DB118">
        <v>21</v>
      </c>
      <c r="DC118">
        <v>57.95</v>
      </c>
      <c r="DD118">
        <v>153</v>
      </c>
      <c r="DE118">
        <v>264</v>
      </c>
      <c r="DF118">
        <v>5</v>
      </c>
      <c r="DG118">
        <v>6.2</v>
      </c>
      <c r="DH118">
        <v>2</v>
      </c>
      <c r="DI118">
        <v>6.5</v>
      </c>
      <c r="DJ118">
        <v>5</v>
      </c>
      <c r="DK118">
        <v>8.1999999999999993</v>
      </c>
    </row>
    <row r="119" spans="1:115" x14ac:dyDescent="0.25">
      <c r="A119" t="s">
        <v>527</v>
      </c>
      <c r="B119" s="4">
        <v>7100</v>
      </c>
      <c r="C119">
        <v>19</v>
      </c>
      <c r="D119">
        <v>63.16</v>
      </c>
      <c r="E119">
        <v>216</v>
      </c>
      <c r="F119">
        <v>342</v>
      </c>
      <c r="G119">
        <v>-0.25</v>
      </c>
      <c r="H119">
        <v>45.83</v>
      </c>
      <c r="I119">
        <v>11</v>
      </c>
      <c r="J119">
        <v>24</v>
      </c>
      <c r="K119">
        <v>-12</v>
      </c>
      <c r="L119">
        <v>-4</v>
      </c>
      <c r="M119">
        <v>65.739999999999995</v>
      </c>
      <c r="N119">
        <v>142</v>
      </c>
      <c r="O119">
        <v>216</v>
      </c>
      <c r="P119">
        <v>-34</v>
      </c>
      <c r="Q119">
        <v>-0.45100000000000001</v>
      </c>
      <c r="R119">
        <v>-5.41</v>
      </c>
      <c r="S119">
        <v>12</v>
      </c>
      <c r="T119">
        <v>-8.1999999999999906E-2</v>
      </c>
      <c r="U119">
        <v>-0.98</v>
      </c>
      <c r="V119" t="s">
        <v>115</v>
      </c>
      <c r="W119">
        <v>727.58299999999997</v>
      </c>
      <c r="X119">
        <v>85</v>
      </c>
      <c r="Y119">
        <v>124</v>
      </c>
      <c r="Z119" t="s">
        <v>227</v>
      </c>
      <c r="AA119">
        <v>196.417</v>
      </c>
      <c r="AB119">
        <v>18</v>
      </c>
      <c r="AC119" t="s">
        <v>101</v>
      </c>
      <c r="AD119">
        <v>324.332999999999</v>
      </c>
      <c r="AE119">
        <v>39</v>
      </c>
      <c r="AF119" t="s">
        <v>201</v>
      </c>
      <c r="AG119">
        <v>26.5</v>
      </c>
      <c r="AH119">
        <v>6</v>
      </c>
      <c r="AI119">
        <v>303.2</v>
      </c>
      <c r="AJ119">
        <v>9096</v>
      </c>
      <c r="AK119">
        <v>30</v>
      </c>
      <c r="AL119">
        <v>53.01</v>
      </c>
      <c r="AM119">
        <v>141</v>
      </c>
      <c r="AN119">
        <v>266</v>
      </c>
      <c r="AO119">
        <v>50</v>
      </c>
      <c r="AP119">
        <v>82</v>
      </c>
      <c r="AQ119">
        <v>164</v>
      </c>
      <c r="AR119">
        <v>-0.13</v>
      </c>
      <c r="AS119">
        <v>294</v>
      </c>
      <c r="AT119">
        <v>49397</v>
      </c>
      <c r="AU119">
        <v>168</v>
      </c>
      <c r="AV119">
        <v>21.95</v>
      </c>
      <c r="AW119">
        <v>36</v>
      </c>
      <c r="AX119">
        <f>PGA_with_Salaries[[#This Row],[TOTAL LEFT ROUGH]]/(SUM(PGA_with_Salaries[TOTAL LEFT ROUGH]))</f>
        <v>5.6710775047258983E-3</v>
      </c>
      <c r="AY119" t="str">
        <f>IF(_xlfn.PERCENTRANK.EXC(PGA_with_Salaries[Pct of Total Left Rough],PGA_with_Salaries[[#This Row],[Pct of Total Left Rough]],10)&gt;0.5,"Left Tendencies","")</f>
        <v/>
      </c>
      <c r="AZ119">
        <v>164</v>
      </c>
      <c r="BA119">
        <v>-0.14000000000000001</v>
      </c>
      <c r="BB119">
        <v>22.56</v>
      </c>
      <c r="BC119">
        <v>37</v>
      </c>
      <c r="BD119">
        <f>PGA_with_Salaries[[#This Row],[TOTAL RIGHT ROUGH]]/(SUM(PGA_with_Salaries[TOTAL RIGHT ROUGH]))</f>
        <v>5.3763440860215058E-3</v>
      </c>
      <c r="BE119" t="str">
        <f>IF(_xlfn.PERCENTRANK.EXC(PGA_with_Salaries[Pct of Total Right Rough],PGA_with_Salaries[[#This Row],[Pct of Total Right Rough]],10)&gt;0.5,"Right Tendencies","")</f>
        <v/>
      </c>
      <c r="BF119">
        <v>164</v>
      </c>
      <c r="BG119">
        <v>0.11</v>
      </c>
      <c r="BH119">
        <v>4.9000000000000004</v>
      </c>
      <c r="BI119">
        <v>8</v>
      </c>
      <c r="BJ119">
        <v>32</v>
      </c>
      <c r="BK119">
        <v>0.875</v>
      </c>
      <c r="BL119">
        <v>44.51</v>
      </c>
      <c r="BM119">
        <v>73</v>
      </c>
      <c r="BN119">
        <v>164</v>
      </c>
      <c r="BO119">
        <v>-0.14000000000000001</v>
      </c>
      <c r="BP119">
        <v>-0.28399999999999997</v>
      </c>
      <c r="BQ119">
        <v>-3.4089999999999998</v>
      </c>
      <c r="BR119">
        <v>1.7689999999999999</v>
      </c>
      <c r="BS119">
        <v>382</v>
      </c>
      <c r="BT119">
        <v>216</v>
      </c>
      <c r="BU119">
        <v>30.09</v>
      </c>
      <c r="BV119">
        <v>28.68</v>
      </c>
      <c r="BW119">
        <v>545</v>
      </c>
      <c r="BX119">
        <v>19</v>
      </c>
      <c r="BY119">
        <v>21</v>
      </c>
      <c r="BZ119">
        <v>545</v>
      </c>
      <c r="CA119">
        <v>342</v>
      </c>
      <c r="CB119">
        <v>1.5935672514619883</v>
      </c>
      <c r="CC119">
        <v>41.81</v>
      </c>
      <c r="CD119">
        <v>143</v>
      </c>
      <c r="CE119">
        <v>342</v>
      </c>
      <c r="CF119">
        <v>-0.44799999999999901</v>
      </c>
      <c r="CG119">
        <v>-5.38</v>
      </c>
      <c r="CH119">
        <v>7</v>
      </c>
      <c r="CI119">
        <v>1</v>
      </c>
      <c r="CJ119">
        <v>11</v>
      </c>
      <c r="CK119">
        <v>1</v>
      </c>
      <c r="CL119">
        <v>3</v>
      </c>
      <c r="CM119">
        <v>9</v>
      </c>
      <c r="CO119">
        <v>6</v>
      </c>
      <c r="CP119">
        <v>20.28</v>
      </c>
      <c r="CQ119">
        <v>29</v>
      </c>
      <c r="CR119">
        <v>143</v>
      </c>
      <c r="CS119">
        <v>22.73</v>
      </c>
      <c r="CT119">
        <v>5</v>
      </c>
      <c r="CU119">
        <v>22</v>
      </c>
      <c r="CV119">
        <v>11.76</v>
      </c>
      <c r="CW119">
        <v>4</v>
      </c>
      <c r="CX119">
        <v>34</v>
      </c>
      <c r="CY119">
        <v>53.57</v>
      </c>
      <c r="CZ119">
        <v>15</v>
      </c>
      <c r="DA119">
        <v>28</v>
      </c>
      <c r="DB119">
        <v>13</v>
      </c>
      <c r="DC119">
        <v>58.73</v>
      </c>
      <c r="DD119">
        <v>74</v>
      </c>
      <c r="DE119">
        <v>126</v>
      </c>
      <c r="DF119">
        <v>2</v>
      </c>
      <c r="DG119">
        <v>6.9</v>
      </c>
      <c r="DH119">
        <v>2</v>
      </c>
      <c r="DI119">
        <v>6.5</v>
      </c>
      <c r="DJ119">
        <v>2</v>
      </c>
      <c r="DK119">
        <v>6</v>
      </c>
    </row>
    <row r="120" spans="1:115" hidden="1" x14ac:dyDescent="0.25">
      <c r="A120" t="s">
        <v>292</v>
      </c>
      <c r="B120" s="4">
        <v>6700</v>
      </c>
      <c r="C120">
        <v>48</v>
      </c>
      <c r="D120">
        <v>69.56</v>
      </c>
      <c r="E120">
        <v>601</v>
      </c>
      <c r="F120">
        <v>864</v>
      </c>
      <c r="G120">
        <v>-0.32</v>
      </c>
      <c r="H120">
        <v>58.75</v>
      </c>
      <c r="I120">
        <v>47</v>
      </c>
      <c r="J120">
        <v>80</v>
      </c>
      <c r="K120">
        <v>-47</v>
      </c>
      <c r="L120">
        <v>-1</v>
      </c>
      <c r="M120">
        <v>74.540000000000006</v>
      </c>
      <c r="N120">
        <v>483</v>
      </c>
      <c r="O120">
        <v>648</v>
      </c>
      <c r="P120">
        <v>-165</v>
      </c>
      <c r="Q120">
        <v>-0.39100000000000001</v>
      </c>
      <c r="R120">
        <v>-14.085999999999901</v>
      </c>
      <c r="S120">
        <v>36</v>
      </c>
      <c r="T120">
        <v>-0.14000000000000001</v>
      </c>
      <c r="U120">
        <v>-5.0419999999999998</v>
      </c>
      <c r="V120" t="s">
        <v>265</v>
      </c>
      <c r="W120">
        <v>1853.5</v>
      </c>
      <c r="X120">
        <v>211</v>
      </c>
      <c r="Y120">
        <v>119</v>
      </c>
      <c r="Z120" t="s">
        <v>293</v>
      </c>
      <c r="AA120">
        <v>606.58299999999997</v>
      </c>
      <c r="AB120">
        <v>58</v>
      </c>
      <c r="AC120" t="s">
        <v>235</v>
      </c>
      <c r="AD120">
        <v>606.58299999999997</v>
      </c>
      <c r="AE120">
        <v>65</v>
      </c>
      <c r="AF120" t="s">
        <v>294</v>
      </c>
      <c r="AG120">
        <v>23.416999999999899</v>
      </c>
      <c r="AH120">
        <v>9</v>
      </c>
      <c r="AI120">
        <v>296.3</v>
      </c>
      <c r="AJ120">
        <v>28447</v>
      </c>
      <c r="AK120">
        <v>96</v>
      </c>
      <c r="AL120">
        <v>60.71</v>
      </c>
      <c r="AM120">
        <v>408</v>
      </c>
      <c r="AN120">
        <v>672</v>
      </c>
      <c r="AO120">
        <v>62.15</v>
      </c>
      <c r="AP120">
        <v>312</v>
      </c>
      <c r="AQ120">
        <v>502</v>
      </c>
      <c r="AR120">
        <v>-0.23</v>
      </c>
      <c r="AS120">
        <v>285.60000000000002</v>
      </c>
      <c r="AT120">
        <v>143918</v>
      </c>
      <c r="AU120">
        <v>504</v>
      </c>
      <c r="AV120">
        <v>12.75</v>
      </c>
      <c r="AW120">
        <v>64</v>
      </c>
      <c r="AX120">
        <f>PGA_with_Salaries[[#This Row],[TOTAL LEFT ROUGH]]/(SUM(PGA_with_Salaries[TOTAL LEFT ROUGH]))</f>
        <v>1.0081915563957152E-2</v>
      </c>
      <c r="AY120" t="str">
        <f>IF(_xlfn.PERCENTRANK.EXC(PGA_with_Salaries[Pct of Total Left Rough],PGA_with_Salaries[[#This Row],[Pct of Total Left Rough]],10)&gt;0.5,"Left Tendencies","")</f>
        <v>Left Tendencies</v>
      </c>
      <c r="AZ120">
        <v>502</v>
      </c>
      <c r="BA120">
        <v>0.22</v>
      </c>
      <c r="BB120">
        <v>14.74</v>
      </c>
      <c r="BC120">
        <v>74</v>
      </c>
      <c r="BD120">
        <f>PGA_with_Salaries[[#This Row],[TOTAL RIGHT ROUGH]]/(SUM(PGA_with_Salaries[TOTAL RIGHT ROUGH]))</f>
        <v>1.0752688172043012E-2</v>
      </c>
      <c r="BE120" t="str">
        <f>IF(_xlfn.PERCENTRANK.EXC(PGA_with_Salaries[Pct of Total Right Rough],PGA_with_Salaries[[#This Row],[Pct of Total Right Rough]],10)&gt;0.5,"Right Tendencies","")</f>
        <v>Right Tendencies</v>
      </c>
      <c r="BF120">
        <v>502</v>
      </c>
      <c r="BG120">
        <v>0.09</v>
      </c>
      <c r="BH120">
        <v>6.8</v>
      </c>
      <c r="BI120">
        <v>34</v>
      </c>
      <c r="BJ120">
        <v>141</v>
      </c>
      <c r="BK120">
        <v>0.23499999999999999</v>
      </c>
      <c r="BL120">
        <v>27.49</v>
      </c>
      <c r="BM120">
        <v>138</v>
      </c>
      <c r="BN120">
        <v>502</v>
      </c>
      <c r="BO120">
        <v>1.52</v>
      </c>
      <c r="BP120">
        <v>-0.104</v>
      </c>
      <c r="BQ120">
        <v>-3.7559999999999998</v>
      </c>
      <c r="BR120">
        <v>1.7150000000000001</v>
      </c>
      <c r="BS120">
        <v>1031</v>
      </c>
      <c r="BT120">
        <v>601</v>
      </c>
      <c r="BU120">
        <v>34.06</v>
      </c>
      <c r="BV120">
        <v>28.5</v>
      </c>
      <c r="BW120">
        <v>1368</v>
      </c>
      <c r="BX120">
        <v>48</v>
      </c>
      <c r="BY120">
        <v>23</v>
      </c>
      <c r="BZ120">
        <v>1368</v>
      </c>
      <c r="CA120">
        <v>864</v>
      </c>
      <c r="CB120">
        <v>1.5833333333333333</v>
      </c>
      <c r="CC120">
        <v>40.74</v>
      </c>
      <c r="CD120">
        <v>352</v>
      </c>
      <c r="CE120">
        <v>864</v>
      </c>
      <c r="CF120">
        <v>1.347</v>
      </c>
      <c r="CG120">
        <v>48.476999999999997</v>
      </c>
      <c r="CH120">
        <v>20</v>
      </c>
      <c r="CI120">
        <v>7</v>
      </c>
      <c r="CJ120">
        <v>18</v>
      </c>
      <c r="CK120">
        <v>6</v>
      </c>
      <c r="CL120">
        <v>2</v>
      </c>
      <c r="CM120">
        <v>7</v>
      </c>
      <c r="CO120">
        <v>71</v>
      </c>
      <c r="CP120">
        <v>26.67</v>
      </c>
      <c r="CQ120">
        <v>124</v>
      </c>
      <c r="CR120">
        <v>465</v>
      </c>
      <c r="CS120">
        <v>17.239999999999998</v>
      </c>
      <c r="CT120">
        <v>10</v>
      </c>
      <c r="CU120">
        <v>58</v>
      </c>
      <c r="CV120">
        <v>17.649999999999999</v>
      </c>
      <c r="CW120">
        <v>12</v>
      </c>
      <c r="CX120">
        <v>68</v>
      </c>
      <c r="CY120">
        <v>48.05</v>
      </c>
      <c r="CZ120">
        <v>37</v>
      </c>
      <c r="DA120">
        <v>77</v>
      </c>
      <c r="DB120">
        <v>27</v>
      </c>
      <c r="DC120">
        <v>58.94</v>
      </c>
      <c r="DD120">
        <v>155</v>
      </c>
      <c r="DE120">
        <v>263</v>
      </c>
      <c r="DF120">
        <v>9</v>
      </c>
      <c r="DG120">
        <v>6.4</v>
      </c>
      <c r="DH120">
        <v>6</v>
      </c>
      <c r="DI120">
        <v>6.4</v>
      </c>
      <c r="DJ120">
        <v>9</v>
      </c>
      <c r="DK120">
        <v>4.9000000000000004</v>
      </c>
    </row>
    <row r="121" spans="1:115" x14ac:dyDescent="0.25">
      <c r="A121" t="s">
        <v>333</v>
      </c>
      <c r="B121" s="4">
        <v>6600</v>
      </c>
      <c r="C121">
        <v>46</v>
      </c>
      <c r="D121">
        <v>68.599999999999994</v>
      </c>
      <c r="E121">
        <v>568</v>
      </c>
      <c r="F121">
        <v>828</v>
      </c>
      <c r="G121">
        <v>-0.26</v>
      </c>
      <c r="H121">
        <v>55.56</v>
      </c>
      <c r="I121">
        <v>45</v>
      </c>
      <c r="J121">
        <v>81</v>
      </c>
      <c r="K121">
        <v>-46</v>
      </c>
      <c r="L121">
        <v>-8</v>
      </c>
      <c r="M121">
        <v>74.69</v>
      </c>
      <c r="N121">
        <v>484</v>
      </c>
      <c r="O121">
        <v>648</v>
      </c>
      <c r="P121">
        <v>-137</v>
      </c>
      <c r="Q121">
        <v>0.66900000000000004</v>
      </c>
      <c r="R121">
        <v>24.094000000000001</v>
      </c>
      <c r="S121">
        <v>36</v>
      </c>
      <c r="T121">
        <v>0.16200000000000001</v>
      </c>
      <c r="U121">
        <v>5.8209999999999997</v>
      </c>
      <c r="V121" t="s">
        <v>236</v>
      </c>
      <c r="W121">
        <v>1540.1669999999999</v>
      </c>
      <c r="X121">
        <v>229</v>
      </c>
      <c r="Y121">
        <v>25</v>
      </c>
      <c r="Z121" t="s">
        <v>115</v>
      </c>
      <c r="AA121">
        <v>435.91699999999997</v>
      </c>
      <c r="AB121">
        <v>51</v>
      </c>
      <c r="AC121" t="s">
        <v>334</v>
      </c>
      <c r="AD121">
        <v>579.5</v>
      </c>
      <c r="AE121">
        <v>88</v>
      </c>
      <c r="AF121" t="s">
        <v>154</v>
      </c>
      <c r="AG121">
        <v>76</v>
      </c>
      <c r="AH121">
        <v>26</v>
      </c>
      <c r="AI121">
        <v>301.7</v>
      </c>
      <c r="AJ121">
        <v>27760</v>
      </c>
      <c r="AK121">
        <v>92</v>
      </c>
      <c r="AL121">
        <v>52.72</v>
      </c>
      <c r="AM121">
        <v>339</v>
      </c>
      <c r="AN121">
        <v>643</v>
      </c>
      <c r="AO121">
        <v>52.82</v>
      </c>
      <c r="AP121">
        <v>262</v>
      </c>
      <c r="AQ121">
        <v>496</v>
      </c>
      <c r="AR121">
        <v>-0.21</v>
      </c>
      <c r="AS121">
        <v>292.60000000000002</v>
      </c>
      <c r="AT121">
        <v>147450</v>
      </c>
      <c r="AU121">
        <v>504</v>
      </c>
      <c r="AV121">
        <v>21.17</v>
      </c>
      <c r="AW121">
        <v>105</v>
      </c>
      <c r="AX121">
        <f>PGA_with_Salaries[[#This Row],[TOTAL LEFT ROUGH]]/(SUM(PGA_with_Salaries[TOTAL LEFT ROUGH]))</f>
        <v>1.6540642722117201E-2</v>
      </c>
      <c r="AY121" t="str">
        <f>IF(_xlfn.PERCENTRANK.EXC(PGA_with_Salaries[Pct of Total Left Rough],PGA_with_Salaries[[#This Row],[Pct of Total Left Rough]],10)&gt;0.5,"Left Tendencies","")</f>
        <v>Left Tendencies</v>
      </c>
      <c r="AZ121">
        <v>496</v>
      </c>
      <c r="BA121">
        <v>-0.21</v>
      </c>
      <c r="BB121">
        <v>16.13</v>
      </c>
      <c r="BC121">
        <v>80</v>
      </c>
      <c r="BD121">
        <f>PGA_with_Salaries[[#This Row],[TOTAL RIGHT ROUGH]]/(SUM(PGA_with_Salaries[TOTAL RIGHT ROUGH]))</f>
        <v>1.1624527753560012E-2</v>
      </c>
      <c r="BE121" t="str">
        <f>IF(_xlfn.PERCENTRANK.EXC(PGA_with_Salaries[Pct of Total Right Rough],PGA_with_Salaries[[#This Row],[Pct of Total Right Rough]],10)&gt;0.5,"Right Tendencies","")</f>
        <v>Right Tendencies</v>
      </c>
      <c r="BF121">
        <v>496</v>
      </c>
      <c r="BG121">
        <v>-0.03</v>
      </c>
      <c r="BH121">
        <v>7.1</v>
      </c>
      <c r="BI121">
        <v>35</v>
      </c>
      <c r="BJ121">
        <v>147</v>
      </c>
      <c r="BK121">
        <v>0.2</v>
      </c>
      <c r="BL121">
        <v>37.299999999999997</v>
      </c>
      <c r="BM121">
        <v>185</v>
      </c>
      <c r="BN121">
        <v>496</v>
      </c>
      <c r="BO121">
        <v>-1.3</v>
      </c>
      <c r="BP121">
        <v>2.5999999999999999E-2</v>
      </c>
      <c r="BQ121">
        <v>0.91900000000000004</v>
      </c>
      <c r="BR121">
        <v>1.78</v>
      </c>
      <c r="BS121">
        <v>1011</v>
      </c>
      <c r="BT121">
        <v>568</v>
      </c>
      <c r="BU121">
        <v>29.28</v>
      </c>
      <c r="BV121">
        <v>28.98</v>
      </c>
      <c r="BW121">
        <v>1333</v>
      </c>
      <c r="BX121">
        <v>46</v>
      </c>
      <c r="BY121">
        <v>24</v>
      </c>
      <c r="BZ121">
        <v>1333</v>
      </c>
      <c r="CA121">
        <v>828</v>
      </c>
      <c r="CB121">
        <v>1.6099033816425121</v>
      </c>
      <c r="CC121">
        <v>39.729999999999997</v>
      </c>
      <c r="CD121">
        <v>329</v>
      </c>
      <c r="CE121">
        <v>828</v>
      </c>
      <c r="CF121">
        <v>3.3000000000000002E-2</v>
      </c>
      <c r="CG121">
        <v>1.1759999999999999</v>
      </c>
      <c r="CH121">
        <v>9</v>
      </c>
      <c r="CI121">
        <v>2</v>
      </c>
      <c r="CJ121">
        <v>12</v>
      </c>
      <c r="CK121">
        <v>1</v>
      </c>
      <c r="CL121">
        <v>4</v>
      </c>
      <c r="CM121">
        <v>2</v>
      </c>
      <c r="CN121">
        <v>3</v>
      </c>
      <c r="CO121">
        <v>14</v>
      </c>
      <c r="CP121">
        <v>22.8</v>
      </c>
      <c r="CQ121">
        <v>96</v>
      </c>
      <c r="CR121">
        <v>421</v>
      </c>
      <c r="CS121">
        <v>23.4</v>
      </c>
      <c r="CT121">
        <v>22</v>
      </c>
      <c r="CU121">
        <v>94</v>
      </c>
      <c r="CV121">
        <v>13.75</v>
      </c>
      <c r="CW121">
        <v>11</v>
      </c>
      <c r="CX121">
        <v>80</v>
      </c>
      <c r="CY121">
        <v>56.25</v>
      </c>
      <c r="CZ121">
        <v>36</v>
      </c>
      <c r="DA121">
        <v>64</v>
      </c>
      <c r="DB121">
        <v>20</v>
      </c>
      <c r="DC121">
        <v>65</v>
      </c>
      <c r="DD121">
        <v>169</v>
      </c>
      <c r="DE121">
        <v>260</v>
      </c>
      <c r="DF121">
        <v>10</v>
      </c>
      <c r="DG121">
        <v>6.3</v>
      </c>
      <c r="DH121">
        <v>8</v>
      </c>
      <c r="DI121">
        <v>6.2</v>
      </c>
      <c r="DJ121">
        <v>10</v>
      </c>
      <c r="DK121">
        <v>7.8</v>
      </c>
    </row>
    <row r="122" spans="1:115" hidden="1" x14ac:dyDescent="0.25">
      <c r="A122" t="s">
        <v>463</v>
      </c>
      <c r="B122" s="4">
        <v>6100</v>
      </c>
      <c r="C122">
        <v>36</v>
      </c>
      <c r="D122">
        <v>65.739999999999995</v>
      </c>
      <c r="E122">
        <v>426</v>
      </c>
      <c r="F122">
        <v>648</v>
      </c>
      <c r="G122">
        <v>-0.28000000000000003</v>
      </c>
      <c r="H122">
        <v>58</v>
      </c>
      <c r="I122">
        <v>29</v>
      </c>
      <c r="J122">
        <v>50</v>
      </c>
      <c r="K122">
        <v>-30</v>
      </c>
      <c r="L122">
        <v>1</v>
      </c>
      <c r="M122">
        <v>68.36</v>
      </c>
      <c r="N122">
        <v>283</v>
      </c>
      <c r="O122">
        <v>414</v>
      </c>
      <c r="P122">
        <v>-84</v>
      </c>
      <c r="Q122">
        <v>-0.40500000000000003</v>
      </c>
      <c r="R122">
        <v>-9.3049999999999997</v>
      </c>
      <c r="S122">
        <v>23</v>
      </c>
      <c r="T122">
        <v>-0.23899999999999999</v>
      </c>
      <c r="U122">
        <v>-5.4960000000000004</v>
      </c>
      <c r="V122" t="s">
        <v>101</v>
      </c>
      <c r="W122">
        <v>1321.6669999999999</v>
      </c>
      <c r="X122">
        <v>159</v>
      </c>
      <c r="Y122">
        <v>147</v>
      </c>
      <c r="Z122" t="s">
        <v>356</v>
      </c>
      <c r="AA122">
        <v>408.58300000000003</v>
      </c>
      <c r="AB122">
        <v>32</v>
      </c>
      <c r="AC122" t="s">
        <v>277</v>
      </c>
      <c r="AD122">
        <v>490.91699999999997</v>
      </c>
      <c r="AE122">
        <v>46</v>
      </c>
      <c r="AF122" t="s">
        <v>299</v>
      </c>
      <c r="AG122">
        <v>36.832999999999998</v>
      </c>
      <c r="AH122">
        <v>15</v>
      </c>
      <c r="AI122">
        <v>290.10000000000002</v>
      </c>
      <c r="AJ122">
        <v>16248</v>
      </c>
      <c r="AK122">
        <v>56</v>
      </c>
      <c r="AL122">
        <v>64.13</v>
      </c>
      <c r="AM122">
        <v>320</v>
      </c>
      <c r="AN122">
        <v>499</v>
      </c>
      <c r="AO122">
        <v>61.56</v>
      </c>
      <c r="AP122">
        <v>197</v>
      </c>
      <c r="AQ122">
        <v>320</v>
      </c>
      <c r="AR122">
        <v>-0.12</v>
      </c>
      <c r="AS122">
        <v>281.3</v>
      </c>
      <c r="AT122">
        <v>90594</v>
      </c>
      <c r="AU122">
        <v>322</v>
      </c>
      <c r="AV122">
        <v>10</v>
      </c>
      <c r="AW122">
        <v>32</v>
      </c>
      <c r="AX122">
        <f>PGA_with_Salaries[[#This Row],[TOTAL LEFT ROUGH]]/(SUM(PGA_with_Salaries[TOTAL LEFT ROUGH]))</f>
        <v>5.0409577819785761E-3</v>
      </c>
      <c r="AY122" t="str">
        <f>IF(_xlfn.PERCENTRANK.EXC(PGA_with_Salaries[Pct of Total Left Rough],PGA_with_Salaries[[#This Row],[Pct of Total Left Rough]],10)&gt;0.5,"Left Tendencies","")</f>
        <v/>
      </c>
      <c r="AZ122">
        <v>320</v>
      </c>
      <c r="BA122">
        <v>-0.19</v>
      </c>
      <c r="BB122">
        <v>17.809999999999999</v>
      </c>
      <c r="BC122">
        <v>57</v>
      </c>
      <c r="BD122">
        <f>PGA_with_Salaries[[#This Row],[TOTAL RIGHT ROUGH]]/(SUM(PGA_with_Salaries[TOTAL RIGHT ROUGH]))</f>
        <v>8.282476024411508E-3</v>
      </c>
      <c r="BE122" t="str">
        <f>IF(_xlfn.PERCENTRANK.EXC(PGA_with_Salaries[Pct of Total Right Rough],PGA_with_Salaries[[#This Row],[Pct of Total Right Rough]],10)&gt;0.5,"Right Tendencies","")</f>
        <v>Right Tendencies</v>
      </c>
      <c r="BF122">
        <v>320</v>
      </c>
      <c r="BG122">
        <v>0.16</v>
      </c>
      <c r="BH122">
        <v>7.2</v>
      </c>
      <c r="BI122">
        <v>23</v>
      </c>
      <c r="BJ122">
        <v>97</v>
      </c>
      <c r="BK122">
        <v>0.34799999999999998</v>
      </c>
      <c r="BL122">
        <v>27.81</v>
      </c>
      <c r="BM122">
        <v>89</v>
      </c>
      <c r="BN122">
        <v>320</v>
      </c>
      <c r="BO122">
        <v>0.34</v>
      </c>
      <c r="BP122">
        <v>-6.4000000000000001E-2</v>
      </c>
      <c r="BQ122">
        <v>-1.4650000000000001</v>
      </c>
      <c r="BR122">
        <v>1.7609999999999999</v>
      </c>
      <c r="BS122">
        <v>750</v>
      </c>
      <c r="BT122">
        <v>426</v>
      </c>
      <c r="BU122">
        <v>31.22</v>
      </c>
      <c r="BV122">
        <v>28.92</v>
      </c>
      <c r="BW122">
        <v>1041</v>
      </c>
      <c r="BX122">
        <v>36</v>
      </c>
      <c r="BY122">
        <v>25</v>
      </c>
      <c r="BZ122">
        <v>1041</v>
      </c>
      <c r="CA122">
        <v>648</v>
      </c>
      <c r="CB122">
        <v>1.6064814814814814</v>
      </c>
      <c r="CC122">
        <v>39.04</v>
      </c>
      <c r="CD122">
        <v>253</v>
      </c>
      <c r="CE122">
        <v>648</v>
      </c>
      <c r="CF122">
        <v>0.436</v>
      </c>
      <c r="CG122">
        <v>10.038</v>
      </c>
      <c r="CH122">
        <v>15</v>
      </c>
      <c r="CI122">
        <v>2</v>
      </c>
      <c r="CJ122">
        <v>12</v>
      </c>
      <c r="CK122">
        <v>0</v>
      </c>
      <c r="CL122">
        <v>4</v>
      </c>
      <c r="CM122">
        <v>17</v>
      </c>
      <c r="CO122">
        <v>78</v>
      </c>
      <c r="CP122">
        <v>20.98</v>
      </c>
      <c r="CQ122">
        <v>64</v>
      </c>
      <c r="CR122">
        <v>305</v>
      </c>
      <c r="CS122">
        <v>22.22</v>
      </c>
      <c r="CT122">
        <v>6</v>
      </c>
      <c r="CU122">
        <v>27</v>
      </c>
      <c r="CV122">
        <v>16.329999999999998</v>
      </c>
      <c r="CW122">
        <v>8</v>
      </c>
      <c r="CX122">
        <v>49</v>
      </c>
      <c r="CY122">
        <v>40.98</v>
      </c>
      <c r="CZ122">
        <v>25</v>
      </c>
      <c r="DA122">
        <v>61</v>
      </c>
      <c r="DB122">
        <v>32</v>
      </c>
      <c r="DC122">
        <v>57.66</v>
      </c>
      <c r="DD122">
        <v>128</v>
      </c>
      <c r="DE122">
        <v>222</v>
      </c>
      <c r="DF122">
        <v>5</v>
      </c>
      <c r="DG122">
        <v>7</v>
      </c>
      <c r="DH122">
        <v>4</v>
      </c>
      <c r="DI122">
        <v>5.5</v>
      </c>
      <c r="DJ122">
        <v>5</v>
      </c>
      <c r="DK122">
        <v>5</v>
      </c>
    </row>
    <row r="123" spans="1:115" x14ac:dyDescent="0.25">
      <c r="A123" t="s">
        <v>529</v>
      </c>
      <c r="B123" s="4">
        <v>7000</v>
      </c>
      <c r="C123">
        <v>34</v>
      </c>
      <c r="D123">
        <v>63.07</v>
      </c>
      <c r="E123">
        <v>386</v>
      </c>
      <c r="F123">
        <v>612</v>
      </c>
      <c r="G123">
        <v>-0.31</v>
      </c>
      <c r="H123">
        <v>55.56</v>
      </c>
      <c r="I123">
        <v>45</v>
      </c>
      <c r="J123">
        <v>81</v>
      </c>
      <c r="K123">
        <v>-52</v>
      </c>
      <c r="L123">
        <v>1</v>
      </c>
      <c r="M123">
        <v>69.180000000000007</v>
      </c>
      <c r="N123">
        <v>386</v>
      </c>
      <c r="O123">
        <v>558</v>
      </c>
      <c r="P123">
        <v>-127</v>
      </c>
      <c r="Q123">
        <v>-0.38400000000000001</v>
      </c>
      <c r="R123">
        <v>-11.917999999999999</v>
      </c>
      <c r="S123">
        <v>31</v>
      </c>
      <c r="T123">
        <v>-0.76400000000000001</v>
      </c>
      <c r="U123">
        <v>-23.690999999999999</v>
      </c>
      <c r="V123" t="s">
        <v>159</v>
      </c>
      <c r="W123">
        <v>1889.1669999999999</v>
      </c>
      <c r="X123">
        <v>196</v>
      </c>
      <c r="Y123">
        <v>202</v>
      </c>
      <c r="Z123" t="s">
        <v>530</v>
      </c>
      <c r="AA123">
        <v>731.5</v>
      </c>
      <c r="AB123">
        <v>50</v>
      </c>
      <c r="AC123" t="s">
        <v>378</v>
      </c>
      <c r="AD123">
        <v>514.5</v>
      </c>
      <c r="AE123">
        <v>63</v>
      </c>
      <c r="AF123" t="s">
        <v>294</v>
      </c>
      <c r="AG123">
        <v>30.666999999999899</v>
      </c>
      <c r="AH123">
        <v>12</v>
      </c>
      <c r="AI123">
        <v>310.8</v>
      </c>
      <c r="AJ123">
        <v>21131</v>
      </c>
      <c r="AK123">
        <v>68</v>
      </c>
      <c r="AL123">
        <v>52.52</v>
      </c>
      <c r="AM123">
        <v>250</v>
      </c>
      <c r="AN123">
        <v>476</v>
      </c>
      <c r="AO123">
        <v>53.24</v>
      </c>
      <c r="AP123">
        <v>230</v>
      </c>
      <c r="AQ123">
        <v>432</v>
      </c>
      <c r="AR123">
        <v>-0.24</v>
      </c>
      <c r="AS123">
        <v>296.8</v>
      </c>
      <c r="AT123">
        <v>128790</v>
      </c>
      <c r="AU123">
        <v>434</v>
      </c>
      <c r="AV123">
        <v>14.35</v>
      </c>
      <c r="AW123">
        <v>62</v>
      </c>
      <c r="AX123">
        <f>PGA_with_Salaries[[#This Row],[TOTAL LEFT ROUGH]]/(SUM(PGA_with_Salaries[TOTAL LEFT ROUGH]))</f>
        <v>9.766855702583491E-3</v>
      </c>
      <c r="AY123" t="str">
        <f>IF(_xlfn.PERCENTRANK.EXC(PGA_with_Salaries[Pct of Total Left Rough],PGA_with_Salaries[[#This Row],[Pct of Total Left Rough]],10)&gt;0.5,"Left Tendencies","")</f>
        <v>Left Tendencies</v>
      </c>
      <c r="AZ123">
        <v>432</v>
      </c>
      <c r="BA123">
        <v>0.16</v>
      </c>
      <c r="BB123">
        <v>19.68</v>
      </c>
      <c r="BC123">
        <v>85</v>
      </c>
      <c r="BD123">
        <f>PGA_with_Salaries[[#This Row],[TOTAL RIGHT ROUGH]]/(SUM(PGA_with_Salaries[TOTAL RIGHT ROUGH]))</f>
        <v>1.2351060738157513E-2</v>
      </c>
      <c r="BE123" t="str">
        <f>IF(_xlfn.PERCENTRANK.EXC(PGA_with_Salaries[Pct of Total Right Rough],PGA_with_Salaries[[#This Row],[Pct of Total Right Rough]],10)&gt;0.5,"Right Tendencies","")</f>
        <v>Right Tendencies</v>
      </c>
      <c r="BF123">
        <v>432</v>
      </c>
      <c r="BG123">
        <v>0.09</v>
      </c>
      <c r="BH123">
        <v>9.6999999999999993</v>
      </c>
      <c r="BI123">
        <v>42</v>
      </c>
      <c r="BJ123">
        <v>178</v>
      </c>
      <c r="BK123">
        <v>0.26200000000000001</v>
      </c>
      <c r="BL123">
        <v>34.03</v>
      </c>
      <c r="BM123">
        <v>147</v>
      </c>
      <c r="BN123">
        <v>432</v>
      </c>
      <c r="BO123">
        <v>1.22</v>
      </c>
      <c r="BP123">
        <v>0.433</v>
      </c>
      <c r="BQ123">
        <v>13.417</v>
      </c>
      <c r="BR123">
        <v>1.76199999999999</v>
      </c>
      <c r="BS123">
        <v>680</v>
      </c>
      <c r="BT123">
        <v>386</v>
      </c>
      <c r="BU123">
        <v>31.51</v>
      </c>
      <c r="BV123">
        <v>28.97</v>
      </c>
      <c r="BW123">
        <v>985</v>
      </c>
      <c r="BX123">
        <v>34</v>
      </c>
      <c r="BY123">
        <v>20</v>
      </c>
      <c r="BZ123">
        <v>985</v>
      </c>
      <c r="CA123">
        <v>612</v>
      </c>
      <c r="CB123">
        <v>1.6094771241830066</v>
      </c>
      <c r="CC123">
        <v>39.22</v>
      </c>
      <c r="CD123">
        <v>240</v>
      </c>
      <c r="CE123">
        <v>612</v>
      </c>
      <c r="CF123">
        <v>0.53500000000000003</v>
      </c>
      <c r="CG123">
        <v>16.594999999999999</v>
      </c>
      <c r="CH123">
        <v>9</v>
      </c>
      <c r="CI123">
        <v>1</v>
      </c>
      <c r="CJ123">
        <v>13</v>
      </c>
      <c r="CK123">
        <v>1</v>
      </c>
      <c r="CL123">
        <v>1</v>
      </c>
      <c r="CM123">
        <v>1</v>
      </c>
      <c r="CN123">
        <v>3</v>
      </c>
      <c r="CO123">
        <v>10</v>
      </c>
      <c r="CP123">
        <v>22.76</v>
      </c>
      <c r="CQ123">
        <v>84</v>
      </c>
      <c r="CR123">
        <v>369</v>
      </c>
      <c r="CS123">
        <v>16</v>
      </c>
      <c r="CT123">
        <v>8</v>
      </c>
      <c r="CU123">
        <v>50</v>
      </c>
      <c r="CV123">
        <v>10.39</v>
      </c>
      <c r="CW123">
        <v>8</v>
      </c>
      <c r="CX123">
        <v>77</v>
      </c>
      <c r="CY123">
        <v>32.26</v>
      </c>
      <c r="CZ123">
        <v>20</v>
      </c>
      <c r="DA123">
        <v>62</v>
      </c>
      <c r="DB123">
        <v>33</v>
      </c>
      <c r="DC123">
        <v>53.98</v>
      </c>
      <c r="DD123">
        <v>122</v>
      </c>
      <c r="DE123">
        <v>226</v>
      </c>
      <c r="DF123">
        <v>6</v>
      </c>
      <c r="DG123">
        <v>6.4</v>
      </c>
      <c r="DH123">
        <v>5</v>
      </c>
      <c r="DI123">
        <v>4.7</v>
      </c>
      <c r="DJ123">
        <v>6</v>
      </c>
      <c r="DK123">
        <v>9</v>
      </c>
    </row>
    <row r="124" spans="1:115" x14ac:dyDescent="0.25">
      <c r="A124" t="s">
        <v>481</v>
      </c>
      <c r="B124" s="4">
        <v>7600</v>
      </c>
      <c r="C124">
        <v>33</v>
      </c>
      <c r="D124">
        <v>64.81</v>
      </c>
      <c r="E124">
        <v>385</v>
      </c>
      <c r="F124">
        <v>594</v>
      </c>
      <c r="G124">
        <v>-0.28000000000000003</v>
      </c>
      <c r="H124">
        <v>57.63</v>
      </c>
      <c r="I124">
        <v>34</v>
      </c>
      <c r="J124">
        <v>59</v>
      </c>
      <c r="K124">
        <v>-36</v>
      </c>
      <c r="L124">
        <v>-4</v>
      </c>
      <c r="M124">
        <v>72.22</v>
      </c>
      <c r="N124">
        <v>312</v>
      </c>
      <c r="O124">
        <v>432</v>
      </c>
      <c r="P124">
        <v>-102</v>
      </c>
      <c r="Q124">
        <v>1.099</v>
      </c>
      <c r="R124">
        <v>26.38</v>
      </c>
      <c r="S124">
        <v>24</v>
      </c>
      <c r="T124">
        <v>-3.5000000000000003E-2</v>
      </c>
      <c r="U124">
        <v>-0.82899999999999996</v>
      </c>
      <c r="V124" t="s">
        <v>128</v>
      </c>
      <c r="W124">
        <v>1247.9169999999999</v>
      </c>
      <c r="X124">
        <v>165</v>
      </c>
      <c r="Y124">
        <v>59</v>
      </c>
      <c r="Z124" t="s">
        <v>115</v>
      </c>
      <c r="AA124">
        <v>284.41699999999997</v>
      </c>
      <c r="AB124">
        <v>33</v>
      </c>
      <c r="AC124" t="s">
        <v>378</v>
      </c>
      <c r="AD124">
        <v>480.58300000000003</v>
      </c>
      <c r="AE124">
        <v>59</v>
      </c>
      <c r="AF124" t="s">
        <v>241</v>
      </c>
      <c r="AG124">
        <v>17.5</v>
      </c>
      <c r="AH124">
        <v>11</v>
      </c>
      <c r="AI124">
        <v>301.89999999999998</v>
      </c>
      <c r="AJ124">
        <v>15095</v>
      </c>
      <c r="AK124">
        <v>50</v>
      </c>
      <c r="AL124">
        <v>52.4</v>
      </c>
      <c r="AM124">
        <v>240</v>
      </c>
      <c r="AN124">
        <v>458</v>
      </c>
      <c r="AO124">
        <v>55.72</v>
      </c>
      <c r="AP124">
        <v>185</v>
      </c>
      <c r="AQ124">
        <v>332</v>
      </c>
      <c r="AR124">
        <v>-0.17</v>
      </c>
      <c r="AS124">
        <v>290.7</v>
      </c>
      <c r="AT124">
        <v>97670</v>
      </c>
      <c r="AU124">
        <v>336</v>
      </c>
      <c r="AV124">
        <v>18.07</v>
      </c>
      <c r="AW124">
        <v>60</v>
      </c>
      <c r="AX124">
        <f>PGA_with_Salaries[[#This Row],[TOTAL LEFT ROUGH]]/(SUM(PGA_with_Salaries[TOTAL LEFT ROUGH]))</f>
        <v>9.4517958412098299E-3</v>
      </c>
      <c r="AY124" t="str">
        <f>IF(_xlfn.PERCENTRANK.EXC(PGA_with_Salaries[Pct of Total Left Rough],PGA_with_Salaries[[#This Row],[Pct of Total Left Rough]],10)&gt;0.5,"Left Tendencies","")</f>
        <v>Left Tendencies</v>
      </c>
      <c r="AZ124">
        <v>332</v>
      </c>
      <c r="BA124">
        <v>-0.1</v>
      </c>
      <c r="BB124">
        <v>15.66</v>
      </c>
      <c r="BC124">
        <v>52</v>
      </c>
      <c r="BD124">
        <f>PGA_with_Salaries[[#This Row],[TOTAL RIGHT ROUGH]]/(SUM(PGA_with_Salaries[TOTAL RIGHT ROUGH]))</f>
        <v>7.5559430398140079E-3</v>
      </c>
      <c r="BE124" t="str">
        <f>IF(_xlfn.PERCENTRANK.EXC(PGA_with_Salaries[Pct of Total Right Rough],PGA_with_Salaries[[#This Row],[Pct of Total Right Rough]],10)&gt;0.5,"Right Tendencies","")</f>
        <v/>
      </c>
      <c r="BF124">
        <v>332</v>
      </c>
      <c r="BG124">
        <v>-0.04</v>
      </c>
      <c r="BH124">
        <v>7.8</v>
      </c>
      <c r="BI124">
        <v>26</v>
      </c>
      <c r="BJ124">
        <v>109</v>
      </c>
      <c r="BK124" t="s">
        <v>82</v>
      </c>
      <c r="BL124">
        <v>33.729999999999997</v>
      </c>
      <c r="BM124">
        <v>112</v>
      </c>
      <c r="BN124">
        <v>332</v>
      </c>
      <c r="BO124">
        <v>-0.71</v>
      </c>
      <c r="BP124">
        <v>0.125</v>
      </c>
      <c r="BQ124">
        <v>3.012</v>
      </c>
      <c r="BR124">
        <v>1.7789999999999999</v>
      </c>
      <c r="BS124">
        <v>685</v>
      </c>
      <c r="BT124">
        <v>385</v>
      </c>
      <c r="BU124">
        <v>30.21</v>
      </c>
      <c r="BV124">
        <v>28.85</v>
      </c>
      <c r="BW124">
        <v>952</v>
      </c>
      <c r="BX124">
        <v>33</v>
      </c>
      <c r="BY124">
        <v>23</v>
      </c>
      <c r="BZ124">
        <v>952</v>
      </c>
      <c r="CA124">
        <v>594</v>
      </c>
      <c r="CB124">
        <v>1.6026936026936027</v>
      </c>
      <c r="CC124">
        <v>39.06</v>
      </c>
      <c r="CD124">
        <v>232</v>
      </c>
      <c r="CE124">
        <v>594</v>
      </c>
      <c r="CF124">
        <v>0.14899999999999999</v>
      </c>
      <c r="CG124">
        <v>3.581</v>
      </c>
      <c r="CH124">
        <v>7</v>
      </c>
      <c r="CI124">
        <v>0</v>
      </c>
      <c r="CJ124">
        <v>13</v>
      </c>
      <c r="CK124">
        <v>1</v>
      </c>
      <c r="CL124">
        <v>3</v>
      </c>
      <c r="CM124">
        <v>17</v>
      </c>
      <c r="CN124">
        <v>8</v>
      </c>
      <c r="CO124">
        <v>10</v>
      </c>
      <c r="CP124">
        <v>21.55</v>
      </c>
      <c r="CQ124">
        <v>64</v>
      </c>
      <c r="CR124">
        <v>297</v>
      </c>
      <c r="CS124">
        <v>20.75</v>
      </c>
      <c r="CT124">
        <v>11</v>
      </c>
      <c r="CU124">
        <v>53</v>
      </c>
      <c r="CV124">
        <v>15.91</v>
      </c>
      <c r="CW124">
        <v>7</v>
      </c>
      <c r="CX124">
        <v>44</v>
      </c>
      <c r="CY124">
        <v>48.39</v>
      </c>
      <c r="CZ124">
        <v>30</v>
      </c>
      <c r="DA124">
        <v>62</v>
      </c>
      <c r="DB124">
        <v>18</v>
      </c>
      <c r="DC124">
        <v>62.68</v>
      </c>
      <c r="DD124">
        <v>131</v>
      </c>
      <c r="DE124">
        <v>209</v>
      </c>
      <c r="DF124">
        <v>6</v>
      </c>
      <c r="DG124">
        <v>7.5</v>
      </c>
      <c r="DH124">
        <v>5</v>
      </c>
      <c r="DI124">
        <v>6.5</v>
      </c>
      <c r="DJ124">
        <v>6</v>
      </c>
      <c r="DK124">
        <v>6.7</v>
      </c>
    </row>
    <row r="125" spans="1:115" x14ac:dyDescent="0.25">
      <c r="A125" t="s">
        <v>541</v>
      </c>
      <c r="B125" s="4">
        <v>10200</v>
      </c>
      <c r="C125">
        <v>14</v>
      </c>
      <c r="D125">
        <v>61.9</v>
      </c>
      <c r="E125">
        <v>156</v>
      </c>
      <c r="F125">
        <v>252</v>
      </c>
      <c r="G125">
        <v>-0.23</v>
      </c>
      <c r="H125">
        <v>50</v>
      </c>
      <c r="I125">
        <v>16</v>
      </c>
      <c r="J125">
        <v>32</v>
      </c>
      <c r="K125">
        <v>-16</v>
      </c>
      <c r="L125">
        <v>-2</v>
      </c>
      <c r="M125">
        <v>68.52</v>
      </c>
      <c r="N125">
        <v>148</v>
      </c>
      <c r="O125">
        <v>216</v>
      </c>
      <c r="P125">
        <v>-37</v>
      </c>
      <c r="Q125">
        <v>-3.2000000000000001E-2</v>
      </c>
      <c r="R125">
        <v>-0.38600000000000001</v>
      </c>
      <c r="S125">
        <v>12</v>
      </c>
      <c r="T125">
        <v>0.13300000000000001</v>
      </c>
      <c r="U125">
        <v>1.599</v>
      </c>
      <c r="V125" t="s">
        <v>146</v>
      </c>
      <c r="W125">
        <v>688.58299999999997</v>
      </c>
      <c r="X125">
        <v>88</v>
      </c>
      <c r="Y125">
        <v>219</v>
      </c>
      <c r="Z125" t="s">
        <v>101</v>
      </c>
      <c r="AA125">
        <v>208.833</v>
      </c>
      <c r="AB125">
        <v>25</v>
      </c>
      <c r="AC125" t="s">
        <v>263</v>
      </c>
      <c r="AD125">
        <v>258.332999999999</v>
      </c>
      <c r="AE125">
        <v>24</v>
      </c>
      <c r="AF125" t="s">
        <v>317</v>
      </c>
      <c r="AG125">
        <v>31.082999999999998</v>
      </c>
      <c r="AH125">
        <v>9</v>
      </c>
      <c r="AI125">
        <v>307.10000000000002</v>
      </c>
      <c r="AJ125">
        <v>7370</v>
      </c>
      <c r="AK125">
        <v>24</v>
      </c>
      <c r="AL125">
        <v>52.04</v>
      </c>
      <c r="AM125">
        <v>102</v>
      </c>
      <c r="AN125">
        <v>196</v>
      </c>
      <c r="AO125">
        <v>48.8</v>
      </c>
      <c r="AP125">
        <v>81</v>
      </c>
      <c r="AQ125">
        <v>166</v>
      </c>
      <c r="AR125">
        <v>-0.14000000000000001</v>
      </c>
      <c r="AS125">
        <v>293.60000000000002</v>
      </c>
      <c r="AT125">
        <v>49332</v>
      </c>
      <c r="AU125">
        <v>168</v>
      </c>
      <c r="AV125">
        <v>15.06</v>
      </c>
      <c r="AW125">
        <v>25</v>
      </c>
      <c r="AX125">
        <f>PGA_with_Salaries[[#This Row],[TOTAL LEFT ROUGH]]/(SUM(PGA_with_Salaries[TOTAL LEFT ROUGH]))</f>
        <v>3.9382482671707622E-3</v>
      </c>
      <c r="AY125" t="str">
        <f>IF(_xlfn.PERCENTRANK.EXC(PGA_with_Salaries[Pct of Total Left Rough],PGA_with_Salaries[[#This Row],[Pct of Total Left Rough]],10)&gt;0.5,"Left Tendencies","")</f>
        <v/>
      </c>
      <c r="AZ125">
        <v>166</v>
      </c>
      <c r="BA125">
        <v>0.04</v>
      </c>
      <c r="BB125">
        <v>18.670000000000002</v>
      </c>
      <c r="BC125">
        <v>31</v>
      </c>
      <c r="BD125">
        <f>PGA_with_Salaries[[#This Row],[TOTAL RIGHT ROUGH]]/(SUM(PGA_with_Salaries[TOTAL RIGHT ROUGH]))</f>
        <v>4.5045045045045045E-3</v>
      </c>
      <c r="BE125" t="str">
        <f>IF(_xlfn.PERCENTRANK.EXC(PGA_with_Salaries[Pct of Total Right Rough],PGA_with_Salaries[[#This Row],[Pct of Total Right Rough]],10)&gt;0.5,"Right Tendencies","")</f>
        <v/>
      </c>
      <c r="BF125">
        <v>166</v>
      </c>
      <c r="BG125">
        <v>-0.03</v>
      </c>
      <c r="BH125">
        <v>10.199999999999999</v>
      </c>
      <c r="BI125">
        <v>17</v>
      </c>
      <c r="BJ125">
        <v>76</v>
      </c>
      <c r="BK125">
        <v>0.17599999999999999</v>
      </c>
      <c r="BL125">
        <v>33.729999999999997</v>
      </c>
      <c r="BM125">
        <v>56</v>
      </c>
      <c r="BN125">
        <v>166</v>
      </c>
      <c r="BO125" t="s">
        <v>82</v>
      </c>
      <c r="BP125">
        <v>0.18099999999999999</v>
      </c>
      <c r="BQ125">
        <v>2.169</v>
      </c>
      <c r="BR125">
        <v>1.8009999999999999</v>
      </c>
      <c r="BS125">
        <v>281</v>
      </c>
      <c r="BT125">
        <v>156</v>
      </c>
      <c r="BU125">
        <v>27.56</v>
      </c>
      <c r="BV125">
        <v>29.64</v>
      </c>
      <c r="BW125">
        <v>415</v>
      </c>
      <c r="BX125">
        <v>14</v>
      </c>
      <c r="BY125">
        <v>27</v>
      </c>
      <c r="BZ125">
        <v>415</v>
      </c>
      <c r="CA125">
        <v>252</v>
      </c>
      <c r="CB125">
        <v>1.6468253968253967</v>
      </c>
      <c r="CC125">
        <v>36.9</v>
      </c>
      <c r="CD125">
        <v>93</v>
      </c>
      <c r="CE125">
        <v>252</v>
      </c>
      <c r="CF125">
        <v>-0.71399999999999997</v>
      </c>
      <c r="CG125">
        <v>-8.5709999999999997</v>
      </c>
      <c r="CH125">
        <v>8</v>
      </c>
      <c r="CI125">
        <v>0</v>
      </c>
      <c r="CJ125">
        <v>8</v>
      </c>
      <c r="CK125">
        <v>0</v>
      </c>
      <c r="CL125">
        <v>1</v>
      </c>
      <c r="CM125">
        <v>10</v>
      </c>
      <c r="CO125">
        <v>17</v>
      </c>
      <c r="CP125">
        <v>17.91</v>
      </c>
      <c r="CQ125">
        <v>24</v>
      </c>
      <c r="CR125">
        <v>134</v>
      </c>
      <c r="CS125">
        <v>13.64</v>
      </c>
      <c r="CT125">
        <v>3</v>
      </c>
      <c r="CU125">
        <v>22</v>
      </c>
      <c r="CV125">
        <v>28.13</v>
      </c>
      <c r="CW125">
        <v>9</v>
      </c>
      <c r="CX125">
        <v>32</v>
      </c>
      <c r="CY125">
        <v>50</v>
      </c>
      <c r="CZ125">
        <v>18</v>
      </c>
      <c r="DA125">
        <v>36</v>
      </c>
      <c r="DB125">
        <v>8</v>
      </c>
      <c r="DC125">
        <v>52.08</v>
      </c>
      <c r="DD125">
        <v>50</v>
      </c>
      <c r="DE125">
        <v>96</v>
      </c>
      <c r="DF125">
        <v>2</v>
      </c>
      <c r="DG125">
        <v>6.1</v>
      </c>
      <c r="DH125">
        <v>2</v>
      </c>
      <c r="DI125">
        <v>4.9000000000000004</v>
      </c>
      <c r="DJ125">
        <v>2</v>
      </c>
      <c r="DK125">
        <v>8.1999999999999993</v>
      </c>
    </row>
    <row r="126" spans="1:115" x14ac:dyDescent="0.25">
      <c r="A126" t="s">
        <v>432</v>
      </c>
      <c r="B126" s="4">
        <v>6500</v>
      </c>
      <c r="C126">
        <v>61</v>
      </c>
      <c r="D126">
        <v>66.58</v>
      </c>
      <c r="E126">
        <v>731</v>
      </c>
      <c r="F126">
        <v>1098</v>
      </c>
      <c r="G126">
        <v>-0.3</v>
      </c>
      <c r="H126">
        <v>59.26</v>
      </c>
      <c r="I126">
        <v>64</v>
      </c>
      <c r="J126">
        <v>108</v>
      </c>
      <c r="K126">
        <v>-67</v>
      </c>
      <c r="L126" t="s">
        <v>82</v>
      </c>
      <c r="M126">
        <v>72.72</v>
      </c>
      <c r="N126">
        <v>589</v>
      </c>
      <c r="O126">
        <v>810</v>
      </c>
      <c r="P126">
        <v>-177</v>
      </c>
      <c r="Q126">
        <v>-0.42299999999999999</v>
      </c>
      <c r="R126">
        <v>-19.044</v>
      </c>
      <c r="S126">
        <v>45</v>
      </c>
      <c r="T126">
        <v>4.5999999999999999E-2</v>
      </c>
      <c r="U126">
        <v>2.085</v>
      </c>
      <c r="V126" t="s">
        <v>117</v>
      </c>
      <c r="W126">
        <v>2164.6669999999999</v>
      </c>
      <c r="X126">
        <v>293</v>
      </c>
      <c r="Y126">
        <v>126</v>
      </c>
      <c r="Z126" t="s">
        <v>167</v>
      </c>
      <c r="AA126">
        <v>546.41699999999901</v>
      </c>
      <c r="AB126">
        <v>63</v>
      </c>
      <c r="AC126" t="s">
        <v>140</v>
      </c>
      <c r="AD126">
        <v>729.75</v>
      </c>
      <c r="AE126">
        <v>91</v>
      </c>
      <c r="AF126" t="s">
        <v>194</v>
      </c>
      <c r="AG126">
        <v>52.082999999999998</v>
      </c>
      <c r="AH126">
        <v>22</v>
      </c>
      <c r="AI126">
        <v>308.3</v>
      </c>
      <c r="AJ126">
        <v>37618</v>
      </c>
      <c r="AK126">
        <v>122</v>
      </c>
      <c r="AL126">
        <v>50.88</v>
      </c>
      <c r="AM126">
        <v>434</v>
      </c>
      <c r="AN126">
        <v>853</v>
      </c>
      <c r="AO126">
        <v>51.21</v>
      </c>
      <c r="AP126">
        <v>317</v>
      </c>
      <c r="AQ126">
        <v>619</v>
      </c>
      <c r="AR126">
        <v>-0.24</v>
      </c>
      <c r="AS126">
        <v>298.5</v>
      </c>
      <c r="AT126">
        <v>188037</v>
      </c>
      <c r="AU126">
        <v>630</v>
      </c>
      <c r="AV126">
        <v>19.059999999999999</v>
      </c>
      <c r="AW126">
        <v>118</v>
      </c>
      <c r="AX126">
        <f>PGA_with_Salaries[[#This Row],[TOTAL LEFT ROUGH]]/(SUM(PGA_with_Salaries[TOTAL LEFT ROUGH]))</f>
        <v>1.8588531821046E-2</v>
      </c>
      <c r="AY126" t="str">
        <f>IF(_xlfn.PERCENTRANK.EXC(PGA_with_Salaries[Pct of Total Left Rough],PGA_with_Salaries[[#This Row],[Pct of Total Left Rough]],10)&gt;0.5,"Left Tendencies","")</f>
        <v>Left Tendencies</v>
      </c>
      <c r="AZ126">
        <v>619</v>
      </c>
      <c r="BA126">
        <v>7.0000000000000007E-2</v>
      </c>
      <c r="BB126">
        <v>19.39</v>
      </c>
      <c r="BC126">
        <v>120</v>
      </c>
      <c r="BD126">
        <f>PGA_with_Salaries[[#This Row],[TOTAL RIGHT ROUGH]]/(SUM(PGA_with_Salaries[TOTAL RIGHT ROUGH]))</f>
        <v>1.7436791630340016E-2</v>
      </c>
      <c r="BE126" t="str">
        <f>IF(_xlfn.PERCENTRANK.EXC(PGA_with_Salaries[Pct of Total Right Rough],PGA_with_Salaries[[#This Row],[Pct of Total Right Rough]],10)&gt;0.5,"Right Tendencies","")</f>
        <v>Right Tendencies</v>
      </c>
      <c r="BF126">
        <v>619</v>
      </c>
      <c r="BG126">
        <v>0.02</v>
      </c>
      <c r="BH126">
        <v>6.9</v>
      </c>
      <c r="BI126">
        <v>43</v>
      </c>
      <c r="BJ126">
        <v>186</v>
      </c>
      <c r="BK126">
        <v>0.20899999999999999</v>
      </c>
      <c r="BL126">
        <v>38.450000000000003</v>
      </c>
      <c r="BM126">
        <v>238</v>
      </c>
      <c r="BN126">
        <v>619</v>
      </c>
      <c r="BO126">
        <v>0.42</v>
      </c>
      <c r="BP126">
        <v>0.20399999999999999</v>
      </c>
      <c r="BQ126">
        <v>9.1829999999999998</v>
      </c>
      <c r="BR126">
        <v>1.7469999999999899</v>
      </c>
      <c r="BS126">
        <v>1277</v>
      </c>
      <c r="BT126">
        <v>731</v>
      </c>
      <c r="BU126">
        <v>31</v>
      </c>
      <c r="BV126">
        <v>28.92</v>
      </c>
      <c r="BW126">
        <v>1764</v>
      </c>
      <c r="BX126">
        <v>61</v>
      </c>
      <c r="BY126">
        <v>24</v>
      </c>
      <c r="BZ126">
        <v>1764</v>
      </c>
      <c r="CA126">
        <v>1098</v>
      </c>
      <c r="CB126">
        <v>1.6065573770491803</v>
      </c>
      <c r="CC126">
        <v>38.979999999999997</v>
      </c>
      <c r="CD126">
        <v>428</v>
      </c>
      <c r="CE126">
        <v>1098</v>
      </c>
      <c r="CF126">
        <v>0.73199999999999998</v>
      </c>
      <c r="CG126">
        <v>32.935000000000002</v>
      </c>
      <c r="CH126">
        <v>11</v>
      </c>
      <c r="CI126">
        <v>0</v>
      </c>
      <c r="CJ126">
        <v>14</v>
      </c>
      <c r="CK126">
        <v>1</v>
      </c>
      <c r="CL126">
        <v>1</v>
      </c>
      <c r="CM126">
        <v>2</v>
      </c>
      <c r="CN126">
        <v>4</v>
      </c>
      <c r="CP126">
        <v>23.4</v>
      </c>
      <c r="CQ126">
        <v>121</v>
      </c>
      <c r="CR126">
        <v>517</v>
      </c>
      <c r="CS126">
        <v>11.93</v>
      </c>
      <c r="CT126">
        <v>13</v>
      </c>
      <c r="CU126">
        <v>109</v>
      </c>
      <c r="CV126">
        <v>15.25</v>
      </c>
      <c r="CW126">
        <v>18</v>
      </c>
      <c r="CX126">
        <v>118</v>
      </c>
      <c r="CY126">
        <v>53.66</v>
      </c>
      <c r="CZ126">
        <v>44</v>
      </c>
      <c r="DA126">
        <v>82</v>
      </c>
      <c r="DB126">
        <v>18</v>
      </c>
      <c r="DC126">
        <v>58.58</v>
      </c>
      <c r="DD126">
        <v>215</v>
      </c>
      <c r="DE126">
        <v>367</v>
      </c>
      <c r="DF126">
        <v>11</v>
      </c>
      <c r="DG126">
        <v>5.8</v>
      </c>
      <c r="DH126">
        <v>10</v>
      </c>
      <c r="DI126">
        <v>6.3</v>
      </c>
      <c r="DJ126">
        <v>11</v>
      </c>
      <c r="DK126">
        <v>9</v>
      </c>
    </row>
    <row r="127" spans="1:115" hidden="1" x14ac:dyDescent="0.25">
      <c r="A127" t="s">
        <v>508</v>
      </c>
      <c r="B127" s="4">
        <v>6200</v>
      </c>
      <c r="C127">
        <v>33</v>
      </c>
      <c r="D127">
        <v>63.97</v>
      </c>
      <c r="E127">
        <v>380</v>
      </c>
      <c r="F127">
        <v>594</v>
      </c>
      <c r="G127">
        <v>-0.24</v>
      </c>
      <c r="H127">
        <v>46.15</v>
      </c>
      <c r="I127">
        <v>18</v>
      </c>
      <c r="J127">
        <v>39</v>
      </c>
      <c r="K127">
        <v>-21</v>
      </c>
      <c r="L127">
        <v>-4</v>
      </c>
      <c r="M127">
        <v>66.94</v>
      </c>
      <c r="N127">
        <v>241</v>
      </c>
      <c r="O127">
        <v>360</v>
      </c>
      <c r="P127">
        <v>-55</v>
      </c>
      <c r="Q127">
        <v>-0.504</v>
      </c>
      <c r="R127">
        <v>-10.071</v>
      </c>
      <c r="S127">
        <v>20</v>
      </c>
      <c r="T127">
        <v>0.155</v>
      </c>
      <c r="U127">
        <v>3.093</v>
      </c>
      <c r="V127" t="s">
        <v>76</v>
      </c>
      <c r="W127">
        <v>930</v>
      </c>
      <c r="X127">
        <v>135</v>
      </c>
      <c r="Y127">
        <v>78</v>
      </c>
      <c r="Z127" t="s">
        <v>270</v>
      </c>
      <c r="AA127">
        <v>239.417</v>
      </c>
      <c r="AB127">
        <v>31</v>
      </c>
      <c r="AC127" t="s">
        <v>210</v>
      </c>
      <c r="AD127">
        <v>329</v>
      </c>
      <c r="AE127">
        <v>48</v>
      </c>
      <c r="AF127" t="s">
        <v>187</v>
      </c>
      <c r="AG127">
        <v>30.082999999999998</v>
      </c>
      <c r="AH127">
        <v>11</v>
      </c>
      <c r="AI127">
        <v>289.10000000000002</v>
      </c>
      <c r="AJ127">
        <v>19083</v>
      </c>
      <c r="AK127">
        <v>66</v>
      </c>
      <c r="AL127">
        <v>58.66</v>
      </c>
      <c r="AM127">
        <v>271</v>
      </c>
      <c r="AN127">
        <v>462</v>
      </c>
      <c r="AO127">
        <v>59.42</v>
      </c>
      <c r="AP127">
        <v>164</v>
      </c>
      <c r="AQ127">
        <v>276</v>
      </c>
      <c r="AR127">
        <v>-0.11</v>
      </c>
      <c r="AS127">
        <v>288.5</v>
      </c>
      <c r="AT127">
        <v>80788</v>
      </c>
      <c r="AU127">
        <v>280</v>
      </c>
      <c r="AV127">
        <v>15.94</v>
      </c>
      <c r="AW127">
        <v>44</v>
      </c>
      <c r="AX127">
        <f>PGA_with_Salaries[[#This Row],[TOTAL LEFT ROUGH]]/(SUM(PGA_with_Salaries[TOTAL LEFT ROUGH]))</f>
        <v>6.9313169502205419E-3</v>
      </c>
      <c r="AY127" t="str">
        <f>IF(_xlfn.PERCENTRANK.EXC(PGA_with_Salaries[Pct of Total Left Rough],PGA_with_Salaries[[#This Row],[Pct of Total Left Rough]],10)&gt;0.5,"Left Tendencies","")</f>
        <v/>
      </c>
      <c r="AZ127">
        <v>276</v>
      </c>
      <c r="BA127" t="s">
        <v>82</v>
      </c>
      <c r="BB127">
        <v>14.49</v>
      </c>
      <c r="BC127">
        <v>40</v>
      </c>
      <c r="BD127">
        <f>PGA_with_Salaries[[#This Row],[TOTAL RIGHT ROUGH]]/(SUM(PGA_with_Salaries[TOTAL RIGHT ROUGH]))</f>
        <v>5.812263876780006E-3</v>
      </c>
      <c r="BE127" t="str">
        <f>IF(_xlfn.PERCENTRANK.EXC(PGA_with_Salaries[Pct of Total Right Rough],PGA_with_Salaries[[#This Row],[Pct of Total Right Rough]],10)&gt;0.5,"Right Tendencies","")</f>
        <v/>
      </c>
      <c r="BF127">
        <v>276</v>
      </c>
      <c r="BG127">
        <v>0.13</v>
      </c>
      <c r="BH127">
        <v>7.2</v>
      </c>
      <c r="BI127">
        <v>20</v>
      </c>
      <c r="BJ127">
        <v>82</v>
      </c>
      <c r="BK127">
        <v>0.25</v>
      </c>
      <c r="BL127">
        <v>30.43</v>
      </c>
      <c r="BM127">
        <v>84</v>
      </c>
      <c r="BN127">
        <v>276</v>
      </c>
      <c r="BO127">
        <v>0.6</v>
      </c>
      <c r="BP127">
        <v>-7.3999999999999996E-2</v>
      </c>
      <c r="BQ127">
        <v>-1.476</v>
      </c>
      <c r="BR127">
        <v>1.8</v>
      </c>
      <c r="BS127">
        <v>684</v>
      </c>
      <c r="BT127">
        <v>380</v>
      </c>
      <c r="BU127">
        <v>27.51</v>
      </c>
      <c r="BV127">
        <v>28.97</v>
      </c>
      <c r="BW127">
        <v>956</v>
      </c>
      <c r="BX127">
        <v>33</v>
      </c>
      <c r="BY127">
        <v>25</v>
      </c>
      <c r="BZ127">
        <v>956</v>
      </c>
      <c r="CA127">
        <v>594</v>
      </c>
      <c r="CB127">
        <v>1.6094276094276094</v>
      </c>
      <c r="CC127">
        <v>39.229999999999997</v>
      </c>
      <c r="CD127">
        <v>233</v>
      </c>
      <c r="CE127">
        <v>594</v>
      </c>
      <c r="CF127">
        <v>-0.65799999999999903</v>
      </c>
      <c r="CG127">
        <v>-13.157999999999999</v>
      </c>
      <c r="CH127">
        <v>10</v>
      </c>
      <c r="CI127">
        <v>1</v>
      </c>
      <c r="CJ127">
        <v>12</v>
      </c>
      <c r="CK127">
        <v>0</v>
      </c>
      <c r="CL127">
        <v>1</v>
      </c>
      <c r="CM127">
        <v>10</v>
      </c>
      <c r="CO127">
        <v>84</v>
      </c>
      <c r="CP127">
        <v>17.89</v>
      </c>
      <c r="CQ127">
        <v>44</v>
      </c>
      <c r="CR127">
        <v>246</v>
      </c>
      <c r="CS127">
        <v>8.6999999999999993</v>
      </c>
      <c r="CT127">
        <v>4</v>
      </c>
      <c r="CU127">
        <v>46</v>
      </c>
      <c r="CV127">
        <v>17.649999999999999</v>
      </c>
      <c r="CW127">
        <v>6</v>
      </c>
      <c r="CX127">
        <v>34</v>
      </c>
      <c r="CY127">
        <v>54.55</v>
      </c>
      <c r="CZ127">
        <v>36</v>
      </c>
      <c r="DA127">
        <v>66</v>
      </c>
      <c r="DB127">
        <v>30</v>
      </c>
      <c r="DC127">
        <v>61.21</v>
      </c>
      <c r="DD127">
        <v>131</v>
      </c>
      <c r="DE127">
        <v>214</v>
      </c>
      <c r="DF127">
        <v>1</v>
      </c>
      <c r="DG127">
        <v>7</v>
      </c>
      <c r="DH127">
        <v>1</v>
      </c>
      <c r="DI127">
        <v>6.7</v>
      </c>
      <c r="DJ127">
        <v>1</v>
      </c>
      <c r="DK127">
        <v>5</v>
      </c>
    </row>
    <row r="128" spans="1:115" hidden="1" x14ac:dyDescent="0.25">
      <c r="A128" t="s">
        <v>537</v>
      </c>
      <c r="B128" s="4">
        <v>6600</v>
      </c>
      <c r="C128">
        <v>38</v>
      </c>
      <c r="D128">
        <v>62.13</v>
      </c>
      <c r="E128">
        <v>425</v>
      </c>
      <c r="F128">
        <v>684</v>
      </c>
      <c r="G128">
        <v>-0.26</v>
      </c>
      <c r="H128">
        <v>43.55</v>
      </c>
      <c r="I128">
        <v>27</v>
      </c>
      <c r="J128">
        <v>62</v>
      </c>
      <c r="K128">
        <v>-27</v>
      </c>
      <c r="L128">
        <v>4</v>
      </c>
      <c r="M128">
        <v>66.44</v>
      </c>
      <c r="N128">
        <v>287</v>
      </c>
      <c r="O128">
        <v>432</v>
      </c>
      <c r="P128">
        <v>-82</v>
      </c>
      <c r="Q128">
        <v>-0.50700000000000001</v>
      </c>
      <c r="R128">
        <v>-12.163</v>
      </c>
      <c r="S128">
        <v>24</v>
      </c>
      <c r="T128">
        <v>0.22399999999999901</v>
      </c>
      <c r="U128">
        <v>5.3760000000000003</v>
      </c>
      <c r="V128" t="s">
        <v>223</v>
      </c>
      <c r="W128">
        <v>1370.6669999999999</v>
      </c>
      <c r="X128">
        <v>174</v>
      </c>
      <c r="Y128">
        <v>150</v>
      </c>
      <c r="Z128" t="s">
        <v>289</v>
      </c>
      <c r="AA128">
        <v>402.16699999999997</v>
      </c>
      <c r="AB128">
        <v>44</v>
      </c>
      <c r="AC128" t="s">
        <v>67</v>
      </c>
      <c r="AD128">
        <v>476</v>
      </c>
      <c r="AE128">
        <v>53</v>
      </c>
      <c r="AF128" t="s">
        <v>194</v>
      </c>
      <c r="AG128">
        <v>27.75</v>
      </c>
      <c r="AH128">
        <v>12</v>
      </c>
      <c r="AI128">
        <v>296.39999999999998</v>
      </c>
      <c r="AJ128">
        <v>17781</v>
      </c>
      <c r="AK128">
        <v>60</v>
      </c>
      <c r="AL128">
        <v>54.84</v>
      </c>
      <c r="AM128">
        <v>289</v>
      </c>
      <c r="AN128">
        <v>527</v>
      </c>
      <c r="AO128">
        <v>54.98</v>
      </c>
      <c r="AP128">
        <v>182</v>
      </c>
      <c r="AQ128">
        <v>331</v>
      </c>
      <c r="AR128">
        <v>-0.2</v>
      </c>
      <c r="AS128">
        <v>291.8</v>
      </c>
      <c r="AT128">
        <v>98032</v>
      </c>
      <c r="AU128">
        <v>336</v>
      </c>
      <c r="AV128">
        <v>16.010000000000002</v>
      </c>
      <c r="AW128">
        <v>53</v>
      </c>
      <c r="AX128">
        <f>PGA_with_Salaries[[#This Row],[TOTAL LEFT ROUGH]]/(SUM(PGA_with_Salaries[TOTAL LEFT ROUGH]))</f>
        <v>8.3490863264020169E-3</v>
      </c>
      <c r="AY128" t="str">
        <f>IF(_xlfn.PERCENTRANK.EXC(PGA_with_Salaries[Pct of Total Left Rough],PGA_with_Salaries[[#This Row],[Pct of Total Left Rough]],10)&gt;0.5,"Left Tendencies","")</f>
        <v>Left Tendencies</v>
      </c>
      <c r="AZ128">
        <v>331</v>
      </c>
      <c r="BA128">
        <v>0.04</v>
      </c>
      <c r="BB128">
        <v>16.62</v>
      </c>
      <c r="BC128">
        <v>55</v>
      </c>
      <c r="BD128">
        <f>PGA_with_Salaries[[#This Row],[TOTAL RIGHT ROUGH]]/(SUM(PGA_with_Salaries[TOTAL RIGHT ROUGH]))</f>
        <v>7.9918628305725072E-3</v>
      </c>
      <c r="BE128" t="str">
        <f>IF(_xlfn.PERCENTRANK.EXC(PGA_with_Salaries[Pct of Total Right Rough],PGA_with_Salaries[[#This Row],[Pct of Total Right Rough]],10)&gt;0.5,"Right Tendencies","")</f>
        <v>Right Tendencies</v>
      </c>
      <c r="BF128">
        <v>331</v>
      </c>
      <c r="BG128">
        <v>0.15</v>
      </c>
      <c r="BH128">
        <v>7.6</v>
      </c>
      <c r="BI128">
        <v>25</v>
      </c>
      <c r="BJ128">
        <v>107</v>
      </c>
      <c r="BK128">
        <v>0.28000000000000003</v>
      </c>
      <c r="BL128">
        <v>32.630000000000003</v>
      </c>
      <c r="BM128">
        <v>108</v>
      </c>
      <c r="BN128">
        <v>331</v>
      </c>
      <c r="BO128">
        <v>0.93</v>
      </c>
      <c r="BP128">
        <v>-0.37</v>
      </c>
      <c r="BQ128">
        <v>-8.8699999999999992</v>
      </c>
      <c r="BR128">
        <v>1.784</v>
      </c>
      <c r="BS128">
        <v>758</v>
      </c>
      <c r="BT128">
        <v>425</v>
      </c>
      <c r="BU128">
        <v>29.25</v>
      </c>
      <c r="BV128">
        <v>28.92</v>
      </c>
      <c r="BW128">
        <v>1099</v>
      </c>
      <c r="BX128">
        <v>38</v>
      </c>
      <c r="BY128">
        <v>22</v>
      </c>
      <c r="BZ128">
        <v>1099</v>
      </c>
      <c r="CA128">
        <v>684</v>
      </c>
      <c r="CB128">
        <v>1.6067251461988303</v>
      </c>
      <c r="CC128">
        <v>39.619999999999997</v>
      </c>
      <c r="CD128">
        <v>271</v>
      </c>
      <c r="CE128">
        <v>684</v>
      </c>
      <c r="CF128">
        <v>-4.0000000000000001E-3</v>
      </c>
      <c r="CG128">
        <v>-9.6999999999999906E-2</v>
      </c>
      <c r="CH128">
        <v>14</v>
      </c>
      <c r="CI128">
        <v>1</v>
      </c>
      <c r="CJ128">
        <v>13</v>
      </c>
      <c r="CK128">
        <v>2</v>
      </c>
      <c r="CL128">
        <v>4</v>
      </c>
      <c r="CM128">
        <v>17</v>
      </c>
      <c r="CO128">
        <v>20</v>
      </c>
      <c r="CP128">
        <v>21.51</v>
      </c>
      <c r="CQ128">
        <v>60</v>
      </c>
      <c r="CR128">
        <v>279</v>
      </c>
      <c r="CS128">
        <v>11.32</v>
      </c>
      <c r="CT128">
        <v>6</v>
      </c>
      <c r="CU128">
        <v>53</v>
      </c>
      <c r="CV128">
        <v>14.55</v>
      </c>
      <c r="CW128">
        <v>8</v>
      </c>
      <c r="CX128">
        <v>55</v>
      </c>
      <c r="CY128">
        <v>46.84</v>
      </c>
      <c r="CZ128">
        <v>37</v>
      </c>
      <c r="DA128">
        <v>79</v>
      </c>
      <c r="DB128">
        <v>27</v>
      </c>
      <c r="DC128">
        <v>57.53</v>
      </c>
      <c r="DD128">
        <v>149</v>
      </c>
      <c r="DE128">
        <v>259</v>
      </c>
      <c r="DF128">
        <v>4</v>
      </c>
      <c r="DG128">
        <v>6.4</v>
      </c>
      <c r="DH128">
        <v>4</v>
      </c>
      <c r="DI128">
        <v>6.2</v>
      </c>
      <c r="DJ128">
        <v>4</v>
      </c>
      <c r="DK128">
        <v>6.9</v>
      </c>
    </row>
    <row r="129" spans="1:115" hidden="1" x14ac:dyDescent="0.25">
      <c r="A129" t="s">
        <v>482</v>
      </c>
      <c r="B129" s="4">
        <v>6100</v>
      </c>
      <c r="C129">
        <v>32</v>
      </c>
      <c r="D129">
        <v>64.760000000000005</v>
      </c>
      <c r="E129">
        <v>373</v>
      </c>
      <c r="F129">
        <v>576</v>
      </c>
      <c r="G129">
        <v>-0.25</v>
      </c>
      <c r="H129">
        <v>63.27</v>
      </c>
      <c r="I129">
        <v>31</v>
      </c>
      <c r="J129">
        <v>49</v>
      </c>
      <c r="K129">
        <v>-33</v>
      </c>
      <c r="L129">
        <v>-1</v>
      </c>
      <c r="M129">
        <v>69.44</v>
      </c>
      <c r="N129">
        <v>325</v>
      </c>
      <c r="O129">
        <v>468</v>
      </c>
      <c r="P129">
        <v>-83</v>
      </c>
      <c r="Q129">
        <v>-0.55200000000000005</v>
      </c>
      <c r="R129">
        <v>-14.353999999999999</v>
      </c>
      <c r="S129">
        <v>26</v>
      </c>
      <c r="T129">
        <v>8.5000000000000006E-2</v>
      </c>
      <c r="U129">
        <v>2.214</v>
      </c>
      <c r="V129" t="s">
        <v>137</v>
      </c>
      <c r="W129">
        <v>1250.9169999999999</v>
      </c>
      <c r="X129">
        <v>173</v>
      </c>
      <c r="Y129">
        <v>107</v>
      </c>
      <c r="Z129" t="s">
        <v>346</v>
      </c>
      <c r="AA129">
        <v>476.41699999999997</v>
      </c>
      <c r="AB129">
        <v>40</v>
      </c>
      <c r="AC129" t="s">
        <v>183</v>
      </c>
      <c r="AD129">
        <v>378</v>
      </c>
      <c r="AE129">
        <v>60</v>
      </c>
      <c r="AF129" t="s">
        <v>271</v>
      </c>
      <c r="AG129">
        <v>31.5</v>
      </c>
      <c r="AH129">
        <v>16</v>
      </c>
      <c r="AI129">
        <v>287.7</v>
      </c>
      <c r="AJ129">
        <v>18412</v>
      </c>
      <c r="AK129">
        <v>64</v>
      </c>
      <c r="AL129">
        <v>65.099999999999994</v>
      </c>
      <c r="AM129">
        <v>291</v>
      </c>
      <c r="AN129">
        <v>447</v>
      </c>
      <c r="AO129">
        <v>65.83</v>
      </c>
      <c r="AP129">
        <v>237</v>
      </c>
      <c r="AQ129">
        <v>360</v>
      </c>
      <c r="AR129">
        <v>-0.12</v>
      </c>
      <c r="AS129">
        <v>277.3</v>
      </c>
      <c r="AT129">
        <v>100950</v>
      </c>
      <c r="AU129">
        <v>364</v>
      </c>
      <c r="AV129">
        <v>13.61</v>
      </c>
      <c r="AW129">
        <v>49</v>
      </c>
      <c r="AX129">
        <f>PGA_with_Salaries[[#This Row],[TOTAL LEFT ROUGH]]/(SUM(PGA_with_Salaries[TOTAL LEFT ROUGH]))</f>
        <v>7.7189666036546947E-3</v>
      </c>
      <c r="AY129" t="str">
        <f>IF(_xlfn.PERCENTRANK.EXC(PGA_with_Salaries[Pct of Total Left Rough],PGA_with_Salaries[[#This Row],[Pct of Total Left Rough]],10)&gt;0.5,"Left Tendencies","")</f>
        <v>Left Tendencies</v>
      </c>
      <c r="AZ129">
        <v>360</v>
      </c>
      <c r="BA129">
        <v>-0.04</v>
      </c>
      <c r="BB129">
        <v>11.94</v>
      </c>
      <c r="BC129">
        <v>43</v>
      </c>
      <c r="BD129">
        <f>PGA_with_Salaries[[#This Row],[TOTAL RIGHT ROUGH]]/(SUM(PGA_with_Salaries[TOTAL RIGHT ROUGH]))</f>
        <v>6.2481836675385063E-3</v>
      </c>
      <c r="BE129" t="str">
        <f>IF(_xlfn.PERCENTRANK.EXC(PGA_with_Salaries[Pct of Total Right Rough],PGA_with_Salaries[[#This Row],[Pct of Total Right Rough]],10)&gt;0.5,"Right Tendencies","")</f>
        <v/>
      </c>
      <c r="BF129">
        <v>360</v>
      </c>
      <c r="BG129">
        <v>0.19</v>
      </c>
      <c r="BH129">
        <v>5.6</v>
      </c>
      <c r="BI129">
        <v>20</v>
      </c>
      <c r="BJ129">
        <v>85</v>
      </c>
      <c r="BK129">
        <v>0.45</v>
      </c>
      <c r="BL129">
        <v>25.56</v>
      </c>
      <c r="BM129">
        <v>92</v>
      </c>
      <c r="BN129">
        <v>360</v>
      </c>
      <c r="BO129">
        <v>0.65</v>
      </c>
      <c r="BP129">
        <v>-0.19600000000000001</v>
      </c>
      <c r="BQ129">
        <v>-5.101</v>
      </c>
      <c r="BR129">
        <v>1.794</v>
      </c>
      <c r="BS129">
        <v>669</v>
      </c>
      <c r="BT129">
        <v>373</v>
      </c>
      <c r="BU129">
        <v>27.42</v>
      </c>
      <c r="BV129">
        <v>29.09</v>
      </c>
      <c r="BW129">
        <v>931</v>
      </c>
      <c r="BX129">
        <v>32</v>
      </c>
      <c r="BY129">
        <v>25</v>
      </c>
      <c r="BZ129">
        <v>931</v>
      </c>
      <c r="CA129">
        <v>576</v>
      </c>
      <c r="CB129">
        <v>1.6163194444444444</v>
      </c>
      <c r="CC129">
        <v>39.24</v>
      </c>
      <c r="CD129">
        <v>226</v>
      </c>
      <c r="CE129">
        <v>576</v>
      </c>
      <c r="CF129">
        <v>0.153</v>
      </c>
      <c r="CG129">
        <v>3.97399999999999</v>
      </c>
      <c r="CH129">
        <v>13</v>
      </c>
      <c r="CI129">
        <v>6</v>
      </c>
      <c r="CJ129">
        <v>15</v>
      </c>
      <c r="CK129">
        <v>1</v>
      </c>
      <c r="CL129">
        <v>2</v>
      </c>
      <c r="CM129">
        <v>13</v>
      </c>
      <c r="CO129">
        <v>55</v>
      </c>
      <c r="CP129">
        <v>18.8</v>
      </c>
      <c r="CQ129">
        <v>66</v>
      </c>
      <c r="CR129">
        <v>351</v>
      </c>
      <c r="CS129">
        <v>14.89</v>
      </c>
      <c r="CT129">
        <v>7</v>
      </c>
      <c r="CU129">
        <v>47</v>
      </c>
      <c r="CV129">
        <v>15.38</v>
      </c>
      <c r="CW129">
        <v>6</v>
      </c>
      <c r="CX129">
        <v>39</v>
      </c>
      <c r="CY129">
        <v>53.23</v>
      </c>
      <c r="CZ129">
        <v>33</v>
      </c>
      <c r="DA129">
        <v>62</v>
      </c>
      <c r="DB129">
        <v>22</v>
      </c>
      <c r="DC129">
        <v>59.61</v>
      </c>
      <c r="DD129">
        <v>121</v>
      </c>
      <c r="DE129">
        <v>203</v>
      </c>
      <c r="DF129">
        <v>4</v>
      </c>
      <c r="DG129">
        <v>6.2</v>
      </c>
      <c r="DH129">
        <v>4</v>
      </c>
      <c r="DI129">
        <v>6.4</v>
      </c>
      <c r="DJ129">
        <v>4</v>
      </c>
      <c r="DK129">
        <v>5.2</v>
      </c>
    </row>
    <row r="130" spans="1:115" hidden="1" x14ac:dyDescent="0.25">
      <c r="A130" t="s">
        <v>516</v>
      </c>
      <c r="B130" s="4">
        <v>6100</v>
      </c>
      <c r="C130">
        <v>46</v>
      </c>
      <c r="D130">
        <v>63.53</v>
      </c>
      <c r="E130">
        <v>526</v>
      </c>
      <c r="F130">
        <v>828</v>
      </c>
      <c r="G130">
        <v>-0.25</v>
      </c>
      <c r="H130">
        <v>61.29</v>
      </c>
      <c r="I130">
        <v>38</v>
      </c>
      <c r="J130">
        <v>62</v>
      </c>
      <c r="K130">
        <v>-40</v>
      </c>
      <c r="L130" t="s">
        <v>82</v>
      </c>
      <c r="M130">
        <v>67.88</v>
      </c>
      <c r="N130">
        <v>391</v>
      </c>
      <c r="O130">
        <v>576</v>
      </c>
      <c r="P130">
        <v>-99</v>
      </c>
      <c r="Q130">
        <v>-0.56299999999999994</v>
      </c>
      <c r="R130">
        <v>-18.029</v>
      </c>
      <c r="S130">
        <v>32</v>
      </c>
      <c r="T130">
        <v>2.79999999999999E-2</v>
      </c>
      <c r="U130">
        <v>0.88500000000000001</v>
      </c>
      <c r="V130" t="s">
        <v>270</v>
      </c>
      <c r="W130">
        <v>1794.25</v>
      </c>
      <c r="X130">
        <v>231</v>
      </c>
      <c r="Y130">
        <v>100</v>
      </c>
      <c r="Z130" t="s">
        <v>205</v>
      </c>
      <c r="AA130">
        <v>462.41699999999997</v>
      </c>
      <c r="AB130">
        <v>51</v>
      </c>
      <c r="AC130" t="s">
        <v>220</v>
      </c>
      <c r="AD130">
        <v>638</v>
      </c>
      <c r="AE130">
        <v>67</v>
      </c>
      <c r="AF130" t="s">
        <v>398</v>
      </c>
      <c r="AG130">
        <v>67</v>
      </c>
      <c r="AH130">
        <v>20</v>
      </c>
      <c r="AI130">
        <v>288.3</v>
      </c>
      <c r="AJ130">
        <v>26519</v>
      </c>
      <c r="AK130">
        <v>92</v>
      </c>
      <c r="AL130">
        <v>68.58</v>
      </c>
      <c r="AM130">
        <v>441</v>
      </c>
      <c r="AN130">
        <v>643</v>
      </c>
      <c r="AO130">
        <v>69.349999999999994</v>
      </c>
      <c r="AP130">
        <v>310</v>
      </c>
      <c r="AQ130">
        <v>447</v>
      </c>
      <c r="AR130">
        <v>-0.11</v>
      </c>
      <c r="AS130">
        <v>279.89999999999998</v>
      </c>
      <c r="AT130">
        <v>125373</v>
      </c>
      <c r="AU130">
        <v>448</v>
      </c>
      <c r="AV130">
        <v>11.86</v>
      </c>
      <c r="AW130">
        <v>53</v>
      </c>
      <c r="AX130">
        <f>PGA_with_Salaries[[#This Row],[TOTAL LEFT ROUGH]]/(SUM(PGA_with_Salaries[TOTAL LEFT ROUGH]))</f>
        <v>8.3490863264020169E-3</v>
      </c>
      <c r="AY130" t="str">
        <f>IF(_xlfn.PERCENTRANK.EXC(PGA_with_Salaries[Pct of Total Left Rough],PGA_with_Salaries[[#This Row],[Pct of Total Left Rough]],10)&gt;0.5,"Left Tendencies","")</f>
        <v>Left Tendencies</v>
      </c>
      <c r="AZ130">
        <v>447</v>
      </c>
      <c r="BA130">
        <v>0.17</v>
      </c>
      <c r="BB130">
        <v>12.53</v>
      </c>
      <c r="BC130">
        <v>56</v>
      </c>
      <c r="BD130">
        <f>PGA_with_Salaries[[#This Row],[TOTAL RIGHT ROUGH]]/(SUM(PGA_with_Salaries[TOTAL RIGHT ROUGH]))</f>
        <v>8.1371694274920085E-3</v>
      </c>
      <c r="BE130" t="str">
        <f>IF(_xlfn.PERCENTRANK.EXC(PGA_with_Salaries[Pct of Total Right Rough],PGA_with_Salaries[[#This Row],[Pct of Total Right Rough]],10)&gt;0.5,"Right Tendencies","")</f>
        <v>Right Tendencies</v>
      </c>
      <c r="BF130">
        <v>447</v>
      </c>
      <c r="BG130">
        <v>0.21</v>
      </c>
      <c r="BH130">
        <v>4</v>
      </c>
      <c r="BI130">
        <v>18</v>
      </c>
      <c r="BJ130">
        <v>77</v>
      </c>
      <c r="BK130">
        <v>0.27800000000000002</v>
      </c>
      <c r="BL130">
        <v>24.38</v>
      </c>
      <c r="BM130">
        <v>109</v>
      </c>
      <c r="BN130">
        <v>447</v>
      </c>
      <c r="BO130">
        <v>1.93</v>
      </c>
      <c r="BP130">
        <v>0.27300000000000002</v>
      </c>
      <c r="BQ130">
        <v>8.7409999999999997</v>
      </c>
      <c r="BR130">
        <v>1.7809999999999999</v>
      </c>
      <c r="BS130">
        <v>937</v>
      </c>
      <c r="BT130">
        <v>526</v>
      </c>
      <c r="BU130">
        <v>28.24</v>
      </c>
      <c r="BV130">
        <v>29.11</v>
      </c>
      <c r="BW130">
        <v>1339</v>
      </c>
      <c r="BX130">
        <v>46</v>
      </c>
      <c r="BY130">
        <v>23</v>
      </c>
      <c r="BZ130">
        <v>1339</v>
      </c>
      <c r="CA130">
        <v>828</v>
      </c>
      <c r="CB130">
        <v>1.6171497584541064</v>
      </c>
      <c r="CC130">
        <v>39.130000000000003</v>
      </c>
      <c r="CD130">
        <v>324</v>
      </c>
      <c r="CE130">
        <v>828</v>
      </c>
      <c r="CF130">
        <v>7.3999999999999996E-2</v>
      </c>
      <c r="CG130">
        <v>2.3679999999999999</v>
      </c>
      <c r="CH130">
        <v>21</v>
      </c>
      <c r="CI130">
        <v>1</v>
      </c>
      <c r="CJ130">
        <v>18</v>
      </c>
      <c r="CK130">
        <v>1</v>
      </c>
      <c r="CL130">
        <v>3</v>
      </c>
      <c r="CM130">
        <v>2</v>
      </c>
      <c r="CO130">
        <v>32</v>
      </c>
      <c r="CP130">
        <v>20.63</v>
      </c>
      <c r="CQ130">
        <v>91</v>
      </c>
      <c r="CR130">
        <v>441</v>
      </c>
      <c r="CS130">
        <v>9.09</v>
      </c>
      <c r="CT130">
        <v>5</v>
      </c>
      <c r="CU130">
        <v>55</v>
      </c>
      <c r="CV130">
        <v>15.22</v>
      </c>
      <c r="CW130">
        <v>7</v>
      </c>
      <c r="CX130">
        <v>46</v>
      </c>
      <c r="CY130">
        <v>45.57</v>
      </c>
      <c r="CZ130">
        <v>36</v>
      </c>
      <c r="DA130">
        <v>79</v>
      </c>
      <c r="DB130">
        <v>29</v>
      </c>
      <c r="DC130">
        <v>59.93</v>
      </c>
      <c r="DD130">
        <v>181</v>
      </c>
      <c r="DE130">
        <v>302</v>
      </c>
      <c r="DF130">
        <v>5</v>
      </c>
      <c r="DG130">
        <v>6.6</v>
      </c>
      <c r="DH130">
        <v>5</v>
      </c>
      <c r="DI130">
        <v>6.2</v>
      </c>
      <c r="DJ130">
        <v>5</v>
      </c>
      <c r="DK130">
        <v>4.4000000000000004</v>
      </c>
    </row>
    <row r="131" spans="1:115" hidden="1" x14ac:dyDescent="0.25">
      <c r="A131" t="s">
        <v>550</v>
      </c>
      <c r="B131" s="4">
        <v>6100</v>
      </c>
      <c r="C131">
        <v>39</v>
      </c>
      <c r="D131">
        <v>60.68</v>
      </c>
      <c r="E131">
        <v>426</v>
      </c>
      <c r="F131">
        <v>702</v>
      </c>
      <c r="G131">
        <v>-0.3</v>
      </c>
      <c r="H131">
        <v>59.18</v>
      </c>
      <c r="I131">
        <v>29</v>
      </c>
      <c r="J131">
        <v>49</v>
      </c>
      <c r="K131">
        <v>-33</v>
      </c>
      <c r="L131">
        <v>-9</v>
      </c>
      <c r="M131">
        <v>65.13</v>
      </c>
      <c r="N131">
        <v>340</v>
      </c>
      <c r="O131">
        <v>522</v>
      </c>
      <c r="P131">
        <v>-101</v>
      </c>
      <c r="Q131">
        <v>-0.69</v>
      </c>
      <c r="R131">
        <v>-20.021000000000001</v>
      </c>
      <c r="S131">
        <v>29</v>
      </c>
      <c r="T131">
        <v>0.14899999999999999</v>
      </c>
      <c r="U131">
        <v>4.3239999999999998</v>
      </c>
      <c r="V131" t="s">
        <v>274</v>
      </c>
      <c r="W131">
        <v>1281.9169999999999</v>
      </c>
      <c r="X131">
        <v>196</v>
      </c>
      <c r="Y131">
        <v>27</v>
      </c>
      <c r="Z131" t="s">
        <v>289</v>
      </c>
      <c r="AA131">
        <v>320</v>
      </c>
      <c r="AB131">
        <v>35</v>
      </c>
      <c r="AC131" t="s">
        <v>210</v>
      </c>
      <c r="AD131">
        <v>415.08300000000003</v>
      </c>
      <c r="AE131">
        <v>61</v>
      </c>
      <c r="AF131" t="s">
        <v>118</v>
      </c>
      <c r="AG131">
        <v>92.25</v>
      </c>
      <c r="AH131">
        <v>23</v>
      </c>
      <c r="AI131">
        <v>286.2</v>
      </c>
      <c r="AJ131">
        <v>22320</v>
      </c>
      <c r="AK131">
        <v>78</v>
      </c>
      <c r="AL131">
        <v>53.39</v>
      </c>
      <c r="AM131">
        <v>291</v>
      </c>
      <c r="AN131">
        <v>545</v>
      </c>
      <c r="AO131">
        <v>54.09</v>
      </c>
      <c r="AP131">
        <v>218</v>
      </c>
      <c r="AQ131">
        <v>403</v>
      </c>
      <c r="AR131">
        <v>-0.19</v>
      </c>
      <c r="AS131">
        <v>283.39999999999998</v>
      </c>
      <c r="AT131">
        <v>115045</v>
      </c>
      <c r="AU131">
        <v>406</v>
      </c>
      <c r="AV131">
        <v>15.38</v>
      </c>
      <c r="AW131">
        <v>62</v>
      </c>
      <c r="AX131">
        <f>PGA_with_Salaries[[#This Row],[TOTAL LEFT ROUGH]]/(SUM(PGA_with_Salaries[TOTAL LEFT ROUGH]))</f>
        <v>9.766855702583491E-3</v>
      </c>
      <c r="AY131" t="str">
        <f>IF(_xlfn.PERCENTRANK.EXC(PGA_with_Salaries[Pct of Total Left Rough],PGA_with_Salaries[[#This Row],[Pct of Total Left Rough]],10)&gt;0.5,"Left Tendencies","")</f>
        <v>Left Tendencies</v>
      </c>
      <c r="AZ131">
        <v>403</v>
      </c>
      <c r="BA131">
        <v>-0.06</v>
      </c>
      <c r="BB131">
        <v>19.350000000000001</v>
      </c>
      <c r="BC131">
        <v>78</v>
      </c>
      <c r="BD131">
        <f>PGA_with_Salaries[[#This Row],[TOTAL RIGHT ROUGH]]/(SUM(PGA_with_Salaries[TOTAL RIGHT ROUGH]))</f>
        <v>1.1333914559721011E-2</v>
      </c>
      <c r="BE131" t="str">
        <f>IF(_xlfn.PERCENTRANK.EXC(PGA_with_Salaries[Pct of Total Right Rough],PGA_with_Salaries[[#This Row],[Pct of Total Right Rough]],10)&gt;0.5,"Right Tendencies","")</f>
        <v>Right Tendencies</v>
      </c>
      <c r="BF131">
        <v>403</v>
      </c>
      <c r="BG131" t="s">
        <v>82</v>
      </c>
      <c r="BH131">
        <v>7.2</v>
      </c>
      <c r="BI131">
        <v>29</v>
      </c>
      <c r="BJ131">
        <v>124</v>
      </c>
      <c r="BK131">
        <v>0.34499999999999997</v>
      </c>
      <c r="BL131">
        <v>34.74</v>
      </c>
      <c r="BM131">
        <v>140</v>
      </c>
      <c r="BN131">
        <v>403</v>
      </c>
      <c r="BO131">
        <v>-0.28999999999999998</v>
      </c>
      <c r="BP131">
        <v>-0.439</v>
      </c>
      <c r="BQ131">
        <v>-12.72</v>
      </c>
      <c r="BR131">
        <v>1.7250000000000001</v>
      </c>
      <c r="BS131">
        <v>735</v>
      </c>
      <c r="BT131">
        <v>426</v>
      </c>
      <c r="BU131">
        <v>33.25</v>
      </c>
      <c r="BV131">
        <v>27.74</v>
      </c>
      <c r="BW131">
        <v>1082</v>
      </c>
      <c r="BX131">
        <v>39</v>
      </c>
      <c r="BY131">
        <v>23</v>
      </c>
      <c r="BZ131">
        <v>1082</v>
      </c>
      <c r="CA131">
        <v>702</v>
      </c>
      <c r="CB131">
        <v>1.5413105413105412</v>
      </c>
      <c r="CC131">
        <v>46.44</v>
      </c>
      <c r="CD131">
        <v>326</v>
      </c>
      <c r="CE131">
        <v>702</v>
      </c>
      <c r="CF131">
        <v>0.77900000000000003</v>
      </c>
      <c r="CG131">
        <v>22.590999999999902</v>
      </c>
      <c r="CH131">
        <v>11</v>
      </c>
      <c r="CI131">
        <v>0</v>
      </c>
      <c r="CJ131">
        <v>12</v>
      </c>
      <c r="CK131">
        <v>1</v>
      </c>
      <c r="CL131">
        <v>3</v>
      </c>
      <c r="CM131">
        <v>2</v>
      </c>
      <c r="CO131">
        <v>39</v>
      </c>
      <c r="CP131">
        <v>22.67</v>
      </c>
      <c r="CQ131">
        <v>78</v>
      </c>
      <c r="CR131">
        <v>344</v>
      </c>
      <c r="CS131">
        <v>14.55</v>
      </c>
      <c r="CT131">
        <v>8</v>
      </c>
      <c r="CU131">
        <v>55</v>
      </c>
      <c r="CV131">
        <v>16.440000000000001</v>
      </c>
      <c r="CW131">
        <v>12</v>
      </c>
      <c r="CX131">
        <v>73</v>
      </c>
      <c r="CY131">
        <v>48.08</v>
      </c>
      <c r="CZ131">
        <v>25</v>
      </c>
      <c r="DA131">
        <v>52</v>
      </c>
      <c r="DB131">
        <v>19</v>
      </c>
      <c r="DC131">
        <v>64.86</v>
      </c>
      <c r="DD131">
        <v>179</v>
      </c>
      <c r="DE131">
        <v>276</v>
      </c>
      <c r="DF131">
        <v>4</v>
      </c>
      <c r="DG131">
        <v>5.3</v>
      </c>
      <c r="DH131">
        <v>3</v>
      </c>
      <c r="DI131">
        <v>7.7</v>
      </c>
      <c r="DJ131">
        <v>4</v>
      </c>
      <c r="DK131">
        <v>5.5</v>
      </c>
    </row>
    <row r="132" spans="1:115" hidden="1" x14ac:dyDescent="0.25">
      <c r="A132" t="s">
        <v>520</v>
      </c>
      <c r="B132" s="4">
        <v>6000</v>
      </c>
      <c r="C132">
        <v>35</v>
      </c>
      <c r="D132">
        <v>63.33</v>
      </c>
      <c r="E132">
        <v>399</v>
      </c>
      <c r="F132">
        <v>630</v>
      </c>
      <c r="G132">
        <v>-0.28999999999999998</v>
      </c>
      <c r="H132">
        <v>60.38</v>
      </c>
      <c r="I132">
        <v>32</v>
      </c>
      <c r="J132">
        <v>53</v>
      </c>
      <c r="K132">
        <v>-34</v>
      </c>
      <c r="L132">
        <v>-1</v>
      </c>
      <c r="M132">
        <v>69.14</v>
      </c>
      <c r="N132">
        <v>336</v>
      </c>
      <c r="O132">
        <v>486</v>
      </c>
      <c r="P132">
        <v>-95</v>
      </c>
      <c r="Q132">
        <v>-0.69399999999999995</v>
      </c>
      <c r="R132">
        <v>-18.734000000000002</v>
      </c>
      <c r="S132">
        <v>27</v>
      </c>
      <c r="T132">
        <v>-6.3E-2</v>
      </c>
      <c r="U132">
        <v>-1.7090000000000001</v>
      </c>
      <c r="V132" t="s">
        <v>65</v>
      </c>
      <c r="W132">
        <v>1434.5829999999901</v>
      </c>
      <c r="X132">
        <v>163</v>
      </c>
      <c r="Y132">
        <v>198</v>
      </c>
      <c r="Z132" t="s">
        <v>320</v>
      </c>
      <c r="AA132">
        <v>501.5</v>
      </c>
      <c r="AB132">
        <v>44</v>
      </c>
      <c r="AC132" t="s">
        <v>235</v>
      </c>
      <c r="AD132">
        <v>512</v>
      </c>
      <c r="AE132">
        <v>55</v>
      </c>
      <c r="AF132" t="s">
        <v>255</v>
      </c>
      <c r="AG132">
        <v>39.417000000000002</v>
      </c>
      <c r="AH132">
        <v>15</v>
      </c>
      <c r="AI132">
        <v>293.3</v>
      </c>
      <c r="AJ132">
        <v>20530</v>
      </c>
      <c r="AK132">
        <v>70</v>
      </c>
      <c r="AL132">
        <v>52.45</v>
      </c>
      <c r="AM132">
        <v>257</v>
      </c>
      <c r="AN132">
        <v>490</v>
      </c>
      <c r="AO132">
        <v>53.51</v>
      </c>
      <c r="AP132">
        <v>198</v>
      </c>
      <c r="AQ132">
        <v>370</v>
      </c>
      <c r="AR132">
        <v>-0.17</v>
      </c>
      <c r="AS132">
        <v>285.8</v>
      </c>
      <c r="AT132">
        <v>108045</v>
      </c>
      <c r="AU132">
        <v>378</v>
      </c>
      <c r="AV132">
        <v>14.05</v>
      </c>
      <c r="AW132">
        <v>52</v>
      </c>
      <c r="AX132">
        <f>PGA_with_Salaries[[#This Row],[TOTAL LEFT ROUGH]]/(SUM(PGA_with_Salaries[TOTAL LEFT ROUGH]))</f>
        <v>8.1915563957151855E-3</v>
      </c>
      <c r="AY132" t="str">
        <f>IF(_xlfn.PERCENTRANK.EXC(PGA_with_Salaries[Pct of Total Left Rough],PGA_with_Salaries[[#This Row],[Pct of Total Left Rough]],10)&gt;0.5,"Left Tendencies","")</f>
        <v>Left Tendencies</v>
      </c>
      <c r="AZ132">
        <v>370</v>
      </c>
      <c r="BA132">
        <v>0.08</v>
      </c>
      <c r="BB132">
        <v>18.11</v>
      </c>
      <c r="BC132">
        <v>67</v>
      </c>
      <c r="BD132">
        <f>PGA_with_Salaries[[#This Row],[TOTAL RIGHT ROUGH]]/(SUM(PGA_with_Salaries[TOTAL RIGHT ROUGH]))</f>
        <v>9.7355419936065099E-3</v>
      </c>
      <c r="BE132" t="str">
        <f>IF(_xlfn.PERCENTRANK.EXC(PGA_with_Salaries[Pct of Total Right Rough],PGA_with_Salaries[[#This Row],[Pct of Total Right Rough]],10)&gt;0.5,"Right Tendencies","")</f>
        <v>Right Tendencies</v>
      </c>
      <c r="BF132">
        <v>370</v>
      </c>
      <c r="BG132">
        <v>0.01</v>
      </c>
      <c r="BH132">
        <v>6.8</v>
      </c>
      <c r="BI132">
        <v>25</v>
      </c>
      <c r="BJ132">
        <v>110</v>
      </c>
      <c r="BK132">
        <v>0.04</v>
      </c>
      <c r="BL132">
        <v>32.159999999999997</v>
      </c>
      <c r="BM132">
        <v>119</v>
      </c>
      <c r="BN132">
        <v>370</v>
      </c>
      <c r="BO132">
        <v>0.42</v>
      </c>
      <c r="BP132">
        <v>-0.85399999999999998</v>
      </c>
      <c r="BQ132">
        <v>-23.07</v>
      </c>
      <c r="BR132">
        <v>1.744</v>
      </c>
      <c r="BS132">
        <v>696</v>
      </c>
      <c r="BT132">
        <v>399</v>
      </c>
      <c r="BU132">
        <v>31.74</v>
      </c>
      <c r="BV132">
        <v>28.71</v>
      </c>
      <c r="BW132">
        <v>1005</v>
      </c>
      <c r="BX132">
        <v>35</v>
      </c>
      <c r="BY132">
        <v>22</v>
      </c>
      <c r="BZ132">
        <v>1005</v>
      </c>
      <c r="CA132">
        <v>630</v>
      </c>
      <c r="CB132">
        <v>1.5952380952380953</v>
      </c>
      <c r="CC132">
        <v>41.11</v>
      </c>
      <c r="CD132">
        <v>259</v>
      </c>
      <c r="CE132">
        <v>630</v>
      </c>
      <c r="CF132">
        <v>0.47099999999999997</v>
      </c>
      <c r="CG132">
        <v>12.722</v>
      </c>
      <c r="CH132">
        <v>12</v>
      </c>
      <c r="CI132">
        <v>0</v>
      </c>
      <c r="CJ132">
        <v>11</v>
      </c>
      <c r="CK132">
        <v>1</v>
      </c>
      <c r="CL132">
        <v>4</v>
      </c>
      <c r="CM132">
        <v>17</v>
      </c>
      <c r="CN132">
        <v>2</v>
      </c>
      <c r="CO132">
        <v>3</v>
      </c>
      <c r="CP132">
        <v>21.36</v>
      </c>
      <c r="CQ132">
        <v>69</v>
      </c>
      <c r="CR132">
        <v>323</v>
      </c>
      <c r="CS132">
        <v>15.69</v>
      </c>
      <c r="CT132">
        <v>8</v>
      </c>
      <c r="CU132">
        <v>51</v>
      </c>
      <c r="CV132">
        <v>18.75</v>
      </c>
      <c r="CW132">
        <v>12</v>
      </c>
      <c r="CX132">
        <v>64</v>
      </c>
      <c r="CY132">
        <v>48.28</v>
      </c>
      <c r="CZ132">
        <v>28</v>
      </c>
      <c r="DA132">
        <v>58</v>
      </c>
      <c r="DB132">
        <v>25</v>
      </c>
      <c r="DC132">
        <v>54.55</v>
      </c>
      <c r="DD132">
        <v>126</v>
      </c>
      <c r="DE132">
        <v>231</v>
      </c>
      <c r="DF132">
        <v>4</v>
      </c>
      <c r="DG132">
        <v>5.8</v>
      </c>
      <c r="DH132">
        <v>3</v>
      </c>
      <c r="DI132">
        <v>4.2</v>
      </c>
      <c r="DJ132">
        <v>4</v>
      </c>
      <c r="DK132">
        <v>5.7</v>
      </c>
    </row>
    <row r="133" spans="1:115" hidden="1" x14ac:dyDescent="0.25">
      <c r="A133" t="s">
        <v>533</v>
      </c>
      <c r="B133" s="4">
        <v>6000</v>
      </c>
      <c r="C133">
        <v>36</v>
      </c>
      <c r="D133">
        <v>62.5</v>
      </c>
      <c r="E133">
        <v>405</v>
      </c>
      <c r="F133">
        <v>648</v>
      </c>
      <c r="G133">
        <v>-0.2</v>
      </c>
      <c r="H133">
        <v>45.65</v>
      </c>
      <c r="I133">
        <v>21</v>
      </c>
      <c r="J133">
        <v>46</v>
      </c>
      <c r="K133">
        <v>-21</v>
      </c>
      <c r="L133">
        <v>-9</v>
      </c>
      <c r="M133">
        <v>67.260000000000005</v>
      </c>
      <c r="N133">
        <v>339</v>
      </c>
      <c r="O133">
        <v>504</v>
      </c>
      <c r="P133">
        <v>-84</v>
      </c>
      <c r="Q133">
        <v>-0.73</v>
      </c>
      <c r="R133">
        <v>-20.451000000000001</v>
      </c>
      <c r="S133">
        <v>28</v>
      </c>
      <c r="T133">
        <v>-0.73</v>
      </c>
      <c r="U133">
        <v>-20.442</v>
      </c>
      <c r="V133" t="s">
        <v>98</v>
      </c>
      <c r="W133">
        <v>1496.4169999999999</v>
      </c>
      <c r="X133">
        <v>176</v>
      </c>
      <c r="Y133">
        <v>225</v>
      </c>
      <c r="Z133" t="s">
        <v>293</v>
      </c>
      <c r="AA133">
        <v>544.75</v>
      </c>
      <c r="AB133">
        <v>52</v>
      </c>
      <c r="AC133" t="s">
        <v>215</v>
      </c>
      <c r="AD133">
        <v>461.41699999999997</v>
      </c>
      <c r="AE133">
        <v>49</v>
      </c>
      <c r="AF133" t="s">
        <v>237</v>
      </c>
      <c r="AG133">
        <v>40.667000000000002</v>
      </c>
      <c r="AH133">
        <v>11</v>
      </c>
      <c r="AI133">
        <v>282.39999999999998</v>
      </c>
      <c r="AJ133">
        <v>20332</v>
      </c>
      <c r="AK133">
        <v>72</v>
      </c>
      <c r="AL133">
        <v>69.03</v>
      </c>
      <c r="AM133">
        <v>350</v>
      </c>
      <c r="AN133">
        <v>507</v>
      </c>
      <c r="AO133">
        <v>68.349999999999994</v>
      </c>
      <c r="AP133">
        <v>270</v>
      </c>
      <c r="AQ133">
        <v>395</v>
      </c>
      <c r="AR133">
        <v>-0.04</v>
      </c>
      <c r="AS133">
        <v>278.2</v>
      </c>
      <c r="AT133">
        <v>110150</v>
      </c>
      <c r="AU133">
        <v>396</v>
      </c>
      <c r="AV133">
        <v>10.63</v>
      </c>
      <c r="AW133">
        <v>42</v>
      </c>
      <c r="AX133">
        <f>PGA_with_Salaries[[#This Row],[TOTAL LEFT ROUGH]]/(SUM(PGA_with_Salaries[TOTAL LEFT ROUGH]))</f>
        <v>6.6162570888468808E-3</v>
      </c>
      <c r="AY133" t="str">
        <f>IF(_xlfn.PERCENTRANK.EXC(PGA_with_Salaries[Pct of Total Left Rough],PGA_with_Salaries[[#This Row],[Pct of Total Left Rough]],10)&gt;0.5,"Left Tendencies","")</f>
        <v/>
      </c>
      <c r="AZ133">
        <v>395</v>
      </c>
      <c r="BA133">
        <v>0.12</v>
      </c>
      <c r="BB133">
        <v>14.68</v>
      </c>
      <c r="BC133">
        <v>58</v>
      </c>
      <c r="BD133">
        <f>PGA_with_Salaries[[#This Row],[TOTAL RIGHT ROUGH]]/(SUM(PGA_with_Salaries[TOTAL RIGHT ROUGH]))</f>
        <v>8.4277826213310092E-3</v>
      </c>
      <c r="BE133" t="str">
        <f>IF(_xlfn.PERCENTRANK.EXC(PGA_with_Salaries[Pct of Total Right Rough],PGA_with_Salaries[[#This Row],[Pct of Total Right Rough]],10)&gt;0.5,"Right Tendencies","")</f>
        <v>Right Tendencies</v>
      </c>
      <c r="BF133">
        <v>395</v>
      </c>
      <c r="BG133">
        <v>0.28999999999999998</v>
      </c>
      <c r="BH133">
        <v>5.0999999999999996</v>
      </c>
      <c r="BI133">
        <v>20</v>
      </c>
      <c r="BJ133">
        <v>86</v>
      </c>
      <c r="BK133">
        <v>0.35</v>
      </c>
      <c r="BL133">
        <v>25.32</v>
      </c>
      <c r="BM133">
        <v>100</v>
      </c>
      <c r="BN133">
        <v>395</v>
      </c>
      <c r="BO133">
        <v>2.2000000000000002</v>
      </c>
      <c r="BP133">
        <v>0.19500000000000001</v>
      </c>
      <c r="BQ133">
        <v>5.4660000000000002</v>
      </c>
      <c r="BR133">
        <v>1.84</v>
      </c>
      <c r="BS133">
        <v>745</v>
      </c>
      <c r="BT133">
        <v>405</v>
      </c>
      <c r="BU133">
        <v>25.19</v>
      </c>
      <c r="BV133">
        <v>29.97</v>
      </c>
      <c r="BW133">
        <v>1079</v>
      </c>
      <c r="BX133">
        <v>36</v>
      </c>
      <c r="BY133">
        <v>22</v>
      </c>
      <c r="BZ133">
        <v>1079</v>
      </c>
      <c r="CA133">
        <v>648</v>
      </c>
      <c r="CB133">
        <v>1.6651234567901234</v>
      </c>
      <c r="CC133">
        <v>34.72</v>
      </c>
      <c r="CD133">
        <v>225</v>
      </c>
      <c r="CE133">
        <v>648</v>
      </c>
      <c r="CF133">
        <v>-0.35899999999999999</v>
      </c>
      <c r="CG133">
        <v>-10.064</v>
      </c>
      <c r="CH133">
        <v>15</v>
      </c>
      <c r="CI133">
        <v>2</v>
      </c>
      <c r="CJ133">
        <v>20</v>
      </c>
      <c r="CK133">
        <v>1</v>
      </c>
      <c r="CL133">
        <v>1</v>
      </c>
      <c r="CM133">
        <v>2</v>
      </c>
      <c r="CO133">
        <v>51</v>
      </c>
      <c r="CP133">
        <v>19.43</v>
      </c>
      <c r="CQ133">
        <v>75</v>
      </c>
      <c r="CR133">
        <v>386</v>
      </c>
      <c r="CS133">
        <v>13.89</v>
      </c>
      <c r="CT133">
        <v>5</v>
      </c>
      <c r="CU133">
        <v>36</v>
      </c>
      <c r="CV133">
        <v>11.11</v>
      </c>
      <c r="CW133">
        <v>6</v>
      </c>
      <c r="CX133">
        <v>54</v>
      </c>
      <c r="CY133">
        <v>43.28</v>
      </c>
      <c r="CZ133">
        <v>29</v>
      </c>
      <c r="DA133">
        <v>67</v>
      </c>
      <c r="DB133">
        <v>39</v>
      </c>
      <c r="DC133">
        <v>50.62</v>
      </c>
      <c r="DD133">
        <v>123</v>
      </c>
      <c r="DE133">
        <v>243</v>
      </c>
      <c r="DF133">
        <v>4</v>
      </c>
      <c r="DG133">
        <v>6.4</v>
      </c>
      <c r="DH133">
        <v>4</v>
      </c>
      <c r="DI133">
        <v>4.5999999999999996</v>
      </c>
      <c r="DJ133">
        <v>4</v>
      </c>
      <c r="DK133">
        <v>3.9</v>
      </c>
    </row>
    <row r="134" spans="1:115" x14ac:dyDescent="0.25">
      <c r="A134" t="s">
        <v>546</v>
      </c>
      <c r="B134" s="4">
        <v>7700</v>
      </c>
      <c r="C134">
        <v>30</v>
      </c>
      <c r="D134">
        <v>61.3</v>
      </c>
      <c r="E134">
        <v>331</v>
      </c>
      <c r="F134">
        <v>540</v>
      </c>
      <c r="G134">
        <v>-0.32</v>
      </c>
      <c r="H134">
        <v>59.46</v>
      </c>
      <c r="I134">
        <v>22</v>
      </c>
      <c r="J134">
        <v>37</v>
      </c>
      <c r="K134">
        <v>-25</v>
      </c>
      <c r="L134">
        <v>-3</v>
      </c>
      <c r="M134">
        <v>66.3</v>
      </c>
      <c r="N134">
        <v>179</v>
      </c>
      <c r="O134">
        <v>270</v>
      </c>
      <c r="P134">
        <v>-50</v>
      </c>
      <c r="Q134">
        <v>-0.47899999999999998</v>
      </c>
      <c r="R134">
        <v>-7.19</v>
      </c>
      <c r="S134">
        <v>15</v>
      </c>
      <c r="T134">
        <v>0.56200000000000006</v>
      </c>
      <c r="U134">
        <v>8.4260000000000002</v>
      </c>
      <c r="V134" t="s">
        <v>236</v>
      </c>
      <c r="W134">
        <v>840.33299999999997</v>
      </c>
      <c r="X134">
        <v>124</v>
      </c>
      <c r="Y134">
        <v>179</v>
      </c>
      <c r="Z134" t="s">
        <v>220</v>
      </c>
      <c r="AA134">
        <v>208.75</v>
      </c>
      <c r="AB134">
        <v>22</v>
      </c>
      <c r="AC134" t="s">
        <v>214</v>
      </c>
      <c r="AD134">
        <v>386.83300000000003</v>
      </c>
      <c r="AE134">
        <v>53</v>
      </c>
      <c r="AF134" t="s">
        <v>321</v>
      </c>
      <c r="AG134">
        <v>37.5</v>
      </c>
      <c r="AH134">
        <v>18</v>
      </c>
      <c r="AI134">
        <v>303.2</v>
      </c>
      <c r="AJ134">
        <v>10916</v>
      </c>
      <c r="AK134">
        <v>36</v>
      </c>
      <c r="AL134">
        <v>47.95</v>
      </c>
      <c r="AM134">
        <v>199</v>
      </c>
      <c r="AN134">
        <v>415</v>
      </c>
      <c r="AO134">
        <v>45.24</v>
      </c>
      <c r="AP134">
        <v>95</v>
      </c>
      <c r="AQ134">
        <v>210</v>
      </c>
      <c r="AR134">
        <v>-0.13</v>
      </c>
      <c r="AS134">
        <v>297.39999999999998</v>
      </c>
      <c r="AT134">
        <v>62455</v>
      </c>
      <c r="AU134">
        <v>210</v>
      </c>
      <c r="AV134">
        <v>28.1</v>
      </c>
      <c r="AW134">
        <v>59</v>
      </c>
      <c r="AX134">
        <f>PGA_with_Salaries[[#This Row],[TOTAL LEFT ROUGH]]/(SUM(PGA_with_Salaries[TOTAL LEFT ROUGH]))</f>
        <v>9.2942659105230002E-3</v>
      </c>
      <c r="AY134" t="str">
        <f>IF(_xlfn.PERCENTRANK.EXC(PGA_with_Salaries[Pct of Total Left Rough],PGA_with_Salaries[[#This Row],[Pct of Total Left Rough]],10)&gt;0.5,"Left Tendencies","")</f>
        <v>Left Tendencies</v>
      </c>
      <c r="AZ134">
        <v>210</v>
      </c>
      <c r="BA134">
        <v>0.03</v>
      </c>
      <c r="BB134">
        <v>15.24</v>
      </c>
      <c r="BC134">
        <v>32</v>
      </c>
      <c r="BD134">
        <f>PGA_with_Salaries[[#This Row],[TOTAL RIGHT ROUGH]]/(SUM(PGA_with_Salaries[TOTAL RIGHT ROUGH]))</f>
        <v>4.6498111014240048E-3</v>
      </c>
      <c r="BE134" t="str">
        <f>IF(_xlfn.PERCENTRANK.EXC(PGA_with_Salaries[Pct of Total Right Rough],PGA_with_Salaries[[#This Row],[Pct of Total Right Rough]],10)&gt;0.5,"Right Tendencies","")</f>
        <v/>
      </c>
      <c r="BF134">
        <v>210</v>
      </c>
      <c r="BG134">
        <v>-0.03</v>
      </c>
      <c r="BH134">
        <v>8.1</v>
      </c>
      <c r="BI134">
        <v>17</v>
      </c>
      <c r="BJ134">
        <v>70</v>
      </c>
      <c r="BK134">
        <v>0.47099999999999997</v>
      </c>
      <c r="BL134">
        <v>43.33</v>
      </c>
      <c r="BM134">
        <v>91</v>
      </c>
      <c r="BN134">
        <v>210</v>
      </c>
      <c r="BO134">
        <v>0.11</v>
      </c>
      <c r="BP134">
        <v>-0.375</v>
      </c>
      <c r="BQ134">
        <v>-5.63</v>
      </c>
      <c r="BR134">
        <v>1.716</v>
      </c>
      <c r="BS134">
        <v>568</v>
      </c>
      <c r="BT134">
        <v>331</v>
      </c>
      <c r="BU134">
        <v>33.130000000000003</v>
      </c>
      <c r="BV134">
        <v>28.3</v>
      </c>
      <c r="BW134">
        <v>849</v>
      </c>
      <c r="BX134">
        <v>30</v>
      </c>
      <c r="BY134">
        <v>24</v>
      </c>
      <c r="BZ134">
        <v>849</v>
      </c>
      <c r="CA134">
        <v>540</v>
      </c>
      <c r="CB134">
        <v>1.5722222222222222</v>
      </c>
      <c r="CC134">
        <v>41.85</v>
      </c>
      <c r="CD134">
        <v>226</v>
      </c>
      <c r="CE134">
        <v>540</v>
      </c>
      <c r="CF134">
        <v>0.13900000000000001</v>
      </c>
      <c r="CG134">
        <v>2.09</v>
      </c>
      <c r="CH134">
        <v>7</v>
      </c>
      <c r="CI134">
        <v>3</v>
      </c>
      <c r="CJ134">
        <v>9</v>
      </c>
      <c r="CK134">
        <v>2</v>
      </c>
      <c r="CL134">
        <v>2</v>
      </c>
      <c r="CM134">
        <v>10</v>
      </c>
      <c r="CN134">
        <v>3</v>
      </c>
      <c r="CO134">
        <v>10</v>
      </c>
      <c r="CP134">
        <v>19.63</v>
      </c>
      <c r="CQ134">
        <v>32</v>
      </c>
      <c r="CR134">
        <v>163</v>
      </c>
      <c r="CS134">
        <v>18.75</v>
      </c>
      <c r="CT134">
        <v>9</v>
      </c>
      <c r="CU134">
        <v>48</v>
      </c>
      <c r="CV134">
        <v>14.29</v>
      </c>
      <c r="CW134">
        <v>4</v>
      </c>
      <c r="CX134">
        <v>28</v>
      </c>
      <c r="CY134">
        <v>43.1</v>
      </c>
      <c r="CZ134">
        <v>25</v>
      </c>
      <c r="DA134">
        <v>58</v>
      </c>
      <c r="DB134">
        <v>24</v>
      </c>
      <c r="DC134">
        <v>55.98</v>
      </c>
      <c r="DD134">
        <v>117</v>
      </c>
      <c r="DE134">
        <v>209</v>
      </c>
      <c r="DF134">
        <v>4</v>
      </c>
      <c r="DG134">
        <v>6</v>
      </c>
      <c r="DH134">
        <v>3</v>
      </c>
      <c r="DI134">
        <v>6.3</v>
      </c>
      <c r="DJ134">
        <v>4</v>
      </c>
      <c r="DK134">
        <v>6.6</v>
      </c>
    </row>
    <row r="135" spans="1:115" x14ac:dyDescent="0.25">
      <c r="A135" t="s">
        <v>526</v>
      </c>
      <c r="B135" s="4">
        <v>6100</v>
      </c>
      <c r="C135">
        <v>34</v>
      </c>
      <c r="D135">
        <v>63.24</v>
      </c>
      <c r="E135">
        <v>387</v>
      </c>
      <c r="F135">
        <v>612</v>
      </c>
      <c r="G135">
        <v>-0.28000000000000003</v>
      </c>
      <c r="H135">
        <v>53.06</v>
      </c>
      <c r="I135">
        <v>26</v>
      </c>
      <c r="J135">
        <v>49</v>
      </c>
      <c r="K135">
        <v>-26</v>
      </c>
      <c r="L135" t="s">
        <v>82</v>
      </c>
      <c r="M135">
        <v>68.78</v>
      </c>
      <c r="N135">
        <v>260</v>
      </c>
      <c r="O135">
        <v>378</v>
      </c>
      <c r="P135">
        <v>-78</v>
      </c>
      <c r="Q135">
        <v>0.53</v>
      </c>
      <c r="R135">
        <v>11.125999999999999</v>
      </c>
      <c r="S135">
        <v>21</v>
      </c>
      <c r="T135">
        <v>0.24199999999999999</v>
      </c>
      <c r="U135">
        <v>5.0789999999999997</v>
      </c>
      <c r="V135" t="s">
        <v>140</v>
      </c>
      <c r="W135">
        <v>1293.3330000000001</v>
      </c>
      <c r="X135">
        <v>162</v>
      </c>
      <c r="Y135">
        <v>175</v>
      </c>
      <c r="Z135" t="s">
        <v>91</v>
      </c>
      <c r="AA135">
        <v>342.16699999999997</v>
      </c>
      <c r="AB135">
        <v>31</v>
      </c>
      <c r="AC135" t="s">
        <v>215</v>
      </c>
      <c r="AD135">
        <v>434.91699999999997</v>
      </c>
      <c r="AE135">
        <v>46</v>
      </c>
      <c r="AF135" t="s">
        <v>181</v>
      </c>
      <c r="AG135">
        <v>20</v>
      </c>
      <c r="AH135">
        <v>8</v>
      </c>
      <c r="AI135">
        <v>307.2</v>
      </c>
      <c r="AJ135">
        <v>13517</v>
      </c>
      <c r="AK135">
        <v>44</v>
      </c>
      <c r="AL135">
        <v>47.88</v>
      </c>
      <c r="AM135">
        <v>226</v>
      </c>
      <c r="AN135">
        <v>472</v>
      </c>
      <c r="AO135">
        <v>48.94</v>
      </c>
      <c r="AP135">
        <v>139</v>
      </c>
      <c r="AQ135">
        <v>284</v>
      </c>
      <c r="AR135">
        <v>-0.19</v>
      </c>
      <c r="AS135">
        <v>296.5</v>
      </c>
      <c r="AT135">
        <v>87171</v>
      </c>
      <c r="AU135">
        <v>294</v>
      </c>
      <c r="AV135">
        <v>16.899999999999999</v>
      </c>
      <c r="AW135">
        <v>48</v>
      </c>
      <c r="AX135">
        <f>PGA_with_Salaries[[#This Row],[TOTAL LEFT ROUGH]]/(SUM(PGA_with_Salaries[TOTAL LEFT ROUGH]))</f>
        <v>7.5614366729678641E-3</v>
      </c>
      <c r="AY135" t="str">
        <f>IF(_xlfn.PERCENTRANK.EXC(PGA_with_Salaries[Pct of Total Left Rough],PGA_with_Salaries[[#This Row],[Pct of Total Left Rough]],10)&gt;0.5,"Left Tendencies","")</f>
        <v>Left Tendencies</v>
      </c>
      <c r="AZ135">
        <v>284</v>
      </c>
      <c r="BA135">
        <v>0.04</v>
      </c>
      <c r="BB135">
        <v>20.77</v>
      </c>
      <c r="BC135">
        <v>59</v>
      </c>
      <c r="BD135">
        <f>PGA_with_Salaries[[#This Row],[TOTAL RIGHT ROUGH]]/(SUM(PGA_with_Salaries[TOTAL RIGHT ROUGH]))</f>
        <v>8.5730892182505087E-3</v>
      </c>
      <c r="BE135" t="str">
        <f>IF(_xlfn.PERCENTRANK.EXC(PGA_with_Salaries[Pct of Total Right Rough],PGA_with_Salaries[[#This Row],[Pct of Total Right Rough]],10)&gt;0.5,"Right Tendencies","")</f>
        <v>Right Tendencies</v>
      </c>
      <c r="BF135">
        <v>284</v>
      </c>
      <c r="BG135">
        <v>-0.05</v>
      </c>
      <c r="BH135">
        <v>9.5</v>
      </c>
      <c r="BI135">
        <v>27</v>
      </c>
      <c r="BJ135">
        <v>116</v>
      </c>
      <c r="BK135">
        <v>0.222</v>
      </c>
      <c r="BL135">
        <v>37.68</v>
      </c>
      <c r="BM135">
        <v>107</v>
      </c>
      <c r="BN135">
        <v>284</v>
      </c>
      <c r="BO135">
        <v>-0.09</v>
      </c>
      <c r="BP135">
        <v>-0.495</v>
      </c>
      <c r="BQ135">
        <v>-10.3959999999999</v>
      </c>
      <c r="BR135">
        <v>1.78</v>
      </c>
      <c r="BS135">
        <v>689</v>
      </c>
      <c r="BT135">
        <v>387</v>
      </c>
      <c r="BU135">
        <v>30.05</v>
      </c>
      <c r="BV135">
        <v>29.15</v>
      </c>
      <c r="BW135">
        <v>991</v>
      </c>
      <c r="BX135">
        <v>34</v>
      </c>
      <c r="BY135">
        <v>21</v>
      </c>
      <c r="BZ135">
        <v>991</v>
      </c>
      <c r="CA135">
        <v>612</v>
      </c>
      <c r="CB135">
        <v>1.619281045751634</v>
      </c>
      <c r="CC135">
        <v>39.049999999999997</v>
      </c>
      <c r="CD135">
        <v>239</v>
      </c>
      <c r="CE135">
        <v>612</v>
      </c>
      <c r="CF135">
        <v>-0.28299999999999997</v>
      </c>
      <c r="CG135">
        <v>-5.9329999999999998</v>
      </c>
      <c r="CH135">
        <v>7</v>
      </c>
      <c r="CI135">
        <v>1</v>
      </c>
      <c r="CJ135">
        <v>13</v>
      </c>
      <c r="CK135">
        <v>0</v>
      </c>
      <c r="CL135">
        <v>4</v>
      </c>
      <c r="CM135">
        <v>8</v>
      </c>
      <c r="CO135">
        <v>13</v>
      </c>
      <c r="CP135">
        <v>19.579999999999998</v>
      </c>
      <c r="CQ135">
        <v>47</v>
      </c>
      <c r="CR135">
        <v>240</v>
      </c>
      <c r="CS135">
        <v>17.39</v>
      </c>
      <c r="CT135">
        <v>8</v>
      </c>
      <c r="CU135">
        <v>46</v>
      </c>
      <c r="CV135">
        <v>16.07</v>
      </c>
      <c r="CW135">
        <v>9</v>
      </c>
      <c r="CX135">
        <v>56</v>
      </c>
      <c r="CY135">
        <v>44.44</v>
      </c>
      <c r="CZ135">
        <v>24</v>
      </c>
      <c r="DA135">
        <v>54</v>
      </c>
      <c r="DB135">
        <v>18</v>
      </c>
      <c r="DC135">
        <v>56.44</v>
      </c>
      <c r="DD135">
        <v>127</v>
      </c>
      <c r="DE135">
        <v>225</v>
      </c>
      <c r="DF135">
        <v>3</v>
      </c>
      <c r="DG135">
        <v>6.4</v>
      </c>
      <c r="DH135">
        <v>3</v>
      </c>
      <c r="DI135">
        <v>5.4</v>
      </c>
      <c r="DJ135">
        <v>3</v>
      </c>
      <c r="DK135">
        <v>9.1999999999999993</v>
      </c>
    </row>
  </sheetData>
  <phoneticPr fontId="18" type="noConversion"/>
  <conditionalFormatting sqref="D2:D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2:DE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:DG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:DI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K2:DK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2464-F45A-42C5-A214-FA66F88DFD7D}">
  <dimension ref="A1:L135"/>
  <sheetViews>
    <sheetView zoomScale="90" zoomScaleNormal="90" workbookViewId="0">
      <selection activeCell="K1" sqref="K1"/>
    </sheetView>
  </sheetViews>
  <sheetFormatPr defaultRowHeight="15" x14ac:dyDescent="0.25"/>
  <cols>
    <col min="1" max="1" width="20.85546875" bestFit="1" customWidth="1"/>
    <col min="2" max="2" width="13.28515625" customWidth="1"/>
    <col min="3" max="3" width="22.42578125" customWidth="1"/>
    <col min="4" max="4" width="33.42578125" bestFit="1" customWidth="1"/>
    <col min="5" max="5" width="29.42578125" customWidth="1"/>
    <col min="6" max="6" width="22.28515625" customWidth="1"/>
    <col min="7" max="7" width="32.85546875" customWidth="1"/>
    <col min="8" max="8" width="20" customWidth="1"/>
    <col min="9" max="9" width="16.7109375" customWidth="1"/>
    <col min="10" max="10" width="22.28515625" customWidth="1"/>
    <col min="11" max="11" width="22.5703125" customWidth="1"/>
    <col min="12" max="12" width="22.140625" customWidth="1"/>
  </cols>
  <sheetData>
    <row r="1" spans="1:12" x14ac:dyDescent="0.25">
      <c r="A1" t="s">
        <v>0</v>
      </c>
      <c r="B1" t="s">
        <v>616</v>
      </c>
      <c r="C1" t="s">
        <v>625</v>
      </c>
      <c r="D1" t="s">
        <v>626</v>
      </c>
      <c r="E1" t="s">
        <v>578</v>
      </c>
      <c r="F1" t="s">
        <v>619</v>
      </c>
      <c r="G1" t="s">
        <v>620</v>
      </c>
      <c r="H1" t="s">
        <v>621</v>
      </c>
      <c r="I1" t="s">
        <v>618</v>
      </c>
      <c r="J1" t="s">
        <v>623</v>
      </c>
      <c r="K1" t="s">
        <v>579</v>
      </c>
      <c r="L1" t="s">
        <v>624</v>
      </c>
    </row>
    <row r="2" spans="1:12" x14ac:dyDescent="0.25">
      <c r="A2" t="s">
        <v>432</v>
      </c>
      <c r="B2" s="4">
        <v>6500</v>
      </c>
      <c r="C2">
        <v>298.5</v>
      </c>
      <c r="D2">
        <v>59.26</v>
      </c>
      <c r="E2">
        <v>64</v>
      </c>
      <c r="F2">
        <v>-0.3</v>
      </c>
      <c r="G2">
        <v>66.58</v>
      </c>
      <c r="H2">
        <v>731</v>
      </c>
      <c r="I2">
        <v>1098</v>
      </c>
      <c r="J2">
        <v>-19.044</v>
      </c>
      <c r="K2">
        <v>2.085</v>
      </c>
      <c r="L2">
        <v>9.1829999999999998</v>
      </c>
    </row>
    <row r="3" spans="1:12" x14ac:dyDescent="0.25">
      <c r="A3" t="s">
        <v>461</v>
      </c>
      <c r="B3" s="4">
        <v>7100</v>
      </c>
      <c r="C3">
        <v>290.39999999999998</v>
      </c>
      <c r="D3">
        <v>60.33</v>
      </c>
      <c r="E3">
        <v>73</v>
      </c>
      <c r="F3">
        <v>-0.3</v>
      </c>
      <c r="G3">
        <v>65.8</v>
      </c>
      <c r="H3">
        <v>687</v>
      </c>
      <c r="I3">
        <v>1044</v>
      </c>
      <c r="J3">
        <v>8.9589999999999996</v>
      </c>
      <c r="K3">
        <v>5.0539999999999896</v>
      </c>
      <c r="L3">
        <v>7.1</v>
      </c>
    </row>
    <row r="4" spans="1:12" x14ac:dyDescent="0.25">
      <c r="A4" t="s">
        <v>330</v>
      </c>
      <c r="B4" s="4">
        <v>6100</v>
      </c>
      <c r="C4">
        <v>284.60000000000002</v>
      </c>
      <c r="D4">
        <v>56.94</v>
      </c>
      <c r="E4">
        <v>41</v>
      </c>
      <c r="F4">
        <v>-0.28999999999999998</v>
      </c>
      <c r="G4">
        <v>68.62</v>
      </c>
      <c r="H4">
        <v>667</v>
      </c>
      <c r="I4">
        <v>972</v>
      </c>
      <c r="J4">
        <v>16.923999999999999</v>
      </c>
      <c r="K4">
        <v>-0.48699999999999999</v>
      </c>
      <c r="L4">
        <v>2.831</v>
      </c>
    </row>
    <row r="5" spans="1:12" hidden="1" x14ac:dyDescent="0.25">
      <c r="A5" t="s">
        <v>208</v>
      </c>
      <c r="B5" s="4">
        <v>11700</v>
      </c>
      <c r="C5">
        <v>308.10000000000002</v>
      </c>
      <c r="D5">
        <v>54.1</v>
      </c>
      <c r="E5">
        <v>33</v>
      </c>
      <c r="F5">
        <v>-0.34</v>
      </c>
      <c r="G5">
        <v>71.06</v>
      </c>
      <c r="H5">
        <v>307</v>
      </c>
      <c r="I5">
        <v>432</v>
      </c>
      <c r="J5">
        <v>18.238</v>
      </c>
      <c r="K5">
        <v>6.9909999999999997</v>
      </c>
      <c r="L5">
        <v>10.763999999999999</v>
      </c>
    </row>
    <row r="6" spans="1:12" hidden="1" x14ac:dyDescent="0.25">
      <c r="A6" t="s">
        <v>312</v>
      </c>
      <c r="B6" s="4">
        <v>9100</v>
      </c>
      <c r="C6">
        <v>306.60000000000002</v>
      </c>
      <c r="D6">
        <v>55.56</v>
      </c>
      <c r="E6">
        <v>50</v>
      </c>
      <c r="F6">
        <v>-0.33</v>
      </c>
      <c r="G6">
        <v>69.02</v>
      </c>
      <c r="H6">
        <v>323</v>
      </c>
      <c r="I6">
        <v>468</v>
      </c>
      <c r="J6">
        <v>7.1459999999999999</v>
      </c>
      <c r="K6">
        <v>3.6439999999999899</v>
      </c>
      <c r="L6">
        <v>26.242999999999999</v>
      </c>
    </row>
    <row r="7" spans="1:12" hidden="1" x14ac:dyDescent="0.25">
      <c r="A7" t="s">
        <v>177</v>
      </c>
      <c r="B7" s="4">
        <v>10800</v>
      </c>
      <c r="C7">
        <v>305.10000000000002</v>
      </c>
      <c r="D7">
        <v>69.84</v>
      </c>
      <c r="E7">
        <v>44</v>
      </c>
      <c r="F7">
        <v>-0.35</v>
      </c>
      <c r="G7">
        <v>71.63</v>
      </c>
      <c r="H7">
        <v>361</v>
      </c>
      <c r="I7">
        <v>504</v>
      </c>
      <c r="J7">
        <v>18.640999999999998</v>
      </c>
      <c r="K7">
        <v>4.5199999999999996</v>
      </c>
      <c r="L7">
        <v>11.940999999999899</v>
      </c>
    </row>
    <row r="8" spans="1:12" hidden="1" x14ac:dyDescent="0.25">
      <c r="A8" t="s">
        <v>247</v>
      </c>
      <c r="B8" s="4">
        <v>11000</v>
      </c>
      <c r="C8">
        <v>304.5</v>
      </c>
      <c r="D8">
        <v>58.82</v>
      </c>
      <c r="E8">
        <v>40</v>
      </c>
      <c r="F8">
        <v>-0.36</v>
      </c>
      <c r="G8">
        <v>70.56</v>
      </c>
      <c r="H8">
        <v>254</v>
      </c>
      <c r="I8">
        <v>360</v>
      </c>
      <c r="J8">
        <v>6.8920000000000003</v>
      </c>
      <c r="K8">
        <v>2.27</v>
      </c>
      <c r="L8">
        <v>14.1459999999999</v>
      </c>
    </row>
    <row r="9" spans="1:12" x14ac:dyDescent="0.25">
      <c r="A9" t="s">
        <v>332</v>
      </c>
      <c r="B9" s="4">
        <v>8600</v>
      </c>
      <c r="C9">
        <v>293.10000000000002</v>
      </c>
      <c r="D9">
        <v>64.58</v>
      </c>
      <c r="E9">
        <v>62</v>
      </c>
      <c r="F9">
        <v>-0.32</v>
      </c>
      <c r="G9">
        <v>68.62</v>
      </c>
      <c r="H9">
        <v>667</v>
      </c>
      <c r="I9">
        <v>972</v>
      </c>
      <c r="J9">
        <v>20.186</v>
      </c>
      <c r="K9">
        <v>-1.369</v>
      </c>
      <c r="L9">
        <v>20.673999999999999</v>
      </c>
    </row>
    <row r="10" spans="1:12" hidden="1" x14ac:dyDescent="0.25">
      <c r="A10" t="s">
        <v>477</v>
      </c>
      <c r="B10" s="4">
        <v>10000</v>
      </c>
      <c r="C10">
        <v>303.7</v>
      </c>
      <c r="D10">
        <v>47.92</v>
      </c>
      <c r="E10">
        <v>23</v>
      </c>
      <c r="F10">
        <v>-0.34</v>
      </c>
      <c r="G10">
        <v>64.930000000000007</v>
      </c>
      <c r="H10">
        <v>187</v>
      </c>
      <c r="I10">
        <v>288</v>
      </c>
      <c r="J10">
        <v>2.5619999999999998</v>
      </c>
      <c r="K10">
        <v>-1.881</v>
      </c>
      <c r="L10">
        <v>6.9479999999999897</v>
      </c>
    </row>
    <row r="11" spans="1:12" x14ac:dyDescent="0.25">
      <c r="A11" t="s">
        <v>500</v>
      </c>
      <c r="B11" s="4">
        <v>6200</v>
      </c>
      <c r="C11">
        <v>275.10000000000002</v>
      </c>
      <c r="D11">
        <v>59.26</v>
      </c>
      <c r="E11">
        <v>32</v>
      </c>
      <c r="F11">
        <v>-0.28000000000000003</v>
      </c>
      <c r="G11">
        <v>64.260000000000005</v>
      </c>
      <c r="H11">
        <v>613</v>
      </c>
      <c r="I11">
        <v>954</v>
      </c>
      <c r="J11">
        <v>-3.3439999999999999</v>
      </c>
      <c r="K11">
        <v>14.8509999999999</v>
      </c>
      <c r="L11">
        <v>-5.0590000000000002</v>
      </c>
    </row>
    <row r="12" spans="1:12" hidden="1" x14ac:dyDescent="0.25">
      <c r="A12" t="s">
        <v>157</v>
      </c>
      <c r="B12" s="4">
        <v>9400</v>
      </c>
      <c r="C12">
        <v>302</v>
      </c>
      <c r="D12">
        <v>54.05</v>
      </c>
      <c r="E12">
        <v>40</v>
      </c>
      <c r="F12">
        <v>-0.28000000000000003</v>
      </c>
      <c r="G12">
        <v>72.22</v>
      </c>
      <c r="H12">
        <v>390</v>
      </c>
      <c r="I12">
        <v>540</v>
      </c>
      <c r="J12">
        <v>16.405999999999999</v>
      </c>
      <c r="K12">
        <v>3.9980000000000002</v>
      </c>
      <c r="L12">
        <v>12.38</v>
      </c>
    </row>
    <row r="13" spans="1:12" x14ac:dyDescent="0.25">
      <c r="A13" t="s">
        <v>396</v>
      </c>
      <c r="B13" s="4">
        <v>6900</v>
      </c>
      <c r="C13">
        <v>285.2</v>
      </c>
      <c r="D13">
        <v>61.05</v>
      </c>
      <c r="E13">
        <v>58</v>
      </c>
      <c r="F13">
        <v>-0.3</v>
      </c>
      <c r="G13">
        <v>67.44</v>
      </c>
      <c r="H13">
        <v>607</v>
      </c>
      <c r="I13">
        <v>900</v>
      </c>
      <c r="J13">
        <v>6.51</v>
      </c>
      <c r="K13">
        <v>4.4020000000000001</v>
      </c>
      <c r="L13">
        <v>-2.0750000000000002</v>
      </c>
    </row>
    <row r="14" spans="1:12" hidden="1" x14ac:dyDescent="0.25">
      <c r="A14" t="s">
        <v>309</v>
      </c>
      <c r="B14" s="4">
        <v>9600</v>
      </c>
      <c r="C14">
        <v>300.60000000000002</v>
      </c>
      <c r="D14">
        <v>53.23</v>
      </c>
      <c r="E14">
        <v>33</v>
      </c>
      <c r="F14">
        <v>-0.34</v>
      </c>
      <c r="G14">
        <v>69.23</v>
      </c>
      <c r="H14">
        <v>324</v>
      </c>
      <c r="I14">
        <v>468</v>
      </c>
      <c r="J14">
        <v>6.4239999999999897</v>
      </c>
      <c r="K14">
        <v>10.1939999999999</v>
      </c>
      <c r="L14">
        <v>-0.51900000000000002</v>
      </c>
    </row>
    <row r="15" spans="1:12" x14ac:dyDescent="0.25">
      <c r="A15" t="s">
        <v>196</v>
      </c>
      <c r="B15" s="4">
        <v>6900</v>
      </c>
      <c r="C15">
        <v>289.7</v>
      </c>
      <c r="D15">
        <v>55.56</v>
      </c>
      <c r="E15">
        <v>35</v>
      </c>
      <c r="F15">
        <v>-0.26</v>
      </c>
      <c r="G15">
        <v>71.510000000000005</v>
      </c>
      <c r="H15">
        <v>605</v>
      </c>
      <c r="I15">
        <v>846</v>
      </c>
      <c r="J15">
        <v>24.747</v>
      </c>
      <c r="K15">
        <v>-0.25</v>
      </c>
      <c r="L15">
        <v>-3.105</v>
      </c>
    </row>
    <row r="16" spans="1:12" x14ac:dyDescent="0.25">
      <c r="A16" t="s">
        <v>292</v>
      </c>
      <c r="B16" s="4">
        <v>6700</v>
      </c>
      <c r="C16">
        <v>285.60000000000002</v>
      </c>
      <c r="D16">
        <v>58.75</v>
      </c>
      <c r="E16">
        <v>47</v>
      </c>
      <c r="F16">
        <v>-0.32</v>
      </c>
      <c r="G16">
        <v>69.56</v>
      </c>
      <c r="H16">
        <v>601</v>
      </c>
      <c r="I16">
        <v>864</v>
      </c>
      <c r="J16">
        <v>-14.085999999999901</v>
      </c>
      <c r="K16">
        <v>-5.0419999999999998</v>
      </c>
      <c r="L16">
        <v>-3.7559999999999998</v>
      </c>
    </row>
    <row r="17" spans="1:12" x14ac:dyDescent="0.25">
      <c r="A17" t="s">
        <v>431</v>
      </c>
      <c r="B17" s="4">
        <v>6100</v>
      </c>
      <c r="C17">
        <v>291.3</v>
      </c>
      <c r="D17">
        <v>50</v>
      </c>
      <c r="E17">
        <v>42</v>
      </c>
      <c r="F17">
        <v>-0.28000000000000003</v>
      </c>
      <c r="G17">
        <v>66.67</v>
      </c>
      <c r="H17">
        <v>600</v>
      </c>
      <c r="I17">
        <v>900</v>
      </c>
      <c r="J17">
        <v>5.6840000000000002</v>
      </c>
      <c r="K17">
        <v>-1.518</v>
      </c>
      <c r="L17">
        <v>-0.44299999999999901</v>
      </c>
    </row>
    <row r="18" spans="1:12" hidden="1" x14ac:dyDescent="0.25">
      <c r="A18" t="s">
        <v>89</v>
      </c>
      <c r="B18" s="4">
        <v>9800</v>
      </c>
      <c r="C18">
        <v>299.5</v>
      </c>
      <c r="D18">
        <v>55.36</v>
      </c>
      <c r="E18">
        <v>31</v>
      </c>
      <c r="F18">
        <v>-0.32</v>
      </c>
      <c r="G18">
        <v>75</v>
      </c>
      <c r="H18">
        <v>270</v>
      </c>
      <c r="I18">
        <v>360</v>
      </c>
      <c r="J18">
        <v>19.680999999999901</v>
      </c>
      <c r="K18">
        <v>4.2270000000000003</v>
      </c>
      <c r="L18">
        <v>6.2639999999999896</v>
      </c>
    </row>
    <row r="19" spans="1:12" x14ac:dyDescent="0.25">
      <c r="A19" t="s">
        <v>316</v>
      </c>
      <c r="B19" s="4">
        <v>7500</v>
      </c>
      <c r="C19">
        <v>297.7</v>
      </c>
      <c r="D19">
        <v>56.84</v>
      </c>
      <c r="E19">
        <v>54</v>
      </c>
      <c r="F19">
        <v>-0.34</v>
      </c>
      <c r="G19">
        <v>68.98</v>
      </c>
      <c r="H19">
        <v>596</v>
      </c>
      <c r="I19">
        <v>864</v>
      </c>
      <c r="J19">
        <v>10.167999999999999</v>
      </c>
      <c r="K19">
        <v>2.399</v>
      </c>
      <c r="L19">
        <v>24.215</v>
      </c>
    </row>
    <row r="20" spans="1:12" x14ac:dyDescent="0.25">
      <c r="A20" t="s">
        <v>430</v>
      </c>
      <c r="B20" s="4">
        <v>6000</v>
      </c>
      <c r="C20">
        <v>278.89999999999998</v>
      </c>
      <c r="D20">
        <v>68.92</v>
      </c>
      <c r="E20">
        <v>51</v>
      </c>
      <c r="F20">
        <v>-0.32</v>
      </c>
      <c r="G20">
        <v>66.67</v>
      </c>
      <c r="H20">
        <v>588</v>
      </c>
      <c r="I20">
        <v>882</v>
      </c>
      <c r="J20">
        <v>3.81699999999999</v>
      </c>
      <c r="K20">
        <v>8.0000000000000002E-3</v>
      </c>
      <c r="L20">
        <v>1.4609999999999901</v>
      </c>
    </row>
    <row r="21" spans="1:12" x14ac:dyDescent="0.25">
      <c r="A21" t="s">
        <v>478</v>
      </c>
      <c r="B21" s="4">
        <v>6700</v>
      </c>
      <c r="C21">
        <v>285.2</v>
      </c>
      <c r="D21">
        <v>52.27</v>
      </c>
      <c r="E21">
        <v>46</v>
      </c>
      <c r="F21">
        <v>-0.26</v>
      </c>
      <c r="G21">
        <v>64.89</v>
      </c>
      <c r="H21">
        <v>584</v>
      </c>
      <c r="I21">
        <v>900</v>
      </c>
      <c r="J21">
        <v>-0.88700000000000001</v>
      </c>
      <c r="K21">
        <v>8.6750000000000007</v>
      </c>
      <c r="L21">
        <v>-8.984</v>
      </c>
    </row>
    <row r="22" spans="1:12" hidden="1" x14ac:dyDescent="0.25">
      <c r="A22" t="s">
        <v>182</v>
      </c>
      <c r="B22" s="4">
        <v>8800</v>
      </c>
      <c r="C22">
        <v>297.3</v>
      </c>
      <c r="D22">
        <v>60.26</v>
      </c>
      <c r="E22">
        <v>47</v>
      </c>
      <c r="F22">
        <v>-0.32</v>
      </c>
      <c r="G22">
        <v>71.56</v>
      </c>
      <c r="H22">
        <v>541</v>
      </c>
      <c r="I22">
        <v>756</v>
      </c>
      <c r="J22">
        <v>25.713999999999999</v>
      </c>
      <c r="K22">
        <v>15.922000000000001</v>
      </c>
      <c r="L22">
        <v>11.165999999999899</v>
      </c>
    </row>
    <row r="23" spans="1:12" hidden="1" x14ac:dyDescent="0.25">
      <c r="A23" t="s">
        <v>268</v>
      </c>
      <c r="B23" s="4">
        <v>9000</v>
      </c>
      <c r="C23">
        <v>297.10000000000002</v>
      </c>
      <c r="D23">
        <v>41.94</v>
      </c>
      <c r="E23">
        <v>13</v>
      </c>
      <c r="F23">
        <v>-0.24</v>
      </c>
      <c r="G23">
        <v>70.2</v>
      </c>
      <c r="H23">
        <v>278</v>
      </c>
      <c r="I23">
        <v>396</v>
      </c>
      <c r="J23">
        <v>4.6669999999999998</v>
      </c>
      <c r="K23">
        <v>-1.87</v>
      </c>
      <c r="L23">
        <v>6.1029999999999998</v>
      </c>
    </row>
    <row r="24" spans="1:12" x14ac:dyDescent="0.25">
      <c r="A24" t="s">
        <v>366</v>
      </c>
      <c r="B24" s="4">
        <v>6400</v>
      </c>
      <c r="C24">
        <v>300.60000000000002</v>
      </c>
      <c r="D24">
        <v>59.82</v>
      </c>
      <c r="E24">
        <v>67</v>
      </c>
      <c r="F24">
        <v>-0.27</v>
      </c>
      <c r="G24">
        <v>67.97</v>
      </c>
      <c r="H24">
        <v>575</v>
      </c>
      <c r="I24">
        <v>846</v>
      </c>
      <c r="J24">
        <v>11.093</v>
      </c>
      <c r="K24">
        <v>-8.298</v>
      </c>
      <c r="L24">
        <v>15.323</v>
      </c>
    </row>
    <row r="25" spans="1:12" x14ac:dyDescent="0.25">
      <c r="A25" t="s">
        <v>446</v>
      </c>
      <c r="B25" s="4">
        <v>7100</v>
      </c>
      <c r="C25">
        <v>274.5</v>
      </c>
      <c r="D25">
        <v>54.39</v>
      </c>
      <c r="E25">
        <v>31</v>
      </c>
      <c r="F25">
        <v>-0.28999999999999998</v>
      </c>
      <c r="G25">
        <v>66.2</v>
      </c>
      <c r="H25">
        <v>572</v>
      </c>
      <c r="I25">
        <v>864</v>
      </c>
      <c r="J25">
        <v>-5.1210000000000004</v>
      </c>
      <c r="K25">
        <v>2.1680000000000001</v>
      </c>
      <c r="L25">
        <v>-5.16</v>
      </c>
    </row>
    <row r="26" spans="1:12" x14ac:dyDescent="0.25">
      <c r="A26" t="s">
        <v>399</v>
      </c>
      <c r="B26" s="4">
        <v>7800</v>
      </c>
      <c r="C26">
        <v>300.10000000000002</v>
      </c>
      <c r="D26">
        <v>46.99</v>
      </c>
      <c r="E26">
        <v>39</v>
      </c>
      <c r="F26">
        <v>-0.28000000000000003</v>
      </c>
      <c r="G26">
        <v>67.38</v>
      </c>
      <c r="H26">
        <v>570</v>
      </c>
      <c r="I26">
        <v>846</v>
      </c>
      <c r="J26">
        <v>12.427</v>
      </c>
      <c r="K26">
        <v>19.265000000000001</v>
      </c>
      <c r="L26">
        <v>6.7549999999999999</v>
      </c>
    </row>
    <row r="27" spans="1:12" x14ac:dyDescent="0.25">
      <c r="A27" t="s">
        <v>325</v>
      </c>
      <c r="B27" s="4">
        <v>6900</v>
      </c>
      <c r="C27">
        <v>292.2</v>
      </c>
      <c r="D27">
        <v>59.15</v>
      </c>
      <c r="E27">
        <v>42</v>
      </c>
      <c r="F27">
        <v>-0.28000000000000003</v>
      </c>
      <c r="G27">
        <v>68.72</v>
      </c>
      <c r="H27">
        <v>569</v>
      </c>
      <c r="I27">
        <v>828</v>
      </c>
      <c r="J27">
        <v>7.9260000000000002</v>
      </c>
      <c r="K27">
        <v>8.5850000000000009</v>
      </c>
      <c r="L27">
        <v>15.787000000000001</v>
      </c>
    </row>
    <row r="28" spans="1:12" x14ac:dyDescent="0.25">
      <c r="A28" t="s">
        <v>324</v>
      </c>
      <c r="B28" s="4">
        <v>7100</v>
      </c>
      <c r="C28">
        <v>295.10000000000002</v>
      </c>
      <c r="D28">
        <v>54.72</v>
      </c>
      <c r="E28">
        <v>58</v>
      </c>
      <c r="F28">
        <v>-0.3</v>
      </c>
      <c r="G28">
        <v>68.72</v>
      </c>
      <c r="H28">
        <v>569</v>
      </c>
      <c r="I28">
        <v>828</v>
      </c>
      <c r="J28">
        <v>11.8509999999999</v>
      </c>
      <c r="K28">
        <v>15.378</v>
      </c>
      <c r="L28">
        <v>4.359</v>
      </c>
    </row>
    <row r="29" spans="1:12" x14ac:dyDescent="0.25">
      <c r="A29" t="s">
        <v>333</v>
      </c>
      <c r="B29" s="4">
        <v>6600</v>
      </c>
      <c r="C29">
        <v>292.60000000000002</v>
      </c>
      <c r="D29">
        <v>55.56</v>
      </c>
      <c r="E29">
        <v>45</v>
      </c>
      <c r="F29">
        <v>-0.26</v>
      </c>
      <c r="G29">
        <v>68.599999999999994</v>
      </c>
      <c r="H29">
        <v>568</v>
      </c>
      <c r="I29">
        <v>828</v>
      </c>
      <c r="J29">
        <v>24.094000000000001</v>
      </c>
      <c r="K29">
        <v>5.8209999999999997</v>
      </c>
      <c r="L29">
        <v>0.91900000000000004</v>
      </c>
    </row>
    <row r="30" spans="1:12" x14ac:dyDescent="0.25">
      <c r="A30" t="s">
        <v>348</v>
      </c>
      <c r="B30" s="4">
        <v>6000</v>
      </c>
      <c r="C30">
        <v>293.39999999999998</v>
      </c>
      <c r="D30">
        <v>54.24</v>
      </c>
      <c r="E30">
        <v>32</v>
      </c>
      <c r="F30">
        <v>-0.25</v>
      </c>
      <c r="G30">
        <v>68.36</v>
      </c>
      <c r="H30">
        <v>566</v>
      </c>
      <c r="I30">
        <v>828</v>
      </c>
      <c r="J30">
        <v>0.44400000000000001</v>
      </c>
      <c r="K30">
        <v>-1.57</v>
      </c>
      <c r="L30">
        <v>6.242</v>
      </c>
    </row>
    <row r="31" spans="1:12" x14ac:dyDescent="0.25">
      <c r="A31" t="s">
        <v>253</v>
      </c>
      <c r="B31" s="4">
        <v>7900</v>
      </c>
      <c r="C31">
        <v>291.39999999999998</v>
      </c>
      <c r="D31">
        <v>60.78</v>
      </c>
      <c r="E31">
        <v>62</v>
      </c>
      <c r="F31">
        <v>-0.28999999999999998</v>
      </c>
      <c r="G31">
        <v>70.45</v>
      </c>
      <c r="H31">
        <v>558</v>
      </c>
      <c r="I31">
        <v>792</v>
      </c>
      <c r="J31">
        <v>41.802999999999997</v>
      </c>
      <c r="K31">
        <v>-0.13800000000000001</v>
      </c>
      <c r="L31">
        <v>14.565999999999899</v>
      </c>
    </row>
    <row r="32" spans="1:12" x14ac:dyDescent="0.25">
      <c r="A32" t="s">
        <v>421</v>
      </c>
      <c r="B32" s="4">
        <v>6400</v>
      </c>
      <c r="C32">
        <v>287.10000000000002</v>
      </c>
      <c r="D32">
        <v>55.13</v>
      </c>
      <c r="E32">
        <v>43</v>
      </c>
      <c r="F32">
        <v>-0.31</v>
      </c>
      <c r="G32">
        <v>66.67</v>
      </c>
      <c r="H32">
        <v>552</v>
      </c>
      <c r="I32">
        <v>828</v>
      </c>
      <c r="J32">
        <v>-1.4809999999999901</v>
      </c>
      <c r="K32">
        <v>0.88400000000000001</v>
      </c>
      <c r="L32">
        <v>1.254</v>
      </c>
    </row>
    <row r="33" spans="1:12" x14ac:dyDescent="0.25">
      <c r="A33" t="s">
        <v>112</v>
      </c>
      <c r="B33" s="4">
        <v>7200</v>
      </c>
      <c r="C33">
        <v>287.7</v>
      </c>
      <c r="D33">
        <v>51.22</v>
      </c>
      <c r="E33">
        <v>42</v>
      </c>
      <c r="F33">
        <v>-0.28000000000000003</v>
      </c>
      <c r="G33">
        <v>73.02</v>
      </c>
      <c r="H33">
        <v>552</v>
      </c>
      <c r="I33">
        <v>756</v>
      </c>
      <c r="J33">
        <v>14.263999999999999</v>
      </c>
      <c r="K33">
        <v>5.3229999999999897</v>
      </c>
      <c r="L33">
        <v>16.597000000000001</v>
      </c>
    </row>
    <row r="34" spans="1:12" x14ac:dyDescent="0.25">
      <c r="A34" t="s">
        <v>234</v>
      </c>
      <c r="B34" s="4">
        <v>7100</v>
      </c>
      <c r="C34">
        <v>295.8</v>
      </c>
      <c r="D34">
        <v>53.85</v>
      </c>
      <c r="E34">
        <v>35</v>
      </c>
      <c r="F34">
        <v>-0.27</v>
      </c>
      <c r="G34">
        <v>70.67</v>
      </c>
      <c r="H34">
        <v>547</v>
      </c>
      <c r="I34">
        <v>774</v>
      </c>
      <c r="J34">
        <v>-4.681</v>
      </c>
      <c r="K34">
        <v>9.5399999999999991</v>
      </c>
      <c r="L34">
        <v>-2.7450000000000001</v>
      </c>
    </row>
    <row r="35" spans="1:12" x14ac:dyDescent="0.25">
      <c r="A35" t="s">
        <v>456</v>
      </c>
      <c r="B35" s="4">
        <v>6400</v>
      </c>
      <c r="C35">
        <v>291.3</v>
      </c>
      <c r="D35">
        <v>60</v>
      </c>
      <c r="E35">
        <v>45</v>
      </c>
      <c r="F35">
        <v>-0.27</v>
      </c>
      <c r="G35">
        <v>65.94</v>
      </c>
      <c r="H35">
        <v>546</v>
      </c>
      <c r="I35">
        <v>828</v>
      </c>
      <c r="J35">
        <v>-6.9660000000000002</v>
      </c>
      <c r="K35">
        <v>5.9509999999999996</v>
      </c>
      <c r="L35">
        <v>9.0399999999999991</v>
      </c>
    </row>
    <row r="36" spans="1:12" x14ac:dyDescent="0.25">
      <c r="A36" t="s">
        <v>397</v>
      </c>
      <c r="B36" s="4">
        <v>7100</v>
      </c>
      <c r="C36">
        <v>280.3</v>
      </c>
      <c r="D36">
        <v>66</v>
      </c>
      <c r="E36">
        <v>33</v>
      </c>
      <c r="F36">
        <v>-0.25</v>
      </c>
      <c r="G36">
        <v>67.41</v>
      </c>
      <c r="H36">
        <v>546</v>
      </c>
      <c r="I36">
        <v>810</v>
      </c>
      <c r="J36">
        <v>8.56299999999999</v>
      </c>
      <c r="K36">
        <v>9.4250000000000007</v>
      </c>
      <c r="L36">
        <v>-3.4589999999999899</v>
      </c>
    </row>
    <row r="37" spans="1:12" x14ac:dyDescent="0.25">
      <c r="A37" t="s">
        <v>505</v>
      </c>
      <c r="B37" s="4">
        <v>6700</v>
      </c>
      <c r="C37">
        <v>275.39999999999998</v>
      </c>
      <c r="D37">
        <v>55.56</v>
      </c>
      <c r="E37">
        <v>25</v>
      </c>
      <c r="F37">
        <v>-0.33</v>
      </c>
      <c r="G37">
        <v>64.180000000000007</v>
      </c>
      <c r="H37">
        <v>543</v>
      </c>
      <c r="I37">
        <v>846</v>
      </c>
      <c r="J37">
        <v>-1.2649999999999999</v>
      </c>
      <c r="K37">
        <v>-3.6389999999999998</v>
      </c>
      <c r="L37">
        <v>-1.9219999999999999</v>
      </c>
    </row>
    <row r="38" spans="1:12" x14ac:dyDescent="0.25">
      <c r="A38" t="s">
        <v>429</v>
      </c>
      <c r="B38" s="4">
        <v>6000</v>
      </c>
      <c r="C38">
        <v>277.3</v>
      </c>
      <c r="D38">
        <v>59.32</v>
      </c>
      <c r="E38">
        <v>35</v>
      </c>
      <c r="F38">
        <v>-0.28000000000000003</v>
      </c>
      <c r="G38">
        <v>66.67</v>
      </c>
      <c r="H38">
        <v>540</v>
      </c>
      <c r="I38">
        <v>810</v>
      </c>
      <c r="J38">
        <v>3.0979999999999999</v>
      </c>
      <c r="K38">
        <v>-10.79</v>
      </c>
      <c r="L38">
        <v>-2.0069999999999899</v>
      </c>
    </row>
    <row r="39" spans="1:12" x14ac:dyDescent="0.25">
      <c r="A39" t="s">
        <v>518</v>
      </c>
      <c r="B39" s="4">
        <v>6600</v>
      </c>
      <c r="C39">
        <v>290.3</v>
      </c>
      <c r="D39">
        <v>51.43</v>
      </c>
      <c r="E39">
        <v>36</v>
      </c>
      <c r="F39">
        <v>-0.28999999999999998</v>
      </c>
      <c r="G39">
        <v>63.36</v>
      </c>
      <c r="H39">
        <v>536</v>
      </c>
      <c r="I39">
        <v>846</v>
      </c>
      <c r="J39">
        <v>19.600999999999999</v>
      </c>
      <c r="K39">
        <v>5.71</v>
      </c>
      <c r="L39">
        <v>16.018999999999998</v>
      </c>
    </row>
    <row r="40" spans="1:12" x14ac:dyDescent="0.25">
      <c r="A40" t="s">
        <v>96</v>
      </c>
      <c r="B40" s="4">
        <v>6800</v>
      </c>
      <c r="C40">
        <v>293.39999999999998</v>
      </c>
      <c r="D40">
        <v>48.1</v>
      </c>
      <c r="E40">
        <v>38</v>
      </c>
      <c r="F40">
        <v>-0.25</v>
      </c>
      <c r="G40">
        <v>74.03</v>
      </c>
      <c r="H40">
        <v>533</v>
      </c>
      <c r="I40">
        <v>720</v>
      </c>
      <c r="J40">
        <v>15.571999999999999</v>
      </c>
      <c r="K40">
        <v>-9.8940000000000001</v>
      </c>
      <c r="L40">
        <v>17.341999999999999</v>
      </c>
    </row>
    <row r="41" spans="1:12" x14ac:dyDescent="0.25">
      <c r="A41" t="s">
        <v>516</v>
      </c>
      <c r="B41" s="4">
        <v>6100</v>
      </c>
      <c r="C41">
        <v>279.89999999999998</v>
      </c>
      <c r="D41">
        <v>61.29</v>
      </c>
      <c r="E41">
        <v>38</v>
      </c>
      <c r="F41">
        <v>-0.25</v>
      </c>
      <c r="G41">
        <v>63.53</v>
      </c>
      <c r="H41">
        <v>526</v>
      </c>
      <c r="I41">
        <v>828</v>
      </c>
      <c r="J41">
        <v>-18.029</v>
      </c>
      <c r="K41">
        <v>0.88500000000000001</v>
      </c>
      <c r="L41">
        <v>8.7409999999999997</v>
      </c>
    </row>
    <row r="42" spans="1:12" hidden="1" x14ac:dyDescent="0.25">
      <c r="A42" t="s">
        <v>541</v>
      </c>
      <c r="B42" s="4">
        <v>10200</v>
      </c>
      <c r="C42">
        <v>293.60000000000002</v>
      </c>
      <c r="D42">
        <v>50</v>
      </c>
      <c r="E42">
        <v>16</v>
      </c>
      <c r="F42">
        <v>-0.23</v>
      </c>
      <c r="G42">
        <v>61.9</v>
      </c>
      <c r="H42">
        <v>156</v>
      </c>
      <c r="I42">
        <v>252</v>
      </c>
      <c r="J42">
        <v>-0.38600000000000001</v>
      </c>
      <c r="K42">
        <v>1.599</v>
      </c>
      <c r="L42">
        <v>2.169</v>
      </c>
    </row>
    <row r="43" spans="1:12" x14ac:dyDescent="0.25">
      <c r="A43" t="s">
        <v>440</v>
      </c>
      <c r="B43" s="4">
        <v>6700</v>
      </c>
      <c r="C43">
        <v>291.8</v>
      </c>
      <c r="D43">
        <v>60</v>
      </c>
      <c r="E43">
        <v>42</v>
      </c>
      <c r="F43">
        <v>-0.27</v>
      </c>
      <c r="G43">
        <v>66.290000000000006</v>
      </c>
      <c r="H43">
        <v>525</v>
      </c>
      <c r="I43">
        <v>792</v>
      </c>
      <c r="J43">
        <v>6.5629999999999997</v>
      </c>
      <c r="K43">
        <v>-4.2380000000000004</v>
      </c>
      <c r="L43">
        <v>8.6050000000000004</v>
      </c>
    </row>
    <row r="44" spans="1:12" x14ac:dyDescent="0.25">
      <c r="A44" t="s">
        <v>485</v>
      </c>
      <c r="B44" s="4">
        <v>6000</v>
      </c>
      <c r="C44">
        <v>282.2</v>
      </c>
      <c r="D44">
        <v>57.45</v>
      </c>
      <c r="E44">
        <v>27</v>
      </c>
      <c r="F44">
        <v>-0.31</v>
      </c>
      <c r="G44">
        <v>64.69</v>
      </c>
      <c r="H44">
        <v>524</v>
      </c>
      <c r="I44">
        <v>810</v>
      </c>
      <c r="J44">
        <v>0.98799999999999999</v>
      </c>
      <c r="K44">
        <v>-2.7170000000000001</v>
      </c>
      <c r="L44">
        <v>-14.277999999999899</v>
      </c>
    </row>
    <row r="45" spans="1:12" x14ac:dyDescent="0.25">
      <c r="A45" t="s">
        <v>470</v>
      </c>
      <c r="B45" s="4">
        <v>6400</v>
      </c>
      <c r="C45">
        <v>287.89999999999998</v>
      </c>
      <c r="D45">
        <v>56.96</v>
      </c>
      <c r="E45">
        <v>45</v>
      </c>
      <c r="F45">
        <v>-0.3</v>
      </c>
      <c r="G45">
        <v>65.53</v>
      </c>
      <c r="H45">
        <v>519</v>
      </c>
      <c r="I45">
        <v>792</v>
      </c>
      <c r="J45">
        <v>5.609</v>
      </c>
      <c r="K45">
        <v>0.78799999999999903</v>
      </c>
      <c r="L45">
        <v>10.561</v>
      </c>
    </row>
    <row r="46" spans="1:12" x14ac:dyDescent="0.25">
      <c r="A46" t="s">
        <v>295</v>
      </c>
      <c r="B46" s="4">
        <v>6800</v>
      </c>
      <c r="C46">
        <v>289.2</v>
      </c>
      <c r="D46">
        <v>55.88</v>
      </c>
      <c r="E46">
        <v>38</v>
      </c>
      <c r="F46">
        <v>-0.3</v>
      </c>
      <c r="G46">
        <v>69.510000000000005</v>
      </c>
      <c r="H46">
        <v>513</v>
      </c>
      <c r="I46">
        <v>738</v>
      </c>
      <c r="J46">
        <v>-1.048</v>
      </c>
      <c r="K46">
        <v>2.6489999999999898</v>
      </c>
      <c r="L46">
        <v>6.1139999999999999</v>
      </c>
    </row>
    <row r="47" spans="1:12" x14ac:dyDescent="0.25">
      <c r="A47" t="s">
        <v>395</v>
      </c>
      <c r="B47" s="4">
        <v>6800</v>
      </c>
      <c r="C47">
        <v>281.8</v>
      </c>
      <c r="D47">
        <v>57.14</v>
      </c>
      <c r="E47">
        <v>32</v>
      </c>
      <c r="F47">
        <v>-0.25</v>
      </c>
      <c r="G47">
        <v>67.459999999999994</v>
      </c>
      <c r="H47">
        <v>510</v>
      </c>
      <c r="I47">
        <v>756</v>
      </c>
      <c r="J47">
        <v>-6.6150000000000002</v>
      </c>
      <c r="K47">
        <v>6.6820000000000004</v>
      </c>
      <c r="L47">
        <v>6.8389999999999898</v>
      </c>
    </row>
    <row r="48" spans="1:12" x14ac:dyDescent="0.25">
      <c r="A48" t="s">
        <v>342</v>
      </c>
      <c r="B48" s="4">
        <v>6500</v>
      </c>
      <c r="C48">
        <v>297</v>
      </c>
      <c r="D48">
        <v>57.5</v>
      </c>
      <c r="E48">
        <v>46</v>
      </c>
      <c r="F48">
        <v>-0.28000000000000003</v>
      </c>
      <c r="G48">
        <v>68.430000000000007</v>
      </c>
      <c r="H48">
        <v>505</v>
      </c>
      <c r="I48">
        <v>738</v>
      </c>
      <c r="J48">
        <v>10.259</v>
      </c>
      <c r="K48">
        <v>2.0840000000000001</v>
      </c>
      <c r="L48">
        <v>7.7779999999999996</v>
      </c>
    </row>
    <row r="49" spans="1:12" x14ac:dyDescent="0.25">
      <c r="A49" t="s">
        <v>350</v>
      </c>
      <c r="B49" s="4">
        <v>6300</v>
      </c>
      <c r="C49">
        <v>285.5</v>
      </c>
      <c r="D49">
        <v>61.82</v>
      </c>
      <c r="E49">
        <v>34</v>
      </c>
      <c r="F49">
        <v>-0.28000000000000003</v>
      </c>
      <c r="G49">
        <v>68.16</v>
      </c>
      <c r="H49">
        <v>503</v>
      </c>
      <c r="I49">
        <v>738</v>
      </c>
      <c r="J49">
        <v>-2.5329999999999999</v>
      </c>
      <c r="K49">
        <v>0.70499999999999996</v>
      </c>
      <c r="L49">
        <v>7.8449999999999998</v>
      </c>
    </row>
    <row r="50" spans="1:12" x14ac:dyDescent="0.25">
      <c r="A50" t="s">
        <v>349</v>
      </c>
      <c r="B50" s="4">
        <v>6000</v>
      </c>
      <c r="C50">
        <v>287.60000000000002</v>
      </c>
      <c r="D50">
        <v>60</v>
      </c>
      <c r="E50">
        <v>33</v>
      </c>
      <c r="F50">
        <v>-0.3</v>
      </c>
      <c r="G50">
        <v>68.16</v>
      </c>
      <c r="H50">
        <v>503</v>
      </c>
      <c r="I50">
        <v>738</v>
      </c>
      <c r="J50">
        <v>1.5940000000000001</v>
      </c>
      <c r="K50">
        <v>4.569</v>
      </c>
      <c r="L50">
        <v>-2.835</v>
      </c>
    </row>
    <row r="51" spans="1:12" x14ac:dyDescent="0.25">
      <c r="A51" t="s">
        <v>364</v>
      </c>
      <c r="B51" s="4">
        <v>7500</v>
      </c>
      <c r="C51">
        <v>290.7</v>
      </c>
      <c r="D51">
        <v>48.89</v>
      </c>
      <c r="E51">
        <v>22</v>
      </c>
      <c r="F51">
        <v>-0.28999999999999998</v>
      </c>
      <c r="G51">
        <v>68.02</v>
      </c>
      <c r="H51">
        <v>502</v>
      </c>
      <c r="I51">
        <v>738</v>
      </c>
      <c r="J51">
        <v>-0.93899999999999995</v>
      </c>
      <c r="K51">
        <v>2.9780000000000002</v>
      </c>
      <c r="L51">
        <v>7.7679999999999998</v>
      </c>
    </row>
    <row r="52" spans="1:12" x14ac:dyDescent="0.25">
      <c r="A52" t="s">
        <v>450</v>
      </c>
      <c r="B52" s="4">
        <v>6300</v>
      </c>
      <c r="C52">
        <v>289.89999999999998</v>
      </c>
      <c r="D52">
        <v>50</v>
      </c>
      <c r="E52">
        <v>34</v>
      </c>
      <c r="F52">
        <v>-0.26</v>
      </c>
      <c r="G52">
        <v>66.010000000000005</v>
      </c>
      <c r="H52">
        <v>499</v>
      </c>
      <c r="I52">
        <v>756</v>
      </c>
      <c r="J52">
        <v>-9.35</v>
      </c>
      <c r="K52">
        <v>-15.624000000000001</v>
      </c>
      <c r="L52">
        <v>-4.9000000000000002E-2</v>
      </c>
    </row>
    <row r="53" spans="1:12" x14ac:dyDescent="0.25">
      <c r="A53" t="s">
        <v>451</v>
      </c>
      <c r="B53" s="4">
        <v>6500</v>
      </c>
      <c r="C53">
        <v>283.7</v>
      </c>
      <c r="D53">
        <v>56.25</v>
      </c>
      <c r="E53">
        <v>36</v>
      </c>
      <c r="F53">
        <v>-0.28999999999999998</v>
      </c>
      <c r="G53">
        <v>66.010000000000005</v>
      </c>
      <c r="H53">
        <v>499</v>
      </c>
      <c r="I53">
        <v>756</v>
      </c>
      <c r="J53">
        <v>23.777999999999999</v>
      </c>
      <c r="K53">
        <v>-3.02</v>
      </c>
      <c r="L53">
        <v>4.8310000000000004</v>
      </c>
    </row>
    <row r="54" spans="1:12" x14ac:dyDescent="0.25">
      <c r="A54" t="s">
        <v>462</v>
      </c>
      <c r="B54" s="4">
        <v>6600</v>
      </c>
      <c r="C54">
        <v>290.10000000000002</v>
      </c>
      <c r="D54">
        <v>55</v>
      </c>
      <c r="E54">
        <v>44</v>
      </c>
      <c r="F54">
        <v>-0.31</v>
      </c>
      <c r="G54">
        <v>65.739999999999995</v>
      </c>
      <c r="H54">
        <v>497</v>
      </c>
      <c r="I54">
        <v>756</v>
      </c>
      <c r="J54">
        <v>5.7290000000000001</v>
      </c>
      <c r="K54">
        <v>-12.548</v>
      </c>
      <c r="L54">
        <v>8.5609999999999999</v>
      </c>
    </row>
    <row r="55" spans="1:12" x14ac:dyDescent="0.25">
      <c r="A55" t="s">
        <v>318</v>
      </c>
      <c r="B55" s="4">
        <v>6200</v>
      </c>
      <c r="C55">
        <v>283.89999999999998</v>
      </c>
      <c r="D55">
        <v>48.89</v>
      </c>
      <c r="E55">
        <v>22</v>
      </c>
      <c r="F55">
        <v>-0.25</v>
      </c>
      <c r="G55">
        <v>68.89</v>
      </c>
      <c r="H55">
        <v>496</v>
      </c>
      <c r="I55">
        <v>720</v>
      </c>
      <c r="J55">
        <v>-6.9229999999999903</v>
      </c>
      <c r="K55">
        <v>3.0219999999999998</v>
      </c>
      <c r="L55">
        <v>4.585</v>
      </c>
    </row>
    <row r="56" spans="1:12" x14ac:dyDescent="0.25">
      <c r="A56" t="s">
        <v>494</v>
      </c>
      <c r="B56" s="4">
        <v>7000</v>
      </c>
      <c r="C56">
        <v>284.39999999999998</v>
      </c>
      <c r="D56">
        <v>58.82</v>
      </c>
      <c r="E56">
        <v>40</v>
      </c>
      <c r="F56">
        <v>-0.31</v>
      </c>
      <c r="G56">
        <v>64.55</v>
      </c>
      <c r="H56">
        <v>488</v>
      </c>
      <c r="I56">
        <v>756</v>
      </c>
      <c r="J56">
        <v>8.9849999999999994</v>
      </c>
      <c r="K56">
        <v>7.9020000000000001</v>
      </c>
      <c r="L56">
        <v>-14.589</v>
      </c>
    </row>
    <row r="57" spans="1:12" x14ac:dyDescent="0.25">
      <c r="A57" t="s">
        <v>226</v>
      </c>
      <c r="B57" s="4">
        <v>6300</v>
      </c>
      <c r="C57">
        <v>287.5</v>
      </c>
      <c r="D57">
        <v>68.849999999999994</v>
      </c>
      <c r="E57">
        <v>42</v>
      </c>
      <c r="F57">
        <v>-0.28000000000000003</v>
      </c>
      <c r="G57">
        <v>70.91</v>
      </c>
      <c r="H57">
        <v>485</v>
      </c>
      <c r="I57">
        <v>684</v>
      </c>
      <c r="J57">
        <v>11.901</v>
      </c>
      <c r="K57">
        <v>0.56599999999999995</v>
      </c>
      <c r="L57">
        <v>1.948</v>
      </c>
    </row>
    <row r="58" spans="1:12" x14ac:dyDescent="0.25">
      <c r="A58" t="s">
        <v>410</v>
      </c>
      <c r="B58" s="4">
        <v>7200</v>
      </c>
      <c r="C58">
        <v>292.60000000000002</v>
      </c>
      <c r="D58">
        <v>57.38</v>
      </c>
      <c r="E58">
        <v>35</v>
      </c>
      <c r="F58">
        <v>-0.28999999999999998</v>
      </c>
      <c r="G58">
        <v>67.08</v>
      </c>
      <c r="H58">
        <v>483</v>
      </c>
      <c r="I58">
        <v>720</v>
      </c>
      <c r="J58">
        <v>6.31</v>
      </c>
      <c r="K58">
        <v>3.7530000000000001</v>
      </c>
      <c r="L58">
        <v>6.16</v>
      </c>
    </row>
    <row r="59" spans="1:12" x14ac:dyDescent="0.25">
      <c r="A59" t="s">
        <v>144</v>
      </c>
      <c r="B59" s="4">
        <v>6800</v>
      </c>
      <c r="C59">
        <v>287.2</v>
      </c>
      <c r="D59">
        <v>65.959999999999994</v>
      </c>
      <c r="E59">
        <v>31</v>
      </c>
      <c r="F59">
        <v>-0.25</v>
      </c>
      <c r="G59">
        <v>72.37</v>
      </c>
      <c r="H59">
        <v>482</v>
      </c>
      <c r="I59">
        <v>666</v>
      </c>
      <c r="J59">
        <v>13.315</v>
      </c>
      <c r="K59">
        <v>-1.5549999999999999</v>
      </c>
      <c r="L59">
        <v>0.91099999999999903</v>
      </c>
    </row>
    <row r="60" spans="1:12" x14ac:dyDescent="0.25">
      <c r="A60" t="s">
        <v>259</v>
      </c>
      <c r="B60" s="4">
        <v>7600</v>
      </c>
      <c r="C60">
        <v>294.10000000000002</v>
      </c>
      <c r="D60">
        <v>58.82</v>
      </c>
      <c r="E60">
        <v>40</v>
      </c>
      <c r="F60">
        <v>-0.27</v>
      </c>
      <c r="G60">
        <v>70.319999999999993</v>
      </c>
      <c r="H60">
        <v>481</v>
      </c>
      <c r="I60">
        <v>684</v>
      </c>
      <c r="J60">
        <v>13.327</v>
      </c>
      <c r="K60">
        <v>-1.778</v>
      </c>
      <c r="L60">
        <v>9.7110000000000003</v>
      </c>
    </row>
    <row r="61" spans="1:12" hidden="1" x14ac:dyDescent="0.25">
      <c r="A61" t="s">
        <v>136</v>
      </c>
      <c r="B61" s="4">
        <v>9200</v>
      </c>
      <c r="C61">
        <v>291.2</v>
      </c>
      <c r="D61">
        <v>57.45</v>
      </c>
      <c r="E61">
        <v>27</v>
      </c>
      <c r="F61">
        <v>-0.36</v>
      </c>
      <c r="G61">
        <v>72.5</v>
      </c>
      <c r="H61">
        <v>261</v>
      </c>
      <c r="I61">
        <v>360</v>
      </c>
      <c r="J61">
        <v>18.387999999999899</v>
      </c>
      <c r="K61">
        <v>6.1389999999999896</v>
      </c>
      <c r="L61">
        <v>-2.4689999999999999</v>
      </c>
    </row>
    <row r="62" spans="1:12" x14ac:dyDescent="0.25">
      <c r="A62" t="s">
        <v>433</v>
      </c>
      <c r="B62" s="4">
        <v>6700</v>
      </c>
      <c r="C62">
        <v>296.8</v>
      </c>
      <c r="D62">
        <v>49.28</v>
      </c>
      <c r="E62">
        <v>34</v>
      </c>
      <c r="F62">
        <v>-0.28000000000000003</v>
      </c>
      <c r="G62">
        <v>66.53</v>
      </c>
      <c r="H62">
        <v>479</v>
      </c>
      <c r="I62">
        <v>720</v>
      </c>
      <c r="J62">
        <v>7.1779999999999999</v>
      </c>
      <c r="K62">
        <v>-6.4450000000000003</v>
      </c>
      <c r="L62">
        <v>11.186999999999999</v>
      </c>
    </row>
    <row r="63" spans="1:12" x14ac:dyDescent="0.25">
      <c r="A63" t="s">
        <v>444</v>
      </c>
      <c r="B63" s="4">
        <v>6900</v>
      </c>
      <c r="C63">
        <v>291.5</v>
      </c>
      <c r="D63">
        <v>55.56</v>
      </c>
      <c r="E63">
        <v>35</v>
      </c>
      <c r="F63">
        <v>-0.24</v>
      </c>
      <c r="G63">
        <v>66.25</v>
      </c>
      <c r="H63">
        <v>477</v>
      </c>
      <c r="I63">
        <v>720</v>
      </c>
      <c r="J63">
        <v>4.3529999999999998</v>
      </c>
      <c r="K63">
        <v>10.862</v>
      </c>
      <c r="L63">
        <v>4.4719999999999898</v>
      </c>
    </row>
    <row r="64" spans="1:12" x14ac:dyDescent="0.25">
      <c r="A64" t="s">
        <v>374</v>
      </c>
      <c r="B64" s="4">
        <v>7000</v>
      </c>
      <c r="C64">
        <v>291.5</v>
      </c>
      <c r="D64">
        <v>51.61</v>
      </c>
      <c r="E64">
        <v>32</v>
      </c>
      <c r="F64">
        <v>-0.26</v>
      </c>
      <c r="G64">
        <v>67.81</v>
      </c>
      <c r="H64">
        <v>476</v>
      </c>
      <c r="I64">
        <v>702</v>
      </c>
      <c r="J64">
        <v>-1.853</v>
      </c>
      <c r="K64">
        <v>-7.9489999999999998</v>
      </c>
      <c r="L64">
        <v>6.9289999999999896</v>
      </c>
    </row>
    <row r="65" spans="1:12" x14ac:dyDescent="0.25">
      <c r="A65" t="s">
        <v>501</v>
      </c>
      <c r="B65" s="4">
        <v>6400</v>
      </c>
      <c r="C65">
        <v>296.2</v>
      </c>
      <c r="D65">
        <v>65.709999999999994</v>
      </c>
      <c r="E65">
        <v>46</v>
      </c>
      <c r="F65">
        <v>-0.31</v>
      </c>
      <c r="G65">
        <v>64.23</v>
      </c>
      <c r="H65">
        <v>474</v>
      </c>
      <c r="I65">
        <v>738</v>
      </c>
      <c r="J65">
        <v>-8.0529999999999902</v>
      </c>
      <c r="K65">
        <v>3.1379999999999999</v>
      </c>
      <c r="L65">
        <v>-10.33</v>
      </c>
    </row>
    <row r="66" spans="1:12" x14ac:dyDescent="0.25">
      <c r="A66" t="s">
        <v>315</v>
      </c>
      <c r="B66" s="4">
        <v>6900</v>
      </c>
      <c r="C66">
        <v>308.7</v>
      </c>
      <c r="D66">
        <v>57.66</v>
      </c>
      <c r="E66">
        <v>64</v>
      </c>
      <c r="F66">
        <v>-0.32</v>
      </c>
      <c r="G66">
        <v>69.010000000000005</v>
      </c>
      <c r="H66">
        <v>472</v>
      </c>
      <c r="I66">
        <v>684</v>
      </c>
      <c r="J66">
        <v>1.8380000000000001</v>
      </c>
      <c r="K66">
        <v>-8.0510000000000002</v>
      </c>
      <c r="L66">
        <v>32.906999999999996</v>
      </c>
    </row>
    <row r="67" spans="1:12" x14ac:dyDescent="0.25">
      <c r="A67" t="s">
        <v>403</v>
      </c>
      <c r="B67" s="4">
        <v>6000</v>
      </c>
      <c r="C67">
        <v>293</v>
      </c>
      <c r="D67">
        <v>61.64</v>
      </c>
      <c r="E67">
        <v>45</v>
      </c>
      <c r="F67">
        <v>-0.32</v>
      </c>
      <c r="G67">
        <v>67.239999999999995</v>
      </c>
      <c r="H67">
        <v>472</v>
      </c>
      <c r="I67">
        <v>702</v>
      </c>
      <c r="J67">
        <v>4.9859999999999998</v>
      </c>
      <c r="K67">
        <v>-0.41699999999999998</v>
      </c>
      <c r="L67">
        <v>5.2989999999999897</v>
      </c>
    </row>
    <row r="68" spans="1:12" x14ac:dyDescent="0.25">
      <c r="A68" t="s">
        <v>230</v>
      </c>
      <c r="B68" s="4">
        <v>6600</v>
      </c>
      <c r="C68">
        <v>280.39999999999998</v>
      </c>
      <c r="D68">
        <v>57.69</v>
      </c>
      <c r="E68">
        <v>30</v>
      </c>
      <c r="F68">
        <v>-0.24</v>
      </c>
      <c r="G68">
        <v>70.72</v>
      </c>
      <c r="H68">
        <v>471</v>
      </c>
      <c r="I68">
        <v>666</v>
      </c>
      <c r="J68">
        <v>10.702999999999999</v>
      </c>
      <c r="K68">
        <v>-0.69299999999999995</v>
      </c>
      <c r="L68">
        <v>-6.7529999999999903</v>
      </c>
    </row>
    <row r="69" spans="1:12" x14ac:dyDescent="0.25">
      <c r="A69" t="s">
        <v>434</v>
      </c>
      <c r="B69" s="4">
        <v>6000</v>
      </c>
      <c r="C69">
        <v>289.8</v>
      </c>
      <c r="D69">
        <v>55.74</v>
      </c>
      <c r="E69">
        <v>34</v>
      </c>
      <c r="F69">
        <v>-0.23</v>
      </c>
      <c r="G69">
        <v>66.52</v>
      </c>
      <c r="H69">
        <v>455</v>
      </c>
      <c r="I69">
        <v>684</v>
      </c>
      <c r="J69">
        <v>1.7769999999999999</v>
      </c>
      <c r="K69">
        <v>-2.819</v>
      </c>
      <c r="L69">
        <v>9.7370000000000001</v>
      </c>
    </row>
    <row r="70" spans="1:12" x14ac:dyDescent="0.25">
      <c r="A70" t="s">
        <v>466</v>
      </c>
      <c r="B70" s="4">
        <v>6200</v>
      </c>
      <c r="C70">
        <v>284</v>
      </c>
      <c r="D70">
        <v>56.52</v>
      </c>
      <c r="E70">
        <v>39</v>
      </c>
      <c r="F70">
        <v>-0.27</v>
      </c>
      <c r="G70">
        <v>65.64</v>
      </c>
      <c r="H70">
        <v>449</v>
      </c>
      <c r="I70">
        <v>684</v>
      </c>
      <c r="J70">
        <v>18.282</v>
      </c>
      <c r="K70">
        <v>10.292</v>
      </c>
      <c r="L70">
        <v>-7.7969999999999997</v>
      </c>
    </row>
    <row r="71" spans="1:12" x14ac:dyDescent="0.25">
      <c r="A71" t="s">
        <v>239</v>
      </c>
      <c r="B71" s="4">
        <v>6400</v>
      </c>
      <c r="C71">
        <v>281</v>
      </c>
      <c r="D71">
        <v>42</v>
      </c>
      <c r="E71">
        <v>21</v>
      </c>
      <c r="F71">
        <v>-0.24</v>
      </c>
      <c r="G71">
        <v>70.63</v>
      </c>
      <c r="H71">
        <v>445</v>
      </c>
      <c r="I71">
        <v>630</v>
      </c>
      <c r="J71">
        <v>19.745999999999999</v>
      </c>
      <c r="K71">
        <v>5.8419999999999996</v>
      </c>
      <c r="L71">
        <v>-7.5869999999999997</v>
      </c>
    </row>
    <row r="72" spans="1:12" x14ac:dyDescent="0.25">
      <c r="A72" t="s">
        <v>497</v>
      </c>
      <c r="B72" s="4">
        <v>6600</v>
      </c>
      <c r="C72">
        <v>295.2</v>
      </c>
      <c r="D72">
        <v>60.94</v>
      </c>
      <c r="E72">
        <v>39</v>
      </c>
      <c r="F72">
        <v>-0.28000000000000003</v>
      </c>
      <c r="G72">
        <v>64.47</v>
      </c>
      <c r="H72">
        <v>441</v>
      </c>
      <c r="I72">
        <v>684</v>
      </c>
      <c r="J72">
        <v>-4.8860000000000001</v>
      </c>
      <c r="K72">
        <v>-15.874000000000001</v>
      </c>
      <c r="L72">
        <v>12.103</v>
      </c>
    </row>
    <row r="73" spans="1:12" x14ac:dyDescent="0.25">
      <c r="A73" t="s">
        <v>362</v>
      </c>
      <c r="B73" s="4">
        <v>6400</v>
      </c>
      <c r="C73">
        <v>275.8</v>
      </c>
      <c r="D73">
        <v>58.14</v>
      </c>
      <c r="E73">
        <v>25</v>
      </c>
      <c r="F73">
        <v>-0.24</v>
      </c>
      <c r="G73">
        <v>68.06</v>
      </c>
      <c r="H73">
        <v>441</v>
      </c>
      <c r="I73">
        <v>648</v>
      </c>
      <c r="J73">
        <v>1.4909999999999899</v>
      </c>
      <c r="K73">
        <v>7.4829999999999997</v>
      </c>
      <c r="L73">
        <v>3.0339999999999998</v>
      </c>
    </row>
    <row r="74" spans="1:12" x14ac:dyDescent="0.25">
      <c r="A74" t="s">
        <v>286</v>
      </c>
      <c r="B74" s="4">
        <v>6300</v>
      </c>
      <c r="C74">
        <v>284.10000000000002</v>
      </c>
      <c r="D74">
        <v>50</v>
      </c>
      <c r="E74">
        <v>21</v>
      </c>
      <c r="F74">
        <v>-0.27</v>
      </c>
      <c r="G74">
        <v>69.680000000000007</v>
      </c>
      <c r="H74">
        <v>439</v>
      </c>
      <c r="I74">
        <v>630</v>
      </c>
      <c r="J74">
        <v>4.3029999999999999</v>
      </c>
      <c r="K74">
        <v>-4.63</v>
      </c>
      <c r="L74">
        <v>-2.117</v>
      </c>
    </row>
    <row r="75" spans="1:12" hidden="1" x14ac:dyDescent="0.25">
      <c r="A75" t="s">
        <v>460</v>
      </c>
      <c r="B75" s="4">
        <v>8900</v>
      </c>
      <c r="C75">
        <v>289</v>
      </c>
      <c r="D75">
        <v>61.9</v>
      </c>
      <c r="E75">
        <v>26</v>
      </c>
      <c r="F75">
        <v>-0.32</v>
      </c>
      <c r="G75">
        <v>65.83</v>
      </c>
      <c r="H75">
        <v>237</v>
      </c>
      <c r="I75">
        <v>360</v>
      </c>
      <c r="J75">
        <v>4.1520000000000001</v>
      </c>
      <c r="K75">
        <v>-0.55399999999999905</v>
      </c>
      <c r="L75">
        <v>4.3310000000000004</v>
      </c>
    </row>
    <row r="76" spans="1:12" x14ac:dyDescent="0.25">
      <c r="A76" t="s">
        <v>550</v>
      </c>
      <c r="B76" s="4">
        <v>6100</v>
      </c>
      <c r="C76">
        <v>283.39999999999998</v>
      </c>
      <c r="D76">
        <v>59.18</v>
      </c>
      <c r="E76">
        <v>29</v>
      </c>
      <c r="F76">
        <v>-0.3</v>
      </c>
      <c r="G76">
        <v>60.68</v>
      </c>
      <c r="H76">
        <v>426</v>
      </c>
      <c r="I76">
        <v>702</v>
      </c>
      <c r="J76">
        <v>-20.021000000000001</v>
      </c>
      <c r="K76">
        <v>4.3239999999999998</v>
      </c>
      <c r="L76">
        <v>-12.72</v>
      </c>
    </row>
    <row r="77" spans="1:12" x14ac:dyDescent="0.25">
      <c r="A77" t="s">
        <v>463</v>
      </c>
      <c r="B77" s="4">
        <v>6100</v>
      </c>
      <c r="C77">
        <v>281.3</v>
      </c>
      <c r="D77">
        <v>58</v>
      </c>
      <c r="E77">
        <v>29</v>
      </c>
      <c r="F77">
        <v>-0.28000000000000003</v>
      </c>
      <c r="G77">
        <v>65.739999999999995</v>
      </c>
      <c r="H77">
        <v>426</v>
      </c>
      <c r="I77">
        <v>648</v>
      </c>
      <c r="J77">
        <v>-9.3049999999999997</v>
      </c>
      <c r="K77">
        <v>-5.4960000000000004</v>
      </c>
      <c r="L77">
        <v>-1.4650000000000001</v>
      </c>
    </row>
    <row r="78" spans="1:12" x14ac:dyDescent="0.25">
      <c r="A78" t="s">
        <v>537</v>
      </c>
      <c r="B78" s="4">
        <v>6600</v>
      </c>
      <c r="C78">
        <v>291.8</v>
      </c>
      <c r="D78">
        <v>43.55</v>
      </c>
      <c r="E78">
        <v>27</v>
      </c>
      <c r="F78">
        <v>-0.26</v>
      </c>
      <c r="G78">
        <v>62.13</v>
      </c>
      <c r="H78">
        <v>425</v>
      </c>
      <c r="I78">
        <v>684</v>
      </c>
      <c r="J78">
        <v>-12.163</v>
      </c>
      <c r="K78">
        <v>5.3760000000000003</v>
      </c>
      <c r="L78">
        <v>-8.8699999999999992</v>
      </c>
    </row>
    <row r="79" spans="1:12" x14ac:dyDescent="0.25">
      <c r="A79" t="s">
        <v>191</v>
      </c>
      <c r="B79" s="4">
        <v>6200</v>
      </c>
      <c r="C79">
        <v>286.3</v>
      </c>
      <c r="D79">
        <v>50</v>
      </c>
      <c r="E79">
        <v>25</v>
      </c>
      <c r="F79">
        <v>-0.28000000000000003</v>
      </c>
      <c r="G79">
        <v>71.55</v>
      </c>
      <c r="H79">
        <v>425</v>
      </c>
      <c r="I79">
        <v>594</v>
      </c>
      <c r="J79">
        <v>12.845000000000001</v>
      </c>
      <c r="K79">
        <v>4.3280000000000003</v>
      </c>
      <c r="L79">
        <v>-1.7669999999999999</v>
      </c>
    </row>
    <row r="80" spans="1:12" x14ac:dyDescent="0.25">
      <c r="A80" t="s">
        <v>499</v>
      </c>
      <c r="B80" s="4">
        <v>7200</v>
      </c>
      <c r="C80">
        <v>300.60000000000002</v>
      </c>
      <c r="D80">
        <v>62.16</v>
      </c>
      <c r="E80">
        <v>46</v>
      </c>
      <c r="F80">
        <v>-0.28999999999999998</v>
      </c>
      <c r="G80">
        <v>64.349999999999994</v>
      </c>
      <c r="H80">
        <v>417</v>
      </c>
      <c r="I80">
        <v>648</v>
      </c>
      <c r="J80">
        <v>-6.33</v>
      </c>
      <c r="K80">
        <v>-14.487</v>
      </c>
      <c r="L80">
        <v>16.202000000000002</v>
      </c>
    </row>
    <row r="81" spans="1:12" x14ac:dyDescent="0.25">
      <c r="A81" t="s">
        <v>358</v>
      </c>
      <c r="B81" s="4">
        <v>7200</v>
      </c>
      <c r="C81">
        <v>287.2</v>
      </c>
      <c r="D81">
        <v>61.43</v>
      </c>
      <c r="E81">
        <v>43</v>
      </c>
      <c r="F81">
        <v>-0.31</v>
      </c>
      <c r="G81">
        <v>68.14</v>
      </c>
      <c r="H81">
        <v>417</v>
      </c>
      <c r="I81">
        <v>612</v>
      </c>
      <c r="J81">
        <v>7.6219999999999999</v>
      </c>
      <c r="K81">
        <v>4.75</v>
      </c>
      <c r="L81">
        <v>9.3479999999999901</v>
      </c>
    </row>
    <row r="82" spans="1:12" x14ac:dyDescent="0.25">
      <c r="A82" t="s">
        <v>373</v>
      </c>
      <c r="B82" s="4">
        <v>6500</v>
      </c>
      <c r="C82">
        <v>294.10000000000002</v>
      </c>
      <c r="D82">
        <v>61.9</v>
      </c>
      <c r="E82">
        <v>39</v>
      </c>
      <c r="F82">
        <v>-0.3</v>
      </c>
      <c r="G82">
        <v>67.81</v>
      </c>
      <c r="H82">
        <v>415</v>
      </c>
      <c r="I82">
        <v>612</v>
      </c>
      <c r="J82">
        <v>5.5810000000000004</v>
      </c>
      <c r="K82">
        <v>-7.0789999999999997</v>
      </c>
      <c r="L82">
        <v>14.487</v>
      </c>
    </row>
    <row r="83" spans="1:12" x14ac:dyDescent="0.25">
      <c r="A83" t="s">
        <v>407</v>
      </c>
      <c r="B83" s="4">
        <v>7000</v>
      </c>
      <c r="C83">
        <v>294.5</v>
      </c>
      <c r="D83">
        <v>67.86</v>
      </c>
      <c r="E83">
        <v>38</v>
      </c>
      <c r="F83">
        <v>-0.34</v>
      </c>
      <c r="G83">
        <v>67.16</v>
      </c>
      <c r="H83">
        <v>411</v>
      </c>
      <c r="I83">
        <v>612</v>
      </c>
      <c r="J83">
        <v>-3.52</v>
      </c>
      <c r="K83">
        <v>3.0059999999999998</v>
      </c>
      <c r="L83">
        <v>-3.35</v>
      </c>
    </row>
    <row r="84" spans="1:12" x14ac:dyDescent="0.25">
      <c r="A84" t="s">
        <v>533</v>
      </c>
      <c r="B84" s="4">
        <v>6000</v>
      </c>
      <c r="C84">
        <v>278.2</v>
      </c>
      <c r="D84">
        <v>45.65</v>
      </c>
      <c r="E84">
        <v>21</v>
      </c>
      <c r="F84">
        <v>-0.2</v>
      </c>
      <c r="G84">
        <v>62.5</v>
      </c>
      <c r="H84">
        <v>405</v>
      </c>
      <c r="I84">
        <v>648</v>
      </c>
      <c r="J84">
        <v>-20.451000000000001</v>
      </c>
      <c r="K84">
        <v>-20.442</v>
      </c>
      <c r="L84">
        <v>5.4660000000000002</v>
      </c>
    </row>
    <row r="85" spans="1:12" x14ac:dyDescent="0.25">
      <c r="A85" t="s">
        <v>506</v>
      </c>
      <c r="B85" s="4">
        <v>7300</v>
      </c>
      <c r="C85">
        <v>280</v>
      </c>
      <c r="D85">
        <v>50</v>
      </c>
      <c r="E85">
        <v>20</v>
      </c>
      <c r="F85">
        <v>-0.26</v>
      </c>
      <c r="G85">
        <v>64.13</v>
      </c>
      <c r="H85">
        <v>404</v>
      </c>
      <c r="I85">
        <v>630</v>
      </c>
      <c r="J85">
        <v>-2.323</v>
      </c>
      <c r="K85">
        <v>0.77599999999999902</v>
      </c>
      <c r="L85">
        <v>1.141</v>
      </c>
    </row>
    <row r="86" spans="1:12" x14ac:dyDescent="0.25">
      <c r="A86" t="s">
        <v>276</v>
      </c>
      <c r="B86" s="4">
        <v>8100</v>
      </c>
      <c r="C86">
        <v>296</v>
      </c>
      <c r="D86">
        <v>60</v>
      </c>
      <c r="E86">
        <v>33</v>
      </c>
      <c r="F86">
        <v>-0.3</v>
      </c>
      <c r="G86">
        <v>70.14</v>
      </c>
      <c r="H86">
        <v>404</v>
      </c>
      <c r="I86">
        <v>576</v>
      </c>
      <c r="J86">
        <v>16.998999999999999</v>
      </c>
      <c r="K86">
        <v>11.042</v>
      </c>
      <c r="L86">
        <v>3.57</v>
      </c>
    </row>
    <row r="87" spans="1:12" x14ac:dyDescent="0.25">
      <c r="A87" t="s">
        <v>459</v>
      </c>
      <c r="B87" s="4">
        <v>6200</v>
      </c>
      <c r="C87">
        <v>285.89999999999998</v>
      </c>
      <c r="D87">
        <v>57.14</v>
      </c>
      <c r="E87">
        <v>32</v>
      </c>
      <c r="F87">
        <v>-0.28999999999999998</v>
      </c>
      <c r="G87">
        <v>65.849999999999994</v>
      </c>
      <c r="H87">
        <v>403</v>
      </c>
      <c r="I87">
        <v>612</v>
      </c>
      <c r="J87">
        <v>-2.371</v>
      </c>
      <c r="K87">
        <v>3.5579999999999998</v>
      </c>
      <c r="L87">
        <v>-6.0019999999999998</v>
      </c>
    </row>
    <row r="88" spans="1:12" x14ac:dyDescent="0.25">
      <c r="A88" t="s">
        <v>388</v>
      </c>
      <c r="B88" s="4">
        <v>6800</v>
      </c>
      <c r="C88">
        <v>302.5</v>
      </c>
      <c r="D88">
        <v>41.79</v>
      </c>
      <c r="E88">
        <v>28</v>
      </c>
      <c r="F88">
        <v>-0.24</v>
      </c>
      <c r="G88">
        <v>67.680000000000007</v>
      </c>
      <c r="H88">
        <v>402</v>
      </c>
      <c r="I88">
        <v>594</v>
      </c>
      <c r="J88">
        <v>2.0049999999999999</v>
      </c>
      <c r="K88">
        <v>-8.7089999999999996</v>
      </c>
      <c r="L88">
        <v>13.618</v>
      </c>
    </row>
    <row r="89" spans="1:12" x14ac:dyDescent="0.25">
      <c r="A89" t="s">
        <v>166</v>
      </c>
      <c r="B89" s="4">
        <v>7000</v>
      </c>
      <c r="C89">
        <v>288.2</v>
      </c>
      <c r="D89">
        <v>50</v>
      </c>
      <c r="E89">
        <v>25</v>
      </c>
      <c r="F89">
        <v>-0.22</v>
      </c>
      <c r="G89">
        <v>71.86</v>
      </c>
      <c r="H89">
        <v>401</v>
      </c>
      <c r="I89">
        <v>558</v>
      </c>
      <c r="J89">
        <v>3.4589999999999899</v>
      </c>
      <c r="K89">
        <v>-2.2530000000000001</v>
      </c>
      <c r="L89">
        <v>1.47</v>
      </c>
    </row>
    <row r="90" spans="1:12" x14ac:dyDescent="0.25">
      <c r="A90" t="s">
        <v>400</v>
      </c>
      <c r="B90" s="4">
        <v>6100</v>
      </c>
      <c r="C90">
        <v>288.3</v>
      </c>
      <c r="D90">
        <v>61.54</v>
      </c>
      <c r="E90">
        <v>32</v>
      </c>
      <c r="F90">
        <v>-0.33</v>
      </c>
      <c r="G90">
        <v>67.34</v>
      </c>
      <c r="H90">
        <v>400</v>
      </c>
      <c r="I90">
        <v>594</v>
      </c>
      <c r="J90">
        <v>6.7939999999999996</v>
      </c>
      <c r="K90">
        <v>3.121</v>
      </c>
      <c r="L90">
        <v>-1.7130000000000001</v>
      </c>
    </row>
    <row r="91" spans="1:12" x14ac:dyDescent="0.25">
      <c r="A91" t="s">
        <v>520</v>
      </c>
      <c r="B91" s="4">
        <v>6000</v>
      </c>
      <c r="C91">
        <v>285.8</v>
      </c>
      <c r="D91">
        <v>60.38</v>
      </c>
      <c r="E91">
        <v>32</v>
      </c>
      <c r="F91">
        <v>-0.28999999999999998</v>
      </c>
      <c r="G91">
        <v>63.33</v>
      </c>
      <c r="H91">
        <v>399</v>
      </c>
      <c r="I91">
        <v>630</v>
      </c>
      <c r="J91">
        <v>-18.734000000000002</v>
      </c>
      <c r="K91">
        <v>-1.7090000000000001</v>
      </c>
      <c r="L91">
        <v>-23.07</v>
      </c>
    </row>
    <row r="92" spans="1:12" x14ac:dyDescent="0.25">
      <c r="A92" t="s">
        <v>319</v>
      </c>
      <c r="B92" s="4">
        <v>6300</v>
      </c>
      <c r="C92">
        <v>294.8</v>
      </c>
      <c r="D92">
        <v>58.82</v>
      </c>
      <c r="E92">
        <v>30</v>
      </c>
      <c r="F92">
        <v>-0.27</v>
      </c>
      <c r="G92">
        <v>68.75</v>
      </c>
      <c r="H92">
        <v>396</v>
      </c>
      <c r="I92">
        <v>576</v>
      </c>
      <c r="J92">
        <v>-5.7589999999999897</v>
      </c>
      <c r="K92">
        <v>-3.073</v>
      </c>
      <c r="L92">
        <v>16.513999999999999</v>
      </c>
    </row>
    <row r="93" spans="1:12" x14ac:dyDescent="0.25">
      <c r="A93" t="s">
        <v>438</v>
      </c>
      <c r="B93" s="4">
        <v>6000</v>
      </c>
      <c r="C93">
        <v>278.5</v>
      </c>
      <c r="D93">
        <v>62.79</v>
      </c>
      <c r="E93">
        <v>27</v>
      </c>
      <c r="F93">
        <v>-0.27</v>
      </c>
      <c r="G93">
        <v>66.33</v>
      </c>
      <c r="H93">
        <v>394</v>
      </c>
      <c r="I93">
        <v>594</v>
      </c>
      <c r="J93">
        <v>2.133</v>
      </c>
      <c r="K93">
        <v>-3.8919999999999999</v>
      </c>
      <c r="L93">
        <v>-1.4890000000000001</v>
      </c>
    </row>
    <row r="94" spans="1:12" x14ac:dyDescent="0.25">
      <c r="A94" t="s">
        <v>125</v>
      </c>
      <c r="B94" s="4">
        <v>8300</v>
      </c>
      <c r="C94">
        <v>303.89999999999998</v>
      </c>
      <c r="D94">
        <v>59.49</v>
      </c>
      <c r="E94">
        <v>47</v>
      </c>
      <c r="F94">
        <v>-0.3</v>
      </c>
      <c r="G94">
        <v>72.59</v>
      </c>
      <c r="H94">
        <v>392</v>
      </c>
      <c r="I94">
        <v>540</v>
      </c>
      <c r="J94">
        <v>15.125</v>
      </c>
      <c r="K94">
        <v>-4.0569999999999897</v>
      </c>
      <c r="L94">
        <v>10.215</v>
      </c>
    </row>
    <row r="95" spans="1:12" x14ac:dyDescent="0.25">
      <c r="A95" t="s">
        <v>465</v>
      </c>
      <c r="B95" s="4">
        <v>6700</v>
      </c>
      <c r="C95">
        <v>286.5</v>
      </c>
      <c r="D95">
        <v>48.39</v>
      </c>
      <c r="E95">
        <v>30</v>
      </c>
      <c r="F95">
        <v>-0.28000000000000003</v>
      </c>
      <c r="G95">
        <v>65.66</v>
      </c>
      <c r="H95">
        <v>390</v>
      </c>
      <c r="I95">
        <v>594</v>
      </c>
      <c r="J95">
        <v>-9.0999999999999998E-2</v>
      </c>
      <c r="K95">
        <v>-6.0079999999999902</v>
      </c>
      <c r="L95">
        <v>8.9809999999999999</v>
      </c>
    </row>
    <row r="96" spans="1:12" x14ac:dyDescent="0.25">
      <c r="A96" t="s">
        <v>282</v>
      </c>
      <c r="B96" s="4">
        <v>7000</v>
      </c>
      <c r="C96">
        <v>288.89999999999998</v>
      </c>
      <c r="D96">
        <v>57.69</v>
      </c>
      <c r="E96">
        <v>30</v>
      </c>
      <c r="F96">
        <v>-0.28999999999999998</v>
      </c>
      <c r="G96">
        <v>69.709999999999994</v>
      </c>
      <c r="H96">
        <v>389</v>
      </c>
      <c r="I96">
        <v>558</v>
      </c>
      <c r="J96">
        <v>9.8629999999999995</v>
      </c>
      <c r="K96">
        <v>4.9639999999999898</v>
      </c>
      <c r="L96">
        <v>3.66</v>
      </c>
    </row>
    <row r="97" spans="1:12" x14ac:dyDescent="0.25">
      <c r="A97" t="s">
        <v>474</v>
      </c>
      <c r="B97" s="4">
        <v>6000</v>
      </c>
      <c r="C97">
        <v>281.2</v>
      </c>
      <c r="D97">
        <v>60.42</v>
      </c>
      <c r="E97">
        <v>29</v>
      </c>
      <c r="F97">
        <v>-0.3</v>
      </c>
      <c r="G97">
        <v>65.150000000000006</v>
      </c>
      <c r="H97">
        <v>387</v>
      </c>
      <c r="I97">
        <v>594</v>
      </c>
      <c r="J97">
        <v>-2.262</v>
      </c>
      <c r="K97">
        <v>18.905000000000001</v>
      </c>
      <c r="L97">
        <v>-12.032</v>
      </c>
    </row>
    <row r="98" spans="1:12" x14ac:dyDescent="0.25">
      <c r="A98" t="s">
        <v>526</v>
      </c>
      <c r="B98" s="4">
        <v>6100</v>
      </c>
      <c r="C98">
        <v>296.5</v>
      </c>
      <c r="D98">
        <v>53.06</v>
      </c>
      <c r="E98">
        <v>26</v>
      </c>
      <c r="F98">
        <v>-0.28000000000000003</v>
      </c>
      <c r="G98">
        <v>63.24</v>
      </c>
      <c r="H98">
        <v>387</v>
      </c>
      <c r="I98">
        <v>612</v>
      </c>
      <c r="J98">
        <v>11.125999999999999</v>
      </c>
      <c r="K98">
        <v>5.0789999999999997</v>
      </c>
      <c r="L98">
        <v>-10.3959999999999</v>
      </c>
    </row>
    <row r="99" spans="1:12" x14ac:dyDescent="0.25">
      <c r="A99" t="s">
        <v>529</v>
      </c>
      <c r="B99" s="4">
        <v>7000</v>
      </c>
      <c r="C99">
        <v>296.8</v>
      </c>
      <c r="D99">
        <v>55.56</v>
      </c>
      <c r="E99">
        <v>45</v>
      </c>
      <c r="F99">
        <v>-0.31</v>
      </c>
      <c r="G99">
        <v>63.07</v>
      </c>
      <c r="H99">
        <v>386</v>
      </c>
      <c r="I99">
        <v>612</v>
      </c>
      <c r="J99">
        <v>-11.917999999999999</v>
      </c>
      <c r="K99">
        <v>-23.690999999999999</v>
      </c>
      <c r="L99">
        <v>13.417</v>
      </c>
    </row>
    <row r="100" spans="1:12" x14ac:dyDescent="0.25">
      <c r="A100" t="s">
        <v>481</v>
      </c>
      <c r="B100" s="4">
        <v>7600</v>
      </c>
      <c r="C100">
        <v>290.7</v>
      </c>
      <c r="D100">
        <v>57.63</v>
      </c>
      <c r="E100">
        <v>34</v>
      </c>
      <c r="F100">
        <v>-0.28000000000000003</v>
      </c>
      <c r="G100">
        <v>64.81</v>
      </c>
      <c r="H100">
        <v>385</v>
      </c>
      <c r="I100">
        <v>594</v>
      </c>
      <c r="J100">
        <v>26.38</v>
      </c>
      <c r="K100">
        <v>-0.82899999999999996</v>
      </c>
      <c r="L100">
        <v>3.012</v>
      </c>
    </row>
    <row r="101" spans="1:12" x14ac:dyDescent="0.25">
      <c r="A101" t="s">
        <v>508</v>
      </c>
      <c r="B101" s="4">
        <v>6200</v>
      </c>
      <c r="C101">
        <v>288.5</v>
      </c>
      <c r="D101">
        <v>46.15</v>
      </c>
      <c r="E101">
        <v>18</v>
      </c>
      <c r="F101">
        <v>-0.24</v>
      </c>
      <c r="G101">
        <v>63.97</v>
      </c>
      <c r="H101">
        <v>380</v>
      </c>
      <c r="I101">
        <v>594</v>
      </c>
      <c r="J101">
        <v>-10.071</v>
      </c>
      <c r="K101">
        <v>3.093</v>
      </c>
      <c r="L101">
        <v>-1.476</v>
      </c>
    </row>
    <row r="102" spans="1:12" x14ac:dyDescent="0.25">
      <c r="A102" t="s">
        <v>482</v>
      </c>
      <c r="B102" s="4">
        <v>6100</v>
      </c>
      <c r="C102">
        <v>277.3</v>
      </c>
      <c r="D102">
        <v>63.27</v>
      </c>
      <c r="E102">
        <v>31</v>
      </c>
      <c r="F102">
        <v>-0.25</v>
      </c>
      <c r="G102">
        <v>64.760000000000005</v>
      </c>
      <c r="H102">
        <v>373</v>
      </c>
      <c r="I102">
        <v>576</v>
      </c>
      <c r="J102">
        <v>-14.353999999999999</v>
      </c>
      <c r="K102">
        <v>2.214</v>
      </c>
      <c r="L102">
        <v>-5.101</v>
      </c>
    </row>
    <row r="103" spans="1:12" x14ac:dyDescent="0.25">
      <c r="A103" t="s">
        <v>483</v>
      </c>
      <c r="B103" s="4">
        <v>6700</v>
      </c>
      <c r="C103">
        <v>285.2</v>
      </c>
      <c r="D103">
        <v>59.09</v>
      </c>
      <c r="E103">
        <v>26</v>
      </c>
      <c r="F103">
        <v>-0.26</v>
      </c>
      <c r="G103">
        <v>64.760000000000005</v>
      </c>
      <c r="H103">
        <v>373</v>
      </c>
      <c r="I103">
        <v>576</v>
      </c>
      <c r="J103">
        <v>-7.2639999999999896</v>
      </c>
      <c r="K103">
        <v>12.654</v>
      </c>
      <c r="L103">
        <v>-14.112</v>
      </c>
    </row>
    <row r="104" spans="1:12" x14ac:dyDescent="0.25">
      <c r="A104" t="s">
        <v>509</v>
      </c>
      <c r="B104" s="4">
        <v>6000</v>
      </c>
      <c r="C104">
        <v>290.10000000000002</v>
      </c>
      <c r="D104">
        <v>50</v>
      </c>
      <c r="E104">
        <v>25</v>
      </c>
      <c r="F104">
        <v>-0.27</v>
      </c>
      <c r="G104">
        <v>63.89</v>
      </c>
      <c r="H104">
        <v>368</v>
      </c>
      <c r="I104">
        <v>576</v>
      </c>
      <c r="J104">
        <v>14.502000000000001</v>
      </c>
      <c r="K104">
        <v>8.3000000000000004E-2</v>
      </c>
      <c r="L104">
        <v>-14.994</v>
      </c>
    </row>
    <row r="105" spans="1:12" x14ac:dyDescent="0.25">
      <c r="A105" t="s">
        <v>390</v>
      </c>
      <c r="B105" s="4">
        <v>6500</v>
      </c>
      <c r="C105">
        <v>276.89999999999998</v>
      </c>
      <c r="D105">
        <v>47.22</v>
      </c>
      <c r="E105">
        <v>17</v>
      </c>
      <c r="F105">
        <v>-0.27</v>
      </c>
      <c r="G105">
        <v>67.59</v>
      </c>
      <c r="H105">
        <v>365</v>
      </c>
      <c r="I105">
        <v>540</v>
      </c>
      <c r="J105">
        <v>-1.7000000000000001E-2</v>
      </c>
      <c r="K105">
        <v>-1.431</v>
      </c>
      <c r="L105">
        <v>-11.4279999999999</v>
      </c>
    </row>
    <row r="106" spans="1:12" x14ac:dyDescent="0.25">
      <c r="A106" t="s">
        <v>418</v>
      </c>
      <c r="B106" s="4">
        <v>7700</v>
      </c>
      <c r="C106">
        <v>292.8</v>
      </c>
      <c r="D106">
        <v>41.67</v>
      </c>
      <c r="E106">
        <v>15</v>
      </c>
      <c r="F106">
        <v>-0.32</v>
      </c>
      <c r="G106">
        <v>66.849999999999994</v>
      </c>
      <c r="H106">
        <v>361</v>
      </c>
      <c r="I106">
        <v>540</v>
      </c>
      <c r="J106">
        <v>4.9269999999999996</v>
      </c>
      <c r="K106">
        <v>-14.75</v>
      </c>
      <c r="L106">
        <v>9.4889999999999901</v>
      </c>
    </row>
    <row r="107" spans="1:12" x14ac:dyDescent="0.25">
      <c r="A107" t="s">
        <v>464</v>
      </c>
      <c r="B107" s="4">
        <v>7300</v>
      </c>
      <c r="C107">
        <v>311.10000000000002</v>
      </c>
      <c r="D107">
        <v>55.56</v>
      </c>
      <c r="E107">
        <v>35</v>
      </c>
      <c r="F107">
        <v>-0.3</v>
      </c>
      <c r="G107">
        <v>65.739999999999995</v>
      </c>
      <c r="H107">
        <v>355</v>
      </c>
      <c r="I107">
        <v>540</v>
      </c>
      <c r="J107">
        <v>-1.508</v>
      </c>
      <c r="K107">
        <v>-3.7719999999999998</v>
      </c>
      <c r="L107">
        <v>14.058999999999999</v>
      </c>
    </row>
    <row r="108" spans="1:12" x14ac:dyDescent="0.25">
      <c r="A108" t="s">
        <v>256</v>
      </c>
      <c r="B108" s="4">
        <v>8200</v>
      </c>
      <c r="C108">
        <v>294.5</v>
      </c>
      <c r="D108">
        <v>61.82</v>
      </c>
      <c r="E108">
        <v>34</v>
      </c>
      <c r="F108">
        <v>-0.31</v>
      </c>
      <c r="G108">
        <v>70.44</v>
      </c>
      <c r="H108">
        <v>355</v>
      </c>
      <c r="I108">
        <v>504</v>
      </c>
      <c r="J108">
        <v>14.474</v>
      </c>
      <c r="K108">
        <v>-6.8449999999999998</v>
      </c>
      <c r="L108">
        <v>8.9149999999999991</v>
      </c>
    </row>
    <row r="109" spans="1:12" x14ac:dyDescent="0.25">
      <c r="A109" t="s">
        <v>472</v>
      </c>
      <c r="B109" s="4">
        <v>6500</v>
      </c>
      <c r="C109">
        <v>287.8</v>
      </c>
      <c r="D109">
        <v>51.72</v>
      </c>
      <c r="E109">
        <v>30</v>
      </c>
      <c r="F109">
        <v>-0.28999999999999998</v>
      </c>
      <c r="G109">
        <v>65.37</v>
      </c>
      <c r="H109">
        <v>353</v>
      </c>
      <c r="I109">
        <v>540</v>
      </c>
      <c r="J109">
        <v>-3.117</v>
      </c>
      <c r="K109">
        <v>-4.2759999999999998</v>
      </c>
      <c r="L109">
        <v>-7.51</v>
      </c>
    </row>
    <row r="110" spans="1:12" x14ac:dyDescent="0.25">
      <c r="A110" t="s">
        <v>405</v>
      </c>
      <c r="B110" s="4">
        <v>7200</v>
      </c>
      <c r="C110">
        <v>286.2</v>
      </c>
      <c r="D110">
        <v>42.19</v>
      </c>
      <c r="E110">
        <v>27</v>
      </c>
      <c r="F110">
        <v>-0.3</v>
      </c>
      <c r="G110">
        <v>67.239999999999995</v>
      </c>
      <c r="H110">
        <v>351</v>
      </c>
      <c r="I110">
        <v>522</v>
      </c>
      <c r="J110">
        <v>-0.216</v>
      </c>
      <c r="K110">
        <v>18.359000000000002</v>
      </c>
      <c r="L110">
        <v>-9.923</v>
      </c>
    </row>
    <row r="111" spans="1:12" x14ac:dyDescent="0.25">
      <c r="A111" t="s">
        <v>498</v>
      </c>
      <c r="B111" s="4">
        <v>8500</v>
      </c>
      <c r="C111">
        <v>291.10000000000002</v>
      </c>
      <c r="D111">
        <v>66.67</v>
      </c>
      <c r="E111">
        <v>40</v>
      </c>
      <c r="F111">
        <v>-0.36</v>
      </c>
      <c r="G111">
        <v>64.44</v>
      </c>
      <c r="H111">
        <v>348</v>
      </c>
      <c r="I111">
        <v>540</v>
      </c>
      <c r="J111">
        <v>9.1159999999999997</v>
      </c>
      <c r="K111">
        <v>5.9009999999999998</v>
      </c>
      <c r="L111">
        <v>1.2470000000000001</v>
      </c>
    </row>
    <row r="112" spans="1:12" x14ac:dyDescent="0.25">
      <c r="A112" t="s">
        <v>514</v>
      </c>
      <c r="B112" s="4">
        <v>6200</v>
      </c>
      <c r="C112">
        <v>279.60000000000002</v>
      </c>
      <c r="D112">
        <v>41.03</v>
      </c>
      <c r="E112">
        <v>16</v>
      </c>
      <c r="F112">
        <v>-0.26</v>
      </c>
      <c r="G112">
        <v>63.7</v>
      </c>
      <c r="H112">
        <v>344</v>
      </c>
      <c r="I112">
        <v>540</v>
      </c>
      <c r="J112">
        <v>-2.589</v>
      </c>
      <c r="K112">
        <v>-4.8209999999999997</v>
      </c>
      <c r="L112">
        <v>-8.0730000000000004</v>
      </c>
    </row>
    <row r="113" spans="1:12" x14ac:dyDescent="0.25">
      <c r="A113" t="s">
        <v>402</v>
      </c>
      <c r="B113" s="4">
        <v>7800</v>
      </c>
      <c r="C113">
        <v>283.8</v>
      </c>
      <c r="D113">
        <v>62.75</v>
      </c>
      <c r="E113">
        <v>32</v>
      </c>
      <c r="F113">
        <v>-0.3</v>
      </c>
      <c r="G113">
        <v>67.260000000000005</v>
      </c>
      <c r="H113">
        <v>339</v>
      </c>
      <c r="I113">
        <v>504</v>
      </c>
      <c r="J113">
        <v>4.3650000000000002</v>
      </c>
      <c r="K113">
        <v>3.9910000000000001</v>
      </c>
      <c r="L113">
        <v>-3.0609999999999999</v>
      </c>
    </row>
    <row r="114" spans="1:12" x14ac:dyDescent="0.25">
      <c r="A114" t="s">
        <v>422</v>
      </c>
      <c r="B114" s="4">
        <v>6300</v>
      </c>
      <c r="C114">
        <v>284.39999999999998</v>
      </c>
      <c r="D114">
        <v>45.45</v>
      </c>
      <c r="E114">
        <v>15</v>
      </c>
      <c r="F114">
        <v>-0.18</v>
      </c>
      <c r="G114">
        <v>66.67</v>
      </c>
      <c r="H114">
        <v>336</v>
      </c>
      <c r="I114">
        <v>504</v>
      </c>
      <c r="J114">
        <v>-4.2139999999999898</v>
      </c>
      <c r="K114">
        <v>1.0089999999999999</v>
      </c>
      <c r="L114">
        <v>-4.5389999999999997</v>
      </c>
    </row>
    <row r="115" spans="1:12" x14ac:dyDescent="0.25">
      <c r="A115" t="s">
        <v>442</v>
      </c>
      <c r="B115" s="4">
        <v>7200</v>
      </c>
      <c r="C115">
        <v>284.8</v>
      </c>
      <c r="D115">
        <v>38.64</v>
      </c>
      <c r="E115">
        <v>17</v>
      </c>
      <c r="F115">
        <v>-0.28000000000000003</v>
      </c>
      <c r="G115">
        <v>66.27</v>
      </c>
      <c r="H115">
        <v>334</v>
      </c>
      <c r="I115">
        <v>504</v>
      </c>
      <c r="J115">
        <v>4.6870000000000003</v>
      </c>
      <c r="K115">
        <v>1.2030000000000001</v>
      </c>
      <c r="L115">
        <v>5.1710000000000003</v>
      </c>
    </row>
    <row r="116" spans="1:12" x14ac:dyDescent="0.25">
      <c r="A116" t="s">
        <v>546</v>
      </c>
      <c r="B116" s="4">
        <v>7700</v>
      </c>
      <c r="C116">
        <v>297.39999999999998</v>
      </c>
      <c r="D116">
        <v>59.46</v>
      </c>
      <c r="E116">
        <v>22</v>
      </c>
      <c r="F116">
        <v>-0.32</v>
      </c>
      <c r="G116">
        <v>61.3</v>
      </c>
      <c r="H116">
        <v>331</v>
      </c>
      <c r="I116">
        <v>540</v>
      </c>
      <c r="J116">
        <v>-7.19</v>
      </c>
      <c r="K116">
        <v>8.4260000000000002</v>
      </c>
      <c r="L116">
        <v>-5.63</v>
      </c>
    </row>
    <row r="117" spans="1:12" x14ac:dyDescent="0.25">
      <c r="A117" t="s">
        <v>507</v>
      </c>
      <c r="B117" s="4">
        <v>6900</v>
      </c>
      <c r="C117">
        <v>280.39999999999998</v>
      </c>
      <c r="D117">
        <v>56.41</v>
      </c>
      <c r="E117">
        <v>22</v>
      </c>
      <c r="F117">
        <v>-0.27</v>
      </c>
      <c r="G117">
        <v>64.09</v>
      </c>
      <c r="H117">
        <v>323</v>
      </c>
      <c r="I117">
        <v>504</v>
      </c>
      <c r="J117">
        <v>9.8620000000000001</v>
      </c>
      <c r="K117">
        <v>-1.4430000000000001</v>
      </c>
      <c r="L117">
        <v>-12.919</v>
      </c>
    </row>
    <row r="118" spans="1:12" x14ac:dyDescent="0.25">
      <c r="A118" t="s">
        <v>488</v>
      </c>
      <c r="B118" s="4">
        <v>7400</v>
      </c>
      <c r="C118">
        <v>296.2</v>
      </c>
      <c r="D118">
        <v>56.1</v>
      </c>
      <c r="E118">
        <v>23</v>
      </c>
      <c r="F118">
        <v>-0.32</v>
      </c>
      <c r="G118">
        <v>64.61</v>
      </c>
      <c r="H118">
        <v>314</v>
      </c>
      <c r="I118">
        <v>486</v>
      </c>
      <c r="J118">
        <v>-5.6369999999999996</v>
      </c>
      <c r="K118">
        <v>5.7829999999999897</v>
      </c>
      <c r="L118">
        <v>-0.40200000000000002</v>
      </c>
    </row>
    <row r="119" spans="1:12" x14ac:dyDescent="0.25">
      <c r="A119" t="s">
        <v>301</v>
      </c>
      <c r="B119" s="4">
        <v>6700</v>
      </c>
      <c r="C119">
        <v>300.89999999999998</v>
      </c>
      <c r="D119">
        <v>54.76</v>
      </c>
      <c r="E119">
        <v>23</v>
      </c>
      <c r="F119">
        <v>-0.24</v>
      </c>
      <c r="G119">
        <v>69.319999999999993</v>
      </c>
      <c r="H119">
        <v>287</v>
      </c>
      <c r="I119">
        <v>414</v>
      </c>
      <c r="J119">
        <v>6.327</v>
      </c>
      <c r="K119">
        <v>2.2240000000000002</v>
      </c>
      <c r="L119">
        <v>-1.139</v>
      </c>
    </row>
    <row r="120" spans="1:12" x14ac:dyDescent="0.25">
      <c r="A120" t="s">
        <v>519</v>
      </c>
      <c r="B120" s="4">
        <v>7100</v>
      </c>
      <c r="C120">
        <v>287.2</v>
      </c>
      <c r="D120">
        <v>42.86</v>
      </c>
      <c r="E120">
        <v>12</v>
      </c>
      <c r="F120">
        <v>-0.28000000000000003</v>
      </c>
      <c r="G120">
        <v>63.33</v>
      </c>
      <c r="H120">
        <v>285</v>
      </c>
      <c r="I120">
        <v>450</v>
      </c>
      <c r="J120">
        <v>0.66799999999999904</v>
      </c>
      <c r="K120">
        <v>-3.0269999999999899</v>
      </c>
      <c r="L120">
        <v>-0.496</v>
      </c>
    </row>
    <row r="121" spans="1:12" x14ac:dyDescent="0.25">
      <c r="A121" t="s">
        <v>490</v>
      </c>
      <c r="B121" s="4">
        <v>7300</v>
      </c>
      <c r="C121">
        <v>286.5</v>
      </c>
      <c r="D121">
        <v>58.33</v>
      </c>
      <c r="E121">
        <v>21</v>
      </c>
      <c r="F121">
        <v>-0.26</v>
      </c>
      <c r="G121">
        <v>64.58</v>
      </c>
      <c r="H121">
        <v>279</v>
      </c>
      <c r="I121">
        <v>432</v>
      </c>
      <c r="J121">
        <v>2.105</v>
      </c>
      <c r="K121">
        <v>-0.42299999999999999</v>
      </c>
      <c r="L121">
        <v>4.82</v>
      </c>
    </row>
    <row r="122" spans="1:12" x14ac:dyDescent="0.25">
      <c r="A122" t="s">
        <v>551</v>
      </c>
      <c r="B122" s="4">
        <v>6500</v>
      </c>
      <c r="C122">
        <v>296.3</v>
      </c>
      <c r="D122">
        <v>48.98</v>
      </c>
      <c r="E122">
        <v>24</v>
      </c>
      <c r="F122">
        <v>-0.34</v>
      </c>
      <c r="G122">
        <v>60.65</v>
      </c>
      <c r="H122">
        <v>262</v>
      </c>
      <c r="I122">
        <v>432</v>
      </c>
      <c r="J122">
        <v>-6.351</v>
      </c>
      <c r="K122">
        <v>-0.27500000000000002</v>
      </c>
      <c r="L122">
        <v>3.7489999999999899</v>
      </c>
    </row>
    <row r="123" spans="1:12" x14ac:dyDescent="0.25">
      <c r="A123" t="s">
        <v>64</v>
      </c>
      <c r="B123" s="4">
        <v>6800</v>
      </c>
      <c r="C123">
        <v>276.2</v>
      </c>
      <c r="D123">
        <v>53.33</v>
      </c>
      <c r="E123">
        <v>16</v>
      </c>
      <c r="F123">
        <v>-0.24</v>
      </c>
      <c r="G123">
        <v>76.319999999999993</v>
      </c>
      <c r="H123">
        <v>261</v>
      </c>
      <c r="I123">
        <v>342</v>
      </c>
      <c r="J123">
        <v>14.173999999999999</v>
      </c>
      <c r="K123">
        <v>-0.51500000000000001</v>
      </c>
      <c r="L123">
        <v>-0.68799999999999994</v>
      </c>
    </row>
    <row r="124" spans="1:12" x14ac:dyDescent="0.25">
      <c r="A124" t="s">
        <v>427</v>
      </c>
      <c r="B124" s="4">
        <v>8400</v>
      </c>
      <c r="C124">
        <v>291</v>
      </c>
      <c r="D124">
        <v>55</v>
      </c>
      <c r="E124">
        <v>11</v>
      </c>
      <c r="F124">
        <v>-0.28999999999999998</v>
      </c>
      <c r="G124">
        <v>66.67</v>
      </c>
      <c r="H124">
        <v>252</v>
      </c>
      <c r="I124">
        <v>378</v>
      </c>
      <c r="J124">
        <v>-0.66</v>
      </c>
      <c r="K124">
        <v>9.548</v>
      </c>
      <c r="L124">
        <v>1.012</v>
      </c>
    </row>
    <row r="125" spans="1:12" x14ac:dyDescent="0.25">
      <c r="A125" t="s">
        <v>412</v>
      </c>
      <c r="B125" s="4">
        <v>8000</v>
      </c>
      <c r="C125">
        <v>315.7</v>
      </c>
      <c r="D125">
        <v>51.52</v>
      </c>
      <c r="E125">
        <v>17</v>
      </c>
      <c r="F125">
        <v>-0.25</v>
      </c>
      <c r="G125">
        <v>66.94</v>
      </c>
      <c r="H125">
        <v>241</v>
      </c>
      <c r="I125">
        <v>360</v>
      </c>
      <c r="J125">
        <v>-3.49399999999999</v>
      </c>
      <c r="K125">
        <v>-0.95499999999999996</v>
      </c>
      <c r="L125">
        <v>9.7750000000000004</v>
      </c>
    </row>
    <row r="126" spans="1:12" x14ac:dyDescent="0.25">
      <c r="A126" t="s">
        <v>527</v>
      </c>
      <c r="B126" s="4">
        <v>7100</v>
      </c>
      <c r="C126">
        <v>294</v>
      </c>
      <c r="D126">
        <v>45.83</v>
      </c>
      <c r="E126">
        <v>11</v>
      </c>
      <c r="F126">
        <v>-0.25</v>
      </c>
      <c r="G126">
        <v>63.16</v>
      </c>
      <c r="H126">
        <v>216</v>
      </c>
      <c r="I126">
        <v>342</v>
      </c>
      <c r="J126">
        <v>-5.41</v>
      </c>
      <c r="K126">
        <v>-0.98</v>
      </c>
      <c r="L126">
        <v>-3.4089999999999998</v>
      </c>
    </row>
    <row r="127" spans="1:12" x14ac:dyDescent="0.25">
      <c r="A127" t="s">
        <v>150</v>
      </c>
      <c r="B127" s="4">
        <v>7400</v>
      </c>
      <c r="C127">
        <v>292.2</v>
      </c>
      <c r="D127">
        <v>48</v>
      </c>
      <c r="E127">
        <v>12</v>
      </c>
      <c r="F127">
        <v>-0.31</v>
      </c>
      <c r="G127">
        <v>72.22</v>
      </c>
      <c r="H127">
        <v>208</v>
      </c>
      <c r="I127">
        <v>288</v>
      </c>
      <c r="J127">
        <v>11.324</v>
      </c>
      <c r="K127">
        <v>4.3540000000000001</v>
      </c>
      <c r="L127">
        <v>5.1669999999999998</v>
      </c>
    </row>
    <row r="128" spans="1:12" x14ac:dyDescent="0.25">
      <c r="A128" t="s">
        <v>532</v>
      </c>
      <c r="B128" s="4">
        <v>7200</v>
      </c>
      <c r="C128">
        <v>293.5</v>
      </c>
      <c r="D128">
        <v>51.52</v>
      </c>
      <c r="E128">
        <v>17</v>
      </c>
      <c r="F128">
        <v>-0.24</v>
      </c>
      <c r="G128">
        <v>62.96</v>
      </c>
      <c r="H128">
        <v>204</v>
      </c>
      <c r="I128">
        <v>324</v>
      </c>
      <c r="J128">
        <v>1.6040000000000001</v>
      </c>
      <c r="K128">
        <v>-0.79400000000000004</v>
      </c>
      <c r="L128">
        <v>0.66700000000000004</v>
      </c>
    </row>
    <row r="129" spans="1:12" x14ac:dyDescent="0.25">
      <c r="A129" t="s">
        <v>452</v>
      </c>
      <c r="B129" s="4">
        <v>6500</v>
      </c>
      <c r="C129">
        <v>287.2</v>
      </c>
      <c r="D129">
        <v>41.18</v>
      </c>
      <c r="E129">
        <v>7</v>
      </c>
      <c r="F129">
        <v>-0.25</v>
      </c>
      <c r="G129">
        <v>66.010000000000005</v>
      </c>
      <c r="H129">
        <v>202</v>
      </c>
      <c r="I129">
        <v>306</v>
      </c>
      <c r="J129">
        <v>1.823</v>
      </c>
      <c r="K129">
        <v>-3.2730000000000001</v>
      </c>
      <c r="L129">
        <v>0.36199999999999999</v>
      </c>
    </row>
    <row r="130" spans="1:12" x14ac:dyDescent="0.25">
      <c r="A130" t="s">
        <v>538</v>
      </c>
      <c r="B130" s="4">
        <v>6600</v>
      </c>
      <c r="C130">
        <v>286.3</v>
      </c>
      <c r="D130">
        <v>41.67</v>
      </c>
      <c r="E130">
        <v>5</v>
      </c>
      <c r="F130">
        <v>-0.27</v>
      </c>
      <c r="G130">
        <v>62.04</v>
      </c>
      <c r="H130">
        <v>201</v>
      </c>
      <c r="I130">
        <v>324</v>
      </c>
      <c r="J130">
        <v>-8.9659999999999993</v>
      </c>
      <c r="K130">
        <v>-2.734</v>
      </c>
      <c r="L130">
        <v>-4.4909999999999997</v>
      </c>
    </row>
    <row r="131" spans="1:12" x14ac:dyDescent="0.25">
      <c r="A131" t="s">
        <v>281</v>
      </c>
      <c r="B131" s="4">
        <v>7800</v>
      </c>
      <c r="C131">
        <v>293.5</v>
      </c>
      <c r="D131">
        <v>39.130000000000003</v>
      </c>
      <c r="E131">
        <v>9</v>
      </c>
      <c r="F131">
        <v>-0.24</v>
      </c>
      <c r="G131">
        <v>69.790000000000006</v>
      </c>
      <c r="H131">
        <v>201</v>
      </c>
      <c r="I131">
        <v>288</v>
      </c>
      <c r="J131">
        <v>1.369</v>
      </c>
      <c r="K131">
        <v>1.048</v>
      </c>
      <c r="L131">
        <v>5.1130000000000004</v>
      </c>
    </row>
    <row r="132" spans="1:12" x14ac:dyDescent="0.25">
      <c r="A132" t="s">
        <v>552</v>
      </c>
      <c r="B132" s="4">
        <v>7300</v>
      </c>
      <c r="C132">
        <v>275.89999999999998</v>
      </c>
      <c r="D132">
        <v>61.54</v>
      </c>
      <c r="E132">
        <v>8</v>
      </c>
      <c r="F132">
        <v>-0.27</v>
      </c>
      <c r="G132">
        <v>60.19</v>
      </c>
      <c r="H132">
        <v>195</v>
      </c>
      <c r="I132">
        <v>324</v>
      </c>
      <c r="J132">
        <v>4.0860000000000003</v>
      </c>
      <c r="K132">
        <v>2.4019999999999899</v>
      </c>
      <c r="L132">
        <v>-1.4219999999999999</v>
      </c>
    </row>
    <row r="133" spans="1:12" x14ac:dyDescent="0.25">
      <c r="A133" t="s">
        <v>475</v>
      </c>
      <c r="B133" s="4">
        <v>8000</v>
      </c>
      <c r="C133">
        <v>285.89999999999998</v>
      </c>
      <c r="D133">
        <v>14.29</v>
      </c>
      <c r="E133">
        <v>1</v>
      </c>
      <c r="F133">
        <v>-0.32</v>
      </c>
      <c r="G133">
        <v>65.08</v>
      </c>
      <c r="H133">
        <v>164</v>
      </c>
      <c r="I133">
        <v>252</v>
      </c>
      <c r="J133">
        <v>-1.36</v>
      </c>
      <c r="K133">
        <v>-7.0970000000000004</v>
      </c>
      <c r="L133">
        <v>-8.5619999999999994</v>
      </c>
    </row>
    <row r="134" spans="1:12" x14ac:dyDescent="0.25">
      <c r="A134" t="s">
        <v>553</v>
      </c>
      <c r="B134" s="4">
        <v>7300</v>
      </c>
      <c r="C134">
        <v>295.10000000000002</v>
      </c>
      <c r="D134">
        <v>67.86</v>
      </c>
      <c r="E134">
        <v>19</v>
      </c>
      <c r="F134">
        <v>-0.28000000000000003</v>
      </c>
      <c r="G134">
        <v>58.73</v>
      </c>
      <c r="H134">
        <v>148</v>
      </c>
      <c r="I134">
        <v>252</v>
      </c>
      <c r="J134">
        <v>-7.359</v>
      </c>
      <c r="K134">
        <v>5.0439999999999996</v>
      </c>
      <c r="L134">
        <v>0.70099999999999996</v>
      </c>
    </row>
    <row r="135" spans="1:12" x14ac:dyDescent="0.25">
      <c r="A135" t="s">
        <v>554</v>
      </c>
      <c r="B135" s="4">
        <v>8700</v>
      </c>
      <c r="C135">
        <v>290.89999999999998</v>
      </c>
      <c r="D135">
        <v>66.67</v>
      </c>
      <c r="E135">
        <v>14</v>
      </c>
      <c r="F135">
        <v>-0.32</v>
      </c>
      <c r="G135">
        <v>57.54</v>
      </c>
      <c r="H135">
        <v>145</v>
      </c>
      <c r="I135">
        <v>252</v>
      </c>
      <c r="J135">
        <v>-2.319</v>
      </c>
      <c r="K135">
        <v>1.8380000000000001</v>
      </c>
      <c r="L135">
        <v>-3.2939999999999898</v>
      </c>
    </row>
  </sheetData>
  <conditionalFormatting sqref="D2:D1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stats_list</vt:lpstr>
      <vt:lpstr>Sheet2</vt:lpstr>
      <vt:lpstr>With Salaries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</cp:lastModifiedBy>
  <dcterms:created xsi:type="dcterms:W3CDTF">2020-03-10T06:29:33Z</dcterms:created>
  <dcterms:modified xsi:type="dcterms:W3CDTF">2020-03-12T08:27:41Z</dcterms:modified>
</cp:coreProperties>
</file>