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<sst xmlns="http://schemas.openxmlformats.org/spreadsheetml/2006/main" count="424" uniqueCount="254">
  <si>
    <t>Subtitle</t>
  </si>
  <si>
    <t xml:space="preserve">A convention for beacon to self-describe. </t>
  </si>
  <si>
    <t>GA4GH/ELIXIR Beacon</t>
  </si>
  <si>
    <t>&lt;USE CASE NAME&gt;</t>
  </si>
  <si>
    <t>Taverna</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</si>
  <si>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</si>
  <si>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</si>
  <si>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https://beacon-network.org/#/developers/api/beacon-network</t>
  </si>
  <si>
    <t>&lt;USE CASE URL&gt;</t>
  </si>
  <si>
    <t>http://www.taverna.org.uk/</t>
  </si>
  <si>
    <t>Susheel, Juha, Sufi, Rafa</t>
  </si>
  <si>
    <t>&lt;CONTRIBUTOR1, CONTRIBUTOR2,...&gt;</t>
  </si>
  <si>
    <t>schema.org</t>
  </si>
  <si>
    <t>bioschemas</t>
  </si>
  <si>
    <t>Property</t>
  </si>
  <si>
    <t>Expected Type</t>
  </si>
  <si>
    <t>BSC Description</t>
  </si>
  <si>
    <t>Marginality</t>
  </si>
  <si>
    <t>Cardinality</t>
  </si>
  <si>
    <t>Controlled Vocabulary</t>
  </si>
  <si>
    <t>Name</t>
  </si>
  <si>
    <t>Content Example</t>
  </si>
  <si>
    <t>UseCase</t>
  </si>
  <si>
    <t>Extends DataCatalog</t>
  </si>
  <si>
    <t>dataset</t>
  </si>
  <si>
    <t>Dataset</t>
  </si>
  <si>
    <t>A dataset contained in this catalog.
Inverse property: includedInDataCatalog.</t>
  </si>
  <si>
    <t>Minimum</t>
  </si>
  <si>
    <t>MANY</t>
  </si>
  <si>
    <t>Partial Match</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</si>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</sst>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font>
    <font/>
    <font>
      <b/>
      <color rgb="FFFFFFFF"/>
    </font>
    <font>
      <b/>
      <u/>
      <color rgb="FFFFFFFF"/>
    </font>
    <font>
      <b/>
      <u/>
      <color rgb="FFFFFFFF"/>
    </font>
    <font>
      <b/>
      <u/>
      <color rgb="FFFFFFFF"/>
    </font>
    <font>
      <b/>
      <color rgb="FFFFFFFF"/>
      <name val="Arial"/>
    </font>
    <font>
      <b/>
      <sz val="9.0"/>
      <color rgb="FFFFFFFF"/>
      <name val="Trebuchet MS"/>
    </font>
    <font>
      <b/>
      <sz val="9.0"/>
      <color rgb="FF000000"/>
      <name val="&quot;Lucida Grande&quo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color rgb="FFFFFFFF"/>
      <name val="Arial"/>
    </font>
    <font>
      <b/>
      <color rgb="FF000000"/>
      <name val="Arial"/>
    </font>
    <font>
      <name val="Arial"/>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1"/>
    </xf>
    <xf borderId="0" fillId="3" fontId="3" numFmtId="0" xfId="0" applyAlignment="1" applyFill="1" applyFont="1">
      <alignment horizontal="center" readingOrder="0"/>
    </xf>
    <xf borderId="0" fillId="4" fontId="3" numFmtId="0" xfId="0" applyAlignment="1" applyFill="1" applyFont="1">
      <alignment horizontal="center" readingOrder="0"/>
    </xf>
    <xf borderId="0" fillId="2" fontId="2" numFmtId="0" xfId="0" applyAlignment="1" applyFont="1">
      <alignment readingOrder="0" shrinkToFit="0" wrapText="1"/>
    </xf>
    <xf borderId="0" fillId="3"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 numFmtId="0" xfId="0" applyAlignment="1" applyFont="1">
      <alignment readingOrder="0" shrinkToFit="0" wrapText="1"/>
    </xf>
    <xf borderId="0" fillId="4" fontId="3" numFmtId="0" xfId="0" applyAlignment="1" applyFont="1">
      <alignment horizontal="center" readingOrder="0" vertical="center"/>
    </xf>
    <xf borderId="0" fillId="5" fontId="6" numFmtId="0" xfId="0" applyAlignment="1" applyFill="1" applyFont="1">
      <alignment horizontal="center" readingOrder="0" vertical="center"/>
    </xf>
    <xf borderId="0" fillId="6" fontId="3" numFmtId="0" xfId="0" applyAlignment="1" applyFill="1" applyFont="1">
      <alignment horizontal="center" readingOrder="0" shrinkToFit="0" vertical="center" wrapText="1"/>
    </xf>
    <xf borderId="0" fillId="4" fontId="3" numFmtId="0" xfId="0" applyAlignment="1" applyFont="1">
      <alignment vertical="center"/>
    </xf>
    <xf borderId="0" fillId="4" fontId="3" numFmtId="0" xfId="0" applyAlignment="1" applyFont="1">
      <alignment shrinkToFit="0" vertical="center" wrapText="1"/>
    </xf>
    <xf borderId="0" fillId="7" fontId="7" numFmtId="0" xfId="0" applyAlignment="1" applyFill="1" applyFont="1">
      <alignment vertical="bottom"/>
    </xf>
    <xf borderId="0" fillId="7" fontId="7" numFmtId="0" xfId="0" applyAlignment="1" applyFont="1">
      <alignment shrinkToFit="0" vertical="bottom" wrapText="1"/>
    </xf>
    <xf borderId="0" fillId="8" fontId="7" numFmtId="0" xfId="0" applyAlignment="1" applyFill="1" applyFont="1">
      <alignment shrinkToFit="0" vertical="bottom" wrapText="1"/>
    </xf>
    <xf borderId="0" fillId="8" fontId="7" numFmtId="0" xfId="0" applyAlignment="1" applyFont="1">
      <alignment readingOrder="0" shrinkToFit="0" vertical="bottom" wrapText="1"/>
    </xf>
    <xf borderId="0" fillId="8" fontId="7" numFmtId="0" xfId="0" applyAlignment="1" applyFont="1">
      <alignment vertical="bottom"/>
    </xf>
    <xf borderId="0" fillId="9" fontId="8" numFmtId="0" xfId="0" applyAlignment="1" applyFill="1" applyFont="1">
      <alignment vertical="bottom"/>
    </xf>
    <xf borderId="0" fillId="9" fontId="8" numFmtId="0" xfId="0" applyAlignment="1" applyFont="1">
      <alignment shrinkToFit="0" vertical="bottom" wrapText="1"/>
    </xf>
    <xf borderId="0" fillId="10" fontId="8" numFmtId="0" xfId="0" applyAlignment="1" applyFill="1" applyFont="1">
      <alignment vertical="bottom"/>
    </xf>
    <xf borderId="0" fillId="10" fontId="8" numFmtId="0" xfId="0" applyAlignment="1" applyFont="1">
      <alignment shrinkToFit="0" vertical="bottom" wrapText="1"/>
    </xf>
    <xf borderId="0" fillId="0" fontId="9" numFmtId="0" xfId="0" applyAlignment="1" applyFont="1">
      <alignment horizontal="center" readingOrder="0"/>
    </xf>
    <xf borderId="0" fillId="0" fontId="2" numFmtId="0" xfId="0" applyAlignment="1" applyFont="1">
      <alignment shrinkToFit="0" vertical="center" wrapText="1"/>
    </xf>
    <xf borderId="0" fillId="11" fontId="10" numFmtId="0" xfId="0" applyAlignment="1" applyFill="1" applyFont="1">
      <alignment horizontal="left" readingOrder="0"/>
    </xf>
    <xf borderId="0" fillId="12" fontId="11" numFmtId="0" xfId="0" applyAlignment="1" applyFill="1" applyFont="1">
      <alignment horizontal="left" readingOrder="0" vertical="top"/>
    </xf>
    <xf borderId="0" fillId="12" fontId="12" numFmtId="0" xfId="0" applyAlignment="1" applyFont="1">
      <alignment horizontal="left" readingOrder="0" vertical="top"/>
    </xf>
    <xf borderId="0" fillId="0" fontId="2" numFmtId="0" xfId="0" applyAlignment="1" applyFont="1">
      <alignment readingOrder="0" shrinkToFit="0" vertical="center" wrapText="1"/>
    </xf>
    <xf borderId="0" fillId="12" fontId="13" numFmtId="0" xfId="0" applyAlignment="1" applyFont="1">
      <alignment horizontal="left" readingOrder="0" vertical="top"/>
    </xf>
    <xf borderId="0" fillId="12" fontId="14" numFmtId="0" xfId="0" applyAlignment="1" applyFont="1">
      <alignment horizontal="left" readingOrder="0" vertical="top"/>
    </xf>
    <xf borderId="0" fillId="5" fontId="15" numFmtId="0" xfId="0" applyAlignment="1" applyFont="1">
      <alignment horizontal="center"/>
    </xf>
    <xf borderId="0" fillId="6" fontId="7" numFmtId="0" xfId="0" applyAlignment="1" applyFont="1">
      <alignment horizontal="center" shrinkToFit="0" wrapText="1"/>
    </xf>
    <xf borderId="0" fillId="7" fontId="7" numFmtId="0" xfId="0" applyFont="1"/>
    <xf borderId="0" fillId="7" fontId="7" numFmtId="0" xfId="0" applyAlignment="1" applyFont="1">
      <alignment shrinkToFit="0" wrapText="1"/>
    </xf>
    <xf borderId="0" fillId="8" fontId="7" numFmtId="0" xfId="0" applyAlignment="1" applyFont="1">
      <alignment shrinkToFit="0" wrapText="1"/>
    </xf>
    <xf borderId="0" fillId="8" fontId="7" numFmtId="0" xfId="0" applyFont="1"/>
    <xf borderId="0" fillId="0" fontId="16" numFmtId="0" xfId="0" applyAlignment="1" applyFont="1">
      <alignment shrinkToFit="0" wrapText="1"/>
    </xf>
    <xf borderId="0" fillId="0" fontId="17" numFmtId="0" xfId="0" applyAlignment="1" applyFont="1">
      <alignment vertical="bottom"/>
    </xf>
    <xf borderId="0" fillId="11" fontId="18" numFmtId="0" xfId="0" applyAlignment="1" applyFont="1">
      <alignment horizontal="left" readingOrder="0" vertical="center"/>
    </xf>
    <xf borderId="0" fillId="12" fontId="14" numFmtId="0" xfId="0" applyAlignment="1" applyFont="1">
      <alignment horizontal="left" readingOrder="0" vertical="center"/>
    </xf>
    <xf borderId="0" fillId="12" fontId="13" numFmtId="0" xfId="0" applyAlignment="1" applyFont="1">
      <alignment horizontal="left" readingOrder="0" vertical="center"/>
    </xf>
    <xf borderId="0" fillId="12" fontId="19" numFmtId="0" xfId="0" applyAlignment="1" applyFont="1">
      <alignment horizontal="left" readingOrder="0" vertical="center"/>
    </xf>
    <xf borderId="0" fillId="12" fontId="20" numFmtId="0" xfId="0" applyAlignment="1" applyFont="1">
      <alignment horizontal="left" readingOrder="0" vertical="center"/>
    </xf>
    <xf borderId="0" fillId="2" fontId="9" numFmtId="0" xfId="0" applyAlignment="1" applyFont="1">
      <alignment horizontal="center" readingOrder="0" vertical="center"/>
    </xf>
    <xf borderId="0" fillId="11" fontId="21"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95.71"/>
    <col customWidth="1" min="4" max="4" width="52.29"/>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ht="21.0" customHeight="1">
      <c r="A1" s="1" t="s">
        <v>0</v>
      </c>
      <c r="B1" s="2" t="s">
        <v>1</v>
      </c>
      <c r="D1" s="1"/>
      <c r="E1" s="1"/>
      <c r="F1" s="1"/>
      <c r="G1" s="1"/>
      <c r="H1" s="3" t="s">
        <v>2</v>
      </c>
      <c r="K1" s="4" t="s">
        <v>3</v>
      </c>
      <c r="N1" s="3" t="s">
        <v>3</v>
      </c>
      <c r="Q1" s="4" t="s">
        <v>3</v>
      </c>
      <c r="T1" s="3" t="s">
        <v>3</v>
      </c>
      <c r="W1" s="4" t="s">
        <v>3</v>
      </c>
      <c r="Z1" s="3" t="s">
        <v>3</v>
      </c>
      <c r="AC1" s="4" t="s">
        <v>3</v>
      </c>
      <c r="AF1" s="3" t="s">
        <v>3</v>
      </c>
      <c r="AI1" s="4" t="s">
        <v>4</v>
      </c>
      <c r="AL1" s="3" t="s">
        <v>3</v>
      </c>
      <c r="AO1" s="4" t="s">
        <v>3</v>
      </c>
      <c r="AR1" s="3" t="s">
        <v>3</v>
      </c>
      <c r="AU1" s="4" t="s">
        <v>3</v>
      </c>
      <c r="AX1" s="3" t="s">
        <v>3</v>
      </c>
      <c r="BA1" s="4" t="s">
        <v>3</v>
      </c>
      <c r="BD1" s="3" t="s">
        <v>3</v>
      </c>
    </row>
    <row r="2">
      <c r="A2" s="1" t="s">
        <v>5</v>
      </c>
      <c r="B2" s="5" t="s">
        <v>6</v>
      </c>
      <c r="D2" s="1"/>
      <c r="E2" s="1"/>
      <c r="F2" s="1"/>
      <c r="G2" s="1"/>
      <c r="H2" s="6" t="s">
        <v>7</v>
      </c>
      <c r="K2" s="7" t="s">
        <v>8</v>
      </c>
      <c r="N2" s="6" t="s">
        <v>8</v>
      </c>
      <c r="Q2" s="7" t="s">
        <v>8</v>
      </c>
      <c r="T2" s="6" t="s">
        <v>8</v>
      </c>
      <c r="W2" s="7" t="s">
        <v>8</v>
      </c>
      <c r="Z2" s="6" t="s">
        <v>8</v>
      </c>
      <c r="AC2" s="7" t="s">
        <v>8</v>
      </c>
      <c r="AF2" s="6" t="s">
        <v>8</v>
      </c>
      <c r="AI2" s="7" t="s">
        <v>9</v>
      </c>
      <c r="AL2" s="6" t="s">
        <v>8</v>
      </c>
      <c r="AO2" s="7" t="s">
        <v>8</v>
      </c>
      <c r="AR2" s="6" t="s">
        <v>8</v>
      </c>
      <c r="AU2" s="7" t="s">
        <v>8</v>
      </c>
      <c r="AX2" s="6" t="s">
        <v>8</v>
      </c>
      <c r="BA2" s="7" t="s">
        <v>8</v>
      </c>
      <c r="BD2" s="6" t="s">
        <v>8</v>
      </c>
    </row>
    <row r="3">
      <c r="A3" s="1"/>
      <c r="B3" s="1"/>
      <c r="C3" s="8"/>
      <c r="D3" s="1"/>
      <c r="E3" s="1"/>
      <c r="F3" s="1"/>
      <c r="G3" s="1"/>
      <c r="H3" s="3" t="s">
        <v>10</v>
      </c>
      <c r="K3" s="4" t="s">
        <v>11</v>
      </c>
      <c r="N3" s="3" t="s">
        <v>11</v>
      </c>
      <c r="Q3" s="4" t="s">
        <v>11</v>
      </c>
      <c r="T3" s="3" t="s">
        <v>11</v>
      </c>
      <c r="W3" s="4" t="s">
        <v>11</v>
      </c>
      <c r="Z3" s="3" t="s">
        <v>11</v>
      </c>
      <c r="AC3" s="9" t="s">
        <v>11</v>
      </c>
      <c r="AF3" s="3" t="s">
        <v>11</v>
      </c>
      <c r="AI3" s="9"/>
      <c r="AL3" s="3" t="s">
        <v>11</v>
      </c>
      <c r="AO3" s="9" t="s">
        <v>11</v>
      </c>
      <c r="AR3" s="3" t="s">
        <v>11</v>
      </c>
      <c r="AU3" s="9" t="s">
        <v>11</v>
      </c>
      <c r="AX3" s="3" t="s">
        <v>11</v>
      </c>
      <c r="BA3" s="9" t="s">
        <v>11</v>
      </c>
      <c r="BD3" s="3" t="s">
        <v>11</v>
      </c>
    </row>
    <row r="4">
      <c r="A4" s="10" t="s">
        <v>12</v>
      </c>
      <c r="D4" s="11" t="s">
        <v>13</v>
      </c>
      <c r="K4" s="12"/>
      <c r="L4" s="12"/>
      <c r="M4" s="13"/>
      <c r="Q4" s="12"/>
      <c r="R4" s="12"/>
      <c r="S4" s="13"/>
      <c r="W4" s="12"/>
      <c r="X4" s="12"/>
      <c r="Y4" s="13"/>
    </row>
    <row r="5">
      <c r="A5" s="14" t="s">
        <v>14</v>
      </c>
      <c r="B5" s="14" t="s">
        <v>15</v>
      </c>
      <c r="C5" s="15" t="s">
        <v>5</v>
      </c>
      <c r="D5" s="16" t="s">
        <v>16</v>
      </c>
      <c r="E5" s="17" t="s">
        <v>17</v>
      </c>
      <c r="F5" s="18" t="s">
        <v>18</v>
      </c>
      <c r="G5" s="18" t="s">
        <v>19</v>
      </c>
      <c r="H5" s="19" t="s">
        <v>20</v>
      </c>
      <c r="I5" s="19" t="s">
        <v>21</v>
      </c>
      <c r="J5" s="20" t="s">
        <v>22</v>
      </c>
      <c r="K5" s="21" t="s">
        <v>20</v>
      </c>
      <c r="L5" s="21" t="s">
        <v>21</v>
      </c>
      <c r="M5" s="22" t="s">
        <v>22</v>
      </c>
      <c r="N5" s="19" t="s">
        <v>20</v>
      </c>
      <c r="O5" s="19" t="s">
        <v>21</v>
      </c>
      <c r="P5" s="20" t="s">
        <v>22</v>
      </c>
      <c r="Q5" s="21" t="s">
        <v>20</v>
      </c>
      <c r="R5" s="21" t="s">
        <v>21</v>
      </c>
      <c r="S5" s="22" t="s">
        <v>22</v>
      </c>
      <c r="T5" s="19" t="s">
        <v>20</v>
      </c>
      <c r="U5" s="19" t="s">
        <v>21</v>
      </c>
      <c r="V5" s="20" t="s">
        <v>22</v>
      </c>
      <c r="W5" s="21" t="s">
        <v>20</v>
      </c>
      <c r="X5" s="21" t="s">
        <v>21</v>
      </c>
      <c r="Y5" s="22" t="s">
        <v>22</v>
      </c>
      <c r="Z5" s="19" t="s">
        <v>20</v>
      </c>
      <c r="AA5" s="19" t="s">
        <v>21</v>
      </c>
      <c r="AB5" s="20" t="s">
        <v>22</v>
      </c>
      <c r="AC5" s="21" t="s">
        <v>20</v>
      </c>
      <c r="AD5" s="21" t="s">
        <v>21</v>
      </c>
      <c r="AE5" s="22" t="s">
        <v>22</v>
      </c>
      <c r="AF5" s="19" t="s">
        <v>20</v>
      </c>
      <c r="AG5" s="19" t="s">
        <v>21</v>
      </c>
      <c r="AH5" s="20" t="s">
        <v>22</v>
      </c>
      <c r="AI5" s="21" t="s">
        <v>20</v>
      </c>
      <c r="AJ5" s="21" t="s">
        <v>21</v>
      </c>
      <c r="AK5" s="22" t="s">
        <v>22</v>
      </c>
      <c r="AL5" s="19" t="s">
        <v>20</v>
      </c>
      <c r="AM5" s="19" t="s">
        <v>21</v>
      </c>
      <c r="AN5" s="20" t="s">
        <v>22</v>
      </c>
      <c r="AO5" s="21" t="s">
        <v>20</v>
      </c>
      <c r="AP5" s="21" t="s">
        <v>21</v>
      </c>
      <c r="AQ5" s="22" t="s">
        <v>22</v>
      </c>
      <c r="AR5" s="19" t="s">
        <v>20</v>
      </c>
      <c r="AS5" s="19" t="s">
        <v>21</v>
      </c>
      <c r="AT5" s="20" t="s">
        <v>22</v>
      </c>
      <c r="AU5" s="21" t="s">
        <v>20</v>
      </c>
      <c r="AV5" s="21" t="s">
        <v>21</v>
      </c>
      <c r="AW5" s="22" t="s">
        <v>22</v>
      </c>
      <c r="AX5" s="19" t="s">
        <v>20</v>
      </c>
      <c r="AY5" s="19" t="s">
        <v>21</v>
      </c>
      <c r="AZ5" s="20" t="s">
        <v>22</v>
      </c>
      <c r="BA5" s="21" t="s">
        <v>20</v>
      </c>
      <c r="BB5" s="21" t="s">
        <v>21</v>
      </c>
      <c r="BC5" s="22" t="s">
        <v>22</v>
      </c>
      <c r="BD5" s="19" t="s">
        <v>20</v>
      </c>
      <c r="BE5" s="19" t="s">
        <v>21</v>
      </c>
      <c r="BF5" s="20" t="s">
        <v>22</v>
      </c>
    </row>
    <row r="6">
      <c r="A6" s="23" t="s">
        <v>23</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row>
    <row r="7">
      <c r="A7" s="25" t="s">
        <v>24</v>
      </c>
      <c r="B7" s="26" t="s">
        <v>25</v>
      </c>
      <c r="C7" s="27" t="s">
        <v>26</v>
      </c>
      <c r="D7" s="28" t="s">
        <v>24</v>
      </c>
      <c r="E7" s="28" t="s">
        <v>27</v>
      </c>
      <c r="F7" s="28" t="s">
        <v>28</v>
      </c>
      <c r="G7" s="28"/>
      <c r="H7" s="24"/>
      <c r="I7" s="24"/>
      <c r="J7" s="28" t="s">
        <v>29</v>
      </c>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row>
    <row r="8">
      <c r="A8" s="25" t="s">
        <v>30</v>
      </c>
      <c r="B8" s="26" t="s">
        <v>31</v>
      </c>
      <c r="C8" s="29" t="s">
        <v>32</v>
      </c>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row>
    <row r="9">
      <c r="A9" s="25" t="s">
        <v>33</v>
      </c>
      <c r="B9" s="26" t="s">
        <v>34</v>
      </c>
      <c r="C9" s="29" t="s">
        <v>35</v>
      </c>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row>
    <row r="10">
      <c r="A10" s="25" t="s">
        <v>36</v>
      </c>
      <c r="B10" s="26" t="s">
        <v>34</v>
      </c>
      <c r="C10" s="29" t="s">
        <v>37</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row>
    <row r="11">
      <c r="A11" s="25" t="s">
        <v>38</v>
      </c>
      <c r="B11" s="26" t="s">
        <v>34</v>
      </c>
      <c r="C11" s="27" t="s">
        <v>39</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row>
    <row r="12">
      <c r="A12" s="25" t="s">
        <v>40</v>
      </c>
      <c r="B12" s="26" t="s">
        <v>34</v>
      </c>
      <c r="C12" s="27" t="s">
        <v>41</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row>
    <row r="13">
      <c r="A13" s="25" t="s">
        <v>42</v>
      </c>
      <c r="B13" s="26" t="s">
        <v>34</v>
      </c>
      <c r="C13" s="27" t="s">
        <v>43</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row>
    <row r="14">
      <c r="A14" s="25" t="s">
        <v>44</v>
      </c>
      <c r="B14" s="26" t="s">
        <v>34</v>
      </c>
      <c r="C14" s="27" t="s">
        <v>45</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row>
    <row r="15">
      <c r="A15" s="25" t="s">
        <v>46</v>
      </c>
      <c r="B15" s="26" t="s">
        <v>34</v>
      </c>
      <c r="C15" s="29" t="s">
        <v>47</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row>
    <row r="16">
      <c r="A16" s="25" t="s">
        <v>48</v>
      </c>
      <c r="B16" s="26" t="s">
        <v>49</v>
      </c>
      <c r="C16" s="29" t="s">
        <v>50</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row>
    <row r="17">
      <c r="A17" s="25" t="s">
        <v>51</v>
      </c>
      <c r="B17" s="26" t="s">
        <v>52</v>
      </c>
      <c r="C17" s="29" t="s">
        <v>53</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row>
    <row r="18">
      <c r="A18" s="25" t="s">
        <v>54</v>
      </c>
      <c r="B18" s="26" t="s">
        <v>34</v>
      </c>
      <c r="C18" s="29" t="s">
        <v>55</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row>
    <row r="19">
      <c r="A19" s="25" t="s">
        <v>56</v>
      </c>
      <c r="B19" s="26" t="s">
        <v>57</v>
      </c>
      <c r="C19" s="29" t="s">
        <v>58</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row>
    <row r="20">
      <c r="A20" s="25" t="s">
        <v>59</v>
      </c>
      <c r="B20" s="26" t="s">
        <v>60</v>
      </c>
      <c r="C20" s="27" t="s">
        <v>61</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row>
    <row r="21">
      <c r="A21" s="25" t="s">
        <v>62</v>
      </c>
      <c r="B21" s="26" t="s">
        <v>63</v>
      </c>
      <c r="C21" s="29" t="s">
        <v>64</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row>
    <row r="22">
      <c r="A22" s="25" t="s">
        <v>65</v>
      </c>
      <c r="B22" s="30" t="s">
        <v>66</v>
      </c>
      <c r="C22" s="29" t="s">
        <v>67</v>
      </c>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row>
    <row r="23">
      <c r="A23" s="25" t="s">
        <v>68</v>
      </c>
      <c r="B23" s="26" t="s">
        <v>34</v>
      </c>
      <c r="C23" s="27" t="s">
        <v>69</v>
      </c>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row>
    <row r="24">
      <c r="A24" s="25" t="s">
        <v>70</v>
      </c>
      <c r="B24" s="26" t="s">
        <v>49</v>
      </c>
      <c r="C24" s="29" t="s">
        <v>71</v>
      </c>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row>
    <row r="25">
      <c r="A25" s="25" t="s">
        <v>72</v>
      </c>
      <c r="B25" s="30" t="s">
        <v>73</v>
      </c>
      <c r="C25" s="29" t="s">
        <v>74</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row>
    <row r="26">
      <c r="A26" s="25" t="s">
        <v>75</v>
      </c>
      <c r="B26" s="26" t="s">
        <v>76</v>
      </c>
      <c r="C26" s="29" t="s">
        <v>77</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row>
    <row r="27">
      <c r="A27" s="25" t="s">
        <v>78</v>
      </c>
      <c r="B27" s="26" t="s">
        <v>79</v>
      </c>
      <c r="C27" s="29" t="s">
        <v>80</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row>
    <row r="28">
      <c r="A28" s="25" t="s">
        <v>81</v>
      </c>
      <c r="B28" s="26" t="s">
        <v>82</v>
      </c>
      <c r="C28" s="29" t="s">
        <v>83</v>
      </c>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row>
    <row r="29">
      <c r="A29" s="25" t="s">
        <v>84</v>
      </c>
      <c r="B29" s="26" t="s">
        <v>34</v>
      </c>
      <c r="C29" s="29" t="s">
        <v>85</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row>
    <row r="30">
      <c r="A30" s="25" t="s">
        <v>86</v>
      </c>
      <c r="B30" s="30" t="s">
        <v>66</v>
      </c>
      <c r="C30" s="29" t="s">
        <v>87</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row>
    <row r="31">
      <c r="A31" s="25" t="s">
        <v>88</v>
      </c>
      <c r="B31" s="30" t="s">
        <v>66</v>
      </c>
      <c r="C31" s="29" t="s">
        <v>89</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row>
    <row r="32">
      <c r="A32" s="25" t="s">
        <v>90</v>
      </c>
      <c r="B32" s="26" t="s">
        <v>91</v>
      </c>
      <c r="C32" s="29" t="s">
        <v>92</v>
      </c>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row>
    <row r="33">
      <c r="A33" s="25" t="s">
        <v>93</v>
      </c>
      <c r="B33" s="30" t="s">
        <v>66</v>
      </c>
      <c r="C33" s="29" t="s">
        <v>94</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row>
    <row r="34">
      <c r="A34" s="25" t="s">
        <v>95</v>
      </c>
      <c r="B34" s="30" t="s">
        <v>96</v>
      </c>
      <c r="C34" s="29" t="s">
        <v>97</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row>
    <row r="35">
      <c r="A35" s="25" t="s">
        <v>98</v>
      </c>
      <c r="B35" s="30" t="s">
        <v>96</v>
      </c>
      <c r="C35" s="29" t="s">
        <v>99</v>
      </c>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row>
    <row r="36">
      <c r="A36" s="25" t="s">
        <v>100</v>
      </c>
      <c r="B36" s="26" t="s">
        <v>101</v>
      </c>
      <c r="C36" s="29" t="s">
        <v>102</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row>
    <row r="37">
      <c r="A37" s="25" t="s">
        <v>103</v>
      </c>
      <c r="B37" s="26" t="s">
        <v>104</v>
      </c>
      <c r="C37" s="29" t="s">
        <v>105</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row>
    <row r="38">
      <c r="A38" s="25" t="s">
        <v>106</v>
      </c>
      <c r="B38" s="26" t="s">
        <v>49</v>
      </c>
      <c r="C38" s="29" t="s">
        <v>107</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row>
    <row r="39">
      <c r="A39" s="25" t="s">
        <v>108</v>
      </c>
      <c r="B39" s="26" t="s">
        <v>109</v>
      </c>
      <c r="C39" s="29" t="s">
        <v>110</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row>
    <row r="40">
      <c r="A40" s="25" t="s">
        <v>111</v>
      </c>
      <c r="B40" s="26" t="s">
        <v>34</v>
      </c>
      <c r="C40" s="29" t="s">
        <v>112</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row>
    <row r="41">
      <c r="A41" s="25" t="s">
        <v>113</v>
      </c>
      <c r="B41" s="26" t="s">
        <v>57</v>
      </c>
      <c r="C41" s="27" t="s">
        <v>114</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row>
    <row r="42">
      <c r="A42" s="25" t="s">
        <v>115</v>
      </c>
      <c r="B42" s="26" t="s">
        <v>116</v>
      </c>
      <c r="C42" s="27" t="s">
        <v>117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row>
    <row r="43">
      <c r="A43" s="25" t="s">
        <v>118</v>
      </c>
      <c r="B43" s="30" t="s">
        <v>119</v>
      </c>
      <c r="C43" s="27" t="s">
        <v>120</v>
      </c>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row>
    <row r="44">
      <c r="A44" s="25" t="s">
        <v>121</v>
      </c>
      <c r="B44" s="30" t="s">
        <v>66</v>
      </c>
      <c r="C44" s="29" t="s">
        <v>122</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row>
    <row r="45">
      <c r="A45" s="25" t="s">
        <v>123</v>
      </c>
      <c r="B45" s="30" t="s">
        <v>119</v>
      </c>
      <c r="C45" s="29" t="s">
        <v>124</v>
      </c>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row>
    <row r="46">
      <c r="A46" s="25" t="s">
        <v>125</v>
      </c>
      <c r="B46" s="26" t="s">
        <v>116</v>
      </c>
      <c r="C46" s="27" t="s">
        <v>126</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row>
    <row r="47">
      <c r="A47" s="25" t="s">
        <v>127</v>
      </c>
      <c r="B47" s="26" t="s">
        <v>34</v>
      </c>
      <c r="C47" s="29" t="s">
        <v>128</v>
      </c>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row>
    <row r="48">
      <c r="A48" s="25" t="s">
        <v>129</v>
      </c>
      <c r="B48" s="30" t="s">
        <v>130</v>
      </c>
      <c r="C48" s="29" t="s">
        <v>131</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row>
    <row r="49">
      <c r="A49" s="25" t="s">
        <v>132</v>
      </c>
      <c r="B49" s="26" t="s">
        <v>133</v>
      </c>
      <c r="C49" s="27" t="s">
        <v>134</v>
      </c>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row>
    <row r="50">
      <c r="A50" s="25" t="s">
        <v>135</v>
      </c>
      <c r="B50" s="26" t="s">
        <v>34</v>
      </c>
      <c r="C50" s="29" t="s">
        <v>136</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row>
    <row r="51">
      <c r="A51" s="25" t="s">
        <v>137</v>
      </c>
      <c r="B51" s="26" t="s">
        <v>138</v>
      </c>
      <c r="C51" s="27" t="s">
        <v>139</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row>
    <row r="52">
      <c r="A52" s="25" t="s">
        <v>140</v>
      </c>
      <c r="B52" s="30" t="s">
        <v>141</v>
      </c>
      <c r="C52" s="27" t="s">
        <v>142</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row>
    <row r="53">
      <c r="A53" s="25" t="s">
        <v>143</v>
      </c>
      <c r="B53" s="26" t="s">
        <v>138</v>
      </c>
      <c r="C53" s="29" t="s">
        <v>144</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row>
    <row r="54">
      <c r="A54" s="25" t="s">
        <v>145</v>
      </c>
      <c r="B54" s="26" t="s">
        <v>116</v>
      </c>
      <c r="C54" s="27" t="s">
        <v>146</v>
      </c>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row>
    <row r="55">
      <c r="A55" s="25" t="s">
        <v>147</v>
      </c>
      <c r="B55" s="26" t="s">
        <v>34</v>
      </c>
      <c r="C55" s="29" t="s">
        <v>148</v>
      </c>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row>
    <row r="56">
      <c r="A56" s="25" t="s">
        <v>149</v>
      </c>
      <c r="B56" s="26" t="s">
        <v>34</v>
      </c>
      <c r="C56" s="29" t="s">
        <v>150</v>
      </c>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row>
    <row r="57">
      <c r="A57" s="25" t="s">
        <v>151</v>
      </c>
      <c r="B57" s="30" t="s">
        <v>152</v>
      </c>
      <c r="C57" s="29" t="s">
        <v>153</v>
      </c>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row>
    <row r="58">
      <c r="A58" s="25" t="s">
        <v>154</v>
      </c>
      <c r="B58" s="26" t="s">
        <v>82</v>
      </c>
      <c r="C58" s="29" t="s">
        <v>155</v>
      </c>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row>
    <row r="59">
      <c r="A59" s="25" t="s">
        <v>156</v>
      </c>
      <c r="B59" s="26" t="s">
        <v>31</v>
      </c>
      <c r="C59" s="27" t="s">
        <v>157</v>
      </c>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row>
    <row r="60">
      <c r="A60" s="25" t="s">
        <v>158</v>
      </c>
      <c r="B60" s="30" t="s">
        <v>159</v>
      </c>
      <c r="C60" s="29" t="s">
        <v>160</v>
      </c>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row>
    <row r="61">
      <c r="A61" s="25" t="s">
        <v>161</v>
      </c>
      <c r="B61" s="26" t="s">
        <v>31</v>
      </c>
      <c r="C61" s="29" t="s">
        <v>162</v>
      </c>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row>
    <row r="62">
      <c r="A62" s="25" t="s">
        <v>163</v>
      </c>
      <c r="B62" s="26" t="s">
        <v>164</v>
      </c>
      <c r="C62" s="29" t="s">
        <v>165</v>
      </c>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row>
    <row r="63">
      <c r="A63" s="25" t="s">
        <v>166</v>
      </c>
      <c r="B63" s="30" t="s">
        <v>167</v>
      </c>
      <c r="C63" s="29" t="s">
        <v>168</v>
      </c>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row>
    <row r="64">
      <c r="A64" s="25" t="s">
        <v>169</v>
      </c>
      <c r="B64" s="30" t="s">
        <v>66</v>
      </c>
      <c r="C64" s="29" t="s">
        <v>170</v>
      </c>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row>
    <row r="65">
      <c r="A65" s="25" t="s">
        <v>171</v>
      </c>
      <c r="B65" s="30" t="s">
        <v>66</v>
      </c>
      <c r="C65" s="27" t="s">
        <v>172</v>
      </c>
      <c r="D65" s="28" t="s">
        <v>171</v>
      </c>
      <c r="E65" s="28" t="s">
        <v>27</v>
      </c>
      <c r="F65" s="28" t="s">
        <v>28</v>
      </c>
      <c r="G65" s="28"/>
      <c r="H65" s="28" t="s">
        <v>173</v>
      </c>
      <c r="I65" s="24"/>
      <c r="J65" s="28" t="s">
        <v>29</v>
      </c>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row>
    <row r="66">
      <c r="A66" s="25" t="s">
        <v>174</v>
      </c>
      <c r="B66" s="26" t="s">
        <v>175</v>
      </c>
      <c r="C66" s="29" t="s">
        <v>176</v>
      </c>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row>
    <row r="67">
      <c r="A67" s="25" t="s">
        <v>177</v>
      </c>
      <c r="B67" s="30" t="s">
        <v>66</v>
      </c>
      <c r="C67" s="29" t="s">
        <v>178</v>
      </c>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row>
    <row r="68">
      <c r="A68" s="25" t="s">
        <v>179</v>
      </c>
      <c r="B68" s="26" t="s">
        <v>104</v>
      </c>
      <c r="C68" s="29" t="s">
        <v>180</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row>
    <row r="69">
      <c r="A69" s="25" t="s">
        <v>181</v>
      </c>
      <c r="B69" s="26" t="s">
        <v>182</v>
      </c>
      <c r="C69" s="27" t="s">
        <v>183</v>
      </c>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row>
    <row r="70">
      <c r="A70" s="25" t="s">
        <v>184</v>
      </c>
      <c r="B70" s="26" t="s">
        <v>175</v>
      </c>
      <c r="C70" s="29" t="s">
        <v>185</v>
      </c>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row>
    <row r="71">
      <c r="A71" s="25" t="s">
        <v>186</v>
      </c>
      <c r="B71" s="26" t="s">
        <v>187</v>
      </c>
      <c r="C71" s="27" t="s">
        <v>188</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row>
    <row r="72">
      <c r="A72" s="25" t="s">
        <v>189</v>
      </c>
      <c r="B72" s="30" t="s">
        <v>119</v>
      </c>
      <c r="C72" s="29" t="s">
        <v>190</v>
      </c>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row>
    <row r="73">
      <c r="A73" s="25" t="s">
        <v>191</v>
      </c>
      <c r="B73" s="26" t="s">
        <v>192</v>
      </c>
      <c r="C73" s="29" t="s">
        <v>193</v>
      </c>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row>
    <row r="74">
      <c r="A74" s="25" t="s">
        <v>194</v>
      </c>
      <c r="B74" s="26" t="s">
        <v>82</v>
      </c>
      <c r="C74" s="27" t="s">
        <v>195</v>
      </c>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row>
    <row r="75">
      <c r="A75" s="25" t="s">
        <v>196</v>
      </c>
      <c r="B75" s="30" t="s">
        <v>66</v>
      </c>
      <c r="C75" s="29" t="s">
        <v>197</v>
      </c>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row>
    <row r="76">
      <c r="A76" s="25" t="s">
        <v>198</v>
      </c>
      <c r="B76" s="30" t="s">
        <v>199</v>
      </c>
      <c r="C76" s="29" t="s">
        <v>200</v>
      </c>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row>
    <row r="77">
      <c r="A77" s="25" t="s">
        <v>201</v>
      </c>
      <c r="B77" s="26" t="s">
        <v>34</v>
      </c>
      <c r="C77" s="29" t="s">
        <v>202</v>
      </c>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row>
    <row r="78">
      <c r="A78" s="25" t="s">
        <v>203</v>
      </c>
      <c r="B78" s="26" t="s">
        <v>104</v>
      </c>
      <c r="C78" s="29" t="s">
        <v>204</v>
      </c>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c r="A79" s="25" t="s">
        <v>205</v>
      </c>
      <c r="B79" s="26" t="s">
        <v>206</v>
      </c>
      <c r="C79" s="29" t="s">
        <v>207</v>
      </c>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c r="A80" s="25" t="s">
        <v>208</v>
      </c>
      <c r="B80" s="30" t="s">
        <v>66</v>
      </c>
      <c r="C80" s="29" t="s">
        <v>209</v>
      </c>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1">
      <c r="A81" s="25" t="s">
        <v>210</v>
      </c>
      <c r="B81" s="26" t="s">
        <v>34</v>
      </c>
      <c r="C81" s="29" t="s">
        <v>211</v>
      </c>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row>
    <row r="82">
      <c r="A82" s="39" t="s">
        <v>212</v>
      </c>
      <c r="B82" s="40" t="s">
        <v>213</v>
      </c>
      <c r="C82" s="41" t="s">
        <v>214</v>
      </c>
      <c r="D82" s="28" t="s">
        <v>212</v>
      </c>
      <c r="E82" s="28" t="s">
        <v>27</v>
      </c>
      <c r="F82" s="28" t="s">
        <v>215</v>
      </c>
      <c r="G82" s="28"/>
      <c r="H82" s="28"/>
      <c r="I82" s="24"/>
      <c r="J82" s="28" t="s">
        <v>216</v>
      </c>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row>
    <row r="83">
      <c r="A83" s="39" t="s">
        <v>217</v>
      </c>
      <c r="B83" s="42" t="s">
        <v>218</v>
      </c>
      <c r="C83" s="41" t="s">
        <v>219</v>
      </c>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row>
    <row r="84">
      <c r="A84" s="39" t="s">
        <v>220</v>
      </c>
      <c r="B84" s="42" t="s">
        <v>116</v>
      </c>
      <c r="C84" s="43" t="s">
        <v>221</v>
      </c>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row>
    <row r="85">
      <c r="A85" s="39" t="s">
        <v>222</v>
      </c>
      <c r="B85" s="42" t="s">
        <v>104</v>
      </c>
      <c r="C85" s="41" t="s">
        <v>223</v>
      </c>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row>
    <row r="86">
      <c r="A86" s="39" t="s">
        <v>224</v>
      </c>
      <c r="B86" s="42" t="s">
        <v>34</v>
      </c>
      <c r="C86" s="41" t="s">
        <v>225</v>
      </c>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row>
    <row r="87">
      <c r="A87" s="39" t="s">
        <v>226</v>
      </c>
      <c r="B87" s="42" t="s">
        <v>34</v>
      </c>
      <c r="C87" s="41" t="s">
        <v>227</v>
      </c>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c r="A88" s="39" t="s">
        <v>228</v>
      </c>
      <c r="B88" s="42" t="s">
        <v>34</v>
      </c>
      <c r="C88" s="41" t="s">
        <v>229</v>
      </c>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row r="89">
      <c r="A89" s="39" t="s">
        <v>230</v>
      </c>
      <c r="B89" s="40" t="s">
        <v>231</v>
      </c>
      <c r="C89" s="41" t="s">
        <v>232</v>
      </c>
      <c r="D89" s="28" t="s">
        <v>230</v>
      </c>
      <c r="E89" s="28" t="s">
        <v>233</v>
      </c>
      <c r="F89" s="28" t="s">
        <v>28</v>
      </c>
      <c r="G89" s="28"/>
      <c r="H89" s="28" t="s">
        <v>234</v>
      </c>
      <c r="I89" s="24"/>
      <c r="J89" s="28" t="s">
        <v>235</v>
      </c>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row>
    <row r="90">
      <c r="A90" s="39" t="s">
        <v>236</v>
      </c>
      <c r="B90" s="40" t="s">
        <v>237</v>
      </c>
      <c r="C90" s="41" t="s">
        <v>238</v>
      </c>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row>
    <row r="91">
      <c r="A91" s="39" t="s">
        <v>239</v>
      </c>
      <c r="B91" s="40" t="s">
        <v>152</v>
      </c>
      <c r="C91" s="41" t="s">
        <v>240</v>
      </c>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row>
    <row r="92">
      <c r="A92" s="39" t="s">
        <v>241</v>
      </c>
      <c r="B92" s="42" t="s">
        <v>34</v>
      </c>
      <c r="C92" s="41" t="s">
        <v>242</v>
      </c>
      <c r="D92" s="28" t="s">
        <v>241</v>
      </c>
      <c r="E92" s="28" t="s">
        <v>233</v>
      </c>
      <c r="F92" s="28" t="s">
        <v>28</v>
      </c>
      <c r="G92" s="28"/>
      <c r="H92" s="28" t="s">
        <v>241</v>
      </c>
      <c r="I92" s="24"/>
      <c r="J92" s="28" t="s">
        <v>235</v>
      </c>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row>
    <row r="93">
      <c r="A93" s="39" t="s">
        <v>243</v>
      </c>
      <c r="B93" s="42" t="s">
        <v>244</v>
      </c>
      <c r="C93" s="41" t="s">
        <v>245</v>
      </c>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row>
    <row r="94">
      <c r="A94" s="39" t="s">
        <v>246</v>
      </c>
      <c r="B94" s="42" t="s">
        <v>104</v>
      </c>
      <c r="C94" s="41" t="s">
        <v>247</v>
      </c>
      <c r="D94" s="28" t="s">
        <v>246</v>
      </c>
      <c r="E94" s="28" t="s">
        <v>248</v>
      </c>
      <c r="F94" s="28" t="s">
        <v>215</v>
      </c>
      <c r="G94" s="28"/>
      <c r="H94" s="24"/>
      <c r="I94" s="24"/>
      <c r="J94" s="28" t="s">
        <v>216</v>
      </c>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row>
    <row r="95">
      <c r="A95" s="39" t="s">
        <v>249</v>
      </c>
      <c r="B95" s="42" t="s">
        <v>104</v>
      </c>
      <c r="C95" s="41" t="s">
        <v>250</v>
      </c>
      <c r="D95" s="28" t="s">
        <v>249</v>
      </c>
      <c r="E95" s="28" t="s">
        <v>27</v>
      </c>
      <c r="F95" s="28" t="s">
        <v>215</v>
      </c>
      <c r="G95" s="28"/>
      <c r="H95" s="28"/>
      <c r="I95" s="24"/>
      <c r="J95" s="28" t="s">
        <v>216</v>
      </c>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row>
    <row r="96">
      <c r="A96" s="44" t="s">
        <v>251</v>
      </c>
      <c r="D96" s="28"/>
      <c r="E96" s="28"/>
      <c r="F96" s="28"/>
      <c r="G96" s="28"/>
      <c r="H96" s="28"/>
      <c r="I96" s="24"/>
      <c r="J96" s="28"/>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row>
    <row r="97">
      <c r="A97" s="45" t="s">
        <v>252</v>
      </c>
      <c r="B97" s="28" t="s">
        <v>72</v>
      </c>
      <c r="C97" s="28" t="s">
        <v>74</v>
      </c>
      <c r="D97" s="28" t="s">
        <v>253</v>
      </c>
      <c r="E97" s="28" t="s">
        <v>233</v>
      </c>
      <c r="F97" s="28" t="s">
        <v>28</v>
      </c>
      <c r="G97" s="28"/>
      <c r="H97" s="28" t="s">
        <v>253</v>
      </c>
      <c r="I97" s="24"/>
      <c r="J97" s="28" t="s">
        <v>216</v>
      </c>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row>
    <row r="752">
      <c r="A752" s="24"/>
      <c r="B752" s="24"/>
      <c r="C752" s="24"/>
      <c r="D752" s="24"/>
      <c r="E752" s="24"/>
      <c r="F752" s="24"/>
      <c r="G752" s="24"/>
      <c r="H752" s="24"/>
      <c r="I752" s="24"/>
      <c r="J752" s="24"/>
      <c r="K752" s="24"/>
      <c r="L752" s="24"/>
      <c r="M752" s="28"/>
      <c r="N752" s="24"/>
      <c r="O752" s="24"/>
      <c r="P752" s="28"/>
      <c r="Q752" s="24"/>
      <c r="R752" s="24"/>
      <c r="S752" s="28"/>
      <c r="T752" s="24"/>
      <c r="U752" s="24"/>
      <c r="V752" s="28"/>
      <c r="W752" s="24"/>
      <c r="X752" s="24"/>
      <c r="Y752" s="28"/>
      <c r="Z752" s="24"/>
      <c r="AA752" s="24"/>
      <c r="AB752" s="28"/>
      <c r="AC752" s="24"/>
      <c r="AD752" s="24"/>
      <c r="AE752" s="28"/>
      <c r="AF752" s="24"/>
      <c r="AG752" s="24"/>
      <c r="AH752" s="28"/>
      <c r="AI752" s="24"/>
      <c r="AJ752" s="24"/>
      <c r="AK752" s="28"/>
      <c r="AL752" s="24"/>
      <c r="AM752" s="24"/>
      <c r="AN752" s="28"/>
      <c r="AO752" s="24"/>
      <c r="AP752" s="24"/>
      <c r="AQ752" s="28"/>
      <c r="AR752" s="24"/>
      <c r="AS752" s="24"/>
      <c r="AT752" s="28"/>
      <c r="AU752" s="24"/>
      <c r="AV752" s="24"/>
      <c r="AW752" s="28"/>
      <c r="AX752" s="24"/>
      <c r="AY752" s="24"/>
      <c r="AZ752" s="28"/>
      <c r="BA752" s="24"/>
      <c r="BB752" s="24"/>
      <c r="BC752" s="28"/>
      <c r="BD752" s="24"/>
      <c r="BE752" s="24"/>
      <c r="BF752" s="28"/>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row>
  </sheetData>
  <mergeCells count="57">
    <mergeCell ref="AU2:AW2"/>
    <mergeCell ref="AX2:AZ2"/>
    <mergeCell ref="BD1:BF1"/>
    <mergeCell ref="BD2:BF2"/>
    <mergeCell ref="AX3:AZ4"/>
    <mergeCell ref="AU3:AW4"/>
    <mergeCell ref="BA3:BC4"/>
    <mergeCell ref="BD3:BF4"/>
    <mergeCell ref="BA1:BC1"/>
    <mergeCell ref="AX1:AZ1"/>
    <mergeCell ref="BA2:BC2"/>
    <mergeCell ref="AL1:AN1"/>
    <mergeCell ref="AO1:AQ1"/>
    <mergeCell ref="AR1:AT1"/>
    <mergeCell ref="AU1:AW1"/>
    <mergeCell ref="AI2:AK2"/>
    <mergeCell ref="AF2:AH2"/>
    <mergeCell ref="AI1:AK1"/>
    <mergeCell ref="AF1:AH1"/>
    <mergeCell ref="AL2:AN2"/>
    <mergeCell ref="D4:G4"/>
    <mergeCell ref="A4:C4"/>
    <mergeCell ref="A96:C96"/>
    <mergeCell ref="Q3:S3"/>
    <mergeCell ref="K3:M3"/>
    <mergeCell ref="H2:J2"/>
    <mergeCell ref="B2:C2"/>
    <mergeCell ref="K2:M2"/>
    <mergeCell ref="N2:P2"/>
    <mergeCell ref="H1:J1"/>
    <mergeCell ref="K1:M1"/>
    <mergeCell ref="B1:C1"/>
    <mergeCell ref="AL3:AN4"/>
    <mergeCell ref="AI3:AK4"/>
    <mergeCell ref="AC3:AE4"/>
    <mergeCell ref="AF3:AH4"/>
    <mergeCell ref="H3:J4"/>
    <mergeCell ref="A6:C6"/>
    <mergeCell ref="Z3:AB4"/>
    <mergeCell ref="N3:P4"/>
    <mergeCell ref="AR2:AT2"/>
    <mergeCell ref="AR3:AT4"/>
    <mergeCell ref="AO3:AQ4"/>
    <mergeCell ref="AO2:AQ2"/>
    <mergeCell ref="AC1:AE1"/>
    <mergeCell ref="Z1:AB1"/>
    <mergeCell ref="Z2:AB2"/>
    <mergeCell ref="AC2:AE2"/>
    <mergeCell ref="W2:Y2"/>
    <mergeCell ref="W3:Y3"/>
    <mergeCell ref="Q2:S2"/>
    <mergeCell ref="T3:V4"/>
    <mergeCell ref="T2:V2"/>
    <mergeCell ref="T1:V1"/>
    <mergeCell ref="Q1:S1"/>
    <mergeCell ref="W1:Y1"/>
    <mergeCell ref="N1:P1"/>
  </mergeCells>
  <conditionalFormatting sqref="H6:J768">
    <cfRule type="expression" dxfId="3" priority="1">
      <formula>$J:$J="Match"</formula>
    </cfRule>
  </conditionalFormatting>
  <conditionalFormatting sqref="H6:J768">
    <cfRule type="expression" dxfId="4" priority="2">
      <formula>$J:$J="Partial Match"</formula>
    </cfRule>
  </conditionalFormatting>
  <conditionalFormatting sqref="K6:M768">
    <cfRule type="expression" dxfId="5" priority="3">
      <formula>$M:$M=""</formula>
    </cfRule>
  </conditionalFormatting>
  <conditionalFormatting sqref="H6:J768">
    <cfRule type="expression" dxfId="6" priority="4">
      <formula>$J:$J="No Match"</formula>
    </cfRule>
  </conditionalFormatting>
  <conditionalFormatting sqref="A6:G768">
    <cfRule type="expression" dxfId="0" priority="5">
      <formula>$E:$E="Minimum"</formula>
    </cfRule>
  </conditionalFormatting>
  <conditionalFormatting sqref="A6:G768">
    <cfRule type="expression" dxfId="1" priority="6">
      <formula>$E:$E="Recommended"</formula>
    </cfRule>
  </conditionalFormatting>
  <conditionalFormatting sqref="A6:G768">
    <cfRule type="expression" dxfId="2" priority="7">
      <formula>$E:$E="Optional"</formula>
    </cfRule>
  </conditionalFormatting>
  <conditionalFormatting sqref="K6:M768">
    <cfRule type="expression" dxfId="3" priority="8">
      <formula>$M:$M="Match"</formula>
    </cfRule>
  </conditionalFormatting>
  <conditionalFormatting sqref="K6:M768">
    <cfRule type="expression" dxfId="4" priority="9">
      <formula>$M:$M="Partial Match"</formula>
    </cfRule>
  </conditionalFormatting>
  <conditionalFormatting sqref="H6:J768">
    <cfRule type="expression" dxfId="5" priority="10">
      <formula>$J:$J=""</formula>
    </cfRule>
  </conditionalFormatting>
  <conditionalFormatting sqref="K6:M768">
    <cfRule type="expression" dxfId="6" priority="11">
      <formula>$M:$M="No Match"</formula>
    </cfRule>
  </conditionalFormatting>
  <conditionalFormatting sqref="N6:P768">
    <cfRule type="expression" dxfId="3" priority="12">
      <formula>$P:$P="Match"</formula>
    </cfRule>
  </conditionalFormatting>
  <conditionalFormatting sqref="N6:P768">
    <cfRule type="expression" dxfId="4" priority="13">
      <formula>$P:$P="Partial Match"</formula>
    </cfRule>
  </conditionalFormatting>
  <conditionalFormatting sqref="N6:P768">
    <cfRule type="expression" dxfId="6" priority="14">
      <formula>$P:$P="No Match"</formula>
    </cfRule>
  </conditionalFormatting>
  <conditionalFormatting sqref="N6:P768">
    <cfRule type="expression" dxfId="5" priority="15">
      <formula>$P:$P=""</formula>
    </cfRule>
  </conditionalFormatting>
  <conditionalFormatting sqref="Q6:S768">
    <cfRule type="expression" dxfId="3" priority="16">
      <formula>$S:$S="Match"</formula>
    </cfRule>
  </conditionalFormatting>
  <conditionalFormatting sqref="Q6:S768">
    <cfRule type="expression" dxfId="4" priority="17">
      <formula>$S:$S="Partial Match"</formula>
    </cfRule>
  </conditionalFormatting>
  <conditionalFormatting sqref="Q6:S768">
    <cfRule type="expression" dxfId="6" priority="18">
      <formula>$S:$S="No Match"</formula>
    </cfRule>
  </conditionalFormatting>
  <conditionalFormatting sqref="Q6:S768">
    <cfRule type="expression" dxfId="5" priority="19">
      <formula>$S:$S=""</formula>
    </cfRule>
  </conditionalFormatting>
  <conditionalFormatting sqref="T6:V768">
    <cfRule type="expression" dxfId="3" priority="20">
      <formula>$V:$V="Match"</formula>
    </cfRule>
  </conditionalFormatting>
  <conditionalFormatting sqref="W6:Y768">
    <cfRule type="expression" dxfId="4" priority="21">
      <formula>$Y:$Y="Partial Match"</formula>
    </cfRule>
  </conditionalFormatting>
  <conditionalFormatting sqref="T6:V768">
    <cfRule type="expression" dxfId="6" priority="22">
      <formula>$V:$V="No Match"</formula>
    </cfRule>
  </conditionalFormatting>
  <conditionalFormatting sqref="T6:V768">
    <cfRule type="expression" dxfId="5" priority="23">
      <formula>$V:$V=""</formula>
    </cfRule>
  </conditionalFormatting>
  <conditionalFormatting sqref="W6:Y768">
    <cfRule type="expression" dxfId="3" priority="24">
      <formula>$Y:$Y="Match"</formula>
    </cfRule>
  </conditionalFormatting>
  <conditionalFormatting sqref="T6:V768">
    <cfRule type="expression" dxfId="4" priority="25">
      <formula>$V:$V="Partial Match"</formula>
    </cfRule>
  </conditionalFormatting>
  <conditionalFormatting sqref="W6:Y768">
    <cfRule type="expression" dxfId="6" priority="26">
      <formula>$Y:$Y="No Match"</formula>
    </cfRule>
  </conditionalFormatting>
  <conditionalFormatting sqref="W6:Y768">
    <cfRule type="expression" dxfId="5" priority="27">
      <formula>$Y:$Y=""</formula>
    </cfRule>
  </conditionalFormatting>
  <conditionalFormatting sqref="Z6:AB768">
    <cfRule type="expression" dxfId="4" priority="28">
      <formula>$AB:$AB="Partial Match"</formula>
    </cfRule>
  </conditionalFormatting>
  <conditionalFormatting sqref="Z6:AB768">
    <cfRule type="expression" dxfId="3" priority="29">
      <formula>$AB:$AB="Match"</formula>
    </cfRule>
  </conditionalFormatting>
  <conditionalFormatting sqref="Z6:AB768">
    <cfRule type="expression" dxfId="6" priority="30">
      <formula>$AB:$AB="No Match"</formula>
    </cfRule>
  </conditionalFormatting>
  <conditionalFormatting sqref="Z6:AB768">
    <cfRule type="expression" dxfId="5" priority="31">
      <formula>$AB:$AB=""</formula>
    </cfRule>
  </conditionalFormatting>
  <conditionalFormatting sqref="AC6:AE768">
    <cfRule type="expression" dxfId="4" priority="32">
      <formula>$AE:$AE="Partial Match"</formula>
    </cfRule>
  </conditionalFormatting>
  <conditionalFormatting sqref="AC6:AE768">
    <cfRule type="expression" dxfId="3" priority="33">
      <formula>$AE:$AE="Match"</formula>
    </cfRule>
  </conditionalFormatting>
  <conditionalFormatting sqref="AC6:AE768">
    <cfRule type="expression" dxfId="6" priority="34">
      <formula>$AE:$AE="No Match"</formula>
    </cfRule>
  </conditionalFormatting>
  <conditionalFormatting sqref="AC6:AE768">
    <cfRule type="expression" dxfId="5" priority="35">
      <formula>$AE:$AE=""</formula>
    </cfRule>
  </conditionalFormatting>
  <conditionalFormatting sqref="AF6:AH768">
    <cfRule type="expression" dxfId="4" priority="36">
      <formula>$AH:$AH="Partial Match"</formula>
    </cfRule>
  </conditionalFormatting>
  <conditionalFormatting sqref="AF6:AH768">
    <cfRule type="expression" dxfId="3" priority="37">
      <formula>$AH:$AH="Match"</formula>
    </cfRule>
  </conditionalFormatting>
  <conditionalFormatting sqref="AF6:AH768">
    <cfRule type="expression" dxfId="6" priority="38">
      <formula>$AH:$AH="No Match"</formula>
    </cfRule>
  </conditionalFormatting>
  <conditionalFormatting sqref="AF6:AH768">
    <cfRule type="expression" dxfId="5" priority="39">
      <formula>$AH:$AH=""</formula>
    </cfRule>
  </conditionalFormatting>
  <conditionalFormatting sqref="AI6:AK768">
    <cfRule type="expression" dxfId="4" priority="40">
      <formula>$AK:$AK="Partial Match"</formula>
    </cfRule>
  </conditionalFormatting>
  <conditionalFormatting sqref="AI6:AK768">
    <cfRule type="expression" dxfId="3" priority="41">
      <formula>$AK:$AK="Match"</formula>
    </cfRule>
  </conditionalFormatting>
  <conditionalFormatting sqref="AL6:AN768">
    <cfRule type="expression" dxfId="6" priority="42">
      <formula>$AN:$AN="No Match"</formula>
    </cfRule>
  </conditionalFormatting>
  <conditionalFormatting sqref="AI6:AK768">
    <cfRule type="expression" dxfId="5" priority="43">
      <formula>$AK:$AK=""</formula>
    </cfRule>
  </conditionalFormatting>
  <conditionalFormatting sqref="AL6:AN768">
    <cfRule type="expression" dxfId="4" priority="44">
      <formula>$AN:$AN="Partial Match"</formula>
    </cfRule>
  </conditionalFormatting>
  <conditionalFormatting sqref="AL6:AN768">
    <cfRule type="expression" dxfId="3" priority="45">
      <formula>$AN:$AN="Match"</formula>
    </cfRule>
  </conditionalFormatting>
  <conditionalFormatting sqref="AI6:AK768">
    <cfRule type="expression" dxfId="6" priority="46">
      <formula>$AK:$AK="No Match"</formula>
    </cfRule>
  </conditionalFormatting>
  <conditionalFormatting sqref="AL6:AN768">
    <cfRule type="expression" dxfId="5" priority="47">
      <formula>$AN:$AN=""</formula>
    </cfRule>
  </conditionalFormatting>
  <conditionalFormatting sqref="AO6:AQ768">
    <cfRule type="expression" dxfId="6" priority="48">
      <formula>$AQ:$AQ="No Match"</formula>
    </cfRule>
  </conditionalFormatting>
  <conditionalFormatting sqref="AO6:AQ768">
    <cfRule type="expression" dxfId="4" priority="49">
      <formula>$AQ:$AQ="Partial Match"</formula>
    </cfRule>
  </conditionalFormatting>
  <conditionalFormatting sqref="AO6:AQ768">
    <cfRule type="expression" dxfId="3" priority="50">
      <formula>$AQ:$AQ="Match"</formula>
    </cfRule>
  </conditionalFormatting>
  <conditionalFormatting sqref="AO6:AQ768">
    <cfRule type="expression" dxfId="5" priority="51">
      <formula>$AQ:$AQ=""</formula>
    </cfRule>
  </conditionalFormatting>
  <conditionalFormatting sqref="AR6:AT768">
    <cfRule type="expression" dxfId="6" priority="52">
      <formula>$AT:$AT="No Match"</formula>
    </cfRule>
  </conditionalFormatting>
  <conditionalFormatting sqref="AR6:AT768">
    <cfRule type="expression" dxfId="4" priority="53">
      <formula>$AT:$AT="Partial Match"</formula>
    </cfRule>
  </conditionalFormatting>
  <conditionalFormatting sqref="AR6:AT768">
    <cfRule type="expression" dxfId="3" priority="54">
      <formula>$AT:$AT="Match"</formula>
    </cfRule>
  </conditionalFormatting>
  <conditionalFormatting sqref="AR6:AT768">
    <cfRule type="expression" dxfId="5" priority="55">
      <formula>$AT:$AT=""</formula>
    </cfRule>
  </conditionalFormatting>
  <conditionalFormatting sqref="AU6:AW768">
    <cfRule type="expression" dxfId="6" priority="56">
      <formula>$AW:$AW="No Match"</formula>
    </cfRule>
  </conditionalFormatting>
  <conditionalFormatting sqref="AU6:AW768">
    <cfRule type="expression" dxfId="4" priority="57">
      <formula>$AW:$AW="Partial Match"</formula>
    </cfRule>
  </conditionalFormatting>
  <conditionalFormatting sqref="AU6:AW768">
    <cfRule type="expression" dxfId="3" priority="58">
      <formula>$AW:$AW="Match"</formula>
    </cfRule>
  </conditionalFormatting>
  <conditionalFormatting sqref="AU6:AW768">
    <cfRule type="expression" dxfId="5" priority="59">
      <formula>$AW:$AW=""</formula>
    </cfRule>
  </conditionalFormatting>
  <conditionalFormatting sqref="AX6:AZ768">
    <cfRule type="expression" dxfId="6" priority="60">
      <formula>$AZ:$AZ="No Match"</formula>
    </cfRule>
  </conditionalFormatting>
  <conditionalFormatting sqref="AX6:AZ768">
    <cfRule type="expression" dxfId="4" priority="61">
      <formula>$AZ:$AZ="Partial Match"</formula>
    </cfRule>
  </conditionalFormatting>
  <conditionalFormatting sqref="AX6:AZ768">
    <cfRule type="expression" dxfId="3" priority="62">
      <formula>$AZ:$AZ="Match"</formula>
    </cfRule>
  </conditionalFormatting>
  <conditionalFormatting sqref="AX6:AZ768">
    <cfRule type="expression" dxfId="5" priority="63">
      <formula>$AZ:$AZ=""</formula>
    </cfRule>
  </conditionalFormatting>
  <conditionalFormatting sqref="BA6:BC768">
    <cfRule type="expression" dxfId="6" priority="64">
      <formula>$BC:$BC="No Match"</formula>
    </cfRule>
  </conditionalFormatting>
  <conditionalFormatting sqref="BA6:BC768">
    <cfRule type="expression" dxfId="4" priority="65">
      <formula>$BC:$BC="Partial Match"</formula>
    </cfRule>
  </conditionalFormatting>
  <conditionalFormatting sqref="BA6:BC768">
    <cfRule type="expression" dxfId="3" priority="66">
      <formula>$BC:$BC="Match"</formula>
    </cfRule>
  </conditionalFormatting>
  <conditionalFormatting sqref="BA6:BC768">
    <cfRule type="expression" dxfId="5" priority="67">
      <formula>$BC:$BC=""</formula>
    </cfRule>
  </conditionalFormatting>
  <conditionalFormatting sqref="BD6:BF768">
    <cfRule type="expression" dxfId="6" priority="68">
      <formula>$BF:$BF="No Match"</formula>
    </cfRule>
  </conditionalFormatting>
  <conditionalFormatting sqref="BD6:BF768">
    <cfRule type="expression" dxfId="4" priority="69">
      <formula>$BF:$BF="Partial Match"</formula>
    </cfRule>
  </conditionalFormatting>
  <conditionalFormatting sqref="BD6:BF768">
    <cfRule type="expression" dxfId="3" priority="70">
      <formula>$BF:$BF="Match"</formula>
    </cfRule>
  </conditionalFormatting>
  <conditionalFormatting sqref="BD6:BF768">
    <cfRule type="expression" dxfId="5" priority="71">
      <formula>$BF:$BF=""</formula>
    </cfRule>
  </conditionalFormatting>
  <dataValidations>
    <dataValidation type="list" allowBlank="1" showInputMessage="1" showErrorMessage="1" prompt="Suggestions to use or not in Bioschemas Specification" sqref="E6:E768">
      <formula1>"Minimum,Recommended,Optional"</formula1>
    </dataValidation>
    <dataValidation type="list" allowBlank="1" showInputMessage="1" showErrorMessage="1" prompt="Select if this field matches in the specific Use Case " sqref="P6:P768 S6:S768 V6:V768 Y6:Y768 AB6:AB768 AE6:AE768 AH6:AH768 AK6:AK768 AN6:AN768 AQ6:AQ768 AT6:AT768 AW6:AW768 AZ6:AZ768 BC6:BC768 BF6:BF768">
      <formula1>"Match,Not Match,Partial Match"</formula1>
    </dataValidation>
    <dataValidation type="list" allowBlank="1" sqref="F6:F768">
      <formula1>"ONE,MANY"</formula1>
    </dataValidation>
    <dataValidation type="list" allowBlank="1" showInputMessage="1" showErrorMessage="1" prompt="Select if this field matches in the specific Use Case " sqref="J6:J768 M6:M768">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8"/>
    <hyperlink r:id="rId23" ref="B8"/>
    <hyperlink r:id="rId24" ref="A9"/>
    <hyperlink r:id="rId25" ref="B9"/>
    <hyperlink r:id="rId26" ref="A10"/>
    <hyperlink r:id="rId27" ref="B10"/>
    <hyperlink r:id="rId28" ref="A11"/>
    <hyperlink r:id="rId29" ref="B11"/>
    <hyperlink r:id="rId30" ref="C11"/>
    <hyperlink r:id="rId31" ref="A12"/>
    <hyperlink r:id="rId32" ref="B12"/>
    <hyperlink r:id="rId33" ref="C12"/>
    <hyperlink r:id="rId34" ref="A13"/>
    <hyperlink r:id="rId35" ref="B13"/>
    <hyperlink r:id="rId36" ref="C13"/>
    <hyperlink r:id="rId37" ref="A14"/>
    <hyperlink r:id="rId38" ref="B14"/>
    <hyperlink r:id="rId39" ref="C14"/>
    <hyperlink r:id="rId40" ref="A15"/>
    <hyperlink r:id="rId41" ref="B15"/>
    <hyperlink r:id="rId42" ref="A16"/>
    <hyperlink r:id="rId43" ref="B16"/>
    <hyperlink r:id="rId44" ref="A17"/>
    <hyperlink r:id="rId45" ref="B17"/>
    <hyperlink r:id="rId46" ref="A18"/>
    <hyperlink r:id="rId47" ref="B18"/>
    <hyperlink r:id="rId48" ref="A19"/>
    <hyperlink r:id="rId49" ref="B19"/>
    <hyperlink r:id="rId50" ref="A20"/>
    <hyperlink r:id="rId51" ref="B20"/>
    <hyperlink r:id="rId52" ref="C20"/>
    <hyperlink r:id="rId53" ref="A21"/>
    <hyperlink r:id="rId54" ref="B21"/>
    <hyperlink r:id="rId55" ref="A22"/>
    <hyperlink r:id="rId56" ref="A23"/>
    <hyperlink r:id="rId57" ref="B23"/>
    <hyperlink r:id="rId58" ref="C23"/>
    <hyperlink r:id="rId59" ref="A24"/>
    <hyperlink r:id="rId60" ref="B24"/>
    <hyperlink r:id="rId61" ref="A25"/>
    <hyperlink r:id="rId62" ref="A26"/>
    <hyperlink r:id="rId63" ref="B26"/>
    <hyperlink r:id="rId64" ref="A27"/>
    <hyperlink r:id="rId65" ref="B27"/>
    <hyperlink r:id="rId66" ref="A28"/>
    <hyperlink r:id="rId67" ref="B28"/>
    <hyperlink r:id="rId68" ref="A29"/>
    <hyperlink r:id="rId69" ref="B29"/>
    <hyperlink r:id="rId70" ref="A30"/>
    <hyperlink r:id="rId71" ref="A31"/>
    <hyperlink r:id="rId72" ref="A32"/>
    <hyperlink r:id="rId73" ref="B32"/>
    <hyperlink r:id="rId74" ref="A33"/>
    <hyperlink r:id="rId75" ref="A34"/>
    <hyperlink r:id="rId76" ref="A35"/>
    <hyperlink r:id="rId77" ref="A36"/>
    <hyperlink r:id="rId78" ref="B36"/>
    <hyperlink r:id="rId79" ref="A37"/>
    <hyperlink r:id="rId80" ref="B37"/>
    <hyperlink r:id="rId81" ref="A38"/>
    <hyperlink r:id="rId82" ref="B38"/>
    <hyperlink r:id="rId83" ref="A39"/>
    <hyperlink r:id="rId84" ref="B39"/>
    <hyperlink r:id="rId85" ref="A40"/>
    <hyperlink r:id="rId86" ref="B40"/>
    <hyperlink r:id="rId87" ref="A41"/>
    <hyperlink r:id="rId88" ref="B41"/>
    <hyperlink r:id="rId89" ref="C41"/>
    <hyperlink r:id="rId90" ref="A42"/>
    <hyperlink r:id="rId91" ref="B42"/>
    <hyperlink r:id="rId92" ref="C42"/>
    <hyperlink r:id="rId93" ref="A43"/>
    <hyperlink r:id="rId94" ref="C43"/>
    <hyperlink r:id="rId95" ref="A44"/>
    <hyperlink r:id="rId96" ref="A45"/>
    <hyperlink r:id="rId97" ref="A46"/>
    <hyperlink r:id="rId98" ref="B46"/>
    <hyperlink r:id="rId99" ref="C46"/>
    <hyperlink r:id="rId100" ref="A47"/>
    <hyperlink r:id="rId101" ref="B47"/>
    <hyperlink r:id="rId102" ref="A48"/>
    <hyperlink r:id="rId103" ref="A49"/>
    <hyperlink r:id="rId104" ref="B49"/>
    <hyperlink r:id="rId105" ref="C49"/>
    <hyperlink r:id="rId106" ref="A50"/>
    <hyperlink r:id="rId107" ref="B50"/>
    <hyperlink r:id="rId108" ref="A51"/>
    <hyperlink r:id="rId109" ref="B51"/>
    <hyperlink r:id="rId110" ref="C51"/>
    <hyperlink r:id="rId111" ref="A52"/>
    <hyperlink r:id="rId112" ref="C52"/>
    <hyperlink r:id="rId113" ref="A53"/>
    <hyperlink r:id="rId114" ref="B53"/>
    <hyperlink r:id="rId115" ref="A54"/>
    <hyperlink r:id="rId116" ref="B54"/>
    <hyperlink r:id="rId117" ref="C54"/>
    <hyperlink r:id="rId118" ref="A55"/>
    <hyperlink r:id="rId119" ref="B55"/>
    <hyperlink r:id="rId120" ref="A56"/>
    <hyperlink r:id="rId121" ref="B56"/>
    <hyperlink r:id="rId122" ref="A57"/>
    <hyperlink r:id="rId123" ref="A58"/>
    <hyperlink r:id="rId124" ref="B58"/>
    <hyperlink r:id="rId125" ref="A59"/>
    <hyperlink r:id="rId126" ref="B59"/>
    <hyperlink r:id="rId127" ref="C59"/>
    <hyperlink r:id="rId128" ref="A60"/>
    <hyperlink r:id="rId129" ref="A61"/>
    <hyperlink r:id="rId130" ref="B61"/>
    <hyperlink r:id="rId131" ref="A62"/>
    <hyperlink r:id="rId132" ref="B62"/>
    <hyperlink r:id="rId133" ref="A63"/>
    <hyperlink r:id="rId134" ref="A64"/>
    <hyperlink r:id="rId135" ref="A65"/>
    <hyperlink r:id="rId136" ref="C65"/>
    <hyperlink r:id="rId137" ref="A66"/>
    <hyperlink r:id="rId138" ref="B66"/>
    <hyperlink r:id="rId139" ref="A67"/>
    <hyperlink r:id="rId140" ref="A68"/>
    <hyperlink r:id="rId141" ref="B68"/>
    <hyperlink r:id="rId142" ref="A69"/>
    <hyperlink r:id="rId143" ref="B69"/>
    <hyperlink r:id="rId144" ref="C69"/>
    <hyperlink r:id="rId145" ref="A70"/>
    <hyperlink r:id="rId146" ref="B70"/>
    <hyperlink r:id="rId147" ref="A71"/>
    <hyperlink r:id="rId148" ref="B71"/>
    <hyperlink r:id="rId149" ref="C71"/>
    <hyperlink r:id="rId150" ref="A72"/>
    <hyperlink r:id="rId151" ref="A73"/>
    <hyperlink r:id="rId152" ref="B73"/>
    <hyperlink r:id="rId153" ref="A74"/>
    <hyperlink r:id="rId154" ref="B74"/>
    <hyperlink r:id="rId155" ref="C74"/>
    <hyperlink r:id="rId156" ref="A75"/>
    <hyperlink r:id="rId157" ref="A76"/>
    <hyperlink r:id="rId158" ref="A77"/>
    <hyperlink r:id="rId159" ref="B77"/>
    <hyperlink r:id="rId160" ref="A78"/>
    <hyperlink r:id="rId161" ref="B78"/>
    <hyperlink r:id="rId162" ref="A79"/>
    <hyperlink r:id="rId163" ref="B79"/>
    <hyperlink r:id="rId164" ref="A80"/>
    <hyperlink r:id="rId165" ref="A81"/>
    <hyperlink r:id="rId166" ref="B81"/>
    <hyperlink r:id="rId167" ref="A82"/>
    <hyperlink r:id="rId168" ref="A83"/>
    <hyperlink r:id="rId169" ref="B83"/>
    <hyperlink r:id="rId170" ref="A84"/>
    <hyperlink r:id="rId171" ref="B84"/>
    <hyperlink r:id="rId172" ref="C84"/>
    <hyperlink r:id="rId173" ref="A85"/>
    <hyperlink r:id="rId174" ref="B85"/>
    <hyperlink r:id="rId175" ref="A86"/>
    <hyperlink r:id="rId176" ref="B86"/>
    <hyperlink r:id="rId177" ref="A87"/>
    <hyperlink r:id="rId178" ref="B87"/>
    <hyperlink r:id="rId179" ref="A88"/>
    <hyperlink r:id="rId180" ref="B88"/>
    <hyperlink r:id="rId181" ref="A89"/>
    <hyperlink r:id="rId182" ref="A90"/>
    <hyperlink r:id="rId183" ref="A91"/>
    <hyperlink r:id="rId184" ref="A92"/>
    <hyperlink r:id="rId185" ref="B92"/>
    <hyperlink r:id="rId186" ref="A93"/>
    <hyperlink r:id="rId187" ref="B93"/>
    <hyperlink r:id="rId188" ref="A94"/>
    <hyperlink r:id="rId189" ref="B94"/>
    <hyperlink r:id="rId190" ref="A95"/>
    <hyperlink r:id="rId191" ref="B95"/>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31" t="s">
        <v>12</v>
      </c>
      <c r="B1" s="31"/>
      <c r="C1" s="31"/>
      <c r="D1" s="32" t="s">
        <v>13</v>
      </c>
      <c r="E1" s="32"/>
      <c r="F1" s="32"/>
      <c r="G1" s="32"/>
    </row>
    <row r="2">
      <c r="A2" s="33" t="str">
        <f>IFERROR(__xludf.DUMMYFUNCTION("QUERY('Schema.org mapping'!A5:G1000,""select * where(E='Minimum'or E='Optional' or E='Recommended')"",1 )"),"Property")</f>
        <v>Property</v>
      </c>
      <c r="B2" s="33" t="str">
        <f>IFERROR(__xludf.DUMMYFUNCTION("""COMPUTED_VALUE"""),"Expected Type")</f>
        <v>Expected Type</v>
      </c>
      <c r="C2" s="34" t="str">
        <f>IFERROR(__xludf.DUMMYFUNCTION("""COMPUTED_VALUE"""),"Description")</f>
        <v>Description</v>
      </c>
      <c r="D2" s="35" t="str">
        <f>IFERROR(__xludf.DUMMYFUNCTION("""COMPUTED_VALUE"""),"BSC Description")</f>
        <v>BSC Description</v>
      </c>
      <c r="E2" s="35" t="str">
        <f>IFERROR(__xludf.DUMMYFUNCTION("""COMPUTED_VALUE"""),"Marginality")</f>
        <v>Marginality</v>
      </c>
      <c r="F2" s="36" t="str">
        <f>IFERROR(__xludf.DUMMYFUNCTION("""COMPUTED_VALUE"""),"Cardinality")</f>
        <v>Cardinality</v>
      </c>
      <c r="G2" s="36" t="str">
        <f>IFERROR(__xludf.DUMMYFUNCTION("""COMPUTED_VALUE"""),"Controlled Vocabulary")</f>
        <v>Controlled Vocabulary</v>
      </c>
    </row>
    <row r="3">
      <c r="A3" s="37" t="str">
        <f>IFERROR(__xludf.DUMMYFUNCTION("""COMPUTED_VALUE"""),"dataset")</f>
        <v>dataset</v>
      </c>
      <c r="B3" s="37" t="str">
        <f>IFERROR(__xludf.DUMMYFUNCTION("""COMPUTED_VALUE"""),"Dataset")</f>
        <v>Dataset</v>
      </c>
      <c r="C3" s="37" t="str">
        <f>IFERROR(__xludf.DUMMYFUNCTION("""COMPUTED_VALUE"""),"A dataset contained in this catalog.
Inverse property: includedInDataCatalog.")</f>
        <v>A dataset contained in this catalog.
Inverse property: includedInDataCatalog.</v>
      </c>
      <c r="D3" s="38" t="str">
        <f>IFERROR(__xludf.DUMMYFUNCTION("""COMPUTED_VALUE"""),"dataset")</f>
        <v>dataset</v>
      </c>
      <c r="E3" s="37" t="str">
        <f>IFERROR(__xludf.DUMMYFUNCTION("""COMPUTED_VALUE"""),"Minimum")</f>
        <v>Minimum</v>
      </c>
      <c r="F3" s="37" t="str">
        <f>IFERROR(__xludf.DUMMYFUNCTION("""COMPUTED_VALUE"""),"MANY")</f>
        <v>MANY</v>
      </c>
      <c r="G3" s="37" t="str">
        <f>IFERROR(__xludf.DUMMYFUNCTION("""COMPUTED_VALUE"""),"")</f>
        <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f>
        <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f>
        <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f>
        <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f>
        <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f>
        <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