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3" i="1" l="1"/>
  <c r="B28" i="1"/>
  <c r="B27" i="1"/>
  <c r="B26" i="1"/>
  <c r="B25" i="1"/>
  <c r="C11" i="1" l="1"/>
  <c r="B17" i="1"/>
  <c r="C17" i="1" s="1"/>
  <c r="B18" i="1"/>
  <c r="C18" i="1" s="1"/>
  <c r="B24" i="1"/>
  <c r="C24" i="1" s="1"/>
  <c r="C23" i="1"/>
  <c r="B16" i="1"/>
  <c r="C26" i="1" s="1"/>
  <c r="B22" i="1"/>
  <c r="C22" i="1" s="1"/>
  <c r="B21" i="1"/>
  <c r="C21" i="1" s="1"/>
  <c r="B20" i="1"/>
  <c r="C20" i="1" s="1"/>
  <c r="B19" i="1"/>
  <c r="C19" i="1" s="1"/>
  <c r="B14" i="1"/>
  <c r="C14" i="1" s="1"/>
  <c r="C16" i="1" l="1"/>
  <c r="B15" i="1"/>
  <c r="C15" i="1" s="1"/>
  <c r="C27" i="1"/>
  <c r="C25" i="1"/>
  <c r="C28" i="1"/>
  <c r="B29" i="1" l="1"/>
  <c r="C29" i="1" s="1"/>
</calcChain>
</file>

<file path=xl/sharedStrings.xml><?xml version="1.0" encoding="utf-8"?>
<sst xmlns="http://schemas.openxmlformats.org/spreadsheetml/2006/main" count="30" uniqueCount="28">
  <si>
    <t>x</t>
  </si>
  <si>
    <t>y</t>
  </si>
  <si>
    <t>Frame buffer size</t>
  </si>
  <si>
    <t>Cube map size</t>
  </si>
  <si>
    <t>Float size (bytes)</t>
  </si>
  <si>
    <t>Use depth</t>
  </si>
  <si>
    <t>Stereo</t>
  </si>
  <si>
    <t>Left frame buffer</t>
  </si>
  <si>
    <t>Size in MB</t>
  </si>
  <si>
    <t>Right frame buffer</t>
  </si>
  <si>
    <t>GPU memory usage using fisheye rendering</t>
  </si>
  <si>
    <t>Normals</t>
  </si>
  <si>
    <t>Positions</t>
  </si>
  <si>
    <t>Color swap</t>
  </si>
  <si>
    <t>Depth swap</t>
  </si>
  <si>
    <t>Color cube map</t>
  </si>
  <si>
    <t>Depth cube map</t>
  </si>
  <si>
    <t>Normal cube map</t>
  </si>
  <si>
    <t>Position cube map</t>
  </si>
  <si>
    <t>Depth buffer</t>
  </si>
  <si>
    <t>MSAA</t>
  </si>
  <si>
    <t>Color render buffer</t>
  </si>
  <si>
    <t>Depth render buffer</t>
  </si>
  <si>
    <t>Normal render buffer</t>
  </si>
  <si>
    <t>Position render buffer</t>
  </si>
  <si>
    <t>Total</t>
  </si>
  <si>
    <t>Size in GB</t>
  </si>
  <si>
    <t>Zero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</si>
</sst>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/>
    <xf numFmtId="0" fontId="0" fillId="3" borderId="2" xfId="0" applyFill="1" applyBorder="1"/>
    <xf numFmtId="0" fontId="2" fillId="3" borderId="2" xfId="0" applyFont="1" applyFill="1" applyBorder="1"/>
    <xf numFmtId="0" fontId="0" fillId="0" borderId="2" xfId="0" applyBorder="1"/>
    <xf numFmtId="164" fontId="0" fillId="0" borderId="2" xfId="0" applyNumberFormat="1" applyBorder="1"/>
    <xf numFmtId="0" fontId="2" fillId="4" borderId="2" xfId="0" applyFont="1" applyFill="1" applyBorder="1"/>
    <xf numFmtId="164" fontId="2" fillId="4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ont="1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3" workbookViewId="0">
      <selection activeCell="K23" sqref="K23"/>
    </sheetView>
  </sheetViews>
  <sheetFormatPr defaultRowHeight="15" x14ac:dyDescent="0.25"/>
  <cols>
    <col min="1" max="1" width="24.140625" customWidth="1"/>
    <col min="2" max="2" width="11.85546875" customWidth="1"/>
    <col min="3" max="3" width="12.140625" customWidth="1"/>
  </cols>
  <sheetData>
    <row r="1" spans="1:4" ht="15.75" thickBot="1" x14ac:dyDescent="0.3">
      <c r="A1" s="1" t="s">
        <v>10</v>
      </c>
      <c r="B1" s="1"/>
      <c r="C1" s="1"/>
    </row>
    <row r="3" spans="1:4" x14ac:dyDescent="0.25">
      <c r="A3" s="2"/>
      <c r="B3" s="8" t="s">
        <v>0</v>
      </c>
      <c r="C3" s="8" t="s">
        <v>1</v>
      </c>
    </row>
    <row r="4" spans="1:4" x14ac:dyDescent="0.25">
      <c r="A4" s="4" t="s">
        <v>2</v>
      </c>
      <c r="B4" s="9">
        <v>4096</v>
      </c>
      <c r="C4" s="10">
        <v>4096</v>
      </c>
    </row>
    <row r="5" spans="1:4" x14ac:dyDescent="0.25">
      <c r="A5" s="4" t="s">
        <v>3</v>
      </c>
      <c r="B5" s="9">
        <v>2048</v>
      </c>
    </row>
    <row r="6" spans="1:4" x14ac:dyDescent="0.25">
      <c r="A6" s="4" t="s">
        <v>4</v>
      </c>
      <c r="B6" s="9">
        <v>4</v>
      </c>
    </row>
    <row r="7" spans="1:4" x14ac:dyDescent="0.25">
      <c r="A7" s="4" t="s">
        <v>5</v>
      </c>
      <c r="B7" s="9">
        <v>1</v>
      </c>
    </row>
    <row r="8" spans="1:4" x14ac:dyDescent="0.25">
      <c r="A8" s="4" t="s">
        <v>6</v>
      </c>
      <c r="B8" s="9">
        <v>1</v>
      </c>
    </row>
    <row r="9" spans="1:4" x14ac:dyDescent="0.25">
      <c r="A9" s="4" t="s">
        <v>11</v>
      </c>
      <c r="B9" s="9">
        <v>1</v>
      </c>
    </row>
    <row r="10" spans="1:4" x14ac:dyDescent="0.25">
      <c r="A10" s="4" t="s">
        <v>12</v>
      </c>
      <c r="B10" s="9">
        <v>1</v>
      </c>
    </row>
    <row r="11" spans="1:4" x14ac:dyDescent="0.25">
      <c r="A11" s="4" t="s">
        <v>20</v>
      </c>
      <c r="B11" s="9">
        <v>4</v>
      </c>
      <c r="C11">
        <f>IF(B11&gt;1,1,0)</f>
        <v>1</v>
      </c>
      <c r="D11" t="s">
        <v>27</v>
      </c>
    </row>
    <row r="13" spans="1:4" x14ac:dyDescent="0.25">
      <c r="A13" s="2"/>
      <c r="B13" s="3" t="s">
        <v>8</v>
      </c>
      <c r="C13" s="3" t="s">
        <v>26</v>
      </c>
    </row>
    <row r="14" spans="1:4" x14ac:dyDescent="0.25">
      <c r="A14" s="4" t="s">
        <v>7</v>
      </c>
      <c r="B14" s="4">
        <f>(B4*C4*4)/(1024*1024)</f>
        <v>64</v>
      </c>
      <c r="C14" s="5">
        <f>B14/1024</f>
        <v>6.25E-2</v>
      </c>
    </row>
    <row r="15" spans="1:4" x14ac:dyDescent="0.25">
      <c r="A15" s="4" t="s">
        <v>9</v>
      </c>
      <c r="B15" s="4">
        <f>B14*B8</f>
        <v>64</v>
      </c>
      <c r="C15" s="5">
        <f t="shared" ref="C15:C29" si="0">B15/1024</f>
        <v>6.25E-2</v>
      </c>
    </row>
    <row r="16" spans="1:4" x14ac:dyDescent="0.25">
      <c r="A16" s="4" t="s">
        <v>19</v>
      </c>
      <c r="B16" s="4">
        <f>((B4*C4*4)/(1024*1024))*B7</f>
        <v>64</v>
      </c>
      <c r="C16" s="5">
        <f t="shared" si="0"/>
        <v>6.25E-2</v>
      </c>
    </row>
    <row r="17" spans="1:3" x14ac:dyDescent="0.25">
      <c r="A17" s="4" t="s">
        <v>11</v>
      </c>
      <c r="B17" s="4">
        <f>((B4*C4*3*B6)/(1024*1024))*B9</f>
        <v>192</v>
      </c>
      <c r="C17" s="5">
        <f t="shared" si="0"/>
        <v>0.1875</v>
      </c>
    </row>
    <row r="18" spans="1:3" x14ac:dyDescent="0.25">
      <c r="A18" s="4" t="s">
        <v>12</v>
      </c>
      <c r="B18" s="4">
        <f>((B4*C4*3*B6)/(1024*1024))*B10</f>
        <v>192</v>
      </c>
      <c r="C18" s="5">
        <f t="shared" si="0"/>
        <v>0.1875</v>
      </c>
    </row>
    <row r="19" spans="1:3" x14ac:dyDescent="0.25">
      <c r="A19" s="4" t="s">
        <v>13</v>
      </c>
      <c r="B19" s="4">
        <f>((B5*B5*4)/(1024*1024))*B7</f>
        <v>16</v>
      </c>
      <c r="C19" s="5">
        <f t="shared" si="0"/>
        <v>1.5625E-2</v>
      </c>
    </row>
    <row r="20" spans="1:3" x14ac:dyDescent="0.25">
      <c r="A20" s="4" t="s">
        <v>14</v>
      </c>
      <c r="B20" s="4">
        <f>((B5*B5*4)/(1024*1024))*B7</f>
        <v>16</v>
      </c>
      <c r="C20" s="5">
        <f t="shared" si="0"/>
        <v>1.5625E-2</v>
      </c>
    </row>
    <row r="21" spans="1:3" x14ac:dyDescent="0.25">
      <c r="A21" s="4" t="s">
        <v>15</v>
      </c>
      <c r="B21" s="4">
        <f>(B5*B5*6*4)/(1024*1024)</f>
        <v>96</v>
      </c>
      <c r="C21" s="5">
        <f t="shared" si="0"/>
        <v>9.375E-2</v>
      </c>
    </row>
    <row r="22" spans="1:3" x14ac:dyDescent="0.25">
      <c r="A22" s="4" t="s">
        <v>16</v>
      </c>
      <c r="B22" s="4">
        <f>((B5*B5*6*4)/(1024*1024))*B7</f>
        <v>96</v>
      </c>
      <c r="C22" s="5">
        <f t="shared" si="0"/>
        <v>9.375E-2</v>
      </c>
    </row>
    <row r="23" spans="1:3" x14ac:dyDescent="0.25">
      <c r="A23" s="4" t="s">
        <v>17</v>
      </c>
      <c r="B23" s="4">
        <f>((B5*B5*6*3*B6)/(1024*1024))*B9</f>
        <v>288</v>
      </c>
      <c r="C23" s="5">
        <f t="shared" si="0"/>
        <v>0.28125</v>
      </c>
    </row>
    <row r="24" spans="1:3" x14ac:dyDescent="0.25">
      <c r="A24" s="4" t="s">
        <v>18</v>
      </c>
      <c r="B24" s="4">
        <f>((B5*B5*6*3*B6)/(1024*1024))*B10</f>
        <v>288</v>
      </c>
      <c r="C24" s="5">
        <f t="shared" si="0"/>
        <v>0.28125</v>
      </c>
    </row>
    <row r="25" spans="1:3" x14ac:dyDescent="0.25">
      <c r="A25" s="4" t="s">
        <v>21</v>
      </c>
      <c r="B25" s="4">
        <f>((B5*B5*4)/(1024*1024))*B11*C11</f>
        <v>64</v>
      </c>
      <c r="C25" s="5">
        <f t="shared" si="0"/>
        <v>6.25E-2</v>
      </c>
    </row>
    <row r="26" spans="1:3" x14ac:dyDescent="0.25">
      <c r="A26" s="4" t="s">
        <v>22</v>
      </c>
      <c r="B26" s="4">
        <f>((B5*B5*4)/(1024*1024))*B11</f>
        <v>64</v>
      </c>
      <c r="C26" s="5">
        <f t="shared" si="0"/>
        <v>6.25E-2</v>
      </c>
    </row>
    <row r="27" spans="1:3" x14ac:dyDescent="0.25">
      <c r="A27" s="4" t="s">
        <v>23</v>
      </c>
      <c r="B27" s="4">
        <f>((B5*B5*3*B6)/(1024*1024))*B11*C11*B9</f>
        <v>192</v>
      </c>
      <c r="C27" s="5">
        <f t="shared" si="0"/>
        <v>0.1875</v>
      </c>
    </row>
    <row r="28" spans="1:3" x14ac:dyDescent="0.25">
      <c r="A28" s="4" t="s">
        <v>24</v>
      </c>
      <c r="B28" s="4">
        <f>((B5*B5*3*B6)/(1024*1024))*B11*C11*B10</f>
        <v>192</v>
      </c>
      <c r="C28" s="5">
        <f t="shared" si="0"/>
        <v>0.1875</v>
      </c>
    </row>
    <row r="29" spans="1:3" x14ac:dyDescent="0.25">
      <c r="A29" s="6" t="s">
        <v>25</v>
      </c>
      <c r="B29" s="6">
        <f>SUM(B14:B28)</f>
        <v>1888</v>
      </c>
      <c r="C29" s="7">
        <f t="shared" si="0"/>
        <v>1.84375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Linköpings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Andel</dc:creator>
  <cp:lastModifiedBy>Miroslav Andel</cp:lastModifiedBy>
  <dcterms:created xsi:type="dcterms:W3CDTF">2014-01-17T15:27:01Z</dcterms:created>
  <dcterms:modified xsi:type="dcterms:W3CDTF">2014-01-17T17:23:26Z</dcterms:modified>
</cp:coreProperties>
</file>