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762931f48acda001/00_opensolar/OpenSolarFirmware/"/>
    </mc:Choice>
  </mc:AlternateContent>
  <xr:revisionPtr revIDLastSave="212" documentId="11_F25DC773A252ABDACC104895C19E7EF25ADE58E7" xr6:coauthVersionLast="45" xr6:coauthVersionMax="45" xr10:uidLastSave="{D7877EA4-37AA-4A77-AE29-AFBF00397D31}"/>
  <bookViews>
    <workbookView xWindow="-21720" yWindow="-10245" windowWidth="21840" windowHeight="1314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" l="1"/>
  <c r="D13" i="2"/>
  <c r="D2" i="2"/>
  <c r="D4" i="2" s="1"/>
  <c r="D6" i="2" s="1"/>
  <c r="D9" i="2" l="1"/>
  <c r="D12" i="2" s="1"/>
  <c r="D270" i="2" l="1"/>
  <c r="E270" i="2" s="1"/>
  <c r="F270" i="2" s="1"/>
  <c r="G270" i="2" s="1"/>
  <c r="D262" i="2"/>
  <c r="E262" i="2" s="1"/>
  <c r="F262" i="2" s="1"/>
  <c r="G262" i="2" s="1"/>
  <c r="D269" i="2"/>
  <c r="E269" i="2" s="1"/>
  <c r="F269" i="2" s="1"/>
  <c r="G269" i="2" s="1"/>
  <c r="D261" i="2"/>
  <c r="E261" i="2" s="1"/>
  <c r="F261" i="2" s="1"/>
  <c r="G261" i="2" s="1"/>
  <c r="D253" i="2"/>
  <c r="E253" i="2" s="1"/>
  <c r="F253" i="2" s="1"/>
  <c r="G253" i="2" s="1"/>
  <c r="D245" i="2"/>
  <c r="E245" i="2" s="1"/>
  <c r="F245" i="2" s="1"/>
  <c r="G245" i="2" s="1"/>
  <c r="D237" i="2"/>
  <c r="E237" i="2" s="1"/>
  <c r="F237" i="2" s="1"/>
  <c r="G237" i="2" s="1"/>
  <c r="D229" i="2"/>
  <c r="E229" i="2" s="1"/>
  <c r="F229" i="2" s="1"/>
  <c r="G229" i="2" s="1"/>
  <c r="D221" i="2"/>
  <c r="E221" i="2" s="1"/>
  <c r="F221" i="2" s="1"/>
  <c r="G221" i="2" s="1"/>
  <c r="D213" i="2"/>
  <c r="E213" i="2" s="1"/>
  <c r="F213" i="2" s="1"/>
  <c r="G213" i="2" s="1"/>
  <c r="D205" i="2"/>
  <c r="E205" i="2" s="1"/>
  <c r="F205" i="2" s="1"/>
  <c r="G205" i="2" s="1"/>
  <c r="D197" i="2"/>
  <c r="E197" i="2" s="1"/>
  <c r="F197" i="2" s="1"/>
  <c r="G197" i="2" s="1"/>
  <c r="D189" i="2"/>
  <c r="E189" i="2" s="1"/>
  <c r="F189" i="2" s="1"/>
  <c r="G189" i="2" s="1"/>
  <c r="D181" i="2"/>
  <c r="E181" i="2" s="1"/>
  <c r="F181" i="2" s="1"/>
  <c r="G181" i="2" s="1"/>
  <c r="D173" i="2"/>
  <c r="E173" i="2" s="1"/>
  <c r="F173" i="2" s="1"/>
  <c r="G173" i="2" s="1"/>
  <c r="D165" i="2"/>
  <c r="E165" i="2" s="1"/>
  <c r="F165" i="2" s="1"/>
  <c r="G165" i="2" s="1"/>
  <c r="D157" i="2"/>
  <c r="E157" i="2" s="1"/>
  <c r="F157" i="2" s="1"/>
  <c r="G157" i="2" s="1"/>
  <c r="D149" i="2"/>
  <c r="E149" i="2" s="1"/>
  <c r="F149" i="2" s="1"/>
  <c r="G149" i="2" s="1"/>
  <c r="D141" i="2"/>
  <c r="E141" i="2" s="1"/>
  <c r="F141" i="2" s="1"/>
  <c r="G141" i="2" s="1"/>
  <c r="D133" i="2"/>
  <c r="E133" i="2" s="1"/>
  <c r="F133" i="2" s="1"/>
  <c r="G133" i="2" s="1"/>
  <c r="D125" i="2"/>
  <c r="E125" i="2" s="1"/>
  <c r="F125" i="2" s="1"/>
  <c r="G125" i="2" s="1"/>
  <c r="D117" i="2"/>
  <c r="E117" i="2" s="1"/>
  <c r="F117" i="2" s="1"/>
  <c r="G117" i="2" s="1"/>
  <c r="D109" i="2"/>
  <c r="E109" i="2" s="1"/>
  <c r="F109" i="2" s="1"/>
  <c r="G109" i="2" s="1"/>
  <c r="D268" i="2"/>
  <c r="E268" i="2" s="1"/>
  <c r="F268" i="2" s="1"/>
  <c r="G268" i="2" s="1"/>
  <c r="D260" i="2"/>
  <c r="E260" i="2" s="1"/>
  <c r="F260" i="2" s="1"/>
  <c r="G260" i="2" s="1"/>
  <c r="D252" i="2"/>
  <c r="E252" i="2" s="1"/>
  <c r="F252" i="2" s="1"/>
  <c r="G252" i="2" s="1"/>
  <c r="D244" i="2"/>
  <c r="E244" i="2" s="1"/>
  <c r="F244" i="2" s="1"/>
  <c r="G244" i="2" s="1"/>
  <c r="D236" i="2"/>
  <c r="E236" i="2" s="1"/>
  <c r="F236" i="2" s="1"/>
  <c r="G236" i="2" s="1"/>
  <c r="D228" i="2"/>
  <c r="E228" i="2" s="1"/>
  <c r="F228" i="2" s="1"/>
  <c r="G228" i="2" s="1"/>
  <c r="D220" i="2"/>
  <c r="E220" i="2" s="1"/>
  <c r="F220" i="2" s="1"/>
  <c r="G220" i="2" s="1"/>
  <c r="D212" i="2"/>
  <c r="E212" i="2" s="1"/>
  <c r="F212" i="2" s="1"/>
  <c r="G212" i="2" s="1"/>
  <c r="D204" i="2"/>
  <c r="E204" i="2" s="1"/>
  <c r="F204" i="2" s="1"/>
  <c r="G204" i="2" s="1"/>
  <c r="D196" i="2"/>
  <c r="E196" i="2" s="1"/>
  <c r="F196" i="2" s="1"/>
  <c r="G196" i="2" s="1"/>
  <c r="D188" i="2"/>
  <c r="E188" i="2" s="1"/>
  <c r="F188" i="2" s="1"/>
  <c r="G188" i="2" s="1"/>
  <c r="D180" i="2"/>
  <c r="E180" i="2" s="1"/>
  <c r="F180" i="2" s="1"/>
  <c r="G180" i="2" s="1"/>
  <c r="D172" i="2"/>
  <c r="E172" i="2" s="1"/>
  <c r="F172" i="2" s="1"/>
  <c r="G172" i="2" s="1"/>
  <c r="D164" i="2"/>
  <c r="E164" i="2" s="1"/>
  <c r="F164" i="2" s="1"/>
  <c r="G164" i="2" s="1"/>
  <c r="D156" i="2"/>
  <c r="E156" i="2" s="1"/>
  <c r="F156" i="2" s="1"/>
  <c r="G156" i="2" s="1"/>
  <c r="D148" i="2"/>
  <c r="E148" i="2" s="1"/>
  <c r="F148" i="2" s="1"/>
  <c r="G148" i="2" s="1"/>
  <c r="D140" i="2"/>
  <c r="E140" i="2" s="1"/>
  <c r="F140" i="2" s="1"/>
  <c r="G140" i="2" s="1"/>
  <c r="D132" i="2"/>
  <c r="E132" i="2" s="1"/>
  <c r="F132" i="2" s="1"/>
  <c r="G132" i="2" s="1"/>
  <c r="D124" i="2"/>
  <c r="E124" i="2" s="1"/>
  <c r="F124" i="2" s="1"/>
  <c r="G124" i="2" s="1"/>
  <c r="D116" i="2"/>
  <c r="E116" i="2" s="1"/>
  <c r="F116" i="2" s="1"/>
  <c r="G116" i="2" s="1"/>
  <c r="D267" i="2"/>
  <c r="E267" i="2" s="1"/>
  <c r="F267" i="2" s="1"/>
  <c r="G267" i="2" s="1"/>
  <c r="D259" i="2"/>
  <c r="E259" i="2" s="1"/>
  <c r="F259" i="2" s="1"/>
  <c r="G259" i="2" s="1"/>
  <c r="D266" i="2"/>
  <c r="E266" i="2" s="1"/>
  <c r="F266" i="2" s="1"/>
  <c r="G266" i="2" s="1"/>
  <c r="D258" i="2"/>
  <c r="E258" i="2" s="1"/>
  <c r="F258" i="2" s="1"/>
  <c r="G258" i="2" s="1"/>
  <c r="D250" i="2"/>
  <c r="E250" i="2" s="1"/>
  <c r="F250" i="2" s="1"/>
  <c r="G250" i="2" s="1"/>
  <c r="D265" i="2"/>
  <c r="E265" i="2" s="1"/>
  <c r="F265" i="2" s="1"/>
  <c r="G265" i="2" s="1"/>
  <c r="D257" i="2"/>
  <c r="E257" i="2" s="1"/>
  <c r="F257" i="2" s="1"/>
  <c r="G257" i="2" s="1"/>
  <c r="D249" i="2"/>
  <c r="E249" i="2" s="1"/>
  <c r="F249" i="2" s="1"/>
  <c r="G249" i="2" s="1"/>
  <c r="D241" i="2"/>
  <c r="E241" i="2" s="1"/>
  <c r="F241" i="2" s="1"/>
  <c r="G241" i="2" s="1"/>
  <c r="D233" i="2"/>
  <c r="E233" i="2" s="1"/>
  <c r="F233" i="2" s="1"/>
  <c r="G233" i="2" s="1"/>
  <c r="D225" i="2"/>
  <c r="E225" i="2" s="1"/>
  <c r="F225" i="2" s="1"/>
  <c r="G225" i="2" s="1"/>
  <c r="D217" i="2"/>
  <c r="E217" i="2" s="1"/>
  <c r="F217" i="2" s="1"/>
  <c r="G217" i="2" s="1"/>
  <c r="D209" i="2"/>
  <c r="E209" i="2" s="1"/>
  <c r="F209" i="2" s="1"/>
  <c r="G209" i="2" s="1"/>
  <c r="D201" i="2"/>
  <c r="E201" i="2" s="1"/>
  <c r="F201" i="2" s="1"/>
  <c r="G201" i="2" s="1"/>
  <c r="D193" i="2"/>
  <c r="E193" i="2" s="1"/>
  <c r="F193" i="2" s="1"/>
  <c r="G193" i="2" s="1"/>
  <c r="D185" i="2"/>
  <c r="E185" i="2" s="1"/>
  <c r="F185" i="2" s="1"/>
  <c r="G185" i="2" s="1"/>
  <c r="D177" i="2"/>
  <c r="E177" i="2" s="1"/>
  <c r="F177" i="2" s="1"/>
  <c r="G177" i="2" s="1"/>
  <c r="D169" i="2"/>
  <c r="E169" i="2" s="1"/>
  <c r="F169" i="2" s="1"/>
  <c r="G169" i="2" s="1"/>
  <c r="D271" i="2"/>
  <c r="E271" i="2" s="1"/>
  <c r="F271" i="2" s="1"/>
  <c r="G271" i="2" s="1"/>
  <c r="D247" i="2"/>
  <c r="E247" i="2" s="1"/>
  <c r="F247" i="2" s="1"/>
  <c r="G247" i="2" s="1"/>
  <c r="D234" i="2"/>
  <c r="E234" i="2" s="1"/>
  <c r="F234" i="2" s="1"/>
  <c r="G234" i="2" s="1"/>
  <c r="D222" i="2"/>
  <c r="E222" i="2" s="1"/>
  <c r="F222" i="2" s="1"/>
  <c r="G222" i="2" s="1"/>
  <c r="D208" i="2"/>
  <c r="E208" i="2" s="1"/>
  <c r="F208" i="2" s="1"/>
  <c r="G208" i="2" s="1"/>
  <c r="D195" i="2"/>
  <c r="E195" i="2" s="1"/>
  <c r="F195" i="2" s="1"/>
  <c r="G195" i="2" s="1"/>
  <c r="D183" i="2"/>
  <c r="E183" i="2" s="1"/>
  <c r="F183" i="2" s="1"/>
  <c r="G183" i="2" s="1"/>
  <c r="D170" i="2"/>
  <c r="E170" i="2" s="1"/>
  <c r="F170" i="2" s="1"/>
  <c r="G170" i="2" s="1"/>
  <c r="D159" i="2"/>
  <c r="E159" i="2" s="1"/>
  <c r="F159" i="2" s="1"/>
  <c r="G159" i="2" s="1"/>
  <c r="D147" i="2"/>
  <c r="E147" i="2" s="1"/>
  <c r="F147" i="2" s="1"/>
  <c r="G147" i="2" s="1"/>
  <c r="D137" i="2"/>
  <c r="E137" i="2" s="1"/>
  <c r="F137" i="2" s="1"/>
  <c r="G137" i="2" s="1"/>
  <c r="D127" i="2"/>
  <c r="E127" i="2" s="1"/>
  <c r="F127" i="2" s="1"/>
  <c r="G127" i="2" s="1"/>
  <c r="D115" i="2"/>
  <c r="E115" i="2" s="1"/>
  <c r="F115" i="2" s="1"/>
  <c r="G115" i="2" s="1"/>
  <c r="D106" i="2"/>
  <c r="E106" i="2" s="1"/>
  <c r="F106" i="2" s="1"/>
  <c r="G106" i="2" s="1"/>
  <c r="D98" i="2"/>
  <c r="E98" i="2" s="1"/>
  <c r="F98" i="2" s="1"/>
  <c r="G98" i="2" s="1"/>
  <c r="D90" i="2"/>
  <c r="E90" i="2" s="1"/>
  <c r="F90" i="2" s="1"/>
  <c r="G90" i="2" s="1"/>
  <c r="D82" i="2"/>
  <c r="E82" i="2" s="1"/>
  <c r="F82" i="2" s="1"/>
  <c r="G82" i="2" s="1"/>
  <c r="D74" i="2"/>
  <c r="E74" i="2" s="1"/>
  <c r="F74" i="2" s="1"/>
  <c r="G74" i="2" s="1"/>
  <c r="D66" i="2"/>
  <c r="E66" i="2" s="1"/>
  <c r="F66" i="2" s="1"/>
  <c r="G66" i="2" s="1"/>
  <c r="D58" i="2"/>
  <c r="E58" i="2" s="1"/>
  <c r="F58" i="2" s="1"/>
  <c r="G58" i="2" s="1"/>
  <c r="D50" i="2"/>
  <c r="E50" i="2" s="1"/>
  <c r="F50" i="2" s="1"/>
  <c r="G50" i="2" s="1"/>
  <c r="D42" i="2"/>
  <c r="E42" i="2" s="1"/>
  <c r="F42" i="2" s="1"/>
  <c r="G42" i="2" s="1"/>
  <c r="D34" i="2"/>
  <c r="E34" i="2" s="1"/>
  <c r="F34" i="2" s="1"/>
  <c r="G34" i="2" s="1"/>
  <c r="D26" i="2"/>
  <c r="E26" i="2" s="1"/>
  <c r="F26" i="2" s="1"/>
  <c r="G26" i="2" s="1"/>
  <c r="D18" i="2"/>
  <c r="E18" i="2" s="1"/>
  <c r="F18" i="2" s="1"/>
  <c r="G18" i="2" s="1"/>
  <c r="D264" i="2"/>
  <c r="E264" i="2" s="1"/>
  <c r="F264" i="2" s="1"/>
  <c r="G264" i="2" s="1"/>
  <c r="D246" i="2"/>
  <c r="E246" i="2" s="1"/>
  <c r="F246" i="2" s="1"/>
  <c r="G246" i="2" s="1"/>
  <c r="D232" i="2"/>
  <c r="E232" i="2" s="1"/>
  <c r="F232" i="2" s="1"/>
  <c r="G232" i="2" s="1"/>
  <c r="D219" i="2"/>
  <c r="E219" i="2" s="1"/>
  <c r="F219" i="2" s="1"/>
  <c r="G219" i="2" s="1"/>
  <c r="D207" i="2"/>
  <c r="E207" i="2" s="1"/>
  <c r="F207" i="2" s="1"/>
  <c r="G207" i="2" s="1"/>
  <c r="D194" i="2"/>
  <c r="E194" i="2" s="1"/>
  <c r="F194" i="2" s="1"/>
  <c r="G194" i="2" s="1"/>
  <c r="D182" i="2"/>
  <c r="E182" i="2" s="1"/>
  <c r="F182" i="2" s="1"/>
  <c r="G182" i="2" s="1"/>
  <c r="D168" i="2"/>
  <c r="E168" i="2" s="1"/>
  <c r="F168" i="2" s="1"/>
  <c r="G168" i="2" s="1"/>
  <c r="D158" i="2"/>
  <c r="E158" i="2" s="1"/>
  <c r="F158" i="2" s="1"/>
  <c r="G158" i="2" s="1"/>
  <c r="D146" i="2"/>
  <c r="E146" i="2" s="1"/>
  <c r="F146" i="2" s="1"/>
  <c r="G146" i="2" s="1"/>
  <c r="D136" i="2"/>
  <c r="E136" i="2" s="1"/>
  <c r="F136" i="2" s="1"/>
  <c r="G136" i="2" s="1"/>
  <c r="D126" i="2"/>
  <c r="E126" i="2" s="1"/>
  <c r="F126" i="2" s="1"/>
  <c r="G126" i="2" s="1"/>
  <c r="D114" i="2"/>
  <c r="E114" i="2" s="1"/>
  <c r="F114" i="2" s="1"/>
  <c r="G114" i="2" s="1"/>
  <c r="D105" i="2"/>
  <c r="E105" i="2" s="1"/>
  <c r="F105" i="2" s="1"/>
  <c r="G105" i="2" s="1"/>
  <c r="D97" i="2"/>
  <c r="E97" i="2" s="1"/>
  <c r="F97" i="2" s="1"/>
  <c r="G97" i="2" s="1"/>
  <c r="D89" i="2"/>
  <c r="E89" i="2" s="1"/>
  <c r="F89" i="2" s="1"/>
  <c r="G89" i="2" s="1"/>
  <c r="D81" i="2"/>
  <c r="E81" i="2" s="1"/>
  <c r="F81" i="2" s="1"/>
  <c r="G81" i="2" s="1"/>
  <c r="D73" i="2"/>
  <c r="E73" i="2" s="1"/>
  <c r="F73" i="2" s="1"/>
  <c r="G73" i="2" s="1"/>
  <c r="D65" i="2"/>
  <c r="E65" i="2" s="1"/>
  <c r="F65" i="2" s="1"/>
  <c r="G65" i="2" s="1"/>
  <c r="D57" i="2"/>
  <c r="E57" i="2" s="1"/>
  <c r="F57" i="2" s="1"/>
  <c r="G57" i="2" s="1"/>
  <c r="D49" i="2"/>
  <c r="E49" i="2" s="1"/>
  <c r="F49" i="2" s="1"/>
  <c r="G49" i="2" s="1"/>
  <c r="D41" i="2"/>
  <c r="E41" i="2" s="1"/>
  <c r="F41" i="2" s="1"/>
  <c r="G41" i="2" s="1"/>
  <c r="D33" i="2"/>
  <c r="E33" i="2" s="1"/>
  <c r="F33" i="2" s="1"/>
  <c r="G33" i="2" s="1"/>
  <c r="D25" i="2"/>
  <c r="E25" i="2" s="1"/>
  <c r="F25" i="2" s="1"/>
  <c r="G25" i="2" s="1"/>
  <c r="D17" i="2"/>
  <c r="E17" i="2" s="1"/>
  <c r="F17" i="2" s="1"/>
  <c r="G17" i="2" s="1"/>
  <c r="D94" i="2"/>
  <c r="E94" i="2" s="1"/>
  <c r="F94" i="2" s="1"/>
  <c r="G94" i="2" s="1"/>
  <c r="D263" i="2"/>
  <c r="E263" i="2" s="1"/>
  <c r="F263" i="2" s="1"/>
  <c r="G263" i="2" s="1"/>
  <c r="D243" i="2"/>
  <c r="E243" i="2" s="1"/>
  <c r="F243" i="2" s="1"/>
  <c r="G243" i="2" s="1"/>
  <c r="D231" i="2"/>
  <c r="E231" i="2" s="1"/>
  <c r="F231" i="2" s="1"/>
  <c r="G231" i="2" s="1"/>
  <c r="D218" i="2"/>
  <c r="E218" i="2" s="1"/>
  <c r="F218" i="2" s="1"/>
  <c r="G218" i="2" s="1"/>
  <c r="D206" i="2"/>
  <c r="E206" i="2" s="1"/>
  <c r="F206" i="2" s="1"/>
  <c r="G206" i="2" s="1"/>
  <c r="D192" i="2"/>
  <c r="E192" i="2" s="1"/>
  <c r="F192" i="2" s="1"/>
  <c r="G192" i="2" s="1"/>
  <c r="D179" i="2"/>
  <c r="E179" i="2" s="1"/>
  <c r="F179" i="2" s="1"/>
  <c r="G179" i="2" s="1"/>
  <c r="D167" i="2"/>
  <c r="E167" i="2" s="1"/>
  <c r="F167" i="2" s="1"/>
  <c r="G167" i="2" s="1"/>
  <c r="D155" i="2"/>
  <c r="E155" i="2" s="1"/>
  <c r="F155" i="2" s="1"/>
  <c r="G155" i="2" s="1"/>
  <c r="D145" i="2"/>
  <c r="E145" i="2" s="1"/>
  <c r="F145" i="2" s="1"/>
  <c r="G145" i="2" s="1"/>
  <c r="D135" i="2"/>
  <c r="E135" i="2" s="1"/>
  <c r="F135" i="2" s="1"/>
  <c r="G135" i="2" s="1"/>
  <c r="D123" i="2"/>
  <c r="E123" i="2" s="1"/>
  <c r="F123" i="2" s="1"/>
  <c r="G123" i="2" s="1"/>
  <c r="D113" i="2"/>
  <c r="E113" i="2" s="1"/>
  <c r="F113" i="2" s="1"/>
  <c r="G113" i="2" s="1"/>
  <c r="D104" i="2"/>
  <c r="E104" i="2" s="1"/>
  <c r="F104" i="2" s="1"/>
  <c r="G104" i="2" s="1"/>
  <c r="D96" i="2"/>
  <c r="E96" i="2" s="1"/>
  <c r="F96" i="2" s="1"/>
  <c r="G96" i="2" s="1"/>
  <c r="D88" i="2"/>
  <c r="E88" i="2" s="1"/>
  <c r="F88" i="2" s="1"/>
  <c r="G88" i="2" s="1"/>
  <c r="D80" i="2"/>
  <c r="E80" i="2" s="1"/>
  <c r="F80" i="2" s="1"/>
  <c r="G80" i="2" s="1"/>
  <c r="D72" i="2"/>
  <c r="E72" i="2" s="1"/>
  <c r="F72" i="2" s="1"/>
  <c r="G72" i="2" s="1"/>
  <c r="D64" i="2"/>
  <c r="E64" i="2" s="1"/>
  <c r="F64" i="2" s="1"/>
  <c r="G64" i="2" s="1"/>
  <c r="D56" i="2"/>
  <c r="E56" i="2" s="1"/>
  <c r="F56" i="2" s="1"/>
  <c r="G56" i="2" s="1"/>
  <c r="D48" i="2"/>
  <c r="E48" i="2" s="1"/>
  <c r="F48" i="2" s="1"/>
  <c r="G48" i="2" s="1"/>
  <c r="D40" i="2"/>
  <c r="E40" i="2" s="1"/>
  <c r="F40" i="2" s="1"/>
  <c r="G40" i="2" s="1"/>
  <c r="D32" i="2"/>
  <c r="E32" i="2" s="1"/>
  <c r="F32" i="2" s="1"/>
  <c r="G32" i="2" s="1"/>
  <c r="D24" i="2"/>
  <c r="E24" i="2" s="1"/>
  <c r="F24" i="2" s="1"/>
  <c r="G24" i="2" s="1"/>
  <c r="D16" i="2"/>
  <c r="E16" i="2" s="1"/>
  <c r="F16" i="2" s="1"/>
  <c r="G16" i="2" s="1"/>
  <c r="D163" i="2"/>
  <c r="E163" i="2" s="1"/>
  <c r="F163" i="2" s="1"/>
  <c r="G163" i="2" s="1"/>
  <c r="D78" i="2"/>
  <c r="E78" i="2" s="1"/>
  <c r="F78" i="2" s="1"/>
  <c r="G78" i="2" s="1"/>
  <c r="D54" i="2"/>
  <c r="E54" i="2" s="1"/>
  <c r="F54" i="2" s="1"/>
  <c r="G54" i="2" s="1"/>
  <c r="D22" i="2"/>
  <c r="E22" i="2" s="1"/>
  <c r="F22" i="2" s="1"/>
  <c r="G22" i="2" s="1"/>
  <c r="D256" i="2"/>
  <c r="E256" i="2" s="1"/>
  <c r="F256" i="2" s="1"/>
  <c r="G256" i="2" s="1"/>
  <c r="D242" i="2"/>
  <c r="E242" i="2" s="1"/>
  <c r="F242" i="2" s="1"/>
  <c r="G242" i="2" s="1"/>
  <c r="D230" i="2"/>
  <c r="E230" i="2" s="1"/>
  <c r="F230" i="2" s="1"/>
  <c r="G230" i="2" s="1"/>
  <c r="D216" i="2"/>
  <c r="E216" i="2" s="1"/>
  <c r="F216" i="2" s="1"/>
  <c r="G216" i="2" s="1"/>
  <c r="D203" i="2"/>
  <c r="E203" i="2" s="1"/>
  <c r="F203" i="2" s="1"/>
  <c r="G203" i="2" s="1"/>
  <c r="D191" i="2"/>
  <c r="E191" i="2" s="1"/>
  <c r="F191" i="2" s="1"/>
  <c r="G191" i="2" s="1"/>
  <c r="D178" i="2"/>
  <c r="E178" i="2" s="1"/>
  <c r="F178" i="2" s="1"/>
  <c r="G178" i="2" s="1"/>
  <c r="D166" i="2"/>
  <c r="E166" i="2" s="1"/>
  <c r="F166" i="2" s="1"/>
  <c r="G166" i="2" s="1"/>
  <c r="D154" i="2"/>
  <c r="E154" i="2" s="1"/>
  <c r="F154" i="2" s="1"/>
  <c r="G154" i="2" s="1"/>
  <c r="D144" i="2"/>
  <c r="E144" i="2" s="1"/>
  <c r="F144" i="2" s="1"/>
  <c r="G144" i="2" s="1"/>
  <c r="D134" i="2"/>
  <c r="E134" i="2" s="1"/>
  <c r="F134" i="2" s="1"/>
  <c r="G134" i="2" s="1"/>
  <c r="D122" i="2"/>
  <c r="E122" i="2" s="1"/>
  <c r="F122" i="2" s="1"/>
  <c r="G122" i="2" s="1"/>
  <c r="D112" i="2"/>
  <c r="E112" i="2" s="1"/>
  <c r="F112" i="2" s="1"/>
  <c r="G112" i="2" s="1"/>
  <c r="D103" i="2"/>
  <c r="E103" i="2" s="1"/>
  <c r="F103" i="2" s="1"/>
  <c r="G103" i="2" s="1"/>
  <c r="D95" i="2"/>
  <c r="E95" i="2" s="1"/>
  <c r="F95" i="2" s="1"/>
  <c r="G95" i="2" s="1"/>
  <c r="D87" i="2"/>
  <c r="E87" i="2" s="1"/>
  <c r="F87" i="2" s="1"/>
  <c r="G87" i="2" s="1"/>
  <c r="D79" i="2"/>
  <c r="E79" i="2" s="1"/>
  <c r="F79" i="2" s="1"/>
  <c r="G79" i="2" s="1"/>
  <c r="D71" i="2"/>
  <c r="E71" i="2" s="1"/>
  <c r="F71" i="2" s="1"/>
  <c r="G71" i="2" s="1"/>
  <c r="D63" i="2"/>
  <c r="E63" i="2" s="1"/>
  <c r="F63" i="2" s="1"/>
  <c r="G63" i="2" s="1"/>
  <c r="D55" i="2"/>
  <c r="E55" i="2" s="1"/>
  <c r="F55" i="2" s="1"/>
  <c r="G55" i="2" s="1"/>
  <c r="D47" i="2"/>
  <c r="E47" i="2" s="1"/>
  <c r="F47" i="2" s="1"/>
  <c r="G47" i="2" s="1"/>
  <c r="D39" i="2"/>
  <c r="E39" i="2" s="1"/>
  <c r="F39" i="2" s="1"/>
  <c r="G39" i="2" s="1"/>
  <c r="D31" i="2"/>
  <c r="E31" i="2" s="1"/>
  <c r="F31" i="2" s="1"/>
  <c r="G31" i="2" s="1"/>
  <c r="D23" i="2"/>
  <c r="E23" i="2" s="1"/>
  <c r="F23" i="2" s="1"/>
  <c r="G23" i="2" s="1"/>
  <c r="D190" i="2"/>
  <c r="E190" i="2" s="1"/>
  <c r="F190" i="2" s="1"/>
  <c r="G190" i="2" s="1"/>
  <c r="D153" i="2"/>
  <c r="E153" i="2" s="1"/>
  <c r="F153" i="2" s="1"/>
  <c r="G153" i="2" s="1"/>
  <c r="D131" i="2"/>
  <c r="E131" i="2" s="1"/>
  <c r="F131" i="2" s="1"/>
  <c r="G131" i="2" s="1"/>
  <c r="D111" i="2"/>
  <c r="E111" i="2" s="1"/>
  <c r="F111" i="2" s="1"/>
  <c r="G111" i="2" s="1"/>
  <c r="D86" i="2"/>
  <c r="E86" i="2" s="1"/>
  <c r="F86" i="2" s="1"/>
  <c r="G86" i="2" s="1"/>
  <c r="D62" i="2"/>
  <c r="E62" i="2" s="1"/>
  <c r="F62" i="2" s="1"/>
  <c r="G62" i="2" s="1"/>
  <c r="D46" i="2"/>
  <c r="E46" i="2" s="1"/>
  <c r="F46" i="2" s="1"/>
  <c r="G46" i="2" s="1"/>
  <c r="D30" i="2"/>
  <c r="E30" i="2" s="1"/>
  <c r="F30" i="2" s="1"/>
  <c r="G30" i="2" s="1"/>
  <c r="D255" i="2"/>
  <c r="E255" i="2" s="1"/>
  <c r="F255" i="2" s="1"/>
  <c r="G255" i="2" s="1"/>
  <c r="D240" i="2"/>
  <c r="E240" i="2" s="1"/>
  <c r="F240" i="2" s="1"/>
  <c r="G240" i="2" s="1"/>
  <c r="D227" i="2"/>
  <c r="E227" i="2" s="1"/>
  <c r="F227" i="2" s="1"/>
  <c r="G227" i="2" s="1"/>
  <c r="D215" i="2"/>
  <c r="E215" i="2" s="1"/>
  <c r="F215" i="2" s="1"/>
  <c r="G215" i="2" s="1"/>
  <c r="D202" i="2"/>
  <c r="E202" i="2" s="1"/>
  <c r="F202" i="2" s="1"/>
  <c r="G202" i="2" s="1"/>
  <c r="D176" i="2"/>
  <c r="E176" i="2" s="1"/>
  <c r="F176" i="2" s="1"/>
  <c r="G176" i="2" s="1"/>
  <c r="D143" i="2"/>
  <c r="E143" i="2" s="1"/>
  <c r="F143" i="2" s="1"/>
  <c r="G143" i="2" s="1"/>
  <c r="D121" i="2"/>
  <c r="E121" i="2" s="1"/>
  <c r="F121" i="2" s="1"/>
  <c r="G121" i="2" s="1"/>
  <c r="D102" i="2"/>
  <c r="E102" i="2" s="1"/>
  <c r="F102" i="2" s="1"/>
  <c r="G102" i="2" s="1"/>
  <c r="D70" i="2"/>
  <c r="E70" i="2" s="1"/>
  <c r="F70" i="2" s="1"/>
  <c r="G70" i="2" s="1"/>
  <c r="D38" i="2"/>
  <c r="E38" i="2" s="1"/>
  <c r="F38" i="2" s="1"/>
  <c r="G38" i="2" s="1"/>
  <c r="D251" i="2"/>
  <c r="E251" i="2" s="1"/>
  <c r="F251" i="2" s="1"/>
  <c r="G251" i="2" s="1"/>
  <c r="D238" i="2"/>
  <c r="E238" i="2" s="1"/>
  <c r="F238" i="2" s="1"/>
  <c r="G238" i="2" s="1"/>
  <c r="D224" i="2"/>
  <c r="E224" i="2" s="1"/>
  <c r="F224" i="2" s="1"/>
  <c r="G224" i="2" s="1"/>
  <c r="D211" i="2"/>
  <c r="E211" i="2" s="1"/>
  <c r="F211" i="2" s="1"/>
  <c r="G211" i="2" s="1"/>
  <c r="D199" i="2"/>
  <c r="E199" i="2" s="1"/>
  <c r="F199" i="2" s="1"/>
  <c r="G199" i="2" s="1"/>
  <c r="D186" i="2"/>
  <c r="E186" i="2" s="1"/>
  <c r="F186" i="2" s="1"/>
  <c r="G186" i="2" s="1"/>
  <c r="D174" i="2"/>
  <c r="E174" i="2" s="1"/>
  <c r="F174" i="2" s="1"/>
  <c r="G174" i="2" s="1"/>
  <c r="D161" i="2"/>
  <c r="E161" i="2" s="1"/>
  <c r="F161" i="2" s="1"/>
  <c r="G161" i="2" s="1"/>
  <c r="D151" i="2"/>
  <c r="E151" i="2" s="1"/>
  <c r="F151" i="2" s="1"/>
  <c r="G151" i="2" s="1"/>
  <c r="D139" i="2"/>
  <c r="E139" i="2" s="1"/>
  <c r="F139" i="2" s="1"/>
  <c r="G139" i="2" s="1"/>
  <c r="D129" i="2"/>
  <c r="E129" i="2" s="1"/>
  <c r="F129" i="2" s="1"/>
  <c r="G129" i="2" s="1"/>
  <c r="D119" i="2"/>
  <c r="E119" i="2" s="1"/>
  <c r="F119" i="2" s="1"/>
  <c r="G119" i="2" s="1"/>
  <c r="D108" i="2"/>
  <c r="E108" i="2" s="1"/>
  <c r="F108" i="2" s="1"/>
  <c r="G108" i="2" s="1"/>
  <c r="D100" i="2"/>
  <c r="E100" i="2" s="1"/>
  <c r="F100" i="2" s="1"/>
  <c r="G100" i="2" s="1"/>
  <c r="D92" i="2"/>
  <c r="E92" i="2" s="1"/>
  <c r="F92" i="2" s="1"/>
  <c r="G92" i="2" s="1"/>
  <c r="D84" i="2"/>
  <c r="E84" i="2" s="1"/>
  <c r="F84" i="2" s="1"/>
  <c r="G84" i="2" s="1"/>
  <c r="D76" i="2"/>
  <c r="E76" i="2" s="1"/>
  <c r="F76" i="2" s="1"/>
  <c r="G76" i="2" s="1"/>
  <c r="D68" i="2"/>
  <c r="E68" i="2" s="1"/>
  <c r="F68" i="2" s="1"/>
  <c r="G68" i="2" s="1"/>
  <c r="D60" i="2"/>
  <c r="E60" i="2" s="1"/>
  <c r="F60" i="2" s="1"/>
  <c r="G60" i="2" s="1"/>
  <c r="D52" i="2"/>
  <c r="E52" i="2" s="1"/>
  <c r="F52" i="2" s="1"/>
  <c r="G52" i="2" s="1"/>
  <c r="D44" i="2"/>
  <c r="E44" i="2" s="1"/>
  <c r="F44" i="2" s="1"/>
  <c r="G44" i="2" s="1"/>
  <c r="D36" i="2"/>
  <c r="E36" i="2" s="1"/>
  <c r="F36" i="2" s="1"/>
  <c r="G36" i="2" s="1"/>
  <c r="D28" i="2"/>
  <c r="E28" i="2" s="1"/>
  <c r="F28" i="2" s="1"/>
  <c r="G28" i="2" s="1"/>
  <c r="D20" i="2"/>
  <c r="E20" i="2" s="1"/>
  <c r="F20" i="2" s="1"/>
  <c r="G20" i="2" s="1"/>
  <c r="D248" i="2"/>
  <c r="E248" i="2" s="1"/>
  <c r="F248" i="2" s="1"/>
  <c r="G248" i="2" s="1"/>
  <c r="D235" i="2"/>
  <c r="E235" i="2" s="1"/>
  <c r="F235" i="2" s="1"/>
  <c r="G235" i="2" s="1"/>
  <c r="D223" i="2"/>
  <c r="E223" i="2" s="1"/>
  <c r="F223" i="2" s="1"/>
  <c r="G223" i="2" s="1"/>
  <c r="D210" i="2"/>
  <c r="E210" i="2" s="1"/>
  <c r="F210" i="2" s="1"/>
  <c r="G210" i="2" s="1"/>
  <c r="D198" i="2"/>
  <c r="E198" i="2" s="1"/>
  <c r="F198" i="2" s="1"/>
  <c r="G198" i="2" s="1"/>
  <c r="D184" i="2"/>
  <c r="E184" i="2" s="1"/>
  <c r="F184" i="2" s="1"/>
  <c r="G184" i="2" s="1"/>
  <c r="D171" i="2"/>
  <c r="E171" i="2" s="1"/>
  <c r="F171" i="2" s="1"/>
  <c r="G171" i="2" s="1"/>
  <c r="D160" i="2"/>
  <c r="E160" i="2" s="1"/>
  <c r="F160" i="2" s="1"/>
  <c r="G160" i="2" s="1"/>
  <c r="D150" i="2"/>
  <c r="E150" i="2" s="1"/>
  <c r="F150" i="2" s="1"/>
  <c r="G150" i="2" s="1"/>
  <c r="D138" i="2"/>
  <c r="E138" i="2" s="1"/>
  <c r="F138" i="2" s="1"/>
  <c r="G138" i="2" s="1"/>
  <c r="D128" i="2"/>
  <c r="E128" i="2" s="1"/>
  <c r="F128" i="2" s="1"/>
  <c r="G128" i="2" s="1"/>
  <c r="D118" i="2"/>
  <c r="E118" i="2" s="1"/>
  <c r="F118" i="2" s="1"/>
  <c r="G118" i="2" s="1"/>
  <c r="D107" i="2"/>
  <c r="E107" i="2" s="1"/>
  <c r="F107" i="2" s="1"/>
  <c r="G107" i="2" s="1"/>
  <c r="D99" i="2"/>
  <c r="E99" i="2" s="1"/>
  <c r="F99" i="2" s="1"/>
  <c r="G99" i="2" s="1"/>
  <c r="D91" i="2"/>
  <c r="E91" i="2" s="1"/>
  <c r="F91" i="2" s="1"/>
  <c r="G91" i="2" s="1"/>
  <c r="D83" i="2"/>
  <c r="E83" i="2" s="1"/>
  <c r="F83" i="2" s="1"/>
  <c r="G83" i="2" s="1"/>
  <c r="D75" i="2"/>
  <c r="E75" i="2" s="1"/>
  <c r="F75" i="2" s="1"/>
  <c r="G75" i="2" s="1"/>
  <c r="D239" i="2"/>
  <c r="E239" i="2" s="1"/>
  <c r="F239" i="2" s="1"/>
  <c r="G239" i="2" s="1"/>
  <c r="D142" i="2"/>
  <c r="E142" i="2" s="1"/>
  <c r="F142" i="2" s="1"/>
  <c r="G142" i="2" s="1"/>
  <c r="D69" i="2"/>
  <c r="E69" i="2" s="1"/>
  <c r="F69" i="2" s="1"/>
  <c r="G69" i="2" s="1"/>
  <c r="D37" i="2"/>
  <c r="E37" i="2" s="1"/>
  <c r="F37" i="2" s="1"/>
  <c r="G37" i="2" s="1"/>
  <c r="D29" i="2"/>
  <c r="E29" i="2" s="1"/>
  <c r="F29" i="2" s="1"/>
  <c r="G29" i="2" s="1"/>
  <c r="D110" i="2"/>
  <c r="E110" i="2" s="1"/>
  <c r="F110" i="2" s="1"/>
  <c r="G110" i="2" s="1"/>
  <c r="D43" i="2"/>
  <c r="E43" i="2" s="1"/>
  <c r="F43" i="2" s="1"/>
  <c r="G43" i="2" s="1"/>
  <c r="D226" i="2"/>
  <c r="E226" i="2" s="1"/>
  <c r="F226" i="2" s="1"/>
  <c r="G226" i="2" s="1"/>
  <c r="D130" i="2"/>
  <c r="E130" i="2" s="1"/>
  <c r="F130" i="2" s="1"/>
  <c r="G130" i="2" s="1"/>
  <c r="D67" i="2"/>
  <c r="E67" i="2" s="1"/>
  <c r="F67" i="2" s="1"/>
  <c r="G67" i="2" s="1"/>
  <c r="D35" i="2"/>
  <c r="E35" i="2" s="1"/>
  <c r="F35" i="2" s="1"/>
  <c r="G35" i="2" s="1"/>
  <c r="D214" i="2"/>
  <c r="E214" i="2" s="1"/>
  <c r="F214" i="2" s="1"/>
  <c r="G214" i="2" s="1"/>
  <c r="D120" i="2"/>
  <c r="E120" i="2" s="1"/>
  <c r="F120" i="2" s="1"/>
  <c r="G120" i="2" s="1"/>
  <c r="D61" i="2"/>
  <c r="E61" i="2" s="1"/>
  <c r="F61" i="2" s="1"/>
  <c r="G61" i="2" s="1"/>
  <c r="D200" i="2"/>
  <c r="E200" i="2" s="1"/>
  <c r="F200" i="2" s="1"/>
  <c r="G200" i="2" s="1"/>
  <c r="D59" i="2"/>
  <c r="E59" i="2" s="1"/>
  <c r="F59" i="2" s="1"/>
  <c r="G59" i="2" s="1"/>
  <c r="D27" i="2"/>
  <c r="E27" i="2" s="1"/>
  <c r="F27" i="2" s="1"/>
  <c r="G27" i="2" s="1"/>
  <c r="D152" i="2"/>
  <c r="E152" i="2" s="1"/>
  <c r="F152" i="2" s="1"/>
  <c r="G152" i="2" s="1"/>
  <c r="D187" i="2"/>
  <c r="E187" i="2" s="1"/>
  <c r="F187" i="2" s="1"/>
  <c r="G187" i="2" s="1"/>
  <c r="D101" i="2"/>
  <c r="E101" i="2" s="1"/>
  <c r="F101" i="2" s="1"/>
  <c r="G101" i="2" s="1"/>
  <c r="D53" i="2"/>
  <c r="E53" i="2" s="1"/>
  <c r="F53" i="2" s="1"/>
  <c r="G53" i="2" s="1"/>
  <c r="D21" i="2"/>
  <c r="E21" i="2" s="1"/>
  <c r="F21" i="2" s="1"/>
  <c r="G21" i="2" s="1"/>
  <c r="D175" i="2"/>
  <c r="E175" i="2" s="1"/>
  <c r="F175" i="2" s="1"/>
  <c r="G175" i="2" s="1"/>
  <c r="D93" i="2"/>
  <c r="E93" i="2" s="1"/>
  <c r="F93" i="2" s="1"/>
  <c r="G93" i="2" s="1"/>
  <c r="D19" i="2"/>
  <c r="E19" i="2" s="1"/>
  <c r="F19" i="2" s="1"/>
  <c r="G19" i="2" s="1"/>
  <c r="D85" i="2"/>
  <c r="E85" i="2" s="1"/>
  <c r="F85" i="2" s="1"/>
  <c r="G85" i="2" s="1"/>
  <c r="D254" i="2"/>
  <c r="E254" i="2" s="1"/>
  <c r="F254" i="2" s="1"/>
  <c r="G254" i="2" s="1"/>
  <c r="D51" i="2"/>
  <c r="E51" i="2" s="1"/>
  <c r="F51" i="2" s="1"/>
  <c r="G51" i="2" s="1"/>
  <c r="D162" i="2"/>
  <c r="E162" i="2" s="1"/>
  <c r="F162" i="2" s="1"/>
  <c r="G162" i="2" s="1"/>
  <c r="D45" i="2"/>
  <c r="E45" i="2" s="1"/>
  <c r="F45" i="2" s="1"/>
  <c r="G45" i="2" s="1"/>
  <c r="D77" i="2"/>
  <c r="E77" i="2" s="1"/>
  <c r="F77" i="2" s="1"/>
  <c r="G77" i="2" s="1"/>
</calcChain>
</file>

<file path=xl/sharedStrings.xml><?xml version="1.0" encoding="utf-8"?>
<sst xmlns="http://schemas.openxmlformats.org/spreadsheetml/2006/main" count="18" uniqueCount="14">
  <si>
    <t>base clock</t>
  </si>
  <si>
    <t>Mhz</t>
  </si>
  <si>
    <t>Hz</t>
  </si>
  <si>
    <t>period</t>
  </si>
  <si>
    <t>s</t>
  </si>
  <si>
    <t>TIM2_period</t>
  </si>
  <si>
    <t>speed</t>
  </si>
  <si>
    <t>period (s)</t>
  </si>
  <si>
    <t>freq (Hz)</t>
  </si>
  <si>
    <t>fmax</t>
  </si>
  <si>
    <t>fmin</t>
  </si>
  <si>
    <t>prescaler</t>
  </si>
  <si>
    <t>tim_clk</t>
  </si>
  <si>
    <t>period (cnt)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</si>
</sst>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(2)'!$D$15</c:f>
              <c:strCache>
                <c:ptCount val="1"/>
                <c:pt idx="0">
                  <c:v>freq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(2)'!$C$16:$C$271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'Sheet1 (2)'!$D$16:$D$271</c:f>
              <c:numCache>
                <c:formatCode>General</c:formatCode>
                <c:ptCount val="256"/>
                <c:pt idx="0">
                  <c:v>1000</c:v>
                </c:pt>
                <c:pt idx="1">
                  <c:v>1976.5472412109375</c:v>
                </c:pt>
                <c:pt idx="2">
                  <c:v>4906.18896484375</c:v>
                </c:pt>
                <c:pt idx="3">
                  <c:v>9788.9251708984375</c:v>
                </c:pt>
                <c:pt idx="4">
                  <c:v>16624.755859375</c:v>
                </c:pt>
                <c:pt idx="5">
                  <c:v>25413.681030273438</c:v>
                </c:pt>
                <c:pt idx="6">
                  <c:v>36155.70068359375</c:v>
                </c:pt>
                <c:pt idx="7">
                  <c:v>48850.814819335938</c:v>
                </c:pt>
                <c:pt idx="8">
                  <c:v>63499.0234375</c:v>
                </c:pt>
                <c:pt idx="9">
                  <c:v>80100.326538085938</c:v>
                </c:pt>
                <c:pt idx="10">
                  <c:v>98654.72412109375</c:v>
                </c:pt>
                <c:pt idx="11">
                  <c:v>119162.21618652344</c:v>
                </c:pt>
                <c:pt idx="12">
                  <c:v>141622.802734375</c:v>
                </c:pt>
                <c:pt idx="13">
                  <c:v>166036.48376464844</c:v>
                </c:pt>
                <c:pt idx="14">
                  <c:v>192403.25927734375</c:v>
                </c:pt>
                <c:pt idx="15">
                  <c:v>220723.12927246094</c:v>
                </c:pt>
                <c:pt idx="16">
                  <c:v>250996.09375</c:v>
                </c:pt>
                <c:pt idx="17">
                  <c:v>283222.15270996094</c:v>
                </c:pt>
                <c:pt idx="18">
                  <c:v>317401.30615234375</c:v>
                </c:pt>
                <c:pt idx="19">
                  <c:v>353533.55407714844</c:v>
                </c:pt>
                <c:pt idx="20">
                  <c:v>391618.896484375</c:v>
                </c:pt>
                <c:pt idx="21">
                  <c:v>431657.33337402344</c:v>
                </c:pt>
                <c:pt idx="22">
                  <c:v>473648.86474609375</c:v>
                </c:pt>
                <c:pt idx="23">
                  <c:v>517593.49060058594</c:v>
                </c:pt>
                <c:pt idx="24">
                  <c:v>563491.2109375</c:v>
                </c:pt>
                <c:pt idx="25">
                  <c:v>611342.02575683594</c:v>
                </c:pt>
                <c:pt idx="26">
                  <c:v>661145.93505859375</c:v>
                </c:pt>
                <c:pt idx="27">
                  <c:v>712902.93884277344</c:v>
                </c:pt>
                <c:pt idx="28">
                  <c:v>766613.037109375</c:v>
                </c:pt>
                <c:pt idx="29">
                  <c:v>822276.22985839844</c:v>
                </c:pt>
                <c:pt idx="30">
                  <c:v>879892.51708984375</c:v>
                </c:pt>
                <c:pt idx="31">
                  <c:v>939461.89880371094</c:v>
                </c:pt>
                <c:pt idx="32">
                  <c:v>1000984.375</c:v>
                </c:pt>
                <c:pt idx="33">
                  <c:v>1064459.9456787109</c:v>
                </c:pt>
                <c:pt idx="34">
                  <c:v>1129888.6108398438</c:v>
                </c:pt>
                <c:pt idx="35">
                  <c:v>1197270.3704833984</c:v>
                </c:pt>
                <c:pt idx="36">
                  <c:v>1266605.224609375</c:v>
                </c:pt>
                <c:pt idx="37">
                  <c:v>1337893.1732177734</c:v>
                </c:pt>
                <c:pt idx="38">
                  <c:v>1411134.2163085938</c:v>
                </c:pt>
                <c:pt idx="39">
                  <c:v>1486328.3538818359</c:v>
                </c:pt>
                <c:pt idx="40">
                  <c:v>1563475.5859375</c:v>
                </c:pt>
                <c:pt idx="41">
                  <c:v>1642575.9124755859</c:v>
                </c:pt>
                <c:pt idx="42">
                  <c:v>1723629.3334960938</c:v>
                </c:pt>
                <c:pt idx="43">
                  <c:v>1806635.8489990234</c:v>
                </c:pt>
                <c:pt idx="44">
                  <c:v>1891595.458984375</c:v>
                </c:pt>
                <c:pt idx="45">
                  <c:v>1978508.1634521484</c:v>
                </c:pt>
                <c:pt idx="46">
                  <c:v>2067373.9624023438</c:v>
                </c:pt>
                <c:pt idx="47">
                  <c:v>2158192.8558349609</c:v>
                </c:pt>
                <c:pt idx="48">
                  <c:v>2250964.84375</c:v>
                </c:pt>
                <c:pt idx="49">
                  <c:v>2345689.9261474609</c:v>
                </c:pt>
                <c:pt idx="50">
                  <c:v>2442368.1030273438</c:v>
                </c:pt>
                <c:pt idx="51">
                  <c:v>2540999.3743896484</c:v>
                </c:pt>
                <c:pt idx="52">
                  <c:v>2641583.740234375</c:v>
                </c:pt>
                <c:pt idx="53">
                  <c:v>2744121.2005615234</c:v>
                </c:pt>
                <c:pt idx="54">
                  <c:v>2848611.7553710938</c:v>
                </c:pt>
                <c:pt idx="55">
                  <c:v>2955055.4046630859</c:v>
                </c:pt>
                <c:pt idx="56">
                  <c:v>3063452.1484375</c:v>
                </c:pt>
                <c:pt idx="57">
                  <c:v>3173801.9866943359</c:v>
                </c:pt>
                <c:pt idx="58">
                  <c:v>3286104.9194335938</c:v>
                </c:pt>
                <c:pt idx="59">
                  <c:v>3400360.9466552734</c:v>
                </c:pt>
                <c:pt idx="60">
                  <c:v>3516570.068359375</c:v>
                </c:pt>
                <c:pt idx="61">
                  <c:v>3634732.2845458984</c:v>
                </c:pt>
                <c:pt idx="62">
                  <c:v>3754847.5952148438</c:v>
                </c:pt>
                <c:pt idx="63">
                  <c:v>3876916.0003662109</c:v>
                </c:pt>
                <c:pt idx="64">
                  <c:v>4000937.5</c:v>
                </c:pt>
                <c:pt idx="65">
                  <c:v>4126912.0941162109</c:v>
                </c:pt>
                <c:pt idx="66">
                  <c:v>4254839.7827148438</c:v>
                </c:pt>
                <c:pt idx="67">
                  <c:v>4384720.5657958984</c:v>
                </c:pt>
                <c:pt idx="68">
                  <c:v>4516554.443359375</c:v>
                </c:pt>
                <c:pt idx="69">
                  <c:v>4650341.4154052734</c:v>
                </c:pt>
                <c:pt idx="70">
                  <c:v>4786081.4819335938</c:v>
                </c:pt>
                <c:pt idx="71">
                  <c:v>4923774.6429443359</c:v>
                </c:pt>
                <c:pt idx="72">
                  <c:v>5063420.8984375</c:v>
                </c:pt>
                <c:pt idx="73">
                  <c:v>5205020.2484130859</c:v>
                </c:pt>
                <c:pt idx="74">
                  <c:v>5348572.6928710938</c:v>
                </c:pt>
                <c:pt idx="75">
                  <c:v>5494078.2318115234</c:v>
                </c:pt>
                <c:pt idx="76">
                  <c:v>5641536.865234375</c:v>
                </c:pt>
                <c:pt idx="77">
                  <c:v>5790948.5931396484</c:v>
                </c:pt>
                <c:pt idx="78">
                  <c:v>5942313.4155273438</c:v>
                </c:pt>
                <c:pt idx="79">
                  <c:v>6095631.3323974609</c:v>
                </c:pt>
                <c:pt idx="80">
                  <c:v>6250902.34375</c:v>
                </c:pt>
                <c:pt idx="81">
                  <c:v>6408126.4495849609</c:v>
                </c:pt>
                <c:pt idx="82">
                  <c:v>6567303.6499023438</c:v>
                </c:pt>
                <c:pt idx="83">
                  <c:v>6728433.9447021484</c:v>
                </c:pt>
                <c:pt idx="84">
                  <c:v>6891517.333984375</c:v>
                </c:pt>
                <c:pt idx="85">
                  <c:v>7056553.8177490234</c:v>
                </c:pt>
                <c:pt idx="86">
                  <c:v>7223543.3959960938</c:v>
                </c:pt>
                <c:pt idx="87">
                  <c:v>7392486.0687255859</c:v>
                </c:pt>
                <c:pt idx="88">
                  <c:v>7563381.8359375</c:v>
                </c:pt>
                <c:pt idx="89">
                  <c:v>7736230.6976318359</c:v>
                </c:pt>
                <c:pt idx="90">
                  <c:v>7911032.6538085938</c:v>
                </c:pt>
                <c:pt idx="91">
                  <c:v>8087787.7044677734</c:v>
                </c:pt>
                <c:pt idx="92">
                  <c:v>8266495.849609375</c:v>
                </c:pt>
                <c:pt idx="93">
                  <c:v>8447157.0892333984</c:v>
                </c:pt>
                <c:pt idx="94">
                  <c:v>8629771.4233398438</c:v>
                </c:pt>
                <c:pt idx="95">
                  <c:v>8814338.8519287109</c:v>
                </c:pt>
                <c:pt idx="96">
                  <c:v>9000859.375</c:v>
                </c:pt>
                <c:pt idx="97">
                  <c:v>9189332.9925537109</c:v>
                </c:pt>
                <c:pt idx="98">
                  <c:v>9379759.7045898438</c:v>
                </c:pt>
                <c:pt idx="99">
                  <c:v>9572139.5111083984</c:v>
                </c:pt>
                <c:pt idx="100">
                  <c:v>9766472.412109375</c:v>
                </c:pt>
                <c:pt idx="101">
                  <c:v>9962758.4075927734</c:v>
                </c:pt>
                <c:pt idx="102">
                  <c:v>10160997.497558594</c:v>
                </c:pt>
                <c:pt idx="103">
                  <c:v>10361189.682006836</c:v>
                </c:pt>
                <c:pt idx="104">
                  <c:v>10563334.9609375</c:v>
                </c:pt>
                <c:pt idx="105">
                  <c:v>10767433.334350586</c:v>
                </c:pt>
                <c:pt idx="106">
                  <c:v>10973484.802246094</c:v>
                </c:pt>
                <c:pt idx="107">
                  <c:v>11181489.364624023</c:v>
                </c:pt>
                <c:pt idx="108">
                  <c:v>11391447.021484375</c:v>
                </c:pt>
                <c:pt idx="109">
                  <c:v>11603357.772827148</c:v>
                </c:pt>
                <c:pt idx="110">
                  <c:v>11817221.618652344</c:v>
                </c:pt>
                <c:pt idx="111">
                  <c:v>12033038.558959961</c:v>
                </c:pt>
                <c:pt idx="112">
                  <c:v>12250808.59375</c:v>
                </c:pt>
                <c:pt idx="113">
                  <c:v>12470531.723022461</c:v>
                </c:pt>
                <c:pt idx="114">
                  <c:v>12692207.946777344</c:v>
                </c:pt>
                <c:pt idx="115">
                  <c:v>12915837.265014648</c:v>
                </c:pt>
                <c:pt idx="116">
                  <c:v>13141419.677734375</c:v>
                </c:pt>
                <c:pt idx="117">
                  <c:v>13368955.184936523</c:v>
                </c:pt>
                <c:pt idx="118">
                  <c:v>13598443.786621094</c:v>
                </c:pt>
                <c:pt idx="119">
                  <c:v>13829885.482788086</c:v>
                </c:pt>
                <c:pt idx="120">
                  <c:v>14063280.2734375</c:v>
                </c:pt>
                <c:pt idx="121">
                  <c:v>14298628.158569336</c:v>
                </c:pt>
                <c:pt idx="122">
                  <c:v>14535929.138183594</c:v>
                </c:pt>
                <c:pt idx="123">
                  <c:v>14775183.212280273</c:v>
                </c:pt>
                <c:pt idx="124">
                  <c:v>15016390.380859375</c:v>
                </c:pt>
                <c:pt idx="125">
                  <c:v>15259550.643920898</c:v>
                </c:pt>
                <c:pt idx="126">
                  <c:v>15504664.001464844</c:v>
                </c:pt>
                <c:pt idx="127">
                  <c:v>15751730.453491211</c:v>
                </c:pt>
                <c:pt idx="128">
                  <c:v>16000750</c:v>
                </c:pt>
                <c:pt idx="129">
                  <c:v>16251722.640991211</c:v>
                </c:pt>
                <c:pt idx="130">
                  <c:v>16504648.376464844</c:v>
                </c:pt>
                <c:pt idx="131">
                  <c:v>16759527.206420898</c:v>
                </c:pt>
                <c:pt idx="132">
                  <c:v>17016359.130859375</c:v>
                </c:pt>
                <c:pt idx="133">
                  <c:v>17275144.149780273</c:v>
                </c:pt>
                <c:pt idx="134">
                  <c:v>17535882.263183594</c:v>
                </c:pt>
                <c:pt idx="135">
                  <c:v>17798573.471069336</c:v>
                </c:pt>
                <c:pt idx="136">
                  <c:v>18063217.7734375</c:v>
                </c:pt>
                <c:pt idx="137">
                  <c:v>18329815.170288086</c:v>
                </c:pt>
                <c:pt idx="138">
                  <c:v>18598365.661621094</c:v>
                </c:pt>
                <c:pt idx="139">
                  <c:v>18868869.247436523</c:v>
                </c:pt>
                <c:pt idx="140">
                  <c:v>19141325.927734375</c:v>
                </c:pt>
                <c:pt idx="141">
                  <c:v>19415735.702514648</c:v>
                </c:pt>
                <c:pt idx="142">
                  <c:v>19692098.571777344</c:v>
                </c:pt>
                <c:pt idx="143">
                  <c:v>19970414.535522461</c:v>
                </c:pt>
                <c:pt idx="144">
                  <c:v>20250683.59375</c:v>
                </c:pt>
                <c:pt idx="145">
                  <c:v>20532905.746459961</c:v>
                </c:pt>
                <c:pt idx="146">
                  <c:v>20817080.993652344</c:v>
                </c:pt>
                <c:pt idx="147">
                  <c:v>21103209.335327148</c:v>
                </c:pt>
                <c:pt idx="148">
                  <c:v>21391290.771484375</c:v>
                </c:pt>
                <c:pt idx="149">
                  <c:v>21681325.302124023</c:v>
                </c:pt>
                <c:pt idx="150">
                  <c:v>21973312.927246094</c:v>
                </c:pt>
                <c:pt idx="151">
                  <c:v>22267253.646850586</c:v>
                </c:pt>
                <c:pt idx="152">
                  <c:v>22563147.4609375</c:v>
                </c:pt>
                <c:pt idx="153">
                  <c:v>22860994.369506836</c:v>
                </c:pt>
                <c:pt idx="154">
                  <c:v>23160794.372558594</c:v>
                </c:pt>
                <c:pt idx="155">
                  <c:v>23462547.470092773</c:v>
                </c:pt>
                <c:pt idx="156">
                  <c:v>23766253.662109375</c:v>
                </c:pt>
                <c:pt idx="157">
                  <c:v>24071912.948608398</c:v>
                </c:pt>
                <c:pt idx="158">
                  <c:v>24379525.329589844</c:v>
                </c:pt>
                <c:pt idx="159">
                  <c:v>24689090.805053711</c:v>
                </c:pt>
                <c:pt idx="160">
                  <c:v>25000609.375</c:v>
                </c:pt>
                <c:pt idx="161">
                  <c:v>25314081.039428711</c:v>
                </c:pt>
                <c:pt idx="162">
                  <c:v>25629505.798339844</c:v>
                </c:pt>
                <c:pt idx="163">
                  <c:v>25946883.651733398</c:v>
                </c:pt>
                <c:pt idx="164">
                  <c:v>26266214.599609375</c:v>
                </c:pt>
                <c:pt idx="165">
                  <c:v>26587498.641967773</c:v>
                </c:pt>
                <c:pt idx="166">
                  <c:v>26910735.778808594</c:v>
                </c:pt>
                <c:pt idx="167">
                  <c:v>27235926.010131836</c:v>
                </c:pt>
                <c:pt idx="168">
                  <c:v>27563069.3359375</c:v>
                </c:pt>
                <c:pt idx="169">
                  <c:v>27892165.756225586</c:v>
                </c:pt>
                <c:pt idx="170">
                  <c:v>28223215.270996094</c:v>
                </c:pt>
                <c:pt idx="171">
                  <c:v>28556217.880249023</c:v>
                </c:pt>
                <c:pt idx="172">
                  <c:v>28891173.583984375</c:v>
                </c:pt>
                <c:pt idx="173">
                  <c:v>29228082.382202148</c:v>
                </c:pt>
                <c:pt idx="174">
                  <c:v>29566944.274902344</c:v>
                </c:pt>
                <c:pt idx="175">
                  <c:v>29907759.262084961</c:v>
                </c:pt>
                <c:pt idx="176">
                  <c:v>30250527.34375</c:v>
                </c:pt>
                <c:pt idx="177">
                  <c:v>30595248.519897461</c:v>
                </c:pt>
                <c:pt idx="178">
                  <c:v>30941922.790527344</c:v>
                </c:pt>
                <c:pt idx="179">
                  <c:v>31290550.155639648</c:v>
                </c:pt>
                <c:pt idx="180">
                  <c:v>31641130.615234375</c:v>
                </c:pt>
                <c:pt idx="181">
                  <c:v>31993664.169311523</c:v>
                </c:pt>
                <c:pt idx="182">
                  <c:v>32348150.817871094</c:v>
                </c:pt>
                <c:pt idx="183">
                  <c:v>32704590.560913086</c:v>
                </c:pt>
                <c:pt idx="184">
                  <c:v>33062983.3984375</c:v>
                </c:pt>
                <c:pt idx="185">
                  <c:v>33423329.330444336</c:v>
                </c:pt>
                <c:pt idx="186">
                  <c:v>33785628.356933594</c:v>
                </c:pt>
                <c:pt idx="187">
                  <c:v>34149880.477905273</c:v>
                </c:pt>
                <c:pt idx="188">
                  <c:v>34516085.693359375</c:v>
                </c:pt>
                <c:pt idx="189">
                  <c:v>34884244.003295898</c:v>
                </c:pt>
                <c:pt idx="190">
                  <c:v>35254355.407714844</c:v>
                </c:pt>
                <c:pt idx="191">
                  <c:v>35626419.906616211</c:v>
                </c:pt>
                <c:pt idx="192">
                  <c:v>36000437.5</c:v>
                </c:pt>
                <c:pt idx="193">
                  <c:v>36376408.187866211</c:v>
                </c:pt>
                <c:pt idx="194">
                  <c:v>36754331.970214844</c:v>
                </c:pt>
                <c:pt idx="195">
                  <c:v>37134208.847045898</c:v>
                </c:pt>
                <c:pt idx="196">
                  <c:v>37516038.818359375</c:v>
                </c:pt>
                <c:pt idx="197">
                  <c:v>37899821.884155273</c:v>
                </c:pt>
                <c:pt idx="198">
                  <c:v>38285558.044433594</c:v>
                </c:pt>
                <c:pt idx="199">
                  <c:v>38673247.299194336</c:v>
                </c:pt>
                <c:pt idx="200">
                  <c:v>39062889.6484375</c:v>
                </c:pt>
                <c:pt idx="201">
                  <c:v>39454485.092163086</c:v>
                </c:pt>
                <c:pt idx="202">
                  <c:v>39848033.630371094</c:v>
                </c:pt>
                <c:pt idx="203">
                  <c:v>40243535.263061523</c:v>
                </c:pt>
                <c:pt idx="204">
                  <c:v>40640989.990234375</c:v>
                </c:pt>
                <c:pt idx="205">
                  <c:v>41040397.811889648</c:v>
                </c:pt>
                <c:pt idx="206">
                  <c:v>41441758.728027344</c:v>
                </c:pt>
                <c:pt idx="207">
                  <c:v>41845072.738647461</c:v>
                </c:pt>
                <c:pt idx="208">
                  <c:v>42250339.84375</c:v>
                </c:pt>
                <c:pt idx="209">
                  <c:v>42657560.043334961</c:v>
                </c:pt>
                <c:pt idx="210">
                  <c:v>43066733.337402344</c:v>
                </c:pt>
                <c:pt idx="211">
                  <c:v>43477859.725952148</c:v>
                </c:pt>
                <c:pt idx="212">
                  <c:v>43890939.208984375</c:v>
                </c:pt>
                <c:pt idx="213">
                  <c:v>44305971.786499023</c:v>
                </c:pt>
                <c:pt idx="214">
                  <c:v>44722957.458496094</c:v>
                </c:pt>
                <c:pt idx="215">
                  <c:v>45141896.224975586</c:v>
                </c:pt>
                <c:pt idx="216">
                  <c:v>45562788.0859375</c:v>
                </c:pt>
                <c:pt idx="217">
                  <c:v>45985633.041381836</c:v>
                </c:pt>
                <c:pt idx="218">
                  <c:v>46410431.091308594</c:v>
                </c:pt>
                <c:pt idx="219">
                  <c:v>46837182.235717773</c:v>
                </c:pt>
                <c:pt idx="220">
                  <c:v>47265886.474609375</c:v>
                </c:pt>
                <c:pt idx="221">
                  <c:v>47696543.807983398</c:v>
                </c:pt>
                <c:pt idx="222">
                  <c:v>48129154.235839844</c:v>
                </c:pt>
                <c:pt idx="223">
                  <c:v>48563717.758178711</c:v>
                </c:pt>
                <c:pt idx="224">
                  <c:v>49000234.375</c:v>
                </c:pt>
                <c:pt idx="225">
                  <c:v>49438704.086303711</c:v>
                </c:pt>
                <c:pt idx="226">
                  <c:v>49879126.892089844</c:v>
                </c:pt>
                <c:pt idx="227">
                  <c:v>50321502.792358398</c:v>
                </c:pt>
                <c:pt idx="228">
                  <c:v>50765831.787109375</c:v>
                </c:pt>
                <c:pt idx="229">
                  <c:v>51212113.876342773</c:v>
                </c:pt>
                <c:pt idx="230">
                  <c:v>51660349.060058594</c:v>
                </c:pt>
                <c:pt idx="231">
                  <c:v>52110537.338256836</c:v>
                </c:pt>
                <c:pt idx="232">
                  <c:v>52562678.7109375</c:v>
                </c:pt>
                <c:pt idx="233">
                  <c:v>53016773.178100586</c:v>
                </c:pt>
                <c:pt idx="234">
                  <c:v>53472820.739746094</c:v>
                </c:pt>
                <c:pt idx="235">
                  <c:v>53930821.395874023</c:v>
                </c:pt>
                <c:pt idx="236">
                  <c:v>54390775.146484375</c:v>
                </c:pt>
                <c:pt idx="237">
                  <c:v>54852681.991577148</c:v>
                </c:pt>
                <c:pt idx="238">
                  <c:v>55316541.931152344</c:v>
                </c:pt>
                <c:pt idx="239">
                  <c:v>55782354.965209961</c:v>
                </c:pt>
                <c:pt idx="240">
                  <c:v>56250121.09375</c:v>
                </c:pt>
                <c:pt idx="241">
                  <c:v>56719840.316772461</c:v>
                </c:pt>
                <c:pt idx="242">
                  <c:v>57191512.634277344</c:v>
                </c:pt>
                <c:pt idx="243">
                  <c:v>57665138.046264648</c:v>
                </c:pt>
                <c:pt idx="244">
                  <c:v>58140716.552734375</c:v>
                </c:pt>
                <c:pt idx="245">
                  <c:v>58618248.153686523</c:v>
                </c:pt>
                <c:pt idx="246">
                  <c:v>59097732.849121094</c:v>
                </c:pt>
                <c:pt idx="247">
                  <c:v>59579170.639038086</c:v>
                </c:pt>
                <c:pt idx="248">
                  <c:v>60062561.5234375</c:v>
                </c:pt>
                <c:pt idx="249">
                  <c:v>60547905.502319336</c:v>
                </c:pt>
                <c:pt idx="250">
                  <c:v>61035202.575683594</c:v>
                </c:pt>
                <c:pt idx="251">
                  <c:v>61524452.743530273</c:v>
                </c:pt>
                <c:pt idx="252">
                  <c:v>62015656.005859375</c:v>
                </c:pt>
                <c:pt idx="253">
                  <c:v>62508812.362670898</c:v>
                </c:pt>
                <c:pt idx="254">
                  <c:v>63003921.813964844</c:v>
                </c:pt>
                <c:pt idx="255">
                  <c:v>63500984.359741211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D-46F7-90D9-A600BCB19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23056"/>
        <c:axId val="1332633184"/>
      </c:scatterChart>
      <c:valAx>
        <c:axId val="10782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33184"/>
        <c:crosses val="autoZero"/>
        <c:crossBetween val="midCat"/>
      </c:valAx>
      <c:valAx>
        <c:axId val="1332633184"/>
        <c:scaling>
          <c:orientation val="minMax"/>
          <c:max val="12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8</xdr:row>
      <xdr:rowOff>61912</xdr:rowOff>
    </xdr:from>
    <xdr:to>
      <xdr:col>15</xdr:col>
      <xdr:colOff>152400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CFFD7-71F8-4112-B51E-1E4A1DF82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7A66-567C-48C4-9DC4-CF6DE29028B8}">
  <dimension ref="C1:L271"/>
  <sheetViews>
    <sheetView tabSelected="1" zoomScaleNormal="100" workbookViewId="0">
      <selection activeCell="L27" sqref="L27"/>
    </sheetView>
  </sheetViews>
  <sheetFormatPr defaultRowHeight="15" x14ac:dyDescent="0.25"/>
  <cols>
    <col min="4" max="4" width="12.42578125" customWidth="1"/>
    <col min="7" max="7" width="12" bestFit="1" customWidth="1"/>
  </cols>
  <sheetData>
    <row r="1" spans="3:7" x14ac:dyDescent="0.25">
      <c r="C1" t="s">
        <v>0</v>
      </c>
      <c r="D1">
        <v>32</v>
      </c>
      <c r="E1" t="s">
        <v>1</v>
      </c>
    </row>
    <row r="2" spans="3:7" x14ac:dyDescent="0.25">
      <c r="D2">
        <f>D1*1000000</f>
        <v>32000000</v>
      </c>
      <c r="E2" t="s">
        <v>2</v>
      </c>
    </row>
    <row r="3" spans="3:7" x14ac:dyDescent="0.25">
      <c r="C3" t="s">
        <v>11</v>
      </c>
      <c r="D3">
        <v>1</v>
      </c>
    </row>
    <row r="4" spans="3:7" x14ac:dyDescent="0.25">
      <c r="C4" t="s">
        <v>12</v>
      </c>
      <c r="D4">
        <f>D2/D3</f>
        <v>32000000</v>
      </c>
      <c r="E4" t="s">
        <v>2</v>
      </c>
    </row>
    <row r="6" spans="3:7" x14ac:dyDescent="0.25">
      <c r="C6" t="s">
        <v>3</v>
      </c>
      <c r="D6">
        <f>1/D4</f>
        <v>3.1249999999999999E-8</v>
      </c>
      <c r="E6" t="s">
        <v>4</v>
      </c>
    </row>
    <row r="8" spans="3:7" x14ac:dyDescent="0.25">
      <c r="C8" t="s">
        <v>5</v>
      </c>
      <c r="D8">
        <v>32000</v>
      </c>
    </row>
    <row r="9" spans="3:7" x14ac:dyDescent="0.25">
      <c r="D9">
        <f>D8*D6</f>
        <v>1E-3</v>
      </c>
      <c r="E9" t="s">
        <v>4</v>
      </c>
    </row>
    <row r="12" spans="3:7" x14ac:dyDescent="0.25">
      <c r="C12" t="s">
        <v>10</v>
      </c>
      <c r="D12">
        <f>1/D9</f>
        <v>1000</v>
      </c>
      <c r="E12" t="s">
        <v>2</v>
      </c>
    </row>
    <row r="13" spans="3:7" x14ac:dyDescent="0.25">
      <c r="C13" t="s">
        <v>9</v>
      </c>
      <c r="D13">
        <f>2/D6</f>
        <v>64000000</v>
      </c>
      <c r="E13" t="s">
        <v>2</v>
      </c>
    </row>
    <row r="15" spans="3:7" x14ac:dyDescent="0.25">
      <c r="C15" t="s">
        <v>6</v>
      </c>
      <c r="D15" t="s">
        <v>8</v>
      </c>
      <c r="E15" t="s">
        <v>7</v>
      </c>
      <c r="F15" t="s">
        <v>13</v>
      </c>
    </row>
    <row r="16" spans="3:7" x14ac:dyDescent="0.25">
      <c r="C16">
        <v>0</v>
      </c>
      <c r="D16">
        <f>C16^2*($D$13-$D$12)/65536+$D$12</f>
        <v>1000</v>
      </c>
      <c r="E16">
        <f>1/D16</f>
        <v>1E-3</v>
      </c>
      <c r="F16">
        <f>INT(E16/$D$6)</f>
        <v>32000</v>
      </c>
      <c r="G16">
        <f>IF(MOD(F16,2)=1,F16+1,F16)</f>
        <v>32000</v>
      </c>
    </row>
    <row r="17" spans="3:12" x14ac:dyDescent="0.25">
      <c r="C17">
        <v>1</v>
      </c>
      <c r="D17">
        <f>C17^2*($D$13-$D$12)/65536+$D$12</f>
        <v>1976.5472412109375</v>
      </c>
      <c r="E17">
        <f t="shared" ref="E17:E80" si="0">1/D17</f>
        <v>5.0593275948585328E-4</v>
      </c>
      <c r="F17">
        <f t="shared" ref="F17:F80" si="1">INT(E17/$D$6)</f>
        <v>16189</v>
      </c>
      <c r="G17">
        <f t="shared" ref="G17:G80" si="2">IF(MOD(F17,2)=1,F17+1,F17)</f>
        <v>16190</v>
      </c>
    </row>
    <row r="18" spans="3:12" x14ac:dyDescent="0.25">
      <c r="C18">
        <v>2</v>
      </c>
      <c r="D18">
        <f>C18^2*($D$13-$D$12)/65536+$D$12</f>
        <v>4906.18896484375</v>
      </c>
      <c r="E18">
        <f t="shared" si="0"/>
        <v>2.0382419168232089E-4</v>
      </c>
      <c r="F18">
        <f t="shared" si="1"/>
        <v>6522</v>
      </c>
      <c r="G18">
        <f t="shared" si="2"/>
        <v>6522</v>
      </c>
    </row>
    <row r="19" spans="3:12" x14ac:dyDescent="0.25">
      <c r="C19">
        <v>3</v>
      </c>
      <c r="D19">
        <f>C19^2*($D$13-$D$12)/65536+$D$12</f>
        <v>9788.9251708984375</v>
      </c>
      <c r="E19">
        <f t="shared" si="0"/>
        <v>1.0215626154472064E-4</v>
      </c>
      <c r="F19">
        <f t="shared" si="1"/>
        <v>3269</v>
      </c>
      <c r="G19">
        <f t="shared" si="2"/>
        <v>3270</v>
      </c>
    </row>
    <row r="20" spans="3:12" x14ac:dyDescent="0.25">
      <c r="C20">
        <v>4</v>
      </c>
      <c r="D20">
        <f>C20^2*($D$13-$D$12)/65536+$D$12</f>
        <v>16624.755859375</v>
      </c>
      <c r="E20">
        <f t="shared" si="0"/>
        <v>6.0151259270137309E-5</v>
      </c>
      <c r="F20">
        <f t="shared" si="1"/>
        <v>1924</v>
      </c>
      <c r="G20">
        <f t="shared" si="2"/>
        <v>1924</v>
      </c>
    </row>
    <row r="21" spans="3:12" x14ac:dyDescent="0.25">
      <c r="C21">
        <v>5</v>
      </c>
      <c r="D21">
        <f>C21^2*($D$13-$D$12)/65536+$D$12</f>
        <v>25413.681030273438</v>
      </c>
      <c r="E21">
        <f t="shared" si="0"/>
        <v>3.9348884516523756E-5</v>
      </c>
      <c r="F21">
        <f t="shared" si="1"/>
        <v>1259</v>
      </c>
      <c r="G21">
        <f t="shared" si="2"/>
        <v>1260</v>
      </c>
    </row>
    <row r="22" spans="3:12" x14ac:dyDescent="0.25">
      <c r="C22">
        <v>6</v>
      </c>
      <c r="D22">
        <f>C22^2*($D$13-$D$12)/65536+$D$12</f>
        <v>36155.70068359375</v>
      </c>
      <c r="E22">
        <f t="shared" si="0"/>
        <v>2.7658155729056764E-5</v>
      </c>
      <c r="F22">
        <f t="shared" si="1"/>
        <v>885</v>
      </c>
      <c r="G22">
        <f t="shared" si="2"/>
        <v>886</v>
      </c>
    </row>
    <row r="23" spans="3:12" x14ac:dyDescent="0.25">
      <c r="C23">
        <v>7</v>
      </c>
      <c r="D23">
        <f>C23^2*($D$13-$D$12)/65536+$D$12</f>
        <v>48850.814819335938</v>
      </c>
      <c r="E23">
        <f t="shared" si="0"/>
        <v>2.0470487620283949E-5</v>
      </c>
      <c r="F23">
        <f t="shared" si="1"/>
        <v>655</v>
      </c>
      <c r="G23">
        <f t="shared" si="2"/>
        <v>656</v>
      </c>
    </row>
    <row r="24" spans="3:12" x14ac:dyDescent="0.25">
      <c r="C24">
        <v>8</v>
      </c>
      <c r="D24">
        <f>C24^2*($D$13-$D$12)/65536+$D$12</f>
        <v>63499.0234375</v>
      </c>
      <c r="E24">
        <f t="shared" si="0"/>
        <v>1.5748273687772019E-5</v>
      </c>
      <c r="F24">
        <f t="shared" si="1"/>
        <v>503</v>
      </c>
      <c r="G24">
        <f t="shared" si="2"/>
        <v>504</v>
      </c>
    </row>
    <row r="25" spans="3:12" x14ac:dyDescent="0.25">
      <c r="C25">
        <v>9</v>
      </c>
      <c r="D25">
        <f>C25^2*($D$13-$D$12)/65536+$D$12</f>
        <v>80100.326538085938</v>
      </c>
      <c r="E25">
        <f t="shared" si="0"/>
        <v>1.2484343612813139E-5</v>
      </c>
      <c r="F25">
        <f t="shared" si="1"/>
        <v>399</v>
      </c>
      <c r="G25">
        <f t="shared" si="2"/>
        <v>400</v>
      </c>
      <c r="L25">
        <v>65535</v>
      </c>
    </row>
    <row r="26" spans="3:12" x14ac:dyDescent="0.25">
      <c r="C26">
        <v>10</v>
      </c>
      <c r="D26">
        <f>C26^2*($D$13-$D$12)/65536+$D$12</f>
        <v>98654.72412109375</v>
      </c>
      <c r="E26">
        <f t="shared" si="0"/>
        <v>1.0136362033434404E-5</v>
      </c>
      <c r="F26">
        <f t="shared" si="1"/>
        <v>324</v>
      </c>
      <c r="G26">
        <f t="shared" si="2"/>
        <v>324</v>
      </c>
      <c r="L26">
        <f>L25*32000/65536</f>
        <v>31999.51171875</v>
      </c>
    </row>
    <row r="27" spans="3:12" x14ac:dyDescent="0.25">
      <c r="C27">
        <v>11</v>
      </c>
      <c r="D27">
        <f>C27^2*($D$13-$D$12)/65536+$D$12</f>
        <v>119162.21618652344</v>
      </c>
      <c r="E27">
        <f t="shared" si="0"/>
        <v>8.3919218020812061E-6</v>
      </c>
      <c r="F27">
        <f t="shared" si="1"/>
        <v>268</v>
      </c>
      <c r="G27">
        <f t="shared" si="2"/>
        <v>268</v>
      </c>
    </row>
    <row r="28" spans="3:12" x14ac:dyDescent="0.25">
      <c r="C28">
        <v>12</v>
      </c>
      <c r="D28">
        <f>C28^2*($D$13-$D$12)/65536+$D$12</f>
        <v>141622.802734375</v>
      </c>
      <c r="E28">
        <f t="shared" si="0"/>
        <v>7.0610098140451342E-6</v>
      </c>
      <c r="F28">
        <f t="shared" si="1"/>
        <v>225</v>
      </c>
      <c r="G28">
        <f t="shared" si="2"/>
        <v>226</v>
      </c>
    </row>
    <row r="29" spans="3:12" x14ac:dyDescent="0.25">
      <c r="C29">
        <v>13</v>
      </c>
      <c r="D29">
        <f>C29^2*($D$13-$D$12)/65536+$D$12</f>
        <v>166036.48376464844</v>
      </c>
      <c r="E29">
        <f t="shared" si="0"/>
        <v>6.0227726902327621E-6</v>
      </c>
      <c r="F29">
        <f t="shared" si="1"/>
        <v>192</v>
      </c>
      <c r="G29">
        <f t="shared" si="2"/>
        <v>192</v>
      </c>
    </row>
    <row r="30" spans="3:12" x14ac:dyDescent="0.25">
      <c r="C30">
        <v>14</v>
      </c>
      <c r="D30">
        <f>C30^2*($D$13-$D$12)/65536+$D$12</f>
        <v>192403.25927734375</v>
      </c>
      <c r="E30">
        <f t="shared" si="0"/>
        <v>5.1974171526820597E-6</v>
      </c>
      <c r="F30">
        <f t="shared" si="1"/>
        <v>166</v>
      </c>
      <c r="G30">
        <f t="shared" si="2"/>
        <v>166</v>
      </c>
    </row>
    <row r="31" spans="3:12" x14ac:dyDescent="0.25">
      <c r="C31">
        <v>15</v>
      </c>
      <c r="D31">
        <f>C31^2*($D$13-$D$12)/65536+$D$12</f>
        <v>220723.12927246094</v>
      </c>
      <c r="E31">
        <f t="shared" si="0"/>
        <v>4.5305628064270446E-6</v>
      </c>
      <c r="F31">
        <f t="shared" si="1"/>
        <v>144</v>
      </c>
      <c r="G31">
        <f t="shared" si="2"/>
        <v>144</v>
      </c>
    </row>
    <row r="32" spans="3:12" x14ac:dyDescent="0.25">
      <c r="C32">
        <v>16</v>
      </c>
      <c r="D32">
        <f>C32^2*($D$13-$D$12)/65536+$D$12</f>
        <v>250996.09375</v>
      </c>
      <c r="E32">
        <f t="shared" si="0"/>
        <v>3.9841257489689518E-6</v>
      </c>
      <c r="F32">
        <f t="shared" si="1"/>
        <v>127</v>
      </c>
      <c r="G32">
        <f t="shared" si="2"/>
        <v>128</v>
      </c>
    </row>
    <row r="33" spans="3:7" x14ac:dyDescent="0.25">
      <c r="C33">
        <v>17</v>
      </c>
      <c r="D33">
        <f>C33^2*($D$13-$D$12)/65536+$D$12</f>
        <v>283222.15270996094</v>
      </c>
      <c r="E33">
        <f t="shared" si="0"/>
        <v>3.5307972573178947E-6</v>
      </c>
      <c r="F33">
        <f t="shared" si="1"/>
        <v>112</v>
      </c>
      <c r="G33">
        <f t="shared" si="2"/>
        <v>112</v>
      </c>
    </row>
    <row r="34" spans="3:7" x14ac:dyDescent="0.25">
      <c r="C34">
        <v>18</v>
      </c>
      <c r="D34">
        <f>C34^2*($D$13-$D$12)/65536+$D$12</f>
        <v>317401.30615234375</v>
      </c>
      <c r="E34">
        <f t="shared" si="0"/>
        <v>3.1505856485670161E-6</v>
      </c>
      <c r="F34">
        <f t="shared" si="1"/>
        <v>100</v>
      </c>
      <c r="G34">
        <f t="shared" si="2"/>
        <v>100</v>
      </c>
    </row>
    <row r="35" spans="3:7" x14ac:dyDescent="0.25">
      <c r="C35">
        <v>19</v>
      </c>
      <c r="D35">
        <f>C35^2*($D$13-$D$12)/65536+$D$12</f>
        <v>353533.55407714844</v>
      </c>
      <c r="E35">
        <f t="shared" si="0"/>
        <v>2.8285858257792949E-6</v>
      </c>
      <c r="F35">
        <f t="shared" si="1"/>
        <v>90</v>
      </c>
      <c r="G35">
        <f t="shared" si="2"/>
        <v>90</v>
      </c>
    </row>
    <row r="36" spans="3:7" x14ac:dyDescent="0.25">
      <c r="C36">
        <v>20</v>
      </c>
      <c r="D36">
        <f>C36^2*($D$13-$D$12)/65536+$D$12</f>
        <v>391618.896484375</v>
      </c>
      <c r="E36">
        <f t="shared" si="0"/>
        <v>2.5535029309799879E-6</v>
      </c>
      <c r="F36">
        <f t="shared" si="1"/>
        <v>81</v>
      </c>
      <c r="G36">
        <f t="shared" si="2"/>
        <v>82</v>
      </c>
    </row>
    <row r="37" spans="3:7" x14ac:dyDescent="0.25">
      <c r="C37">
        <v>21</v>
      </c>
      <c r="D37">
        <f>C37^2*($D$13-$D$12)/65536+$D$12</f>
        <v>431657.33337402344</v>
      </c>
      <c r="E37">
        <f t="shared" si="0"/>
        <v>2.3166524061656976E-6</v>
      </c>
      <c r="F37">
        <f t="shared" si="1"/>
        <v>74</v>
      </c>
      <c r="G37">
        <f t="shared" si="2"/>
        <v>74</v>
      </c>
    </row>
    <row r="38" spans="3:7" x14ac:dyDescent="0.25">
      <c r="C38">
        <v>22</v>
      </c>
      <c r="D38">
        <f>C38^2*($D$13-$D$12)/65536+$D$12</f>
        <v>473648.86474609375</v>
      </c>
      <c r="E38">
        <f t="shared" si="0"/>
        <v>2.1112686515908028E-6</v>
      </c>
      <c r="F38">
        <f t="shared" si="1"/>
        <v>67</v>
      </c>
      <c r="G38">
        <f t="shared" si="2"/>
        <v>68</v>
      </c>
    </row>
    <row r="39" spans="3:7" x14ac:dyDescent="0.25">
      <c r="C39">
        <v>23</v>
      </c>
      <c r="D39">
        <f>C39^2*($D$13-$D$12)/65536+$D$12</f>
        <v>517593.49060058594</v>
      </c>
      <c r="E39">
        <f t="shared" si="0"/>
        <v>1.9320181149103268E-6</v>
      </c>
      <c r="F39">
        <f t="shared" si="1"/>
        <v>61</v>
      </c>
      <c r="G39">
        <f t="shared" si="2"/>
        <v>62</v>
      </c>
    </row>
    <row r="40" spans="3:7" x14ac:dyDescent="0.25">
      <c r="C40">
        <v>24</v>
      </c>
      <c r="D40">
        <f>C40^2*($D$13-$D$12)/65536+$D$12</f>
        <v>563491.2109375</v>
      </c>
      <c r="E40">
        <f t="shared" si="0"/>
        <v>1.7746505723421401E-6</v>
      </c>
      <c r="F40">
        <f t="shared" si="1"/>
        <v>56</v>
      </c>
      <c r="G40">
        <f t="shared" si="2"/>
        <v>56</v>
      </c>
    </row>
    <row r="41" spans="3:7" x14ac:dyDescent="0.25">
      <c r="C41">
        <v>25</v>
      </c>
      <c r="D41">
        <f>C41^2*($D$13-$D$12)/65536+$D$12</f>
        <v>611342.02575683594</v>
      </c>
      <c r="E41">
        <f t="shared" si="0"/>
        <v>1.6357455530102138E-6</v>
      </c>
      <c r="F41">
        <f t="shared" si="1"/>
        <v>52</v>
      </c>
      <c r="G41">
        <f t="shared" si="2"/>
        <v>52</v>
      </c>
    </row>
    <row r="42" spans="3:7" x14ac:dyDescent="0.25">
      <c r="C42">
        <v>26</v>
      </c>
      <c r="D42">
        <f>C42^2*($D$13-$D$12)/65536+$D$12</f>
        <v>661145.93505859375</v>
      </c>
      <c r="E42">
        <f t="shared" si="0"/>
        <v>1.5125253699266493E-6</v>
      </c>
      <c r="F42">
        <f t="shared" si="1"/>
        <v>48</v>
      </c>
      <c r="G42">
        <f t="shared" si="2"/>
        <v>48</v>
      </c>
    </row>
    <row r="43" spans="3:7" x14ac:dyDescent="0.25">
      <c r="C43">
        <v>27</v>
      </c>
      <c r="D43">
        <f>C43^2*($D$13-$D$12)/65536+$D$12</f>
        <v>712902.93884277344</v>
      </c>
      <c r="E43">
        <f t="shared" si="0"/>
        <v>1.4027154967592918E-6</v>
      </c>
      <c r="F43">
        <f t="shared" si="1"/>
        <v>44</v>
      </c>
      <c r="G43">
        <f t="shared" si="2"/>
        <v>44</v>
      </c>
    </row>
    <row r="44" spans="3:7" x14ac:dyDescent="0.25">
      <c r="C44">
        <v>28</v>
      </c>
      <c r="D44">
        <f>C44^2*($D$13-$D$12)/65536+$D$12</f>
        <v>766613.037109375</v>
      </c>
      <c r="E44">
        <f t="shared" si="0"/>
        <v>1.3044390736826551E-6</v>
      </c>
      <c r="F44">
        <f t="shared" si="1"/>
        <v>41</v>
      </c>
      <c r="G44">
        <f t="shared" si="2"/>
        <v>42</v>
      </c>
    </row>
    <row r="45" spans="3:7" x14ac:dyDescent="0.25">
      <c r="C45">
        <v>29</v>
      </c>
      <c r="D45">
        <f>C45^2*($D$13-$D$12)/65536+$D$12</f>
        <v>822276.22985839844</v>
      </c>
      <c r="E45">
        <f t="shared" si="0"/>
        <v>1.2161363343461927E-6</v>
      </c>
      <c r="F45">
        <f t="shared" si="1"/>
        <v>38</v>
      </c>
      <c r="G45">
        <f t="shared" si="2"/>
        <v>38</v>
      </c>
    </row>
    <row r="46" spans="3:7" x14ac:dyDescent="0.25">
      <c r="C46">
        <v>30</v>
      </c>
      <c r="D46">
        <f>C46^2*($D$13-$D$12)/65536+$D$12</f>
        <v>879892.51708984375</v>
      </c>
      <c r="E46">
        <f t="shared" si="0"/>
        <v>1.1365024483983562E-6</v>
      </c>
      <c r="F46">
        <f t="shared" si="1"/>
        <v>36</v>
      </c>
      <c r="G46">
        <f t="shared" si="2"/>
        <v>36</v>
      </c>
    </row>
    <row r="47" spans="3:7" x14ac:dyDescent="0.25">
      <c r="C47">
        <v>31</v>
      </c>
      <c r="D47">
        <f>C47^2*($D$13-$D$12)/65536+$D$12</f>
        <v>939461.89880371094</v>
      </c>
      <c r="E47">
        <f t="shared" si="0"/>
        <v>1.0644391233677246E-6</v>
      </c>
      <c r="F47">
        <f t="shared" si="1"/>
        <v>34</v>
      </c>
      <c r="G47">
        <f t="shared" si="2"/>
        <v>34</v>
      </c>
    </row>
    <row r="48" spans="3:7" x14ac:dyDescent="0.25">
      <c r="C48">
        <v>32</v>
      </c>
      <c r="D48">
        <f>C48^2*($D$13-$D$12)/65536+$D$12</f>
        <v>1000984.375</v>
      </c>
      <c r="E48">
        <f t="shared" si="0"/>
        <v>9.9901659304122513E-7</v>
      </c>
      <c r="F48">
        <f t="shared" si="1"/>
        <v>31</v>
      </c>
      <c r="G48">
        <f t="shared" si="2"/>
        <v>32</v>
      </c>
    </row>
    <row r="49" spans="3:7" x14ac:dyDescent="0.25">
      <c r="C49">
        <v>33</v>
      </c>
      <c r="D49">
        <f>C49^2*($D$13-$D$12)/65536+$D$12</f>
        <v>1064459.9456787109</v>
      </c>
      <c r="E49">
        <f t="shared" si="0"/>
        <v>9.3944352162766387E-7</v>
      </c>
      <c r="F49">
        <f t="shared" si="1"/>
        <v>30</v>
      </c>
      <c r="G49">
        <f t="shared" si="2"/>
        <v>30</v>
      </c>
    </row>
    <row r="50" spans="3:7" x14ac:dyDescent="0.25">
      <c r="C50">
        <v>34</v>
      </c>
      <c r="D50">
        <f>C50^2*($D$13-$D$12)/65536+$D$12</f>
        <v>1129888.6108398438</v>
      </c>
      <c r="E50">
        <f t="shared" si="0"/>
        <v>8.8504299486362833E-7</v>
      </c>
      <c r="F50">
        <f t="shared" si="1"/>
        <v>28</v>
      </c>
      <c r="G50">
        <f t="shared" si="2"/>
        <v>28</v>
      </c>
    </row>
    <row r="51" spans="3:7" x14ac:dyDescent="0.25">
      <c r="C51">
        <v>35</v>
      </c>
      <c r="D51">
        <f>C51^2*($D$13-$D$12)/65536+$D$12</f>
        <v>1197270.3704833984</v>
      </c>
      <c r="E51">
        <f t="shared" si="0"/>
        <v>8.3523323106730652E-7</v>
      </c>
      <c r="F51">
        <f t="shared" si="1"/>
        <v>26</v>
      </c>
      <c r="G51">
        <f t="shared" si="2"/>
        <v>26</v>
      </c>
    </row>
    <row r="52" spans="3:7" x14ac:dyDescent="0.25">
      <c r="C52">
        <v>36</v>
      </c>
      <c r="D52">
        <f>C52^2*($D$13-$D$12)/65536+$D$12</f>
        <v>1266605.224609375</v>
      </c>
      <c r="E52">
        <f t="shared" si="0"/>
        <v>7.8951198097923771E-7</v>
      </c>
      <c r="F52">
        <f t="shared" si="1"/>
        <v>25</v>
      </c>
      <c r="G52">
        <f t="shared" si="2"/>
        <v>26</v>
      </c>
    </row>
    <row r="53" spans="3:7" x14ac:dyDescent="0.25">
      <c r="C53">
        <v>37</v>
      </c>
      <c r="D53">
        <f>C53^2*($D$13-$D$12)/65536+$D$12</f>
        <v>1337893.1732177734</v>
      </c>
      <c r="E53">
        <f t="shared" si="0"/>
        <v>7.474438318531031E-7</v>
      </c>
      <c r="F53">
        <f t="shared" si="1"/>
        <v>23</v>
      </c>
      <c r="G53">
        <f t="shared" si="2"/>
        <v>24</v>
      </c>
    </row>
    <row r="54" spans="3:7" x14ac:dyDescent="0.25">
      <c r="C54">
        <v>38</v>
      </c>
      <c r="D54">
        <f>C54^2*($D$13-$D$12)/65536+$D$12</f>
        <v>1411134.2163085938</v>
      </c>
      <c r="E54">
        <f t="shared" si="0"/>
        <v>7.0864981405944101E-7</v>
      </c>
      <c r="F54">
        <f t="shared" si="1"/>
        <v>22</v>
      </c>
      <c r="G54">
        <f t="shared" si="2"/>
        <v>22</v>
      </c>
    </row>
    <row r="55" spans="3:7" x14ac:dyDescent="0.25">
      <c r="C55">
        <v>39</v>
      </c>
      <c r="D55">
        <f>C55^2*($D$13-$D$12)/65536+$D$12</f>
        <v>1486328.3538818359</v>
      </c>
      <c r="E55">
        <f t="shared" si="0"/>
        <v>6.7279884514636706E-7</v>
      </c>
      <c r="F55">
        <f t="shared" si="1"/>
        <v>21</v>
      </c>
      <c r="G55">
        <f t="shared" si="2"/>
        <v>22</v>
      </c>
    </row>
    <row r="56" spans="3:7" x14ac:dyDescent="0.25">
      <c r="C56">
        <v>40</v>
      </c>
      <c r="D56">
        <f>C56^2*($D$13-$D$12)/65536+$D$12</f>
        <v>1563475.5859375</v>
      </c>
      <c r="E56">
        <f t="shared" si="0"/>
        <v>6.3960064934456549E-7</v>
      </c>
      <c r="F56">
        <f t="shared" si="1"/>
        <v>20</v>
      </c>
      <c r="G56">
        <f t="shared" si="2"/>
        <v>20</v>
      </c>
    </row>
    <row r="57" spans="3:7" x14ac:dyDescent="0.25">
      <c r="C57">
        <v>41</v>
      </c>
      <c r="D57">
        <f>C57^2*($D$13-$D$12)/65536+$D$12</f>
        <v>1642575.9124755859</v>
      </c>
      <c r="E57">
        <f t="shared" si="0"/>
        <v>6.0879986879441309E-7</v>
      </c>
      <c r="F57">
        <f t="shared" si="1"/>
        <v>19</v>
      </c>
      <c r="G57">
        <f t="shared" si="2"/>
        <v>20</v>
      </c>
    </row>
    <row r="58" spans="3:7" x14ac:dyDescent="0.25">
      <c r="C58">
        <v>42</v>
      </c>
      <c r="D58">
        <f>C58^2*($D$13-$D$12)/65536+$D$12</f>
        <v>1723629.3334960938</v>
      </c>
      <c r="E58">
        <f t="shared" si="0"/>
        <v>5.8017114269671149E-7</v>
      </c>
      <c r="F58">
        <f t="shared" si="1"/>
        <v>18</v>
      </c>
      <c r="G58">
        <f t="shared" si="2"/>
        <v>18</v>
      </c>
    </row>
    <row r="59" spans="3:7" x14ac:dyDescent="0.25">
      <c r="C59">
        <v>43</v>
      </c>
      <c r="D59">
        <f>C59^2*($D$13-$D$12)/65536+$D$12</f>
        <v>1806635.8489990234</v>
      </c>
      <c r="E59">
        <f t="shared" si="0"/>
        <v>5.5351497677523418E-7</v>
      </c>
      <c r="F59">
        <f t="shared" si="1"/>
        <v>17</v>
      </c>
      <c r="G59">
        <f t="shared" si="2"/>
        <v>18</v>
      </c>
    </row>
    <row r="60" spans="3:7" x14ac:dyDescent="0.25">
      <c r="C60">
        <v>44</v>
      </c>
      <c r="D60">
        <f>C60^2*($D$13-$D$12)/65536+$D$12</f>
        <v>1891595.458984375</v>
      </c>
      <c r="E60">
        <f t="shared" si="0"/>
        <v>5.2865426127472022E-7</v>
      </c>
      <c r="F60">
        <f t="shared" si="1"/>
        <v>16</v>
      </c>
      <c r="G60">
        <f t="shared" si="2"/>
        <v>16</v>
      </c>
    </row>
    <row r="61" spans="3:7" x14ac:dyDescent="0.25">
      <c r="C61">
        <v>45</v>
      </c>
      <c r="D61">
        <f>C61^2*($D$13-$D$12)/65536+$D$12</f>
        <v>1978508.1634521484</v>
      </c>
      <c r="E61">
        <f t="shared" si="0"/>
        <v>5.0543132369753584E-7</v>
      </c>
      <c r="F61">
        <f t="shared" si="1"/>
        <v>16</v>
      </c>
      <c r="G61">
        <f t="shared" si="2"/>
        <v>16</v>
      </c>
    </row>
    <row r="62" spans="3:7" x14ac:dyDescent="0.25">
      <c r="C62">
        <v>46</v>
      </c>
      <c r="D62">
        <f>C62^2*($D$13-$D$12)/65536+$D$12</f>
        <v>2067373.9624023438</v>
      </c>
      <c r="E62">
        <f t="shared" si="0"/>
        <v>4.8370542445933358E-7</v>
      </c>
      <c r="F62">
        <f t="shared" si="1"/>
        <v>15</v>
      </c>
      <c r="G62">
        <f t="shared" si="2"/>
        <v>16</v>
      </c>
    </row>
    <row r="63" spans="3:7" x14ac:dyDescent="0.25">
      <c r="C63">
        <v>47</v>
      </c>
      <c r="D63">
        <f>C63^2*($D$13-$D$12)/65536+$D$12</f>
        <v>2158192.8558349609</v>
      </c>
      <c r="E63">
        <f t="shared" si="0"/>
        <v>4.6335062100514663E-7</v>
      </c>
      <c r="F63">
        <f t="shared" si="1"/>
        <v>14</v>
      </c>
      <c r="G63">
        <f t="shared" si="2"/>
        <v>14</v>
      </c>
    </row>
    <row r="64" spans="3:7" x14ac:dyDescent="0.25">
      <c r="C64">
        <v>48</v>
      </c>
      <c r="D64">
        <f>C64^2*($D$13-$D$12)/65536+$D$12</f>
        <v>2250964.84375</v>
      </c>
      <c r="E64">
        <f t="shared" si="0"/>
        <v>4.4425393971682283E-7</v>
      </c>
      <c r="F64">
        <f t="shared" si="1"/>
        <v>14</v>
      </c>
      <c r="G64">
        <f t="shared" si="2"/>
        <v>14</v>
      </c>
    </row>
    <row r="65" spans="3:7" x14ac:dyDescent="0.25">
      <c r="C65">
        <v>49</v>
      </c>
      <c r="D65">
        <f>C65^2*($D$13-$D$12)/65536+$D$12</f>
        <v>2345689.9261474609</v>
      </c>
      <c r="E65">
        <f t="shared" si="0"/>
        <v>4.2631380595234534E-7</v>
      </c>
      <c r="F65">
        <f t="shared" si="1"/>
        <v>13</v>
      </c>
      <c r="G65">
        <f t="shared" si="2"/>
        <v>14</v>
      </c>
    </row>
    <row r="66" spans="3:7" x14ac:dyDescent="0.25">
      <c r="C66">
        <v>50</v>
      </c>
      <c r="D66">
        <f>C66^2*($D$13-$D$12)/65536+$D$12</f>
        <v>2442368.1030273438</v>
      </c>
      <c r="E66">
        <f t="shared" si="0"/>
        <v>4.0943869139155899E-7</v>
      </c>
      <c r="F66">
        <f t="shared" si="1"/>
        <v>13</v>
      </c>
      <c r="G66">
        <f t="shared" si="2"/>
        <v>14</v>
      </c>
    </row>
    <row r="67" spans="3:7" x14ac:dyDescent="0.25">
      <c r="C67">
        <v>51</v>
      </c>
      <c r="D67">
        <f>C67^2*($D$13-$D$12)/65536+$D$12</f>
        <v>2540999.3743896484</v>
      </c>
      <c r="E67">
        <f t="shared" si="0"/>
        <v>3.935459449848158E-7</v>
      </c>
      <c r="F67">
        <f t="shared" si="1"/>
        <v>12</v>
      </c>
      <c r="G67">
        <f t="shared" si="2"/>
        <v>12</v>
      </c>
    </row>
    <row r="68" spans="3:7" x14ac:dyDescent="0.25">
      <c r="C68">
        <v>52</v>
      </c>
      <c r="D68">
        <f>C68^2*($D$13-$D$12)/65536+$D$12</f>
        <v>2641583.740234375</v>
      </c>
      <c r="E68">
        <f t="shared" si="0"/>
        <v>3.7856077956903037E-7</v>
      </c>
      <c r="F68">
        <f t="shared" si="1"/>
        <v>12</v>
      </c>
      <c r="G68">
        <f t="shared" si="2"/>
        <v>12</v>
      </c>
    </row>
    <row r="69" spans="3:7" x14ac:dyDescent="0.25">
      <c r="C69">
        <v>53</v>
      </c>
      <c r="D69">
        <f>C69^2*($D$13-$D$12)/65536+$D$12</f>
        <v>2744121.2005615234</v>
      </c>
      <c r="E69">
        <f t="shared" si="0"/>
        <v>3.6441539090743231E-7</v>
      </c>
      <c r="F69">
        <f t="shared" si="1"/>
        <v>11</v>
      </c>
      <c r="G69">
        <f t="shared" si="2"/>
        <v>12</v>
      </c>
    </row>
    <row r="70" spans="3:7" x14ac:dyDescent="0.25">
      <c r="C70">
        <v>54</v>
      </c>
      <c r="D70">
        <f>C70^2*($D$13-$D$12)/65536+$D$12</f>
        <v>2848611.7553710938</v>
      </c>
      <c r="E70">
        <f t="shared" si="0"/>
        <v>3.5104818974171796E-7</v>
      </c>
      <c r="F70">
        <f t="shared" si="1"/>
        <v>11</v>
      </c>
      <c r="G70">
        <f t="shared" si="2"/>
        <v>12</v>
      </c>
    </row>
    <row r="71" spans="3:7" x14ac:dyDescent="0.25">
      <c r="C71">
        <v>55</v>
      </c>
      <c r="D71">
        <f>C71^2*($D$13-$D$12)/65536+$D$12</f>
        <v>2955055.4046630859</v>
      </c>
      <c r="E71">
        <f t="shared" si="0"/>
        <v>3.3840313058834605E-7</v>
      </c>
      <c r="F71">
        <f t="shared" si="1"/>
        <v>10</v>
      </c>
      <c r="G71">
        <f t="shared" si="2"/>
        <v>10</v>
      </c>
    </row>
    <row r="72" spans="3:7" x14ac:dyDescent="0.25">
      <c r="C72">
        <v>56</v>
      </c>
      <c r="D72">
        <f>C72^2*($D$13-$D$12)/65536+$D$12</f>
        <v>3063452.1484375</v>
      </c>
      <c r="E72">
        <f t="shared" si="0"/>
        <v>3.2642912359837106E-7</v>
      </c>
      <c r="F72">
        <f t="shared" si="1"/>
        <v>10</v>
      </c>
      <c r="G72">
        <f t="shared" si="2"/>
        <v>10</v>
      </c>
    </row>
    <row r="73" spans="3:7" x14ac:dyDescent="0.25">
      <c r="C73">
        <v>57</v>
      </c>
      <c r="D73">
        <f>C73^2*($D$13-$D$12)/65536+$D$12</f>
        <v>3173801.9866943359</v>
      </c>
      <c r="E73">
        <f t="shared" si="0"/>
        <v>3.1507951793852996E-7</v>
      </c>
      <c r="F73">
        <f t="shared" si="1"/>
        <v>10</v>
      </c>
      <c r="G73">
        <f t="shared" si="2"/>
        <v>10</v>
      </c>
    </row>
    <row r="74" spans="3:7" x14ac:dyDescent="0.25">
      <c r="C74">
        <v>58</v>
      </c>
      <c r="D74">
        <f>C74^2*($D$13-$D$12)/65536+$D$12</f>
        <v>3286104.9194335938</v>
      </c>
      <c r="E74">
        <f t="shared" si="0"/>
        <v>3.0431164692464048E-7</v>
      </c>
      <c r="F74">
        <f t="shared" si="1"/>
        <v>9</v>
      </c>
      <c r="G74">
        <f t="shared" si="2"/>
        <v>10</v>
      </c>
    </row>
    <row r="75" spans="3:7" x14ac:dyDescent="0.25">
      <c r="C75">
        <v>59</v>
      </c>
      <c r="D75">
        <f>C75^2*($D$13-$D$12)/65536+$D$12</f>
        <v>3400360.9466552734</v>
      </c>
      <c r="E75">
        <f t="shared" si="0"/>
        <v>2.9408642661410361E-7</v>
      </c>
      <c r="F75">
        <f t="shared" si="1"/>
        <v>9</v>
      </c>
      <c r="G75">
        <f t="shared" si="2"/>
        <v>10</v>
      </c>
    </row>
    <row r="76" spans="3:7" x14ac:dyDescent="0.25">
      <c r="C76">
        <v>60</v>
      </c>
      <c r="D76">
        <f>C76^2*($D$13-$D$12)/65536+$D$12</f>
        <v>3516570.068359375</v>
      </c>
      <c r="E76">
        <f t="shared" si="0"/>
        <v>2.8436800079645258E-7</v>
      </c>
      <c r="F76">
        <f t="shared" si="1"/>
        <v>9</v>
      </c>
      <c r="G76">
        <f t="shared" si="2"/>
        <v>10</v>
      </c>
    </row>
    <row r="77" spans="3:7" x14ac:dyDescent="0.25">
      <c r="C77">
        <v>61</v>
      </c>
      <c r="D77">
        <f>C77^2*($D$13-$D$12)/65536+$D$12</f>
        <v>3634732.2845458984</v>
      </c>
      <c r="E77">
        <f t="shared" si="0"/>
        <v>2.751234263529629E-7</v>
      </c>
      <c r="F77">
        <f t="shared" si="1"/>
        <v>8</v>
      </c>
      <c r="G77">
        <f t="shared" si="2"/>
        <v>8</v>
      </c>
    </row>
    <row r="78" spans="3:7" x14ac:dyDescent="0.25">
      <c r="C78">
        <v>62</v>
      </c>
      <c r="D78">
        <f>C78^2*($D$13-$D$12)/65536+$D$12</f>
        <v>3754847.5952148438</v>
      </c>
      <c r="E78">
        <f t="shared" si="0"/>
        <v>2.6632239382349212E-7</v>
      </c>
      <c r="F78">
        <f t="shared" si="1"/>
        <v>8</v>
      </c>
      <c r="G78">
        <f t="shared" si="2"/>
        <v>8</v>
      </c>
    </row>
    <row r="79" spans="3:7" x14ac:dyDescent="0.25">
      <c r="C79">
        <v>63</v>
      </c>
      <c r="D79">
        <f>C79^2*($D$13-$D$12)/65536+$D$12</f>
        <v>3876916.0003662109</v>
      </c>
      <c r="E79">
        <f t="shared" si="0"/>
        <v>2.579369787494856E-7</v>
      </c>
      <c r="F79">
        <f t="shared" si="1"/>
        <v>8</v>
      </c>
      <c r="G79">
        <f t="shared" si="2"/>
        <v>8</v>
      </c>
    </row>
    <row r="80" spans="3:7" x14ac:dyDescent="0.25">
      <c r="C80">
        <v>64</v>
      </c>
      <c r="D80">
        <f>C80^2*($D$13-$D$12)/65536+$D$12</f>
        <v>4000937.5</v>
      </c>
      <c r="E80">
        <f t="shared" si="0"/>
        <v>2.4994141997969227E-7</v>
      </c>
      <c r="F80">
        <f t="shared" si="1"/>
        <v>7</v>
      </c>
      <c r="G80">
        <f t="shared" si="2"/>
        <v>8</v>
      </c>
    </row>
    <row r="81" spans="3:7" x14ac:dyDescent="0.25">
      <c r="C81">
        <v>65</v>
      </c>
      <c r="D81">
        <f>C81^2*($D$13-$D$12)/65536+$D$12</f>
        <v>4126912.0941162109</v>
      </c>
      <c r="E81">
        <f t="shared" ref="E81:E144" si="3">1/D81</f>
        <v>2.4231192164856438E-7</v>
      </c>
      <c r="F81">
        <f t="shared" ref="F81:F144" si="4">INT(E81/$D$6)</f>
        <v>7</v>
      </c>
      <c r="G81">
        <f t="shared" ref="G81:G144" si="5">IF(MOD(F81,2)=1,F81+1,F81)</f>
        <v>8</v>
      </c>
    </row>
    <row r="82" spans="3:7" x14ac:dyDescent="0.25">
      <c r="C82">
        <v>66</v>
      </c>
      <c r="D82">
        <f>C82^2*($D$13-$D$12)/65536+$D$12</f>
        <v>4254839.7827148438</v>
      </c>
      <c r="E82">
        <f t="shared" si="3"/>
        <v>2.3502647598212026E-7</v>
      </c>
      <c r="F82">
        <f t="shared" si="4"/>
        <v>7</v>
      </c>
      <c r="G82">
        <f t="shared" si="5"/>
        <v>8</v>
      </c>
    </row>
    <row r="83" spans="3:7" x14ac:dyDescent="0.25">
      <c r="C83">
        <v>67</v>
      </c>
      <c r="D83">
        <f>C83^2*($D$13-$D$12)/65536+$D$12</f>
        <v>4384720.5657958984</v>
      </c>
      <c r="E83">
        <f t="shared" si="3"/>
        <v>2.2806470446503441E-7</v>
      </c>
      <c r="F83">
        <f t="shared" si="4"/>
        <v>7</v>
      </c>
      <c r="G83">
        <f t="shared" si="5"/>
        <v>8</v>
      </c>
    </row>
    <row r="84" spans="3:7" x14ac:dyDescent="0.25">
      <c r="C84">
        <v>68</v>
      </c>
      <c r="D84">
        <f>C84^2*($D$13-$D$12)/65536+$D$12</f>
        <v>4516554.443359375</v>
      </c>
      <c r="E84">
        <f t="shared" si="3"/>
        <v>2.2140771522643453E-7</v>
      </c>
      <c r="F84">
        <f t="shared" si="4"/>
        <v>7</v>
      </c>
      <c r="G84">
        <f t="shared" si="5"/>
        <v>8</v>
      </c>
    </row>
    <row r="85" spans="3:7" x14ac:dyDescent="0.25">
      <c r="C85">
        <v>69</v>
      </c>
      <c r="D85">
        <f>C85^2*($D$13-$D$12)/65536+$D$12</f>
        <v>4650341.4154052734</v>
      </c>
      <c r="E85">
        <f t="shared" si="3"/>
        <v>2.1503797477907346E-7</v>
      </c>
      <c r="F85">
        <f t="shared" si="4"/>
        <v>6</v>
      </c>
      <c r="G85">
        <f t="shared" si="5"/>
        <v>6</v>
      </c>
    </row>
    <row r="86" spans="3:7" x14ac:dyDescent="0.25">
      <c r="C86">
        <v>70</v>
      </c>
      <c r="D86">
        <f>C86^2*($D$13-$D$12)/65536+$D$12</f>
        <v>4786081.4819335938</v>
      </c>
      <c r="E86">
        <f t="shared" si="3"/>
        <v>2.0893919248445316E-7</v>
      </c>
      <c r="F86">
        <f t="shared" si="4"/>
        <v>6</v>
      </c>
      <c r="G86">
        <f t="shared" si="5"/>
        <v>6</v>
      </c>
    </row>
    <row r="87" spans="3:7" x14ac:dyDescent="0.25">
      <c r="C87">
        <v>71</v>
      </c>
      <c r="D87">
        <f>C87^2*($D$13-$D$12)/65536+$D$12</f>
        <v>4923774.6429443359</v>
      </c>
      <c r="E87">
        <f t="shared" si="3"/>
        <v>2.0309621632114677E-7</v>
      </c>
      <c r="F87">
        <f t="shared" si="4"/>
        <v>6</v>
      </c>
      <c r="G87">
        <f t="shared" si="5"/>
        <v>6</v>
      </c>
    </row>
    <row r="88" spans="3:7" x14ac:dyDescent="0.25">
      <c r="C88">
        <v>72</v>
      </c>
      <c r="D88">
        <f>C88^2*($D$13-$D$12)/65536+$D$12</f>
        <v>5063420.8984375</v>
      </c>
      <c r="E88">
        <f t="shared" si="3"/>
        <v>1.9749493871003018E-7</v>
      </c>
      <c r="F88">
        <f t="shared" si="4"/>
        <v>6</v>
      </c>
      <c r="G88">
        <f t="shared" si="5"/>
        <v>6</v>
      </c>
    </row>
    <row r="89" spans="3:7" x14ac:dyDescent="0.25">
      <c r="C89">
        <v>73</v>
      </c>
      <c r="D89">
        <f>C89^2*($D$13-$D$12)/65536+$D$12</f>
        <v>5205020.2484130859</v>
      </c>
      <c r="E89">
        <f t="shared" si="3"/>
        <v>1.9212221130261338E-7</v>
      </c>
      <c r="F89">
        <f t="shared" si="4"/>
        <v>6</v>
      </c>
      <c r="G89">
        <f t="shared" si="5"/>
        <v>6</v>
      </c>
    </row>
    <row r="90" spans="3:7" x14ac:dyDescent="0.25">
      <c r="C90">
        <v>74</v>
      </c>
      <c r="D90">
        <f>C90^2*($D$13-$D$12)/65536+$D$12</f>
        <v>5348572.6928710938</v>
      </c>
      <c r="E90">
        <f t="shared" si="3"/>
        <v>1.8696576777069168E-7</v>
      </c>
      <c r="F90">
        <f t="shared" si="4"/>
        <v>5</v>
      </c>
      <c r="G90">
        <f t="shared" si="5"/>
        <v>6</v>
      </c>
    </row>
    <row r="91" spans="3:7" x14ac:dyDescent="0.25">
      <c r="C91">
        <v>75</v>
      </c>
      <c r="D91">
        <f>C91^2*($D$13-$D$12)/65536+$D$12</f>
        <v>5494078.2318115234</v>
      </c>
      <c r="E91">
        <f t="shared" si="3"/>
        <v>1.8201415375009633E-7</v>
      </c>
      <c r="F91">
        <f t="shared" si="4"/>
        <v>5</v>
      </c>
      <c r="G91">
        <f t="shared" si="5"/>
        <v>6</v>
      </c>
    </row>
    <row r="92" spans="3:7" x14ac:dyDescent="0.25">
      <c r="C92">
        <v>76</v>
      </c>
      <c r="D92">
        <f>C92^2*($D$13-$D$12)/65536+$D$12</f>
        <v>5641536.865234375</v>
      </c>
      <c r="E92">
        <f t="shared" si="3"/>
        <v>1.7725666319091853E-7</v>
      </c>
      <c r="F92">
        <f t="shared" si="4"/>
        <v>5</v>
      </c>
      <c r="G92">
        <f t="shared" si="5"/>
        <v>6</v>
      </c>
    </row>
    <row r="93" spans="3:7" x14ac:dyDescent="0.25">
      <c r="C93">
        <v>77</v>
      </c>
      <c r="D93">
        <f>C93^2*($D$13-$D$12)/65536+$D$12</f>
        <v>5790948.5931396484</v>
      </c>
      <c r="E93">
        <f t="shared" si="3"/>
        <v>1.7268328045333851E-7</v>
      </c>
      <c r="F93">
        <f t="shared" si="4"/>
        <v>5</v>
      </c>
      <c r="G93">
        <f t="shared" si="5"/>
        <v>6</v>
      </c>
    </row>
    <row r="94" spans="3:7" x14ac:dyDescent="0.25">
      <c r="C94">
        <v>78</v>
      </c>
      <c r="D94">
        <f>C94^2*($D$13-$D$12)/65536+$D$12</f>
        <v>5942313.4155273438</v>
      </c>
      <c r="E94">
        <f t="shared" si="3"/>
        <v>1.6828462756390242E-7</v>
      </c>
      <c r="F94">
        <f t="shared" si="4"/>
        <v>5</v>
      </c>
      <c r="G94">
        <f t="shared" si="5"/>
        <v>6</v>
      </c>
    </row>
    <row r="95" spans="3:7" x14ac:dyDescent="0.25">
      <c r="C95">
        <v>79</v>
      </c>
      <c r="D95">
        <f>C95^2*($D$13-$D$12)/65536+$D$12</f>
        <v>6095631.3323974609</v>
      </c>
      <c r="E95">
        <f t="shared" si="3"/>
        <v>1.6405191611328828E-7</v>
      </c>
      <c r="F95">
        <f t="shared" si="4"/>
        <v>5</v>
      </c>
      <c r="G95">
        <f t="shared" si="5"/>
        <v>6</v>
      </c>
    </row>
    <row r="96" spans="3:7" x14ac:dyDescent="0.25">
      <c r="C96">
        <v>80</v>
      </c>
      <c r="D96">
        <f>C96^2*($D$13-$D$12)/65536+$D$12</f>
        <v>6250902.34375</v>
      </c>
      <c r="E96">
        <f t="shared" si="3"/>
        <v>1.5997690333458108E-7</v>
      </c>
      <c r="F96">
        <f t="shared" si="4"/>
        <v>5</v>
      </c>
      <c r="G96">
        <f t="shared" si="5"/>
        <v>6</v>
      </c>
    </row>
    <row r="97" spans="3:7" x14ac:dyDescent="0.25">
      <c r="C97">
        <v>81</v>
      </c>
      <c r="D97">
        <f>C97^2*($D$13-$D$12)/65536+$D$12</f>
        <v>6408126.4495849609</v>
      </c>
      <c r="E97">
        <f t="shared" si="3"/>
        <v>1.5605185195194887E-7</v>
      </c>
      <c r="F97">
        <f t="shared" si="4"/>
        <v>4</v>
      </c>
      <c r="G97">
        <f t="shared" si="5"/>
        <v>4</v>
      </c>
    </row>
    <row r="98" spans="3:7" x14ac:dyDescent="0.25">
      <c r="C98">
        <v>82</v>
      </c>
      <c r="D98">
        <f>C98^2*($D$13-$D$12)/65536+$D$12</f>
        <v>6567303.6499023438</v>
      </c>
      <c r="E98">
        <f t="shared" si="3"/>
        <v>1.5226949343432142E-7</v>
      </c>
      <c r="F98">
        <f t="shared" si="4"/>
        <v>4</v>
      </c>
      <c r="G98">
        <f t="shared" si="5"/>
        <v>4</v>
      </c>
    </row>
    <row r="99" spans="3:7" x14ac:dyDescent="0.25">
      <c r="C99">
        <v>83</v>
      </c>
      <c r="D99">
        <f>C99^2*($D$13-$D$12)/65536+$D$12</f>
        <v>6728433.9447021484</v>
      </c>
      <c r="E99">
        <f t="shared" si="3"/>
        <v>1.4862299432803119E-7</v>
      </c>
      <c r="F99">
        <f t="shared" si="4"/>
        <v>4</v>
      </c>
      <c r="G99">
        <f t="shared" si="5"/>
        <v>4</v>
      </c>
    </row>
    <row r="100" spans="3:7" x14ac:dyDescent="0.25">
      <c r="C100">
        <v>84</v>
      </c>
      <c r="D100">
        <f>C100^2*($D$13-$D$12)/65536+$D$12</f>
        <v>6891517.333984375</v>
      </c>
      <c r="E100">
        <f t="shared" si="3"/>
        <v>1.4510592537708143E-7</v>
      </c>
      <c r="F100">
        <f t="shared" si="4"/>
        <v>4</v>
      </c>
      <c r="G100">
        <f t="shared" si="5"/>
        <v>4</v>
      </c>
    </row>
    <row r="101" spans="3:7" x14ac:dyDescent="0.25">
      <c r="C101">
        <v>85</v>
      </c>
      <c r="D101">
        <f>C101^2*($D$13-$D$12)/65536+$D$12</f>
        <v>7056553.8177490234</v>
      </c>
      <c r="E101">
        <f t="shared" si="3"/>
        <v>1.417122331703538E-7</v>
      </c>
      <c r="F101">
        <f t="shared" si="4"/>
        <v>4</v>
      </c>
      <c r="G101">
        <f t="shared" si="5"/>
        <v>4</v>
      </c>
    </row>
    <row r="102" spans="3:7" x14ac:dyDescent="0.25">
      <c r="C102">
        <v>86</v>
      </c>
      <c r="D102">
        <f>C102^2*($D$13-$D$12)/65536+$D$12</f>
        <v>7223543.3959960938</v>
      </c>
      <c r="E102">
        <f t="shared" si="3"/>
        <v>1.3843621408217548E-7</v>
      </c>
      <c r="F102">
        <f t="shared" si="4"/>
        <v>4</v>
      </c>
      <c r="G102">
        <f t="shared" si="5"/>
        <v>4</v>
      </c>
    </row>
    <row r="103" spans="3:7" x14ac:dyDescent="0.25">
      <c r="C103">
        <v>87</v>
      </c>
      <c r="D103">
        <f>C103^2*($D$13-$D$12)/65536+$D$12</f>
        <v>7392486.0687255859</v>
      </c>
      <c r="E103">
        <f t="shared" si="3"/>
        <v>1.3527249029667676E-7</v>
      </c>
      <c r="F103">
        <f t="shared" si="4"/>
        <v>4</v>
      </c>
      <c r="G103">
        <f t="shared" si="5"/>
        <v>4</v>
      </c>
    </row>
    <row r="104" spans="3:7" x14ac:dyDescent="0.25">
      <c r="C104">
        <v>88</v>
      </c>
      <c r="D104">
        <f>C104^2*($D$13-$D$12)/65536+$D$12</f>
        <v>7563381.8359375</v>
      </c>
      <c r="E104">
        <f t="shared" si="3"/>
        <v>1.3221598772767071E-7</v>
      </c>
      <c r="F104">
        <f t="shared" si="4"/>
        <v>4</v>
      </c>
      <c r="G104">
        <f t="shared" si="5"/>
        <v>4</v>
      </c>
    </row>
    <row r="105" spans="3:7" x14ac:dyDescent="0.25">
      <c r="C105">
        <v>89</v>
      </c>
      <c r="D105">
        <f>C105^2*($D$13-$D$12)/65536+$D$12</f>
        <v>7736230.6976318359</v>
      </c>
      <c r="E105">
        <f t="shared" si="3"/>
        <v>1.292619156647065E-7</v>
      </c>
      <c r="F105">
        <f t="shared" si="4"/>
        <v>4</v>
      </c>
      <c r="G105">
        <f t="shared" si="5"/>
        <v>4</v>
      </c>
    </row>
    <row r="106" spans="3:7" x14ac:dyDescent="0.25">
      <c r="C106">
        <v>90</v>
      </c>
      <c r="D106">
        <f>C106^2*($D$13-$D$12)/65536+$D$12</f>
        <v>7911032.6538085938</v>
      </c>
      <c r="E106">
        <f t="shared" si="3"/>
        <v>1.2640574799278218E-7</v>
      </c>
      <c r="F106">
        <f t="shared" si="4"/>
        <v>4</v>
      </c>
      <c r="G106">
        <f t="shared" si="5"/>
        <v>4</v>
      </c>
    </row>
    <row r="107" spans="3:7" x14ac:dyDescent="0.25">
      <c r="C107">
        <v>91</v>
      </c>
      <c r="D107">
        <f>C107^2*($D$13-$D$12)/65536+$D$12</f>
        <v>8087787.7044677734</v>
      </c>
      <c r="E107">
        <f t="shared" si="3"/>
        <v>1.2364320584819383E-7</v>
      </c>
      <c r="F107">
        <f t="shared" si="4"/>
        <v>3</v>
      </c>
      <c r="G107">
        <f t="shared" si="5"/>
        <v>4</v>
      </c>
    </row>
    <row r="108" spans="3:7" x14ac:dyDescent="0.25">
      <c r="C108">
        <v>92</v>
      </c>
      <c r="D108">
        <f>C108^2*($D$13-$D$12)/65536+$D$12</f>
        <v>8266495.849609375</v>
      </c>
      <c r="E108">
        <f t="shared" si="3"/>
        <v>1.2097024158637352E-7</v>
      </c>
      <c r="F108">
        <f t="shared" si="4"/>
        <v>3</v>
      </c>
      <c r="G108">
        <f t="shared" si="5"/>
        <v>4</v>
      </c>
    </row>
    <row r="109" spans="3:7" x14ac:dyDescent="0.25">
      <c r="C109">
        <v>93</v>
      </c>
      <c r="D109">
        <f>C109^2*($D$13-$D$12)/65536+$D$12</f>
        <v>8447157.0892333984</v>
      </c>
      <c r="E109">
        <f t="shared" si="3"/>
        <v>1.1838302394951111E-7</v>
      </c>
      <c r="F109">
        <f t="shared" si="4"/>
        <v>3</v>
      </c>
      <c r="G109">
        <f t="shared" si="5"/>
        <v>4</v>
      </c>
    </row>
    <row r="110" spans="3:7" x14ac:dyDescent="0.25">
      <c r="C110">
        <v>94</v>
      </c>
      <c r="D110">
        <f>C110^2*($D$13-$D$12)/65536+$D$12</f>
        <v>8629771.4233398438</v>
      </c>
      <c r="E110">
        <f t="shared" si="3"/>
        <v>1.1587792433243682E-7</v>
      </c>
      <c r="F110">
        <f t="shared" si="4"/>
        <v>3</v>
      </c>
      <c r="G110">
        <f t="shared" si="5"/>
        <v>4</v>
      </c>
    </row>
    <row r="111" spans="3:7" x14ac:dyDescent="0.25">
      <c r="C111">
        <v>95</v>
      </c>
      <c r="D111">
        <f>C111^2*($D$13-$D$12)/65536+$D$12</f>
        <v>8814338.8519287109</v>
      </c>
      <c r="E111">
        <f t="shared" si="3"/>
        <v>1.1345150405480325E-7</v>
      </c>
      <c r="F111">
        <f t="shared" si="4"/>
        <v>3</v>
      </c>
      <c r="G111">
        <f t="shared" si="5"/>
        <v>4</v>
      </c>
    </row>
    <row r="112" spans="3:7" x14ac:dyDescent="0.25">
      <c r="C112">
        <v>96</v>
      </c>
      <c r="D112">
        <f>C112^2*($D$13-$D$12)/65536+$D$12</f>
        <v>9000859.375</v>
      </c>
      <c r="E112">
        <f t="shared" si="3"/>
        <v>1.1110050255617953E-7</v>
      </c>
      <c r="F112">
        <f t="shared" si="4"/>
        <v>3</v>
      </c>
      <c r="G112">
        <f t="shared" si="5"/>
        <v>4</v>
      </c>
    </row>
    <row r="113" spans="3:7" x14ac:dyDescent="0.25">
      <c r="C113">
        <v>97</v>
      </c>
      <c r="D113">
        <f>C113^2*($D$13-$D$12)/65536+$D$12</f>
        <v>9189332.9925537109</v>
      </c>
      <c r="E113">
        <f t="shared" si="3"/>
        <v>1.088218264383627E-7</v>
      </c>
      <c r="F113">
        <f t="shared" si="4"/>
        <v>3</v>
      </c>
      <c r="G113">
        <f t="shared" si="5"/>
        <v>4</v>
      </c>
    </row>
    <row r="114" spans="3:7" x14ac:dyDescent="0.25">
      <c r="C114">
        <v>98</v>
      </c>
      <c r="D114">
        <f>C114^2*($D$13-$D$12)/65536+$D$12</f>
        <v>9379759.7045898438</v>
      </c>
      <c r="E114">
        <f t="shared" si="3"/>
        <v>1.0661253928612533E-7</v>
      </c>
      <c r="F114">
        <f t="shared" si="4"/>
        <v>3</v>
      </c>
      <c r="G114">
        <f t="shared" si="5"/>
        <v>4</v>
      </c>
    </row>
    <row r="115" spans="3:7" x14ac:dyDescent="0.25">
      <c r="C115">
        <v>99</v>
      </c>
      <c r="D115">
        <f>C115^2*($D$13-$D$12)/65536+$D$12</f>
        <v>9572139.5111083984</v>
      </c>
      <c r="E115">
        <f t="shared" si="3"/>
        <v>1.0446985220383669E-7</v>
      </c>
      <c r="F115">
        <f t="shared" si="4"/>
        <v>3</v>
      </c>
      <c r="G115">
        <f t="shared" si="5"/>
        <v>4</v>
      </c>
    </row>
    <row r="116" spans="3:7" x14ac:dyDescent="0.25">
      <c r="C116">
        <v>100</v>
      </c>
      <c r="D116">
        <f>C116^2*($D$13-$D$12)/65536+$D$12</f>
        <v>9766472.412109375</v>
      </c>
      <c r="E116">
        <f t="shared" si="3"/>
        <v>1.0239111501099492E-7</v>
      </c>
      <c r="F116">
        <f t="shared" si="4"/>
        <v>3</v>
      </c>
      <c r="G116">
        <f t="shared" si="5"/>
        <v>4</v>
      </c>
    </row>
    <row r="117" spans="3:7" x14ac:dyDescent="0.25">
      <c r="C117">
        <v>101</v>
      </c>
      <c r="D117">
        <f>C117^2*($D$13-$D$12)/65536+$D$12</f>
        <v>9962758.4075927734</v>
      </c>
      <c r="E117">
        <f t="shared" si="3"/>
        <v>1.003738080447564E-7</v>
      </c>
      <c r="F117">
        <f t="shared" si="4"/>
        <v>3</v>
      </c>
      <c r="G117">
        <f t="shared" si="5"/>
        <v>4</v>
      </c>
    </row>
    <row r="118" spans="3:7" x14ac:dyDescent="0.25">
      <c r="C118">
        <v>102</v>
      </c>
      <c r="D118">
        <f>C118^2*($D$13-$D$12)/65536+$D$12</f>
        <v>10160997.497558594</v>
      </c>
      <c r="E118">
        <f t="shared" si="3"/>
        <v>9.8415534522104971E-8</v>
      </c>
      <c r="F118">
        <f t="shared" si="4"/>
        <v>3</v>
      </c>
      <c r="G118">
        <f t="shared" si="5"/>
        <v>4</v>
      </c>
    </row>
    <row r="119" spans="3:7" x14ac:dyDescent="0.25">
      <c r="C119">
        <v>103</v>
      </c>
      <c r="D119">
        <f>C119^2*($D$13-$D$12)/65536+$D$12</f>
        <v>10361189.682006836</v>
      </c>
      <c r="E119">
        <f t="shared" si="3"/>
        <v>9.6514013418419751E-8</v>
      </c>
      <c r="F119">
        <f t="shared" si="4"/>
        <v>3</v>
      </c>
      <c r="G119">
        <f t="shared" si="5"/>
        <v>4</v>
      </c>
    </row>
    <row r="120" spans="3:7" x14ac:dyDescent="0.25">
      <c r="C120">
        <v>104</v>
      </c>
      <c r="D120">
        <f>C120^2*($D$13-$D$12)/65536+$D$12</f>
        <v>10563334.9609375</v>
      </c>
      <c r="E120">
        <f t="shared" si="3"/>
        <v>9.4667072822923114E-8</v>
      </c>
      <c r="F120">
        <f t="shared" si="4"/>
        <v>3</v>
      </c>
      <c r="G120">
        <f t="shared" si="5"/>
        <v>4</v>
      </c>
    </row>
    <row r="121" spans="3:7" x14ac:dyDescent="0.25">
      <c r="C121">
        <v>105</v>
      </c>
      <c r="D121">
        <f>C121^2*($D$13-$D$12)/65536+$D$12</f>
        <v>10767433.334350586</v>
      </c>
      <c r="E121">
        <f t="shared" si="3"/>
        <v>9.2872643734860218E-8</v>
      </c>
      <c r="F121">
        <f t="shared" si="4"/>
        <v>2</v>
      </c>
      <c r="G121">
        <f t="shared" si="5"/>
        <v>2</v>
      </c>
    </row>
    <row r="122" spans="3:7" x14ac:dyDescent="0.25">
      <c r="C122">
        <v>106</v>
      </c>
      <c r="D122">
        <f>C122^2*($D$13-$D$12)/65536+$D$12</f>
        <v>10973484.802246094</v>
      </c>
      <c r="E122">
        <f t="shared" si="3"/>
        <v>9.1128754267314998E-8</v>
      </c>
      <c r="F122">
        <f t="shared" si="4"/>
        <v>2</v>
      </c>
      <c r="G122">
        <f t="shared" si="5"/>
        <v>2</v>
      </c>
    </row>
    <row r="123" spans="3:7" x14ac:dyDescent="0.25">
      <c r="C123">
        <v>107</v>
      </c>
      <c r="D123">
        <f>C123^2*($D$13-$D$12)/65536+$D$12</f>
        <v>11181489.364624023</v>
      </c>
      <c r="E123">
        <f t="shared" si="3"/>
        <v>8.9433524228337437E-8</v>
      </c>
      <c r="F123">
        <f t="shared" si="4"/>
        <v>2</v>
      </c>
      <c r="G123">
        <f t="shared" si="5"/>
        <v>2</v>
      </c>
    </row>
    <row r="124" spans="3:7" x14ac:dyDescent="0.25">
      <c r="C124">
        <v>108</v>
      </c>
      <c r="D124">
        <f>C124^2*($D$13-$D$12)/65536+$D$12</f>
        <v>11391447.021484375</v>
      </c>
      <c r="E124">
        <f t="shared" si="3"/>
        <v>8.7785160051571204E-8</v>
      </c>
      <c r="F124">
        <f t="shared" si="4"/>
        <v>2</v>
      </c>
      <c r="G124">
        <f t="shared" si="5"/>
        <v>2</v>
      </c>
    </row>
    <row r="125" spans="3:7" x14ac:dyDescent="0.25">
      <c r="C125">
        <v>109</v>
      </c>
      <c r="D125">
        <f>C125^2*($D$13-$D$12)/65536+$D$12</f>
        <v>11603357.772827148</v>
      </c>
      <c r="E125">
        <f t="shared" si="3"/>
        <v>8.6181950050855912E-8</v>
      </c>
      <c r="F125">
        <f t="shared" si="4"/>
        <v>2</v>
      </c>
      <c r="G125">
        <f t="shared" si="5"/>
        <v>2</v>
      </c>
    </row>
    <row r="126" spans="3:7" x14ac:dyDescent="0.25">
      <c r="C126">
        <v>110</v>
      </c>
      <c r="D126">
        <f>C126^2*($D$13-$D$12)/65536+$D$12</f>
        <v>11817221.618652344</v>
      </c>
      <c r="E126">
        <f t="shared" si="3"/>
        <v>8.4622259975356349E-8</v>
      </c>
      <c r="F126">
        <f t="shared" si="4"/>
        <v>2</v>
      </c>
      <c r="G126">
        <f t="shared" si="5"/>
        <v>2</v>
      </c>
    </row>
    <row r="127" spans="3:7" x14ac:dyDescent="0.25">
      <c r="C127">
        <v>111</v>
      </c>
      <c r="D127">
        <f>C127^2*($D$13-$D$12)/65536+$D$12</f>
        <v>12033038.558959961</v>
      </c>
      <c r="E127">
        <f t="shared" si="3"/>
        <v>8.3104528843663236E-8</v>
      </c>
      <c r="F127">
        <f t="shared" si="4"/>
        <v>2</v>
      </c>
      <c r="G127">
        <f t="shared" si="5"/>
        <v>2</v>
      </c>
    </row>
    <row r="128" spans="3:7" x14ac:dyDescent="0.25">
      <c r="C128">
        <v>112</v>
      </c>
      <c r="D128">
        <f>C128^2*($D$13-$D$12)/65536+$D$12</f>
        <v>12250808.59375</v>
      </c>
      <c r="E128">
        <f t="shared" si="3"/>
        <v>8.1627265037033593E-8</v>
      </c>
      <c r="F128">
        <f t="shared" si="4"/>
        <v>2</v>
      </c>
      <c r="G128">
        <f t="shared" si="5"/>
        <v>2</v>
      </c>
    </row>
    <row r="129" spans="3:7" x14ac:dyDescent="0.25">
      <c r="C129">
        <v>113</v>
      </c>
      <c r="D129">
        <f>C129^2*($D$13-$D$12)/65536+$D$12</f>
        <v>12470531.723022461</v>
      </c>
      <c r="E129">
        <f t="shared" si="3"/>
        <v>8.018904263351104E-8</v>
      </c>
      <c r="F129">
        <f t="shared" si="4"/>
        <v>2</v>
      </c>
      <c r="G129">
        <f t="shared" si="5"/>
        <v>2</v>
      </c>
    </row>
    <row r="130" spans="3:7" x14ac:dyDescent="0.25">
      <c r="C130">
        <v>114</v>
      </c>
      <c r="D130">
        <f>C130^2*($D$13-$D$12)/65536+$D$12</f>
        <v>12692207.946777344</v>
      </c>
      <c r="E130">
        <f t="shared" si="3"/>
        <v>7.8788497966101183E-8</v>
      </c>
      <c r="F130">
        <f t="shared" si="4"/>
        <v>2</v>
      </c>
      <c r="G130">
        <f t="shared" si="5"/>
        <v>2</v>
      </c>
    </row>
    <row r="131" spans="3:7" x14ac:dyDescent="0.25">
      <c r="C131">
        <v>115</v>
      </c>
      <c r="D131">
        <f>C131^2*($D$13-$D$12)/65536+$D$12</f>
        <v>12915837.265014648</v>
      </c>
      <c r="E131">
        <f t="shared" si="3"/>
        <v>7.7424326389487518E-8</v>
      </c>
      <c r="F131">
        <f t="shared" si="4"/>
        <v>2</v>
      </c>
      <c r="G131">
        <f t="shared" si="5"/>
        <v>2</v>
      </c>
    </row>
    <row r="132" spans="3:7" x14ac:dyDescent="0.25">
      <c r="C132">
        <v>116</v>
      </c>
      <c r="D132">
        <f>C132^2*($D$13-$D$12)/65536+$D$12</f>
        <v>13141419.677734375</v>
      </c>
      <c r="E132">
        <f t="shared" si="3"/>
        <v>7.6095279240971887E-8</v>
      </c>
      <c r="F132">
        <f t="shared" si="4"/>
        <v>2</v>
      </c>
      <c r="G132">
        <f t="shared" si="5"/>
        <v>2</v>
      </c>
    </row>
    <row r="133" spans="3:7" x14ac:dyDescent="0.25">
      <c r="C133">
        <v>117</v>
      </c>
      <c r="D133">
        <f>C133^2*($D$13-$D$12)/65536+$D$12</f>
        <v>13368955.184936523</v>
      </c>
      <c r="E133">
        <f t="shared" si="3"/>
        <v>7.4800160982419219E-8</v>
      </c>
      <c r="F133">
        <f t="shared" si="4"/>
        <v>2</v>
      </c>
      <c r="G133">
        <f t="shared" si="5"/>
        <v>2</v>
      </c>
    </row>
    <row r="134" spans="3:7" x14ac:dyDescent="0.25">
      <c r="C134">
        <v>118</v>
      </c>
      <c r="D134">
        <f>C134^2*($D$13-$D$12)/65536+$D$12</f>
        <v>13598443.786621094</v>
      </c>
      <c r="E134">
        <f t="shared" si="3"/>
        <v>7.3537826510990596E-8</v>
      </c>
      <c r="F134">
        <f t="shared" si="4"/>
        <v>2</v>
      </c>
      <c r="G134">
        <f t="shared" si="5"/>
        <v>2</v>
      </c>
    </row>
    <row r="135" spans="3:7" x14ac:dyDescent="0.25">
      <c r="C135">
        <v>119</v>
      </c>
      <c r="D135">
        <f>C135^2*($D$13-$D$12)/65536+$D$12</f>
        <v>13829885.482788086</v>
      </c>
      <c r="E135">
        <f t="shared" si="3"/>
        <v>7.230717862736788E-8</v>
      </c>
      <c r="F135">
        <f t="shared" si="4"/>
        <v>2</v>
      </c>
      <c r="G135">
        <f t="shared" si="5"/>
        <v>2</v>
      </c>
    </row>
    <row r="136" spans="3:7" x14ac:dyDescent="0.25">
      <c r="C136">
        <v>120</v>
      </c>
      <c r="D136">
        <f>C136^2*($D$13-$D$12)/65536+$D$12</f>
        <v>14063280.2734375</v>
      </c>
      <c r="E136">
        <f t="shared" si="3"/>
        <v>7.1107165651017009E-8</v>
      </c>
      <c r="F136">
        <f t="shared" si="4"/>
        <v>2</v>
      </c>
      <c r="G136">
        <f t="shared" si="5"/>
        <v>2</v>
      </c>
    </row>
    <row r="137" spans="3:7" x14ac:dyDescent="0.25">
      <c r="C137">
        <v>121</v>
      </c>
      <c r="D137">
        <f>C137^2*($D$13-$D$12)/65536+$D$12</f>
        <v>14298628.158569336</v>
      </c>
      <c r="E137">
        <f t="shared" si="3"/>
        <v>6.9936779172810939E-8</v>
      </c>
      <c r="F137">
        <f t="shared" si="4"/>
        <v>2</v>
      </c>
      <c r="G137">
        <f t="shared" si="5"/>
        <v>2</v>
      </c>
    </row>
    <row r="138" spans="3:7" x14ac:dyDescent="0.25">
      <c r="C138">
        <v>122</v>
      </c>
      <c r="D138">
        <f>C138^2*($D$13-$D$12)/65536+$D$12</f>
        <v>14535929.138183594</v>
      </c>
      <c r="E138">
        <f t="shared" si="3"/>
        <v>6.8795051936044306E-8</v>
      </c>
      <c r="F138">
        <f t="shared" si="4"/>
        <v>2</v>
      </c>
      <c r="G138">
        <f t="shared" si="5"/>
        <v>2</v>
      </c>
    </row>
    <row r="139" spans="3:7" x14ac:dyDescent="0.25">
      <c r="C139">
        <v>123</v>
      </c>
      <c r="D139">
        <f>C139^2*($D$13-$D$12)/65536+$D$12</f>
        <v>14775183.212280273</v>
      </c>
      <c r="E139">
        <f t="shared" si="3"/>
        <v>6.7681055837524787E-8</v>
      </c>
      <c r="F139">
        <f t="shared" si="4"/>
        <v>2</v>
      </c>
      <c r="G139">
        <f t="shared" si="5"/>
        <v>2</v>
      </c>
    </row>
    <row r="140" spans="3:7" x14ac:dyDescent="0.25">
      <c r="C140">
        <v>124</v>
      </c>
      <c r="D140">
        <f>C140^2*($D$13-$D$12)/65536+$D$12</f>
        <v>15016390.380859375</v>
      </c>
      <c r="E140">
        <f t="shared" si="3"/>
        <v>6.6593900041027763E-8</v>
      </c>
      <c r="F140">
        <f t="shared" si="4"/>
        <v>2</v>
      </c>
      <c r="G140">
        <f t="shared" si="5"/>
        <v>2</v>
      </c>
    </row>
    <row r="141" spans="3:7" x14ac:dyDescent="0.25">
      <c r="C141">
        <v>125</v>
      </c>
      <c r="D141">
        <f>C141^2*($D$13-$D$12)/65536+$D$12</f>
        <v>15259550.643920898</v>
      </c>
      <c r="E141">
        <f t="shared" si="3"/>
        <v>6.5532729195953097E-8</v>
      </c>
      <c r="F141">
        <f t="shared" si="4"/>
        <v>2</v>
      </c>
      <c r="G141">
        <f t="shared" si="5"/>
        <v>2</v>
      </c>
    </row>
    <row r="142" spans="3:7" x14ac:dyDescent="0.25">
      <c r="C142">
        <v>126</v>
      </c>
      <c r="D142">
        <f>C142^2*($D$13-$D$12)/65536+$D$12</f>
        <v>15504664.001464844</v>
      </c>
      <c r="E142">
        <f t="shared" si="3"/>
        <v>6.4496721754532852E-8</v>
      </c>
      <c r="F142">
        <f t="shared" si="4"/>
        <v>2</v>
      </c>
      <c r="G142">
        <f t="shared" si="5"/>
        <v>2</v>
      </c>
    </row>
    <row r="143" spans="3:7" x14ac:dyDescent="0.25">
      <c r="C143">
        <v>127</v>
      </c>
      <c r="D143">
        <f>C143^2*($D$13-$D$12)/65536+$D$12</f>
        <v>15751730.453491211</v>
      </c>
      <c r="E143">
        <f t="shared" si="3"/>
        <v>6.3485088381407651E-8</v>
      </c>
      <c r="F143">
        <f t="shared" si="4"/>
        <v>2</v>
      </c>
      <c r="G143">
        <f t="shared" si="5"/>
        <v>2</v>
      </c>
    </row>
    <row r="144" spans="3:7" x14ac:dyDescent="0.25">
      <c r="C144">
        <v>128</v>
      </c>
      <c r="D144">
        <f>C144^2*($D$13-$D$12)/65536+$D$12</f>
        <v>16000750</v>
      </c>
      <c r="E144">
        <f t="shared" si="3"/>
        <v>6.2497070449822666E-8</v>
      </c>
      <c r="F144">
        <f t="shared" si="4"/>
        <v>1</v>
      </c>
      <c r="G144">
        <f t="shared" si="5"/>
        <v>2</v>
      </c>
    </row>
    <row r="145" spans="3:7" x14ac:dyDescent="0.25">
      <c r="C145">
        <v>129</v>
      </c>
      <c r="D145">
        <f>C145^2*($D$13-$D$12)/65536+$D$12</f>
        <v>16251722.640991211</v>
      </c>
      <c r="E145">
        <f t="shared" ref="E145:E208" si="6">1/D145</f>
        <v>6.1531938619093296E-8</v>
      </c>
      <c r="F145">
        <f t="shared" ref="F145:F208" si="7">INT(E145/$D$6)</f>
        <v>1</v>
      </c>
      <c r="G145">
        <f t="shared" ref="G145:G208" si="8">IF(MOD(F145,2)=1,F145+1,F145)</f>
        <v>2</v>
      </c>
    </row>
    <row r="146" spans="3:7" x14ac:dyDescent="0.25">
      <c r="C146">
        <v>130</v>
      </c>
      <c r="D146">
        <f>C146^2*($D$13-$D$12)/65536+$D$12</f>
        <v>16504648.376464844</v>
      </c>
      <c r="E146">
        <f t="shared" si="6"/>
        <v>6.0588991488359805E-8</v>
      </c>
      <c r="F146">
        <f t="shared" si="7"/>
        <v>1</v>
      </c>
      <c r="G146">
        <f t="shared" si="8"/>
        <v>2</v>
      </c>
    </row>
    <row r="147" spans="3:7" x14ac:dyDescent="0.25">
      <c r="C147">
        <v>131</v>
      </c>
      <c r="D147">
        <f>C147^2*($D$13-$D$12)/65536+$D$12</f>
        <v>16759527.206420898</v>
      </c>
      <c r="E147">
        <f t="shared" si="6"/>
        <v>5.9667554321990706E-8</v>
      </c>
      <c r="F147">
        <f t="shared" si="7"/>
        <v>1</v>
      </c>
      <c r="G147">
        <f t="shared" si="8"/>
        <v>2</v>
      </c>
    </row>
    <row r="148" spans="3:7" x14ac:dyDescent="0.25">
      <c r="C148">
        <v>132</v>
      </c>
      <c r="D148">
        <f>C148^2*($D$13-$D$12)/65536+$D$12</f>
        <v>17016359.130859375</v>
      </c>
      <c r="E148">
        <f t="shared" si="6"/>
        <v>5.876697784230986E-8</v>
      </c>
      <c r="F148">
        <f t="shared" si="7"/>
        <v>1</v>
      </c>
      <c r="G148">
        <f t="shared" si="8"/>
        <v>2</v>
      </c>
    </row>
    <row r="149" spans="3:7" x14ac:dyDescent="0.25">
      <c r="C149">
        <v>133</v>
      </c>
      <c r="D149">
        <f>C149^2*($D$13-$D$12)/65536+$D$12</f>
        <v>17275144.149780273</v>
      </c>
      <c r="E149">
        <f t="shared" si="6"/>
        <v>5.7886637085614088E-8</v>
      </c>
      <c r="F149">
        <f t="shared" si="7"/>
        <v>1</v>
      </c>
      <c r="G149">
        <f t="shared" si="8"/>
        <v>2</v>
      </c>
    </row>
    <row r="150" spans="3:7" x14ac:dyDescent="0.25">
      <c r="C150">
        <v>134</v>
      </c>
      <c r="D150">
        <f>C150^2*($D$13-$D$12)/65536+$D$12</f>
        <v>17535882.263183594</v>
      </c>
      <c r="E150">
        <f t="shared" si="6"/>
        <v>5.7025930317717163E-8</v>
      </c>
      <c r="F150">
        <f t="shared" si="7"/>
        <v>1</v>
      </c>
      <c r="G150">
        <f t="shared" si="8"/>
        <v>2</v>
      </c>
    </row>
    <row r="151" spans="3:7" x14ac:dyDescent="0.25">
      <c r="C151">
        <v>135</v>
      </c>
      <c r="D151">
        <f>C151^2*($D$13-$D$12)/65536+$D$12</f>
        <v>17798573.471069336</v>
      </c>
      <c r="E151">
        <f t="shared" si="6"/>
        <v>5.618427800550693E-8</v>
      </c>
      <c r="F151">
        <f t="shared" si="7"/>
        <v>1</v>
      </c>
      <c r="G151">
        <f t="shared" si="8"/>
        <v>2</v>
      </c>
    </row>
    <row r="152" spans="3:7" x14ac:dyDescent="0.25">
      <c r="C152">
        <v>136</v>
      </c>
      <c r="D152">
        <f>C152^2*($D$13-$D$12)/65536+$D$12</f>
        <v>18063217.7734375</v>
      </c>
      <c r="E152">
        <f t="shared" si="6"/>
        <v>5.5361121841233059E-8</v>
      </c>
      <c r="F152">
        <f t="shared" si="7"/>
        <v>1</v>
      </c>
      <c r="G152">
        <f t="shared" si="8"/>
        <v>2</v>
      </c>
    </row>
    <row r="153" spans="3:7" x14ac:dyDescent="0.25">
      <c r="C153">
        <v>137</v>
      </c>
      <c r="D153">
        <f>C153^2*($D$13-$D$12)/65536+$D$12</f>
        <v>18329815.170288086</v>
      </c>
      <c r="E153">
        <f t="shared" si="6"/>
        <v>5.4555923816458387E-8</v>
      </c>
      <c r="F153">
        <f t="shared" si="7"/>
        <v>1</v>
      </c>
      <c r="G153">
        <f t="shared" si="8"/>
        <v>2</v>
      </c>
    </row>
    <row r="154" spans="3:7" x14ac:dyDescent="0.25">
      <c r="C154">
        <v>138</v>
      </c>
      <c r="D154">
        <f>C154^2*($D$13-$D$12)/65536+$D$12</f>
        <v>18598365.661621094</v>
      </c>
      <c r="E154">
        <f t="shared" si="6"/>
        <v>5.3768165342805541E-8</v>
      </c>
      <c r="F154">
        <f t="shared" si="7"/>
        <v>1</v>
      </c>
      <c r="G154">
        <f t="shared" si="8"/>
        <v>2</v>
      </c>
    </row>
    <row r="155" spans="3:7" x14ac:dyDescent="0.25">
      <c r="C155">
        <v>139</v>
      </c>
      <c r="D155">
        <f>C155^2*($D$13-$D$12)/65536+$D$12</f>
        <v>18868869.247436523</v>
      </c>
      <c r="E155">
        <f t="shared" si="6"/>
        <v>5.2997346416816019E-8</v>
      </c>
      <c r="F155">
        <f t="shared" si="7"/>
        <v>1</v>
      </c>
      <c r="G155">
        <f t="shared" si="8"/>
        <v>2</v>
      </c>
    </row>
    <row r="156" spans="3:7" x14ac:dyDescent="0.25">
      <c r="C156">
        <v>140</v>
      </c>
      <c r="D156">
        <f>C156^2*($D$13-$D$12)/65536+$D$12</f>
        <v>19141325.927734375</v>
      </c>
      <c r="E156">
        <f t="shared" si="6"/>
        <v>5.2242984826410244E-8</v>
      </c>
      <c r="F156">
        <f t="shared" si="7"/>
        <v>1</v>
      </c>
      <c r="G156">
        <f t="shared" si="8"/>
        <v>2</v>
      </c>
    </row>
    <row r="157" spans="3:7" x14ac:dyDescent="0.25">
      <c r="C157">
        <v>141</v>
      </c>
      <c r="D157">
        <f>C157^2*($D$13-$D$12)/65536+$D$12</f>
        <v>19415735.702514648</v>
      </c>
      <c r="E157">
        <f t="shared" si="6"/>
        <v>5.1504615396597307E-8</v>
      </c>
      <c r="F157">
        <f t="shared" si="7"/>
        <v>1</v>
      </c>
      <c r="G157">
        <f t="shared" si="8"/>
        <v>2</v>
      </c>
    </row>
    <row r="158" spans="3:7" x14ac:dyDescent="0.25">
      <c r="C158">
        <v>142</v>
      </c>
      <c r="D158">
        <f>C158^2*($D$13-$D$12)/65536+$D$12</f>
        <v>19692098.571777344</v>
      </c>
      <c r="E158">
        <f t="shared" si="6"/>
        <v>5.0781789272231095E-8</v>
      </c>
      <c r="F158">
        <f t="shared" si="7"/>
        <v>1</v>
      </c>
      <c r="G158">
        <f t="shared" si="8"/>
        <v>2</v>
      </c>
    </row>
    <row r="159" spans="3:7" x14ac:dyDescent="0.25">
      <c r="C159">
        <v>143</v>
      </c>
      <c r="D159">
        <f>C159^2*($D$13-$D$12)/65536+$D$12</f>
        <v>19970414.535522461</v>
      </c>
      <c r="E159">
        <f t="shared" si="6"/>
        <v>5.0074073235748098E-8</v>
      </c>
      <c r="F159">
        <f t="shared" si="7"/>
        <v>1</v>
      </c>
      <c r="G159">
        <f t="shared" si="8"/>
        <v>2</v>
      </c>
    </row>
    <row r="160" spans="3:7" x14ac:dyDescent="0.25">
      <c r="C160">
        <v>144</v>
      </c>
      <c r="D160">
        <f>C160^2*($D$13-$D$12)/65536+$D$12</f>
        <v>20250683.59375</v>
      </c>
      <c r="E160">
        <f t="shared" si="6"/>
        <v>4.9381049057950397E-8</v>
      </c>
      <c r="F160">
        <f t="shared" si="7"/>
        <v>1</v>
      </c>
      <c r="G160">
        <f t="shared" si="8"/>
        <v>2</v>
      </c>
    </row>
    <row r="161" spans="3:7" x14ac:dyDescent="0.25">
      <c r="C161">
        <v>145</v>
      </c>
      <c r="D161">
        <f>C161^2*($D$13-$D$12)/65536+$D$12</f>
        <v>20532905.746459961</v>
      </c>
      <c r="E161">
        <f t="shared" si="6"/>
        <v>4.8702312880017391E-8</v>
      </c>
      <c r="F161">
        <f t="shared" si="7"/>
        <v>1</v>
      </c>
      <c r="G161">
        <f t="shared" si="8"/>
        <v>2</v>
      </c>
    </row>
    <row r="162" spans="3:7" x14ac:dyDescent="0.25">
      <c r="C162">
        <v>146</v>
      </c>
      <c r="D162">
        <f>C162^2*($D$13-$D$12)/65536+$D$12</f>
        <v>20817080.993652344</v>
      </c>
      <c r="E162">
        <f t="shared" si="6"/>
        <v>4.8037474625041111E-8</v>
      </c>
      <c r="F162">
        <f t="shared" si="7"/>
        <v>1</v>
      </c>
      <c r="G162">
        <f t="shared" si="8"/>
        <v>2</v>
      </c>
    </row>
    <row r="163" spans="3:7" x14ac:dyDescent="0.25">
      <c r="C163">
        <v>147</v>
      </c>
      <c r="D163">
        <f>C163^2*($D$13-$D$12)/65536+$D$12</f>
        <v>21103209.335327148</v>
      </c>
      <c r="E163">
        <f t="shared" si="6"/>
        <v>4.7386157437484271E-8</v>
      </c>
      <c r="F163">
        <f t="shared" si="7"/>
        <v>1</v>
      </c>
      <c r="G163">
        <f t="shared" si="8"/>
        <v>2</v>
      </c>
    </row>
    <row r="164" spans="3:7" x14ac:dyDescent="0.25">
      <c r="C164">
        <v>148</v>
      </c>
      <c r="D164">
        <f>C164^2*($D$13-$D$12)/65536+$D$12</f>
        <v>21391290.771484375</v>
      </c>
      <c r="E164">
        <f t="shared" si="6"/>
        <v>4.6747997149056959E-8</v>
      </c>
      <c r="F164">
        <f t="shared" si="7"/>
        <v>1</v>
      </c>
      <c r="G164">
        <f t="shared" si="8"/>
        <v>2</v>
      </c>
    </row>
    <row r="165" spans="3:7" x14ac:dyDescent="0.25">
      <c r="C165">
        <v>149</v>
      </c>
      <c r="D165">
        <f>C165^2*($D$13-$D$12)/65536+$D$12</f>
        <v>21681325.302124023</v>
      </c>
      <c r="E165">
        <f t="shared" si="6"/>
        <v>4.6122641769598575E-8</v>
      </c>
      <c r="F165">
        <f t="shared" si="7"/>
        <v>1</v>
      </c>
      <c r="G165">
        <f t="shared" si="8"/>
        <v>2</v>
      </c>
    </row>
    <row r="166" spans="3:7" x14ac:dyDescent="0.25">
      <c r="C166">
        <v>150</v>
      </c>
      <c r="D166">
        <f>C166^2*($D$13-$D$12)/65536+$D$12</f>
        <v>21973312.927246094</v>
      </c>
      <c r="E166">
        <f t="shared" si="6"/>
        <v>4.5509751001636036E-8</v>
      </c>
      <c r="F166">
        <f t="shared" si="7"/>
        <v>1</v>
      </c>
      <c r="G166">
        <f t="shared" si="8"/>
        <v>2</v>
      </c>
    </row>
    <row r="167" spans="3:7" x14ac:dyDescent="0.25">
      <c r="C167">
        <v>151</v>
      </c>
      <c r="D167">
        <f>C167^2*($D$13-$D$12)/65536+$D$12</f>
        <v>22267253.646850586</v>
      </c>
      <c r="E167">
        <f t="shared" si="6"/>
        <v>4.4908995777368217E-8</v>
      </c>
      <c r="F167">
        <f t="shared" si="7"/>
        <v>1</v>
      </c>
      <c r="G167">
        <f t="shared" si="8"/>
        <v>2</v>
      </c>
    </row>
    <row r="168" spans="3:7" x14ac:dyDescent="0.25">
      <c r="C168">
        <v>152</v>
      </c>
      <c r="D168">
        <f>C168^2*($D$13-$D$12)/65536+$D$12</f>
        <v>22563147.4609375</v>
      </c>
      <c r="E168">
        <f t="shared" si="6"/>
        <v>4.4320057816900423E-8</v>
      </c>
      <c r="F168">
        <f t="shared" si="7"/>
        <v>1</v>
      </c>
      <c r="G168">
        <f t="shared" si="8"/>
        <v>2</v>
      </c>
    </row>
    <row r="169" spans="3:7" x14ac:dyDescent="0.25">
      <c r="C169">
        <v>153</v>
      </c>
      <c r="D169">
        <f>C169^2*($D$13-$D$12)/65536+$D$12</f>
        <v>22860994.369506836</v>
      </c>
      <c r="E169">
        <f t="shared" si="6"/>
        <v>4.3742629206621525E-8</v>
      </c>
      <c r="F169">
        <f t="shared" si="7"/>
        <v>1</v>
      </c>
      <c r="G169">
        <f t="shared" si="8"/>
        <v>2</v>
      </c>
    </row>
    <row r="170" spans="3:7" x14ac:dyDescent="0.25">
      <c r="C170">
        <v>154</v>
      </c>
      <c r="D170">
        <f>C170^2*($D$13-$D$12)/65536+$D$12</f>
        <v>23160794.372558594</v>
      </c>
      <c r="E170">
        <f t="shared" si="6"/>
        <v>4.3176411996680969E-8</v>
      </c>
      <c r="F170">
        <f t="shared" si="7"/>
        <v>1</v>
      </c>
      <c r="G170">
        <f t="shared" si="8"/>
        <v>2</v>
      </c>
    </row>
    <row r="171" spans="3:7" x14ac:dyDescent="0.25">
      <c r="C171">
        <v>155</v>
      </c>
      <c r="D171">
        <f>C171^2*($D$13-$D$12)/65536+$D$12</f>
        <v>23462547.470092773</v>
      </c>
      <c r="E171">
        <f t="shared" si="6"/>
        <v>4.2621117816583194E-8</v>
      </c>
      <c r="F171">
        <f t="shared" si="7"/>
        <v>1</v>
      </c>
      <c r="G171">
        <f t="shared" si="8"/>
        <v>2</v>
      </c>
    </row>
    <row r="172" spans="3:7" x14ac:dyDescent="0.25">
      <c r="C172">
        <v>156</v>
      </c>
      <c r="D172">
        <f>C172^2*($D$13-$D$12)/65536+$D$12</f>
        <v>23766253.662109375</v>
      </c>
      <c r="E172">
        <f t="shared" si="6"/>
        <v>4.2076467507973446E-8</v>
      </c>
      <c r="F172">
        <f t="shared" si="7"/>
        <v>1</v>
      </c>
      <c r="G172">
        <f t="shared" si="8"/>
        <v>2</v>
      </c>
    </row>
    <row r="173" spans="3:7" x14ac:dyDescent="0.25">
      <c r="C173">
        <v>157</v>
      </c>
      <c r="D173">
        <f>C173^2*($D$13-$D$12)/65536+$D$12</f>
        <v>24071912.948608398</v>
      </c>
      <c r="E173">
        <f t="shared" si="6"/>
        <v>4.1542190773741982E-8</v>
      </c>
      <c r="F173">
        <f t="shared" si="7"/>
        <v>1</v>
      </c>
      <c r="G173">
        <f t="shared" si="8"/>
        <v>2</v>
      </c>
    </row>
    <row r="174" spans="3:7" x14ac:dyDescent="0.25">
      <c r="C174">
        <v>158</v>
      </c>
      <c r="D174">
        <f>C174^2*($D$13-$D$12)/65536+$D$12</f>
        <v>24379525.329589844</v>
      </c>
      <c r="E174">
        <f t="shared" si="6"/>
        <v>4.1018025842623071E-8</v>
      </c>
      <c r="F174">
        <f t="shared" si="7"/>
        <v>1</v>
      </c>
      <c r="G174">
        <f t="shared" si="8"/>
        <v>2</v>
      </c>
    </row>
    <row r="175" spans="3:7" x14ac:dyDescent="0.25">
      <c r="C175">
        <v>159</v>
      </c>
      <c r="D175">
        <f>C175^2*($D$13-$D$12)/65536+$D$12</f>
        <v>24689090.805053711</v>
      </c>
      <c r="E175">
        <f t="shared" si="6"/>
        <v>4.0503719148511779E-8</v>
      </c>
      <c r="F175">
        <f t="shared" si="7"/>
        <v>1</v>
      </c>
      <c r="G175">
        <f t="shared" si="8"/>
        <v>2</v>
      </c>
    </row>
    <row r="176" spans="3:7" x14ac:dyDescent="0.25">
      <c r="C176">
        <v>160</v>
      </c>
      <c r="D176">
        <f>C176^2*($D$13-$D$12)/65536+$D$12</f>
        <v>25000609.375</v>
      </c>
      <c r="E176">
        <f t="shared" si="6"/>
        <v>3.9999025023765049E-8</v>
      </c>
      <c r="F176">
        <f t="shared" si="7"/>
        <v>1</v>
      </c>
      <c r="G176">
        <f t="shared" si="8"/>
        <v>2</v>
      </c>
    </row>
    <row r="177" spans="3:7" x14ac:dyDescent="0.25">
      <c r="C177">
        <v>161</v>
      </c>
      <c r="D177">
        <f>C177^2*($D$13-$D$12)/65536+$D$12</f>
        <v>25314081.039428711</v>
      </c>
      <c r="E177">
        <f t="shared" si="6"/>
        <v>3.9503705405794496E-8</v>
      </c>
      <c r="F177">
        <f t="shared" si="7"/>
        <v>1</v>
      </c>
      <c r="G177">
        <f t="shared" si="8"/>
        <v>2</v>
      </c>
    </row>
    <row r="178" spans="3:7" x14ac:dyDescent="0.25">
      <c r="C178">
        <v>162</v>
      </c>
      <c r="D178">
        <f>C178^2*($D$13-$D$12)/65536+$D$12</f>
        <v>25629505.798339844</v>
      </c>
      <c r="E178">
        <f t="shared" si="6"/>
        <v>3.9017529556296602E-8</v>
      </c>
      <c r="F178">
        <f t="shared" si="7"/>
        <v>1</v>
      </c>
      <c r="G178">
        <f t="shared" si="8"/>
        <v>2</v>
      </c>
    </row>
    <row r="179" spans="3:7" x14ac:dyDescent="0.25">
      <c r="C179">
        <v>163</v>
      </c>
      <c r="D179">
        <f>C179^2*($D$13-$D$12)/65536+$D$12</f>
        <v>25946883.651733398</v>
      </c>
      <c r="E179">
        <f t="shared" si="6"/>
        <v>3.8540273792502029E-8</v>
      </c>
      <c r="F179">
        <f t="shared" si="7"/>
        <v>1</v>
      </c>
      <c r="G179">
        <f t="shared" si="8"/>
        <v>2</v>
      </c>
    </row>
    <row r="180" spans="3:7" x14ac:dyDescent="0.25">
      <c r="C180">
        <v>164</v>
      </c>
      <c r="D180">
        <f>C180^2*($D$13-$D$12)/65536+$D$12</f>
        <v>26266214.599609375</v>
      </c>
      <c r="E180">
        <f t="shared" si="6"/>
        <v>3.8071721229859733E-8</v>
      </c>
      <c r="F180">
        <f t="shared" si="7"/>
        <v>1</v>
      </c>
      <c r="G180">
        <f t="shared" si="8"/>
        <v>2</v>
      </c>
    </row>
    <row r="181" spans="3:7" x14ac:dyDescent="0.25">
      <c r="C181">
        <v>165</v>
      </c>
      <c r="D181">
        <f>C181^2*($D$13-$D$12)/65536+$D$12</f>
        <v>26587498.641967773</v>
      </c>
      <c r="E181">
        <f t="shared" si="6"/>
        <v>3.761166153560314E-8</v>
      </c>
      <c r="F181">
        <f t="shared" si="7"/>
        <v>1</v>
      </c>
      <c r="G181">
        <f t="shared" si="8"/>
        <v>2</v>
      </c>
    </row>
    <row r="182" spans="3:7" x14ac:dyDescent="0.25">
      <c r="C182">
        <v>166</v>
      </c>
      <c r="D182">
        <f>C182^2*($D$13-$D$12)/65536+$D$12</f>
        <v>26910735.778808594</v>
      </c>
      <c r="E182">
        <f t="shared" si="6"/>
        <v>3.7159890692675534E-8</v>
      </c>
      <c r="F182">
        <f t="shared" si="7"/>
        <v>1</v>
      </c>
      <c r="G182">
        <f t="shared" si="8"/>
        <v>2</v>
      </c>
    </row>
    <row r="183" spans="3:7" x14ac:dyDescent="0.25">
      <c r="C183">
        <v>167</v>
      </c>
      <c r="D183">
        <f>C183^2*($D$13-$D$12)/65536+$D$12</f>
        <v>27235926.010131836</v>
      </c>
      <c r="E183">
        <f t="shared" si="6"/>
        <v>3.6716210773520146E-8</v>
      </c>
      <c r="F183">
        <f t="shared" si="7"/>
        <v>1</v>
      </c>
      <c r="G183">
        <f t="shared" si="8"/>
        <v>2</v>
      </c>
    </row>
    <row r="184" spans="3:7" x14ac:dyDescent="0.25">
      <c r="C184">
        <v>168</v>
      </c>
      <c r="D184">
        <f>C184^2*($D$13-$D$12)/65536+$D$12</f>
        <v>27563069.3359375</v>
      </c>
      <c r="E184">
        <f t="shared" si="6"/>
        <v>3.6280429723266418E-8</v>
      </c>
      <c r="F184">
        <f t="shared" si="7"/>
        <v>1</v>
      </c>
      <c r="G184">
        <f t="shared" si="8"/>
        <v>2</v>
      </c>
    </row>
    <row r="185" spans="3:7" x14ac:dyDescent="0.25">
      <c r="C185">
        <v>169</v>
      </c>
      <c r="D185">
        <f>C185^2*($D$13-$D$12)/65536+$D$12</f>
        <v>27892165.756225586</v>
      </c>
      <c r="E185">
        <f t="shared" si="6"/>
        <v>3.585236115186925E-8</v>
      </c>
      <c r="F185">
        <f t="shared" si="7"/>
        <v>1</v>
      </c>
      <c r="G185">
        <f t="shared" si="8"/>
        <v>2</v>
      </c>
    </row>
    <row r="186" spans="3:7" x14ac:dyDescent="0.25">
      <c r="C186">
        <v>170</v>
      </c>
      <c r="D186">
        <f>C186^2*($D$13-$D$12)/65536+$D$12</f>
        <v>28223215.270996094</v>
      </c>
      <c r="E186">
        <f t="shared" si="6"/>
        <v>3.5431824134781033E-8</v>
      </c>
      <c r="F186">
        <f t="shared" si="7"/>
        <v>1</v>
      </c>
      <c r="G186">
        <f t="shared" si="8"/>
        <v>2</v>
      </c>
    </row>
    <row r="187" spans="3:7" x14ac:dyDescent="0.25">
      <c r="C187">
        <v>171</v>
      </c>
      <c r="D187">
        <f>C187^2*($D$13-$D$12)/65536+$D$12</f>
        <v>28556217.880249023</v>
      </c>
      <c r="E187">
        <f t="shared" si="6"/>
        <v>3.5018643021758575E-8</v>
      </c>
      <c r="F187">
        <f t="shared" si="7"/>
        <v>1</v>
      </c>
      <c r="G187">
        <f t="shared" si="8"/>
        <v>2</v>
      </c>
    </row>
    <row r="188" spans="3:7" x14ac:dyDescent="0.25">
      <c r="C188">
        <v>172</v>
      </c>
      <c r="D188">
        <f>C188^2*($D$13-$D$12)/65536+$D$12</f>
        <v>28891173.583984375</v>
      </c>
      <c r="E188">
        <f t="shared" si="6"/>
        <v>3.4612647253427709E-8</v>
      </c>
      <c r="F188">
        <f t="shared" si="7"/>
        <v>1</v>
      </c>
      <c r="G188">
        <f t="shared" si="8"/>
        <v>2</v>
      </c>
    </row>
    <row r="189" spans="3:7" x14ac:dyDescent="0.25">
      <c r="C189">
        <v>173</v>
      </c>
      <c r="D189">
        <f>C189^2*($D$13-$D$12)/65536+$D$12</f>
        <v>29228082.382202148</v>
      </c>
      <c r="E189">
        <f t="shared" si="6"/>
        <v>3.4213671185247848E-8</v>
      </c>
      <c r="F189">
        <f t="shared" si="7"/>
        <v>1</v>
      </c>
      <c r="G189">
        <f t="shared" si="8"/>
        <v>2</v>
      </c>
    </row>
    <row r="190" spans="3:7" x14ac:dyDescent="0.25">
      <c r="C190">
        <v>174</v>
      </c>
      <c r="D190">
        <f>C190^2*($D$13-$D$12)/65536+$D$12</f>
        <v>29566944.274902344</v>
      </c>
      <c r="E190">
        <f t="shared" si="6"/>
        <v>3.3821553918537387E-8</v>
      </c>
      <c r="F190">
        <f t="shared" si="7"/>
        <v>1</v>
      </c>
      <c r="G190">
        <f t="shared" si="8"/>
        <v>2</v>
      </c>
    </row>
    <row r="191" spans="3:7" x14ac:dyDescent="0.25">
      <c r="C191">
        <v>175</v>
      </c>
      <c r="D191">
        <f>C191^2*($D$13-$D$12)/65536+$D$12</f>
        <v>29907759.262084961</v>
      </c>
      <c r="E191">
        <f t="shared" si="6"/>
        <v>3.3436139138238031E-8</v>
      </c>
      <c r="F191">
        <f t="shared" si="7"/>
        <v>1</v>
      </c>
      <c r="G191">
        <f t="shared" si="8"/>
        <v>2</v>
      </c>
    </row>
    <row r="192" spans="3:7" x14ac:dyDescent="0.25">
      <c r="C192">
        <v>176</v>
      </c>
      <c r="D192">
        <f>C192^2*($D$13-$D$12)/65536+$D$12</f>
        <v>30250527.34375</v>
      </c>
      <c r="E192">
        <f t="shared" si="6"/>
        <v>3.3057274957112705E-8</v>
      </c>
      <c r="F192">
        <f t="shared" si="7"/>
        <v>1</v>
      </c>
      <c r="G192">
        <f t="shared" si="8"/>
        <v>2</v>
      </c>
    </row>
    <row r="193" spans="3:7" x14ac:dyDescent="0.25">
      <c r="C193">
        <v>177</v>
      </c>
      <c r="D193">
        <f>C193^2*($D$13-$D$12)/65536+$D$12</f>
        <v>30595248.519897461</v>
      </c>
      <c r="E193">
        <f t="shared" si="6"/>
        <v>3.2684813766087085E-8</v>
      </c>
      <c r="F193">
        <f t="shared" si="7"/>
        <v>1</v>
      </c>
      <c r="G193">
        <f t="shared" si="8"/>
        <v>2</v>
      </c>
    </row>
    <row r="194" spans="3:7" x14ac:dyDescent="0.25">
      <c r="C194">
        <v>178</v>
      </c>
      <c r="D194">
        <f>C194^2*($D$13-$D$12)/65536+$D$12</f>
        <v>30941922.790527344</v>
      </c>
      <c r="E194">
        <f t="shared" si="6"/>
        <v>3.2318612090459455E-8</v>
      </c>
      <c r="F194">
        <f t="shared" si="7"/>
        <v>1</v>
      </c>
      <c r="G194">
        <f t="shared" si="8"/>
        <v>2</v>
      </c>
    </row>
    <row r="195" spans="3:7" x14ac:dyDescent="0.25">
      <c r="C195">
        <v>179</v>
      </c>
      <c r="D195">
        <f>C195^2*($D$13-$D$12)/65536+$D$12</f>
        <v>31290550.155639648</v>
      </c>
      <c r="E195">
        <f t="shared" si="6"/>
        <v>3.1958530451717388E-8</v>
      </c>
      <c r="F195">
        <f t="shared" si="7"/>
        <v>1</v>
      </c>
      <c r="G195">
        <f t="shared" si="8"/>
        <v>2</v>
      </c>
    </row>
    <row r="196" spans="3:7" x14ac:dyDescent="0.25">
      <c r="C196">
        <v>180</v>
      </c>
      <c r="D196">
        <f>C196^2*($D$13-$D$12)/65536+$D$12</f>
        <v>31641130.615234375</v>
      </c>
      <c r="E196">
        <f t="shared" si="6"/>
        <v>3.1604433234712736E-8</v>
      </c>
      <c r="F196">
        <f t="shared" si="7"/>
        <v>1</v>
      </c>
      <c r="G196">
        <f t="shared" si="8"/>
        <v>2</v>
      </c>
    </row>
    <row r="197" spans="3:7" x14ac:dyDescent="0.25">
      <c r="C197">
        <v>181</v>
      </c>
      <c r="D197">
        <f>C197^2*($D$13-$D$12)/65536+$D$12</f>
        <v>31993664.169311523</v>
      </c>
      <c r="E197">
        <f t="shared" si="6"/>
        <v>3.1256188559958843E-8</v>
      </c>
      <c r="F197">
        <f t="shared" si="7"/>
        <v>1</v>
      </c>
      <c r="G197">
        <f t="shared" si="8"/>
        <v>2</v>
      </c>
    </row>
    <row r="198" spans="3:7" x14ac:dyDescent="0.25">
      <c r="C198">
        <v>182</v>
      </c>
      <c r="D198">
        <f>C198^2*($D$13-$D$12)/65536+$D$12</f>
        <v>32348150.817871094</v>
      </c>
      <c r="E198">
        <f t="shared" si="6"/>
        <v>3.0913668160825406E-8</v>
      </c>
      <c r="F198">
        <f t="shared" si="7"/>
        <v>0</v>
      </c>
      <c r="G198">
        <f t="shared" si="8"/>
        <v>0</v>
      </c>
    </row>
    <row r="199" spans="3:7" x14ac:dyDescent="0.25">
      <c r="C199">
        <v>183</v>
      </c>
      <c r="D199">
        <f>C199^2*($D$13-$D$12)/65536+$D$12</f>
        <v>32704590.560913086</v>
      </c>
      <c r="E199">
        <f t="shared" si="6"/>
        <v>3.0576747265417554E-8</v>
      </c>
      <c r="F199">
        <f t="shared" si="7"/>
        <v>0</v>
      </c>
      <c r="G199">
        <f t="shared" si="8"/>
        <v>0</v>
      </c>
    </row>
    <row r="200" spans="3:7" x14ac:dyDescent="0.25">
      <c r="C200">
        <v>184</v>
      </c>
      <c r="D200">
        <f>C200^2*($D$13-$D$12)/65536+$D$12</f>
        <v>33062983.3984375</v>
      </c>
      <c r="E200">
        <f t="shared" si="6"/>
        <v>3.0245304482935995E-8</v>
      </c>
      <c r="F200">
        <f t="shared" si="7"/>
        <v>0</v>
      </c>
      <c r="G200">
        <f t="shared" si="8"/>
        <v>0</v>
      </c>
    </row>
    <row r="201" spans="3:7" x14ac:dyDescent="0.25">
      <c r="C201">
        <v>185</v>
      </c>
      <c r="D201">
        <f>C201^2*($D$13-$D$12)/65536+$D$12</f>
        <v>33423329.330444336</v>
      </c>
      <c r="E201">
        <f t="shared" si="6"/>
        <v>2.9919221694325022E-8</v>
      </c>
      <c r="F201">
        <f t="shared" si="7"/>
        <v>0</v>
      </c>
      <c r="G201">
        <f t="shared" si="8"/>
        <v>0</v>
      </c>
    </row>
    <row r="202" spans="3:7" x14ac:dyDescent="0.25">
      <c r="C202">
        <v>186</v>
      </c>
      <c r="D202">
        <f>C202^2*($D$13-$D$12)/65536+$D$12</f>
        <v>33785628.356933594</v>
      </c>
      <c r="E202">
        <f t="shared" si="6"/>
        <v>2.9598383947024529E-8</v>
      </c>
      <c r="F202">
        <f t="shared" si="7"/>
        <v>0</v>
      </c>
      <c r="G202">
        <f t="shared" si="8"/>
        <v>0</v>
      </c>
    </row>
    <row r="203" spans="3:7" x14ac:dyDescent="0.25">
      <c r="C203">
        <v>187</v>
      </c>
      <c r="D203">
        <f>C203^2*($D$13-$D$12)/65536+$D$12</f>
        <v>34149880.477905273</v>
      </c>
      <c r="E203">
        <f t="shared" si="6"/>
        <v>2.9282679353650822E-8</v>
      </c>
      <c r="F203">
        <f t="shared" si="7"/>
        <v>0</v>
      </c>
      <c r="G203">
        <f t="shared" si="8"/>
        <v>0</v>
      </c>
    </row>
    <row r="204" spans="3:7" x14ac:dyDescent="0.25">
      <c r="C204">
        <v>188</v>
      </c>
      <c r="D204">
        <f>C204^2*($D$13-$D$12)/65536+$D$12</f>
        <v>34516085.693359375</v>
      </c>
      <c r="E204">
        <f t="shared" si="6"/>
        <v>2.8971998994439632E-8</v>
      </c>
      <c r="F204">
        <f t="shared" si="7"/>
        <v>0</v>
      </c>
      <c r="G204">
        <f t="shared" si="8"/>
        <v>0</v>
      </c>
    </row>
    <row r="205" spans="3:7" x14ac:dyDescent="0.25">
      <c r="C205">
        <v>189</v>
      </c>
      <c r="D205">
        <f>C205^2*($D$13-$D$12)/65536+$D$12</f>
        <v>34884244.003295898</v>
      </c>
      <c r="E205">
        <f t="shared" si="6"/>
        <v>2.8666236823292459E-8</v>
      </c>
      <c r="F205">
        <f t="shared" si="7"/>
        <v>0</v>
      </c>
      <c r="G205">
        <f t="shared" si="8"/>
        <v>0</v>
      </c>
    </row>
    <row r="206" spans="3:7" x14ac:dyDescent="0.25">
      <c r="C206">
        <v>190</v>
      </c>
      <c r="D206">
        <f>C206^2*($D$13-$D$12)/65536+$D$12</f>
        <v>35254355.407714844</v>
      </c>
      <c r="E206">
        <f t="shared" si="6"/>
        <v>2.8365289577274932E-8</v>
      </c>
      <c r="F206">
        <f t="shared" si="7"/>
        <v>0</v>
      </c>
      <c r="G206">
        <f t="shared" si="8"/>
        <v>0</v>
      </c>
    </row>
    <row r="207" spans="3:7" x14ac:dyDescent="0.25">
      <c r="C207">
        <v>191</v>
      </c>
      <c r="D207">
        <f>C207^2*($D$13-$D$12)/65536+$D$12</f>
        <v>35626419.906616211</v>
      </c>
      <c r="E207">
        <f t="shared" si="6"/>
        <v>2.8069056689423041E-8</v>
      </c>
      <c r="F207">
        <f t="shared" si="7"/>
        <v>0</v>
      </c>
      <c r="G207">
        <f t="shared" si="8"/>
        <v>0</v>
      </c>
    </row>
    <row r="208" spans="3:7" x14ac:dyDescent="0.25">
      <c r="C208">
        <v>192</v>
      </c>
      <c r="D208">
        <f>C208^2*($D$13-$D$12)/65536+$D$12</f>
        <v>36000437.5</v>
      </c>
      <c r="E208">
        <f t="shared" si="6"/>
        <v>2.7777440204719733E-8</v>
      </c>
      <c r="F208">
        <f t="shared" si="7"/>
        <v>0</v>
      </c>
      <c r="G208">
        <f t="shared" si="8"/>
        <v>0</v>
      </c>
    </row>
    <row r="209" spans="3:7" x14ac:dyDescent="0.25">
      <c r="C209">
        <v>193</v>
      </c>
      <c r="D209">
        <f>C209^2*($D$13-$D$12)/65536+$D$12</f>
        <v>36376408.187866211</v>
      </c>
      <c r="E209">
        <f t="shared" ref="E209:E271" si="9">1/D209</f>
        <v>2.7490344699110839E-8</v>
      </c>
      <c r="F209">
        <f t="shared" ref="F209:F271" si="10">INT(E209/$D$6)</f>
        <v>0</v>
      </c>
      <c r="G209">
        <f t="shared" ref="G209:G271" si="11">IF(MOD(F209,2)=1,F209+1,F209)</f>
        <v>0</v>
      </c>
    </row>
    <row r="210" spans="3:7" x14ac:dyDescent="0.25">
      <c r="C210">
        <v>194</v>
      </c>
      <c r="D210">
        <f>C210^2*($D$13-$D$12)/65536+$D$12</f>
        <v>36754331.970214844</v>
      </c>
      <c r="E210">
        <f t="shared" si="9"/>
        <v>2.7207677201435328E-8</v>
      </c>
      <c r="F210">
        <f t="shared" si="10"/>
        <v>0</v>
      </c>
      <c r="G210">
        <f t="shared" si="11"/>
        <v>0</v>
      </c>
    </row>
    <row r="211" spans="3:7" x14ac:dyDescent="0.25">
      <c r="C211">
        <v>195</v>
      </c>
      <c r="D211">
        <f>C211^2*($D$13-$D$12)/65536+$D$12</f>
        <v>37134208.847045898</v>
      </c>
      <c r="E211">
        <f t="shared" si="9"/>
        <v>2.6929347118150654E-8</v>
      </c>
      <c r="F211">
        <f t="shared" si="10"/>
        <v>0</v>
      </c>
      <c r="G211">
        <f t="shared" si="11"/>
        <v>0</v>
      </c>
    </row>
    <row r="212" spans="3:7" x14ac:dyDescent="0.25">
      <c r="C212">
        <v>196</v>
      </c>
      <c r="D212">
        <f>C212^2*($D$13-$D$12)/65536+$D$12</f>
        <v>37516038.818359375</v>
      </c>
      <c r="E212">
        <f t="shared" si="9"/>
        <v>2.6655266160739389E-8</v>
      </c>
      <c r="F212">
        <f t="shared" si="10"/>
        <v>0</v>
      </c>
      <c r="G212">
        <f t="shared" si="11"/>
        <v>0</v>
      </c>
    </row>
    <row r="213" spans="3:7" x14ac:dyDescent="0.25">
      <c r="C213">
        <v>197</v>
      </c>
      <c r="D213">
        <f>C213^2*($D$13-$D$12)/65536+$D$12</f>
        <v>37899821.884155273</v>
      </c>
      <c r="E213">
        <f t="shared" si="9"/>
        <v>2.6385348275688564E-8</v>
      </c>
      <c r="F213">
        <f t="shared" si="10"/>
        <v>0</v>
      </c>
      <c r="G213">
        <f t="shared" si="11"/>
        <v>0</v>
      </c>
    </row>
    <row r="214" spans="3:7" x14ac:dyDescent="0.25">
      <c r="C214">
        <v>198</v>
      </c>
      <c r="D214">
        <f>C214^2*($D$13-$D$12)/65536+$D$12</f>
        <v>38285558.044433594</v>
      </c>
      <c r="E214">
        <f t="shared" si="9"/>
        <v>2.6119509576938027E-8</v>
      </c>
      <c r="F214">
        <f t="shared" si="10"/>
        <v>0</v>
      </c>
      <c r="G214">
        <f t="shared" si="11"/>
        <v>0</v>
      </c>
    </row>
    <row r="215" spans="3:7" x14ac:dyDescent="0.25">
      <c r="C215">
        <v>199</v>
      </c>
      <c r="D215">
        <f>C215^2*($D$13-$D$12)/65536+$D$12</f>
        <v>38673247.299194336</v>
      </c>
      <c r="E215">
        <f t="shared" si="9"/>
        <v>2.5857668280698853E-8</v>
      </c>
      <c r="F215">
        <f t="shared" si="10"/>
        <v>0</v>
      </c>
      <c r="G215">
        <f t="shared" si="11"/>
        <v>0</v>
      </c>
    </row>
    <row r="216" spans="3:7" x14ac:dyDescent="0.25">
      <c r="C216">
        <v>200</v>
      </c>
      <c r="D216">
        <f>C216^2*($D$13-$D$12)/65536+$D$12</f>
        <v>39062889.6484375</v>
      </c>
      <c r="E216">
        <f t="shared" si="9"/>
        <v>2.5599744642547192E-8</v>
      </c>
      <c r="F216">
        <f t="shared" si="10"/>
        <v>0</v>
      </c>
      <c r="G216">
        <f t="shared" si="11"/>
        <v>0</v>
      </c>
    </row>
    <row r="217" spans="3:7" x14ac:dyDescent="0.25">
      <c r="C217">
        <v>201</v>
      </c>
      <c r="D217">
        <f>C217^2*($D$13-$D$12)/65536+$D$12</f>
        <v>39454485.092163086</v>
      </c>
      <c r="E217">
        <f t="shared" si="9"/>
        <v>2.5345660896703269E-8</v>
      </c>
      <c r="F217">
        <f t="shared" si="10"/>
        <v>0</v>
      </c>
      <c r="G217">
        <f t="shared" si="11"/>
        <v>0</v>
      </c>
    </row>
    <row r="218" spans="3:7" x14ac:dyDescent="0.25">
      <c r="C218">
        <v>202</v>
      </c>
      <c r="D218">
        <f>C218^2*($D$13-$D$12)/65536+$D$12</f>
        <v>39848033.630371094</v>
      </c>
      <c r="E218">
        <f t="shared" si="9"/>
        <v>2.5095341197409224E-8</v>
      </c>
      <c r="F218">
        <f t="shared" si="10"/>
        <v>0</v>
      </c>
      <c r="G218">
        <f t="shared" si="11"/>
        <v>0</v>
      </c>
    </row>
    <row r="219" spans="3:7" x14ac:dyDescent="0.25">
      <c r="C219">
        <v>203</v>
      </c>
      <c r="D219">
        <f>C219^2*($D$13-$D$12)/65536+$D$12</f>
        <v>40243535.263061523</v>
      </c>
      <c r="E219">
        <f t="shared" si="9"/>
        <v>2.4848711562323244E-8</v>
      </c>
      <c r="F219">
        <f t="shared" si="10"/>
        <v>0</v>
      </c>
      <c r="G219">
        <f t="shared" si="11"/>
        <v>0</v>
      </c>
    </row>
    <row r="220" spans="3:7" x14ac:dyDescent="0.25">
      <c r="C220">
        <v>204</v>
      </c>
      <c r="D220">
        <f>C220^2*($D$13-$D$12)/65536+$D$12</f>
        <v>40640989.990234375</v>
      </c>
      <c r="E220">
        <f t="shared" si="9"/>
        <v>2.4605699817851142E-8</v>
      </c>
      <c r="F220">
        <f t="shared" si="10"/>
        <v>0</v>
      </c>
      <c r="G220">
        <f t="shared" si="11"/>
        <v>0</v>
      </c>
    </row>
    <row r="221" spans="3:7" x14ac:dyDescent="0.25">
      <c r="C221">
        <v>205</v>
      </c>
      <c r="D221">
        <f>C221^2*($D$13-$D$12)/65536+$D$12</f>
        <v>41040397.811889648</v>
      </c>
      <c r="E221">
        <f t="shared" si="9"/>
        <v>2.4366235546340003E-8</v>
      </c>
      <c r="F221">
        <f t="shared" si="10"/>
        <v>0</v>
      </c>
      <c r="G221">
        <f t="shared" si="11"/>
        <v>0</v>
      </c>
    </row>
    <row r="222" spans="3:7" x14ac:dyDescent="0.25">
      <c r="C222">
        <v>206</v>
      </c>
      <c r="D222">
        <f>C222^2*($D$13-$D$12)/65536+$D$12</f>
        <v>41441758.728027344</v>
      </c>
      <c r="E222">
        <f t="shared" si="9"/>
        <v>2.4130250035061693E-8</v>
      </c>
      <c r="F222">
        <f t="shared" si="10"/>
        <v>0</v>
      </c>
      <c r="G222">
        <f t="shared" si="11"/>
        <v>0</v>
      </c>
    </row>
    <row r="223" spans="3:7" x14ac:dyDescent="0.25">
      <c r="C223">
        <v>207</v>
      </c>
      <c r="D223">
        <f>C223^2*($D$13-$D$12)/65536+$D$12</f>
        <v>41845072.738647461</v>
      </c>
      <c r="E223">
        <f t="shared" si="9"/>
        <v>2.3897676226917284E-8</v>
      </c>
      <c r="F223">
        <f t="shared" si="10"/>
        <v>0</v>
      </c>
      <c r="G223">
        <f t="shared" si="11"/>
        <v>0</v>
      </c>
    </row>
    <row r="224" spans="3:7" x14ac:dyDescent="0.25">
      <c r="C224">
        <v>208</v>
      </c>
      <c r="D224">
        <f>C224^2*($D$13-$D$12)/65536+$D$12</f>
        <v>42250339.84375</v>
      </c>
      <c r="E224">
        <f t="shared" si="9"/>
        <v>2.3668448672796362E-8</v>
      </c>
      <c r="F224">
        <f t="shared" si="10"/>
        <v>0</v>
      </c>
      <c r="G224">
        <f t="shared" si="11"/>
        <v>0</v>
      </c>
    </row>
    <row r="225" spans="3:7" x14ac:dyDescent="0.25">
      <c r="C225">
        <v>209</v>
      </c>
      <c r="D225">
        <f>C225^2*($D$13-$D$12)/65536+$D$12</f>
        <v>42657560.043334961</v>
      </c>
      <c r="E225">
        <f t="shared" si="9"/>
        <v>2.3442503485528004E-8</v>
      </c>
      <c r="F225">
        <f t="shared" si="10"/>
        <v>0</v>
      </c>
      <c r="G225">
        <f t="shared" si="11"/>
        <v>0</v>
      </c>
    </row>
    <row r="226" spans="3:7" x14ac:dyDescent="0.25">
      <c r="C226">
        <v>210</v>
      </c>
      <c r="D226">
        <f>C226^2*($D$13-$D$12)/65536+$D$12</f>
        <v>43066733.337402344</v>
      </c>
      <c r="E226">
        <f t="shared" si="9"/>
        <v>2.3219778295362974E-8</v>
      </c>
      <c r="F226">
        <f t="shared" si="10"/>
        <v>0</v>
      </c>
      <c r="G226">
        <f t="shared" si="11"/>
        <v>0</v>
      </c>
    </row>
    <row r="227" spans="3:7" x14ac:dyDescent="0.25">
      <c r="C227">
        <v>211</v>
      </c>
      <c r="D227">
        <f>C227^2*($D$13-$D$12)/65536+$D$12</f>
        <v>43477859.725952148</v>
      </c>
      <c r="E227">
        <f t="shared" si="9"/>
        <v>2.3000212206929198E-8</v>
      </c>
      <c r="F227">
        <f t="shared" si="10"/>
        <v>0</v>
      </c>
      <c r="G227">
        <f t="shared" si="11"/>
        <v>0</v>
      </c>
    </row>
    <row r="228" spans="3:7" x14ac:dyDescent="0.25">
      <c r="C228">
        <v>212</v>
      </c>
      <c r="D228">
        <f>C228^2*($D$13-$D$12)/65536+$D$12</f>
        <v>43890939.208984375</v>
      </c>
      <c r="E228">
        <f t="shared" si="9"/>
        <v>2.2783745757605074E-8</v>
      </c>
      <c r="F228">
        <f t="shared" si="10"/>
        <v>0</v>
      </c>
      <c r="G228">
        <f t="shared" si="11"/>
        <v>0</v>
      </c>
    </row>
    <row r="229" spans="3:7" x14ac:dyDescent="0.25">
      <c r="C229">
        <v>213</v>
      </c>
      <c r="D229">
        <f>C229^2*($D$13-$D$12)/65536+$D$12</f>
        <v>44305971.786499023</v>
      </c>
      <c r="E229">
        <f t="shared" si="9"/>
        <v>2.2570320877257484E-8</v>
      </c>
      <c r="F229">
        <f t="shared" si="10"/>
        <v>0</v>
      </c>
      <c r="G229">
        <f t="shared" si="11"/>
        <v>0</v>
      </c>
    </row>
    <row r="230" spans="3:7" x14ac:dyDescent="0.25">
      <c r="C230">
        <v>214</v>
      </c>
      <c r="D230">
        <f>C230^2*($D$13-$D$12)/65536+$D$12</f>
        <v>44722957.458496094</v>
      </c>
      <c r="E230">
        <f t="shared" si="9"/>
        <v>2.235988084929362E-8</v>
      </c>
      <c r="F230">
        <f t="shared" si="10"/>
        <v>0</v>
      </c>
      <c r="G230">
        <f t="shared" si="11"/>
        <v>0</v>
      </c>
    </row>
    <row r="231" spans="3:7" x14ac:dyDescent="0.25">
      <c r="C231">
        <v>215</v>
      </c>
      <c r="D231">
        <f>C231^2*($D$13-$D$12)/65536+$D$12</f>
        <v>45141896.224975586</v>
      </c>
      <c r="E231">
        <f t="shared" si="9"/>
        <v>2.2152370272977845E-8</v>
      </c>
      <c r="F231">
        <f t="shared" si="10"/>
        <v>0</v>
      </c>
      <c r="G231">
        <f t="shared" si="11"/>
        <v>0</v>
      </c>
    </row>
    <row r="232" spans="3:7" x14ac:dyDescent="0.25">
      <c r="C232">
        <v>216</v>
      </c>
      <c r="D232">
        <f>C232^2*($D$13-$D$12)/65536+$D$12</f>
        <v>45562788.0859375</v>
      </c>
      <c r="E232">
        <f t="shared" si="9"/>
        <v>2.1947735026966886E-8</v>
      </c>
      <c r="F232">
        <f t="shared" si="10"/>
        <v>0</v>
      </c>
      <c r="G232">
        <f t="shared" si="11"/>
        <v>0</v>
      </c>
    </row>
    <row r="233" spans="3:7" x14ac:dyDescent="0.25">
      <c r="C233">
        <v>217</v>
      </c>
      <c r="D233">
        <f>C233^2*($D$13-$D$12)/65536+$D$12</f>
        <v>45985633.041381836</v>
      </c>
      <c r="E233">
        <f t="shared" si="9"/>
        <v>2.1745922234018478E-8</v>
      </c>
      <c r="F233">
        <f t="shared" si="10"/>
        <v>0</v>
      </c>
      <c r="G233">
        <f t="shared" si="11"/>
        <v>0</v>
      </c>
    </row>
    <row r="234" spans="3:7" x14ac:dyDescent="0.25">
      <c r="C234">
        <v>218</v>
      </c>
      <c r="D234">
        <f>C234^2*($D$13-$D$12)/65536+$D$12</f>
        <v>46410431.091308594</v>
      </c>
      <c r="E234">
        <f t="shared" si="9"/>
        <v>2.1546880226830572E-8</v>
      </c>
      <c r="F234">
        <f t="shared" si="10"/>
        <v>0</v>
      </c>
      <c r="G234">
        <f t="shared" si="11"/>
        <v>0</v>
      </c>
    </row>
    <row r="235" spans="3:7" x14ac:dyDescent="0.25">
      <c r="C235">
        <v>219</v>
      </c>
      <c r="D235">
        <f>C235^2*($D$13-$D$12)/65536+$D$12</f>
        <v>46837182.235717773</v>
      </c>
      <c r="E235">
        <f t="shared" si="9"/>
        <v>2.1350558514969878E-8</v>
      </c>
      <c r="F235">
        <f t="shared" si="10"/>
        <v>0</v>
      </c>
      <c r="G235">
        <f t="shared" si="11"/>
        <v>0</v>
      </c>
    </row>
    <row r="236" spans="3:7" x14ac:dyDescent="0.25">
      <c r="C236">
        <v>220</v>
      </c>
      <c r="D236">
        <f>C236^2*($D$13-$D$12)/65536+$D$12</f>
        <v>47265886.474609375</v>
      </c>
      <c r="E236">
        <f t="shared" si="9"/>
        <v>2.1156907752850188E-8</v>
      </c>
      <c r="F236">
        <f t="shared" si="10"/>
        <v>0</v>
      </c>
      <c r="G236">
        <f t="shared" si="11"/>
        <v>0</v>
      </c>
    </row>
    <row r="237" spans="3:7" x14ac:dyDescent="0.25">
      <c r="C237">
        <v>221</v>
      </c>
      <c r="D237">
        <f>C237^2*($D$13-$D$12)/65536+$D$12</f>
        <v>47696543.807983398</v>
      </c>
      <c r="E237">
        <f t="shared" si="9"/>
        <v>2.096587970872265E-8</v>
      </c>
      <c r="F237">
        <f t="shared" si="10"/>
        <v>0</v>
      </c>
      <c r="G237">
        <f t="shared" si="11"/>
        <v>0</v>
      </c>
    </row>
    <row r="238" spans="3:7" x14ac:dyDescent="0.25">
      <c r="C238">
        <v>222</v>
      </c>
      <c r="D238">
        <f>C238^2*($D$13-$D$12)/65536+$D$12</f>
        <v>48129154.235839844</v>
      </c>
      <c r="E238">
        <f t="shared" si="9"/>
        <v>2.0777427234641499E-8</v>
      </c>
      <c r="F238">
        <f t="shared" si="10"/>
        <v>0</v>
      </c>
      <c r="G238">
        <f t="shared" si="11"/>
        <v>0</v>
      </c>
    </row>
    <row r="239" spans="3:7" x14ac:dyDescent="0.25">
      <c r="C239">
        <v>223</v>
      </c>
      <c r="D239">
        <f>C239^2*($D$13-$D$12)/65536+$D$12</f>
        <v>48563717.758178711</v>
      </c>
      <c r="E239">
        <f t="shared" si="9"/>
        <v>2.0591504237370459E-8</v>
      </c>
      <c r="F239">
        <f t="shared" si="10"/>
        <v>0</v>
      </c>
      <c r="G239">
        <f t="shared" si="11"/>
        <v>0</v>
      </c>
    </row>
    <row r="240" spans="3:7" x14ac:dyDescent="0.25">
      <c r="C240">
        <v>224</v>
      </c>
      <c r="D240">
        <f>C240^2*($D$13-$D$12)/65536+$D$12</f>
        <v>49000234.375</v>
      </c>
      <c r="E240">
        <f t="shared" si="9"/>
        <v>2.0408065650196189E-8</v>
      </c>
      <c r="F240">
        <f t="shared" si="10"/>
        <v>0</v>
      </c>
      <c r="G240">
        <f t="shared" si="11"/>
        <v>0</v>
      </c>
    </row>
    <row r="241" spans="3:7" x14ac:dyDescent="0.25">
      <c r="C241">
        <v>225</v>
      </c>
      <c r="D241">
        <f>C241^2*($D$13-$D$12)/65536+$D$12</f>
        <v>49438704.086303711</v>
      </c>
      <c r="E241">
        <f t="shared" si="9"/>
        <v>2.022706740561664E-8</v>
      </c>
      <c r="F241">
        <f t="shared" si="10"/>
        <v>0</v>
      </c>
      <c r="G241">
        <f t="shared" si="11"/>
        <v>0</v>
      </c>
    </row>
    <row r="242" spans="3:7" x14ac:dyDescent="0.25">
      <c r="C242">
        <v>226</v>
      </c>
      <c r="D242">
        <f>C242^2*($D$13-$D$12)/65536+$D$12</f>
        <v>49879126.892089844</v>
      </c>
      <c r="E242">
        <f t="shared" si="9"/>
        <v>2.0048466408873459E-8</v>
      </c>
      <c r="F242">
        <f t="shared" si="10"/>
        <v>0</v>
      </c>
      <c r="G242">
        <f t="shared" si="11"/>
        <v>0</v>
      </c>
    </row>
    <row r="243" spans="3:7" x14ac:dyDescent="0.25">
      <c r="C243">
        <v>227</v>
      </c>
      <c r="D243">
        <f>C243^2*($D$13-$D$12)/65536+$D$12</f>
        <v>50321502.792358398</v>
      </c>
      <c r="E243">
        <f t="shared" si="9"/>
        <v>1.9872220512298683E-8</v>
      </c>
      <c r="F243">
        <f t="shared" si="10"/>
        <v>0</v>
      </c>
      <c r="G243">
        <f t="shared" si="11"/>
        <v>0</v>
      </c>
    </row>
    <row r="244" spans="3:7" x14ac:dyDescent="0.25">
      <c r="C244">
        <v>228</v>
      </c>
      <c r="D244">
        <f>C244^2*($D$13-$D$12)/65536+$D$12</f>
        <v>50765831.787109375</v>
      </c>
      <c r="E244">
        <f t="shared" si="9"/>
        <v>1.9698288490447295E-8</v>
      </c>
      <c r="F244">
        <f t="shared" si="10"/>
        <v>0</v>
      </c>
      <c r="G244">
        <f t="shared" si="11"/>
        <v>0</v>
      </c>
    </row>
    <row r="245" spans="3:7" x14ac:dyDescent="0.25">
      <c r="C245">
        <v>229</v>
      </c>
      <c r="D245">
        <f>C245^2*($D$13-$D$12)/65536+$D$12</f>
        <v>51212113.876342773</v>
      </c>
      <c r="E245">
        <f t="shared" si="9"/>
        <v>1.9526630015988188E-8</v>
      </c>
      <c r="F245">
        <f t="shared" si="10"/>
        <v>0</v>
      </c>
      <c r="G245">
        <f t="shared" si="11"/>
        <v>0</v>
      </c>
    </row>
    <row r="246" spans="3:7" x14ac:dyDescent="0.25">
      <c r="C246">
        <v>230</v>
      </c>
      <c r="D246">
        <f>C246^2*($D$13-$D$12)/65536+$D$12</f>
        <v>51660349.060058594</v>
      </c>
      <c r="E246">
        <f t="shared" si="9"/>
        <v>1.9357205636327263E-8</v>
      </c>
      <c r="F246">
        <f t="shared" si="10"/>
        <v>0</v>
      </c>
      <c r="G246">
        <f t="shared" si="11"/>
        <v>0</v>
      </c>
    </row>
    <row r="247" spans="3:7" x14ac:dyDescent="0.25">
      <c r="C247">
        <v>231</v>
      </c>
      <c r="D247">
        <f>C247^2*($D$13-$D$12)/65536+$D$12</f>
        <v>52110537.338256836</v>
      </c>
      <c r="E247">
        <f t="shared" si="9"/>
        <v>1.9189976750937325E-8</v>
      </c>
      <c r="F247">
        <f t="shared" si="10"/>
        <v>0</v>
      </c>
      <c r="G247">
        <f t="shared" si="11"/>
        <v>0</v>
      </c>
    </row>
    <row r="248" spans="3:7" x14ac:dyDescent="0.25">
      <c r="C248">
        <v>232</v>
      </c>
      <c r="D248">
        <f>C248^2*($D$13-$D$12)/65536+$D$12</f>
        <v>52562678.7109375</v>
      </c>
      <c r="E248">
        <f t="shared" si="9"/>
        <v>1.9024905589370487E-8</v>
      </c>
      <c r="F248">
        <f t="shared" si="10"/>
        <v>0</v>
      </c>
      <c r="G248">
        <f t="shared" si="11"/>
        <v>0</v>
      </c>
    </row>
    <row r="249" spans="3:7" x14ac:dyDescent="0.25">
      <c r="C249">
        <v>233</v>
      </c>
      <c r="D249">
        <f>C249^2*($D$13-$D$12)/65536+$D$12</f>
        <v>53016773.178100586</v>
      </c>
      <c r="E249">
        <f t="shared" si="9"/>
        <v>1.8861955189929697E-8</v>
      </c>
      <c r="F249">
        <f t="shared" si="10"/>
        <v>0</v>
      </c>
      <c r="G249">
        <f t="shared" si="11"/>
        <v>0</v>
      </c>
    </row>
    <row r="250" spans="3:7" x14ac:dyDescent="0.25">
      <c r="C250">
        <v>234</v>
      </c>
      <c r="D250">
        <f>C250^2*($D$13-$D$12)/65536+$D$12</f>
        <v>53472820.739746094</v>
      </c>
      <c r="E250">
        <f t="shared" si="9"/>
        <v>1.8701089378976876E-8</v>
      </c>
      <c r="F250">
        <f t="shared" si="10"/>
        <v>0</v>
      </c>
      <c r="G250">
        <f t="shared" si="11"/>
        <v>0</v>
      </c>
    </row>
    <row r="251" spans="3:7" x14ac:dyDescent="0.25">
      <c r="C251">
        <v>235</v>
      </c>
      <c r="D251">
        <f>C251^2*($D$13-$D$12)/65536+$D$12</f>
        <v>53930821.395874023</v>
      </c>
      <c r="E251">
        <f t="shared" si="9"/>
        <v>1.8542272750856061E-8</v>
      </c>
      <c r="F251">
        <f t="shared" si="10"/>
        <v>0</v>
      </c>
      <c r="G251">
        <f t="shared" si="11"/>
        <v>0</v>
      </c>
    </row>
    <row r="252" spans="3:7" x14ac:dyDescent="0.25">
      <c r="C252">
        <v>236</v>
      </c>
      <c r="D252">
        <f>C252^2*($D$13-$D$12)/65536+$D$12</f>
        <v>54390775.146484375</v>
      </c>
      <c r="E252">
        <f t="shared" si="9"/>
        <v>1.8385470648410798E-8</v>
      </c>
      <c r="F252">
        <f t="shared" si="10"/>
        <v>0</v>
      </c>
      <c r="G252">
        <f t="shared" si="11"/>
        <v>0</v>
      </c>
    </row>
    <row r="253" spans="3:7" x14ac:dyDescent="0.25">
      <c r="C253">
        <v>237</v>
      </c>
      <c r="D253">
        <f>C253^2*($D$13-$D$12)/65536+$D$12</f>
        <v>54852681.991577148</v>
      </c>
      <c r="E253">
        <f t="shared" si="9"/>
        <v>1.8230649144075656E-8</v>
      </c>
      <c r="F253">
        <f t="shared" si="10"/>
        <v>0</v>
      </c>
      <c r="G253">
        <f t="shared" si="11"/>
        <v>0</v>
      </c>
    </row>
    <row r="254" spans="3:7" x14ac:dyDescent="0.25">
      <c r="C254">
        <v>238</v>
      </c>
      <c r="D254">
        <f>C254^2*($D$13-$D$12)/65536+$D$12</f>
        <v>55316541.931152344</v>
      </c>
      <c r="E254">
        <f t="shared" si="9"/>
        <v>1.8077775021522719E-8</v>
      </c>
      <c r="F254">
        <f t="shared" si="10"/>
        <v>0</v>
      </c>
      <c r="G254">
        <f t="shared" si="11"/>
        <v>0</v>
      </c>
    </row>
    <row r="255" spans="3:7" x14ac:dyDescent="0.25">
      <c r="C255">
        <v>239</v>
      </c>
      <c r="D255">
        <f>C255^2*($D$13-$D$12)/65536+$D$12</f>
        <v>55782354.965209961</v>
      </c>
      <c r="E255">
        <f t="shared" si="9"/>
        <v>1.7926815757844477E-8</v>
      </c>
      <c r="F255">
        <f t="shared" si="10"/>
        <v>0</v>
      </c>
      <c r="G255">
        <f t="shared" si="11"/>
        <v>0</v>
      </c>
    </row>
    <row r="256" spans="3:7" x14ac:dyDescent="0.25">
      <c r="C256">
        <v>240</v>
      </c>
      <c r="D256">
        <f>C256^2*($D$13-$D$12)/65536+$D$12</f>
        <v>56250121.09375</v>
      </c>
      <c r="E256">
        <f t="shared" si="9"/>
        <v>1.7777739506255229E-8</v>
      </c>
      <c r="F256">
        <f t="shared" si="10"/>
        <v>0</v>
      </c>
      <c r="G256">
        <f t="shared" si="11"/>
        <v>0</v>
      </c>
    </row>
    <row r="257" spans="3:7" x14ac:dyDescent="0.25">
      <c r="C257">
        <v>241</v>
      </c>
      <c r="D257">
        <f>C257^2*($D$13-$D$12)/65536+$D$12</f>
        <v>56719840.316772461</v>
      </c>
      <c r="E257">
        <f t="shared" si="9"/>
        <v>1.7630515079293919E-8</v>
      </c>
      <c r="F257">
        <f t="shared" si="10"/>
        <v>0</v>
      </c>
      <c r="G257">
        <f t="shared" si="11"/>
        <v>0</v>
      </c>
    </row>
    <row r="258" spans="3:7" x14ac:dyDescent="0.25">
      <c r="C258">
        <v>242</v>
      </c>
      <c r="D258">
        <f>C258^2*($D$13-$D$12)/65536+$D$12</f>
        <v>57191512.634277344</v>
      </c>
      <c r="E258">
        <f t="shared" si="9"/>
        <v>1.7485111932511763E-8</v>
      </c>
      <c r="F258">
        <f t="shared" si="10"/>
        <v>0</v>
      </c>
      <c r="G258">
        <f t="shared" si="11"/>
        <v>0</v>
      </c>
    </row>
    <row r="259" spans="3:7" x14ac:dyDescent="0.25">
      <c r="C259">
        <v>243</v>
      </c>
      <c r="D259">
        <f>C259^2*($D$13-$D$12)/65536+$D$12</f>
        <v>57665138.046264648</v>
      </c>
      <c r="E259">
        <f t="shared" si="9"/>
        <v>1.7341500148628822E-8</v>
      </c>
      <c r="F259">
        <f t="shared" si="10"/>
        <v>0</v>
      </c>
      <c r="G259">
        <f t="shared" si="11"/>
        <v>0</v>
      </c>
    </row>
    <row r="260" spans="3:7" x14ac:dyDescent="0.25">
      <c r="C260">
        <v>244</v>
      </c>
      <c r="D260">
        <f>C260^2*($D$13-$D$12)/65536+$D$12</f>
        <v>58140716.552734375</v>
      </c>
      <c r="E260">
        <f t="shared" si="9"/>
        <v>1.7199650422144131E-8</v>
      </c>
      <c r="F260">
        <f t="shared" si="10"/>
        <v>0</v>
      </c>
      <c r="G260">
        <f t="shared" si="11"/>
        <v>0</v>
      </c>
    </row>
    <row r="261" spans="3:7" x14ac:dyDescent="0.25">
      <c r="C261">
        <v>245</v>
      </c>
      <c r="D261">
        <f>C261^2*($D$13-$D$12)/65536+$D$12</f>
        <v>58618248.153686523</v>
      </c>
      <c r="E261">
        <f t="shared" si="9"/>
        <v>1.7059534044384601E-8</v>
      </c>
      <c r="F261">
        <f t="shared" si="10"/>
        <v>0</v>
      </c>
      <c r="G261">
        <f t="shared" si="11"/>
        <v>0</v>
      </c>
    </row>
    <row r="262" spans="3:7" x14ac:dyDescent="0.25">
      <c r="C262">
        <v>246</v>
      </c>
      <c r="D262">
        <f>C262^2*($D$13-$D$12)/65536+$D$12</f>
        <v>59097732.849121094</v>
      </c>
      <c r="E262">
        <f t="shared" si="9"/>
        <v>1.6921122888978507E-8</v>
      </c>
      <c r="F262">
        <f t="shared" si="10"/>
        <v>0</v>
      </c>
      <c r="G262">
        <f t="shared" si="11"/>
        <v>0</v>
      </c>
    </row>
    <row r="263" spans="3:7" x14ac:dyDescent="0.25">
      <c r="C263">
        <v>247</v>
      </c>
      <c r="D263">
        <f>C263^2*($D$13-$D$12)/65536+$D$12</f>
        <v>59579170.639038086</v>
      </c>
      <c r="E263">
        <f t="shared" si="9"/>
        <v>1.678438939773978E-8</v>
      </c>
      <c r="F263">
        <f t="shared" si="10"/>
        <v>0</v>
      </c>
      <c r="G263">
        <f t="shared" si="11"/>
        <v>0</v>
      </c>
    </row>
    <row r="264" spans="3:7" x14ac:dyDescent="0.25">
      <c r="C264">
        <v>248</v>
      </c>
      <c r="D264">
        <f>C264^2*($D$13-$D$12)/65536+$D$12</f>
        <v>60062561.5234375</v>
      </c>
      <c r="E264">
        <f t="shared" si="9"/>
        <v>1.6649306566949894E-8</v>
      </c>
      <c r="F264">
        <f t="shared" si="10"/>
        <v>0</v>
      </c>
      <c r="G264">
        <f t="shared" si="11"/>
        <v>0</v>
      </c>
    </row>
    <row r="265" spans="3:7" x14ac:dyDescent="0.25">
      <c r="C265">
        <v>249</v>
      </c>
      <c r="D265">
        <f>C265^2*($D$13-$D$12)/65536+$D$12</f>
        <v>60547905.502319336</v>
      </c>
      <c r="E265">
        <f t="shared" si="9"/>
        <v>1.6515847934024642E-8</v>
      </c>
      <c r="F265">
        <f t="shared" si="10"/>
        <v>0</v>
      </c>
      <c r="G265">
        <f t="shared" si="11"/>
        <v>0</v>
      </c>
    </row>
    <row r="266" spans="3:7" x14ac:dyDescent="0.25">
      <c r="C266">
        <v>250</v>
      </c>
      <c r="D266">
        <f>C266^2*($D$13-$D$12)/65536+$D$12</f>
        <v>61035202.575683594</v>
      </c>
      <c r="E266">
        <f t="shared" si="9"/>
        <v>1.6383987564553437E-8</v>
      </c>
      <c r="F266">
        <f t="shared" si="10"/>
        <v>0</v>
      </c>
      <c r="G266">
        <f t="shared" si="11"/>
        <v>0</v>
      </c>
    </row>
    <row r="267" spans="3:7" x14ac:dyDescent="0.25">
      <c r="C267">
        <v>251</v>
      </c>
      <c r="D267">
        <f>C267^2*($D$13-$D$12)/65536+$D$12</f>
        <v>61524452.743530273</v>
      </c>
      <c r="E267">
        <f t="shared" si="9"/>
        <v>1.625370003969937E-8</v>
      </c>
      <c r="F267">
        <f t="shared" si="10"/>
        <v>0</v>
      </c>
      <c r="G267">
        <f t="shared" si="11"/>
        <v>0</v>
      </c>
    </row>
    <row r="268" spans="3:7" x14ac:dyDescent="0.25">
      <c r="C268">
        <v>252</v>
      </c>
      <c r="D268">
        <f>C268^2*($D$13-$D$12)/65536+$D$12</f>
        <v>62015656.005859375</v>
      </c>
      <c r="E268">
        <f t="shared" si="9"/>
        <v>1.6124960443948504E-8</v>
      </c>
      <c r="F268">
        <f t="shared" si="10"/>
        <v>0</v>
      </c>
      <c r="G268">
        <f t="shared" si="11"/>
        <v>0</v>
      </c>
    </row>
    <row r="269" spans="3:7" x14ac:dyDescent="0.25">
      <c r="C269">
        <v>253</v>
      </c>
      <c r="D269">
        <f>C269^2*($D$13-$D$12)/65536+$D$12</f>
        <v>62508812.362670898</v>
      </c>
      <c r="E269">
        <f t="shared" si="9"/>
        <v>1.5997744353197492E-8</v>
      </c>
      <c r="F269">
        <f t="shared" si="10"/>
        <v>0</v>
      </c>
      <c r="G269">
        <f t="shared" si="11"/>
        <v>0</v>
      </c>
    </row>
    <row r="270" spans="3:7" x14ac:dyDescent="0.25">
      <c r="C270">
        <v>254</v>
      </c>
      <c r="D270">
        <f>C270^2*($D$13-$D$12)/65536+$D$12</f>
        <v>63003921.813964844</v>
      </c>
      <c r="E270">
        <f t="shared" si="9"/>
        <v>1.5872027823168773E-8</v>
      </c>
      <c r="F270">
        <f t="shared" si="10"/>
        <v>0</v>
      </c>
      <c r="G270">
        <f t="shared" si="11"/>
        <v>0</v>
      </c>
    </row>
    <row r="271" spans="3:7" x14ac:dyDescent="0.25">
      <c r="C271">
        <v>255</v>
      </c>
      <c r="D271">
        <f>C271^2*($D$13-$D$12)/65536+$D$12</f>
        <v>63500984.359741211</v>
      </c>
      <c r="E271">
        <f t="shared" si="9"/>
        <v>1.5747787378143177E-8</v>
      </c>
      <c r="F271">
        <f t="shared" si="10"/>
        <v>0</v>
      </c>
      <c r="G27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Lafleur</cp:lastModifiedBy>
  <dcterms:created xsi:type="dcterms:W3CDTF">2015-06-05T18:17:20Z</dcterms:created>
  <dcterms:modified xsi:type="dcterms:W3CDTF">2020-09-17T01:38:29Z</dcterms:modified>
</cp:coreProperties>
</file>