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ficalculator3\"/>
    </mc:Choice>
  </mc:AlternateContent>
  <bookViews>
    <workbookView xWindow="1090" yWindow="0" windowWidth="20510" windowHeight="10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7" i="1"/>
  <c r="B8" i="1"/>
  <c r="B9" i="1"/>
  <c r="B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B13" i="1" l="1"/>
  <c r="B11" i="1"/>
  <c r="B12" i="1" s="1"/>
  <c r="H2" i="1"/>
  <c r="G3" i="1"/>
  <c r="G4" i="1" s="1"/>
  <c r="H4" i="1" l="1"/>
  <c r="G5" i="1"/>
  <c r="H3" i="1"/>
  <c r="G6" i="1" l="1"/>
  <c r="H5" i="1"/>
  <c r="H6" i="1" l="1"/>
  <c r="G7" i="1"/>
  <c r="H7" i="1" l="1"/>
  <c r="G8" i="1"/>
  <c r="G9" i="1" l="1"/>
  <c r="H8" i="1"/>
  <c r="H9" i="1" l="1"/>
  <c r="G10" i="1"/>
  <c r="H10" i="1" l="1"/>
  <c r="G11" i="1"/>
  <c r="G12" i="1" l="1"/>
  <c r="H11" i="1"/>
  <c r="G13" i="1" l="1"/>
  <c r="H12" i="1"/>
  <c r="H13" i="1" l="1"/>
  <c r="G14" i="1"/>
  <c r="G15" i="1" l="1"/>
  <c r="H14" i="1"/>
  <c r="G16" i="1" l="1"/>
  <c r="H15" i="1"/>
  <c r="H16" i="1" l="1"/>
  <c r="G17" i="1"/>
  <c r="H17" i="1" l="1"/>
  <c r="G18" i="1"/>
  <c r="H18" i="1" l="1"/>
  <c r="G19" i="1"/>
  <c r="G20" i="1" l="1"/>
  <c r="H19" i="1"/>
  <c r="H20" i="1" l="1"/>
  <c r="G21" i="1"/>
  <c r="G22" i="1" l="1"/>
  <c r="H21" i="1"/>
  <c r="G23" i="1" l="1"/>
  <c r="H22" i="1"/>
  <c r="H23" i="1" l="1"/>
  <c r="G24" i="1"/>
  <c r="H24" i="1" l="1"/>
  <c r="G25" i="1"/>
  <c r="H25" i="1" l="1"/>
  <c r="G26" i="1"/>
  <c r="H26" i="1" l="1"/>
  <c r="G27" i="1"/>
  <c r="G28" i="1" l="1"/>
  <c r="H27" i="1"/>
  <c r="H28" i="1" l="1"/>
  <c r="G29" i="1"/>
  <c r="H29" i="1" l="1"/>
  <c r="G30" i="1"/>
  <c r="G31" i="1" l="1"/>
  <c r="H30" i="1"/>
  <c r="G32" i="1" l="1"/>
  <c r="H32" i="1" s="1"/>
  <c r="H31" i="1"/>
</calcChain>
</file>

<file path=xl/sharedStrings.xml><?xml version="1.0" encoding="utf-8"?>
<sst xmlns="http://schemas.openxmlformats.org/spreadsheetml/2006/main" count="16" uniqueCount="15">
  <si>
    <t>networth</t>
  </si>
  <si>
    <t>ror</t>
  </si>
  <si>
    <t>savings</t>
  </si>
  <si>
    <t>inflation</t>
  </si>
  <si>
    <t>goal</t>
  </si>
  <si>
    <t>future savings</t>
  </si>
  <si>
    <t>future goal</t>
  </si>
  <si>
    <t xml:space="preserve">withdraw </t>
  </si>
  <si>
    <t>futuresavings</t>
  </si>
  <si>
    <t>years</t>
  </si>
  <si>
    <t>f1</t>
  </si>
  <si>
    <t>factor</t>
  </si>
  <si>
    <t>f2</t>
  </si>
  <si>
    <t>futurenetworth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</si>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</sst>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B8" sqref="B8"/>
    </sheetView>
  </sheetViews>
  <sheetFormatPr defaultRowHeight="14.5" x14ac:dyDescent="0.35"/>
  <cols>
    <col min="1" max="1" width="13.81640625" bestFit="1" customWidth="1"/>
    <col min="2" max="2" width="13.36328125" bestFit="1" customWidth="1"/>
    <col min="5" max="5" width="15.54296875" customWidth="1"/>
    <col min="6" max="6" width="10.81640625" style="1" bestFit="1" customWidth="1"/>
    <col min="7" max="7" width="12.26953125" style="2" bestFit="1" customWidth="1"/>
    <col min="8" max="8" width="10.81640625" style="1" bestFit="1" customWidth="1"/>
  </cols>
  <sheetData>
    <row r="1" spans="1:8" x14ac:dyDescent="0.35">
      <c r="A1" t="s">
        <v>0</v>
      </c>
      <c r="B1">
        <v>1</v>
      </c>
      <c r="E1" t="s">
        <v>5</v>
      </c>
      <c r="F1" s="1" t="s">
        <v>6</v>
      </c>
      <c r="G1" s="2" t="s">
        <v>0</v>
      </c>
      <c r="H1" s="1" t="s">
        <v>7</v>
      </c>
    </row>
    <row r="2" spans="1:8" x14ac:dyDescent="0.35">
      <c r="A2" t="s">
        <v>1</v>
      </c>
      <c r="B2">
        <v>1.1000000000000001</v>
      </c>
      <c r="D2">
        <v>0</v>
      </c>
      <c r="E2">
        <f>B$3*B$4^D2</f>
        <v>5000</v>
      </c>
      <c r="F2" s="1">
        <f>B$5*B$4^D2</f>
        <v>50000</v>
      </c>
      <c r="G2" s="2">
        <f>B1</f>
        <v>1</v>
      </c>
      <c r="H2" s="1">
        <f>G2*0.04</f>
        <v>0.04</v>
      </c>
    </row>
    <row r="3" spans="1:8" x14ac:dyDescent="0.35">
      <c r="A3" t="s">
        <v>2</v>
      </c>
      <c r="B3">
        <v>5000</v>
      </c>
      <c r="D3">
        <v>1</v>
      </c>
      <c r="E3">
        <f t="shared" ref="E3:E32" si="0">B$3*B$4^D3</f>
        <v>5000</v>
      </c>
      <c r="F3" s="1">
        <f t="shared" ref="F3:F32" si="1">B$5*B$4^D3</f>
        <v>50000</v>
      </c>
      <c r="G3" s="2">
        <f>(G2*B$2+E2*12)</f>
        <v>60001.1</v>
      </c>
      <c r="H3" s="1">
        <f t="shared" ref="H3:H32" si="2">G3*0.04</f>
        <v>2400.0439999999999</v>
      </c>
    </row>
    <row r="4" spans="1:8" x14ac:dyDescent="0.35">
      <c r="A4" t="s">
        <v>3</v>
      </c>
      <c r="B4">
        <v>1</v>
      </c>
      <c r="D4">
        <v>2</v>
      </c>
      <c r="E4">
        <f t="shared" si="0"/>
        <v>5000</v>
      </c>
      <c r="F4" s="1">
        <f t="shared" si="1"/>
        <v>50000</v>
      </c>
      <c r="G4" s="2">
        <f t="shared" ref="G4:G32" si="3">(G3*B$2+E3*12)</f>
        <v>126001.21</v>
      </c>
      <c r="H4" s="1">
        <f t="shared" si="2"/>
        <v>5040.0484000000006</v>
      </c>
    </row>
    <row r="5" spans="1:8" x14ac:dyDescent="0.35">
      <c r="A5" t="s">
        <v>4</v>
      </c>
      <c r="B5">
        <v>50000</v>
      </c>
      <c r="D5">
        <v>3</v>
      </c>
      <c r="E5">
        <f t="shared" si="0"/>
        <v>5000</v>
      </c>
      <c r="F5" s="1">
        <f t="shared" si="1"/>
        <v>50000</v>
      </c>
      <c r="G5" s="2">
        <f t="shared" si="3"/>
        <v>198601.33100000001</v>
      </c>
      <c r="H5" s="1">
        <f t="shared" si="2"/>
        <v>7944.0532400000002</v>
      </c>
    </row>
    <row r="6" spans="1:8" x14ac:dyDescent="0.35">
      <c r="A6" t="s">
        <v>9</v>
      </c>
      <c r="B6">
        <v>0</v>
      </c>
      <c r="D6">
        <v>4</v>
      </c>
      <c r="E6">
        <f t="shared" si="0"/>
        <v>5000</v>
      </c>
      <c r="F6" s="1">
        <f t="shared" si="1"/>
        <v>50000</v>
      </c>
      <c r="G6" s="2">
        <f t="shared" si="3"/>
        <v>278461.46409999998</v>
      </c>
      <c r="H6" s="1">
        <f t="shared" si="2"/>
        <v>11138.458563999999</v>
      </c>
    </row>
    <row r="7" spans="1:8" x14ac:dyDescent="0.35">
      <c r="A7" t="s">
        <v>8</v>
      </c>
      <c r="B7" s="1">
        <f>B3*B4^(B6)</f>
        <v>5000</v>
      </c>
      <c r="D7">
        <v>5</v>
      </c>
      <c r="E7">
        <f t="shared" si="0"/>
        <v>5000</v>
      </c>
      <c r="F7" s="1">
        <f t="shared" si="1"/>
        <v>50000</v>
      </c>
      <c r="G7" s="2">
        <f t="shared" si="3"/>
        <v>366307.61051000003</v>
      </c>
      <c r="H7" s="1">
        <f>G7*0.04</f>
        <v>14652.304420400002</v>
      </c>
    </row>
    <row r="8" spans="1:8" x14ac:dyDescent="0.35">
      <c r="A8" t="s">
        <v>13</v>
      </c>
      <c r="B8" s="1">
        <f>B1*B2^B6</f>
        <v>1</v>
      </c>
      <c r="D8">
        <v>6</v>
      </c>
      <c r="E8">
        <f t="shared" si="0"/>
        <v>5000</v>
      </c>
      <c r="F8" s="1">
        <f t="shared" si="1"/>
        <v>50000</v>
      </c>
      <c r="G8" s="2">
        <f t="shared" si="3"/>
        <v>462938.37156100007</v>
      </c>
      <c r="H8" s="1">
        <f t="shared" si="2"/>
        <v>18517.534862440003</v>
      </c>
    </row>
    <row r="9" spans="1:8" x14ac:dyDescent="0.35">
      <c r="A9" t="s">
        <v>11</v>
      </c>
      <c r="B9">
        <f>B2/B4</f>
        <v>1.1000000000000001</v>
      </c>
      <c r="D9">
        <v>7</v>
      </c>
      <c r="E9">
        <f t="shared" si="0"/>
        <v>5000</v>
      </c>
      <c r="F9" s="1">
        <f t="shared" si="1"/>
        <v>50000</v>
      </c>
      <c r="G9" s="2">
        <f t="shared" si="3"/>
        <v>569232.20871710009</v>
      </c>
      <c r="H9" s="1">
        <f t="shared" si="2"/>
        <v>22769.288348684004</v>
      </c>
    </row>
    <row r="10" spans="1:8" x14ac:dyDescent="0.35">
      <c r="A10" t="s">
        <v>10</v>
      </c>
      <c r="B10">
        <f>1-B9^(B6+1)</f>
        <v>-0.10000000000000009</v>
      </c>
      <c r="D10">
        <v>8</v>
      </c>
      <c r="E10">
        <f t="shared" si="0"/>
        <v>5000</v>
      </c>
      <c r="F10" s="1">
        <f t="shared" si="1"/>
        <v>50000</v>
      </c>
      <c r="G10" s="2">
        <f t="shared" si="3"/>
        <v>686155.42958881019</v>
      </c>
      <c r="H10" s="1">
        <f t="shared" si="2"/>
        <v>27446.21718355241</v>
      </c>
    </row>
    <row r="11" spans="1:8" x14ac:dyDescent="0.35">
      <c r="A11" t="s">
        <v>12</v>
      </c>
      <c r="B11">
        <f>1-B9</f>
        <v>-0.10000000000000009</v>
      </c>
      <c r="D11">
        <v>9</v>
      </c>
      <c r="E11">
        <f t="shared" si="0"/>
        <v>5000</v>
      </c>
      <c r="F11" s="1">
        <f t="shared" si="1"/>
        <v>50000</v>
      </c>
      <c r="G11" s="2">
        <f t="shared" si="3"/>
        <v>814770.97254769132</v>
      </c>
      <c r="H11" s="1">
        <f t="shared" si="2"/>
        <v>32590.838901907653</v>
      </c>
    </row>
    <row r="12" spans="1:8" x14ac:dyDescent="0.35">
      <c r="A12" t="s">
        <v>14</v>
      </c>
      <c r="B12" s="1">
        <f>B7*12*B10/B11+B8</f>
        <v>60001</v>
      </c>
      <c r="D12">
        <v>10</v>
      </c>
      <c r="E12">
        <f t="shared" si="0"/>
        <v>5000</v>
      </c>
      <c r="F12" s="1">
        <f t="shared" si="1"/>
        <v>50000</v>
      </c>
      <c r="G12" s="2">
        <f t="shared" si="3"/>
        <v>956248.06980246049</v>
      </c>
      <c r="H12" s="1">
        <f t="shared" si="2"/>
        <v>38249.922792098419</v>
      </c>
    </row>
    <row r="13" spans="1:8" x14ac:dyDescent="0.35">
      <c r="B13" s="1">
        <f>B7/B4*12*B6+B8</f>
        <v>1</v>
      </c>
      <c r="D13">
        <v>11</v>
      </c>
      <c r="E13">
        <f t="shared" si="0"/>
        <v>5000</v>
      </c>
      <c r="F13" s="1">
        <f t="shared" si="1"/>
        <v>50000</v>
      </c>
      <c r="G13" s="2">
        <f t="shared" si="3"/>
        <v>1111872.8767827067</v>
      </c>
      <c r="H13" s="1">
        <f t="shared" si="2"/>
        <v>44474.915071308271</v>
      </c>
    </row>
    <row r="14" spans="1:8" x14ac:dyDescent="0.35">
      <c r="D14">
        <v>12</v>
      </c>
      <c r="E14">
        <f t="shared" si="0"/>
        <v>5000</v>
      </c>
      <c r="F14" s="1">
        <f t="shared" si="1"/>
        <v>50000</v>
      </c>
      <c r="G14" s="2">
        <f t="shared" si="3"/>
        <v>1283060.1644609775</v>
      </c>
      <c r="H14" s="1">
        <f t="shared" si="2"/>
        <v>51322.406578439106</v>
      </c>
    </row>
    <row r="15" spans="1:8" x14ac:dyDescent="0.35">
      <c r="D15">
        <v>13</v>
      </c>
      <c r="E15">
        <f t="shared" si="0"/>
        <v>5000</v>
      </c>
      <c r="F15" s="1">
        <f t="shared" si="1"/>
        <v>50000</v>
      </c>
      <c r="G15" s="2">
        <f t="shared" si="3"/>
        <v>1471366.1809070753</v>
      </c>
      <c r="H15" s="1">
        <f t="shared" si="2"/>
        <v>58854.64723628301</v>
      </c>
    </row>
    <row r="16" spans="1:8" x14ac:dyDescent="0.35">
      <c r="D16">
        <v>14</v>
      </c>
      <c r="E16">
        <f t="shared" si="0"/>
        <v>5000</v>
      </c>
      <c r="F16" s="1">
        <f t="shared" si="1"/>
        <v>50000</v>
      </c>
      <c r="G16" s="2">
        <f t="shared" si="3"/>
        <v>1678502.7989977829</v>
      </c>
      <c r="H16" s="1">
        <f t="shared" si="2"/>
        <v>67140.111959911315</v>
      </c>
    </row>
    <row r="17" spans="4:8" x14ac:dyDescent="0.35">
      <c r="D17">
        <v>15</v>
      </c>
      <c r="E17">
        <f t="shared" si="0"/>
        <v>5000</v>
      </c>
      <c r="F17" s="1">
        <f t="shared" si="1"/>
        <v>50000</v>
      </c>
      <c r="G17" s="2">
        <f t="shared" si="3"/>
        <v>1906353.0788975614</v>
      </c>
      <c r="H17" s="1">
        <f t="shared" si="2"/>
        <v>76254.12315590246</v>
      </c>
    </row>
    <row r="18" spans="4:8" x14ac:dyDescent="0.35">
      <c r="D18">
        <v>16</v>
      </c>
      <c r="E18">
        <f t="shared" si="0"/>
        <v>5000</v>
      </c>
      <c r="F18" s="1">
        <f t="shared" si="1"/>
        <v>50000</v>
      </c>
      <c r="G18" s="2">
        <f t="shared" si="3"/>
        <v>2156988.3867873177</v>
      </c>
      <c r="H18" s="1">
        <f t="shared" si="2"/>
        <v>86279.535471492709</v>
      </c>
    </row>
    <row r="19" spans="4:8" x14ac:dyDescent="0.35">
      <c r="D19">
        <v>17</v>
      </c>
      <c r="E19">
        <f t="shared" si="0"/>
        <v>5000</v>
      </c>
      <c r="F19" s="1">
        <f t="shared" si="1"/>
        <v>50000</v>
      </c>
      <c r="G19" s="2">
        <f t="shared" si="3"/>
        <v>2432687.2254660497</v>
      </c>
      <c r="H19" s="1">
        <f t="shared" si="2"/>
        <v>97307.489018641994</v>
      </c>
    </row>
    <row r="20" spans="4:8" x14ac:dyDescent="0.35">
      <c r="D20">
        <v>18</v>
      </c>
      <c r="E20">
        <f t="shared" si="0"/>
        <v>5000</v>
      </c>
      <c r="F20" s="1">
        <f t="shared" si="1"/>
        <v>50000</v>
      </c>
      <c r="G20" s="2">
        <f t="shared" si="3"/>
        <v>2735955.9480126551</v>
      </c>
      <c r="H20" s="1">
        <f t="shared" si="2"/>
        <v>109438.2379205062</v>
      </c>
    </row>
    <row r="21" spans="4:8" x14ac:dyDescent="0.35">
      <c r="D21">
        <v>19</v>
      </c>
      <c r="E21">
        <f t="shared" si="0"/>
        <v>5000</v>
      </c>
      <c r="F21" s="1">
        <f t="shared" si="1"/>
        <v>50000</v>
      </c>
      <c r="G21" s="2">
        <f t="shared" si="3"/>
        <v>3069551.5428139209</v>
      </c>
      <c r="H21" s="1">
        <f t="shared" si="2"/>
        <v>122782.06171255684</v>
      </c>
    </row>
    <row r="22" spans="4:8" x14ac:dyDescent="0.35">
      <c r="D22">
        <v>20</v>
      </c>
      <c r="E22">
        <f t="shared" si="0"/>
        <v>5000</v>
      </c>
      <c r="F22" s="1">
        <f t="shared" si="1"/>
        <v>50000</v>
      </c>
      <c r="G22" s="2">
        <f t="shared" si="3"/>
        <v>3436506.6970953131</v>
      </c>
      <c r="H22" s="1">
        <f t="shared" si="2"/>
        <v>137460.26788381251</v>
      </c>
    </row>
    <row r="23" spans="4:8" x14ac:dyDescent="0.35">
      <c r="D23">
        <v>21</v>
      </c>
      <c r="E23">
        <f t="shared" si="0"/>
        <v>5000</v>
      </c>
      <c r="F23" s="1">
        <f t="shared" si="1"/>
        <v>50000</v>
      </c>
      <c r="G23" s="2">
        <f t="shared" si="3"/>
        <v>3840157.3668048447</v>
      </c>
      <c r="H23" s="1">
        <f t="shared" si="2"/>
        <v>153606.29467219379</v>
      </c>
    </row>
    <row r="24" spans="4:8" x14ac:dyDescent="0.35">
      <c r="D24">
        <v>22</v>
      </c>
      <c r="E24">
        <f t="shared" si="0"/>
        <v>5000</v>
      </c>
      <c r="F24" s="1">
        <f t="shared" si="1"/>
        <v>50000</v>
      </c>
      <c r="G24" s="2">
        <f t="shared" si="3"/>
        <v>4284173.1034853291</v>
      </c>
      <c r="H24" s="1">
        <f t="shared" si="2"/>
        <v>171366.92413941317</v>
      </c>
    </row>
    <row r="25" spans="4:8" x14ac:dyDescent="0.35">
      <c r="D25">
        <v>23</v>
      </c>
      <c r="E25">
        <f t="shared" si="0"/>
        <v>5000</v>
      </c>
      <c r="F25" s="1">
        <f t="shared" si="1"/>
        <v>50000</v>
      </c>
      <c r="G25" s="2">
        <f t="shared" si="3"/>
        <v>4772590.4138338622</v>
      </c>
      <c r="H25" s="1">
        <f t="shared" si="2"/>
        <v>190903.61655335448</v>
      </c>
    </row>
    <row r="26" spans="4:8" x14ac:dyDescent="0.35">
      <c r="D26">
        <v>24</v>
      </c>
      <c r="E26">
        <f t="shared" si="0"/>
        <v>5000</v>
      </c>
      <c r="F26" s="1">
        <f t="shared" si="1"/>
        <v>50000</v>
      </c>
      <c r="G26" s="2">
        <f t="shared" si="3"/>
        <v>5309849.4552172488</v>
      </c>
      <c r="H26" s="1">
        <f t="shared" si="2"/>
        <v>212393.97820868995</v>
      </c>
    </row>
    <row r="27" spans="4:8" x14ac:dyDescent="0.35">
      <c r="D27">
        <v>25</v>
      </c>
      <c r="E27">
        <f t="shared" si="0"/>
        <v>5000</v>
      </c>
      <c r="F27" s="1">
        <f t="shared" si="1"/>
        <v>50000</v>
      </c>
      <c r="G27" s="2">
        <f t="shared" si="3"/>
        <v>5900834.4007389741</v>
      </c>
      <c r="H27" s="1">
        <f t="shared" si="2"/>
        <v>236033.37602955897</v>
      </c>
    </row>
    <row r="28" spans="4:8" x14ac:dyDescent="0.35">
      <c r="D28">
        <v>26</v>
      </c>
      <c r="E28">
        <f t="shared" si="0"/>
        <v>5000</v>
      </c>
      <c r="F28" s="1">
        <f t="shared" si="1"/>
        <v>50000</v>
      </c>
      <c r="G28" s="2">
        <f t="shared" si="3"/>
        <v>6550917.8408128722</v>
      </c>
      <c r="H28" s="1">
        <f t="shared" si="2"/>
        <v>262036.7136325149</v>
      </c>
    </row>
    <row r="29" spans="4:8" x14ac:dyDescent="0.35">
      <c r="D29">
        <v>27</v>
      </c>
      <c r="E29">
        <f t="shared" si="0"/>
        <v>5000</v>
      </c>
      <c r="F29" s="1">
        <f t="shared" si="1"/>
        <v>50000</v>
      </c>
      <c r="G29" s="2">
        <f t="shared" si="3"/>
        <v>7266009.6248941598</v>
      </c>
      <c r="H29" s="1">
        <f t="shared" si="2"/>
        <v>290640.38499576639</v>
      </c>
    </row>
    <row r="30" spans="4:8" x14ac:dyDescent="0.35">
      <c r="D30">
        <v>28</v>
      </c>
      <c r="E30">
        <f t="shared" si="0"/>
        <v>5000</v>
      </c>
      <c r="F30" s="1">
        <f t="shared" si="1"/>
        <v>50000</v>
      </c>
      <c r="G30" s="2">
        <f t="shared" si="3"/>
        <v>8052610.5873835767</v>
      </c>
      <c r="H30" s="1">
        <f t="shared" si="2"/>
        <v>322104.42349534307</v>
      </c>
    </row>
    <row r="31" spans="4:8" x14ac:dyDescent="0.35">
      <c r="D31">
        <v>29</v>
      </c>
      <c r="E31">
        <f t="shared" si="0"/>
        <v>5000</v>
      </c>
      <c r="F31" s="1">
        <f t="shared" si="1"/>
        <v>50000</v>
      </c>
      <c r="G31" s="2">
        <f t="shared" si="3"/>
        <v>8917871.6461219359</v>
      </c>
      <c r="H31" s="1">
        <f t="shared" si="2"/>
        <v>356714.86584487744</v>
      </c>
    </row>
    <row r="32" spans="4:8" x14ac:dyDescent="0.35">
      <c r="D32">
        <v>30</v>
      </c>
      <c r="E32">
        <f t="shared" si="0"/>
        <v>5000</v>
      </c>
      <c r="F32" s="1">
        <f t="shared" si="1"/>
        <v>50000</v>
      </c>
      <c r="G32" s="2">
        <f t="shared" si="3"/>
        <v>9869658.8107341304</v>
      </c>
      <c r="H32" s="1">
        <f t="shared" si="2"/>
        <v>394786.35242936522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Tager</dc:creator>
  <cp:lastModifiedBy>Leon Tager</cp:lastModifiedBy>
  <dcterms:created xsi:type="dcterms:W3CDTF">2015-09-14T01:15:59Z</dcterms:created>
  <dcterms:modified xsi:type="dcterms:W3CDTF">2015-09-14T05:40:50Z</dcterms:modified>
</cp:coreProperties>
</file>