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599"/>
  </bookViews>
  <sheets>
    <sheet name="Fla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4" i="1"/>
  <c r="I25" i="1"/>
  <c r="I22" i="1"/>
  <c r="G23" i="1"/>
  <c r="G24" i="1"/>
  <c r="G25" i="1"/>
  <c r="G22" i="1"/>
</calcChain>
</file>

<file path=xl/sharedStrings.xml><?xml version="1.0" encoding="utf-8"?>
<sst xmlns="http://schemas.openxmlformats.org/spreadsheetml/2006/main" count="176" uniqueCount="36">
  <si>
    <t>Temperature</t>
  </si>
  <si>
    <t>N</t>
  </si>
  <si>
    <t>C</t>
  </si>
  <si>
    <t>P</t>
  </si>
  <si>
    <t>K</t>
  </si>
  <si>
    <t>Mg</t>
  </si>
  <si>
    <t>Ca</t>
  </si>
  <si>
    <t>±</t>
  </si>
  <si>
    <t>Raw sludge</t>
  </si>
  <si>
    <t>Na</t>
  </si>
  <si>
    <t>-</t>
  </si>
  <si>
    <r>
      <t>40</t>
    </r>
    <r>
      <rPr>
        <b/>
        <sz val="12"/>
        <color theme="8" tint="-0.249977111117893"/>
        <rFont val="Calibri"/>
        <family val="2"/>
      </rPr>
      <t>°C</t>
    </r>
  </si>
  <si>
    <r>
      <t>60</t>
    </r>
    <r>
      <rPr>
        <b/>
        <sz val="12"/>
        <color theme="8" tint="-0.249977111117893"/>
        <rFont val="Calibri"/>
        <family val="2"/>
      </rPr>
      <t>°C</t>
    </r>
  </si>
  <si>
    <r>
      <t>80</t>
    </r>
    <r>
      <rPr>
        <b/>
        <sz val="12"/>
        <color theme="8" tint="-0.249977111117893"/>
        <rFont val="Calibri"/>
        <family val="2"/>
      </rPr>
      <t>°C</t>
    </r>
  </si>
  <si>
    <t>Calorific value</t>
  </si>
  <si>
    <t>Heat capacity</t>
  </si>
  <si>
    <t>Thermal conductivity</t>
  </si>
  <si>
    <t>Ammonium</t>
  </si>
  <si>
    <t>Nitrates</t>
  </si>
  <si>
    <t>Phosphates</t>
  </si>
  <si>
    <t>g/kg dry solid</t>
  </si>
  <si>
    <t>kJ/kg</t>
  </si>
  <si>
    <t>kJ/kg/K</t>
  </si>
  <si>
    <t>W/m/K</t>
  </si>
  <si>
    <t>MC</t>
  </si>
  <si>
    <t>Diameter</t>
  </si>
  <si>
    <t>8 mm</t>
  </si>
  <si>
    <t>10 mm</t>
  </si>
  <si>
    <t>14 mm</t>
  </si>
  <si>
    <t>Volatile solids</t>
  </si>
  <si>
    <t xml:space="preserve">Ash </t>
  </si>
  <si>
    <t>g/g</t>
  </si>
  <si>
    <t>g/g dry solid</t>
  </si>
  <si>
    <t>Moisture</t>
  </si>
  <si>
    <t xml:space="preserve"> </t>
  </si>
  <si>
    <t>Solids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</si>
</sst>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99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9" fontId="2" fillId="3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3648293963255"/>
          <c:y val="4.6296296296296294E-2"/>
          <c:w val="0.82630796150481201"/>
          <c:h val="0.72651210265383492"/>
        </c:manualLayout>
      </c:layout>
      <c:barChart>
        <c:barDir val="col"/>
        <c:grouping val="clustered"/>
        <c:varyColors val="0"/>
        <c:ser>
          <c:idx val="0"/>
          <c:order val="0"/>
          <c:tx>
            <c:v>C</c:v>
          </c:tx>
          <c:spPr>
            <a:pattFill prst="openDmnd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50000"/>
                  <a:lumOff val="50000"/>
                  <a:alpha val="98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Flat!$F$4:$F$7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23.1504222204752</c:v>
                  </c:pt>
                  <c:pt idx="2">
                    <c:v>76.922539287124295</c:v>
                  </c:pt>
                  <c:pt idx="3">
                    <c:v>101.64087646707701</c:v>
                  </c:pt>
                </c:numCache>
              </c:numRef>
            </c:plus>
            <c:minus>
              <c:numRef>
                <c:f>Flat!$F$4:$F$7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23.1504222204752</c:v>
                  </c:pt>
                  <c:pt idx="2">
                    <c:v>76.922539287124295</c:v>
                  </c:pt>
                  <c:pt idx="3">
                    <c:v>101.64087646707701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Flat!$D$4:$D$7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337.07</c:v>
                </c:pt>
                <c:pt idx="2">
                  <c:v>300.52333333333303</c:v>
                </c:pt>
                <c:pt idx="3">
                  <c:v>342.238333333333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8-412E-9F64-2F1C27FC4D18}"/>
            </c:ext>
          </c:extLst>
        </c:ser>
        <c:ser>
          <c:idx val="1"/>
          <c:order val="1"/>
          <c:tx>
            <c:strRef>
              <c:f>Flat!$G$2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Flat!$I$4:$I$7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3.7882509088050198</c:v>
                  </c:pt>
                  <c:pt idx="2">
                    <c:v>16.819834035094399</c:v>
                  </c:pt>
                  <c:pt idx="3">
                    <c:v>6.9193455141242799</c:v>
                  </c:pt>
                </c:numCache>
              </c:numRef>
            </c:plus>
            <c:minus>
              <c:numRef>
                <c:f>Flat!$I$4:$I$7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3.7882509088050198</c:v>
                  </c:pt>
                  <c:pt idx="2">
                    <c:v>16.819834035094399</c:v>
                  </c:pt>
                  <c:pt idx="3">
                    <c:v>6.9193455141242799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Flat!$B$4:$C$7</c:f>
              <c:strCache>
                <c:ptCount val="4"/>
                <c:pt idx="0">
                  <c:v>Raw sludge</c:v>
                </c:pt>
                <c:pt idx="1">
                  <c:v>40°C</c:v>
                </c:pt>
                <c:pt idx="2">
                  <c:v>60°C</c:v>
                </c:pt>
                <c:pt idx="3">
                  <c:v>80°C</c:v>
                </c:pt>
              </c:strCache>
            </c:strRef>
          </c:cat>
          <c:val>
            <c:numRef>
              <c:f>Flat!$G$4:$G$7</c:f>
              <c:numCache>
                <c:formatCode>General</c:formatCode>
                <c:ptCount val="4"/>
                <c:pt idx="0" formatCode="0.00">
                  <c:v>0</c:v>
                </c:pt>
                <c:pt idx="1">
                  <c:v>25.5</c:v>
                </c:pt>
                <c:pt idx="2">
                  <c:v>24.763999999999999</c:v>
                </c:pt>
                <c:pt idx="3">
                  <c:v>24.524416666666699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6-4DB8-A2EF-4C3FFC3D9E62}"/>
            </c:ext>
          </c:extLst>
        </c:ser>
        <c:ser>
          <c:idx val="2"/>
          <c:order val="2"/>
          <c:tx>
            <c:strRef>
              <c:f>Flat!$J$2</c:f>
              <c:strCache>
                <c:ptCount val="1"/>
                <c:pt idx="0">
                  <c:v>P</c:v>
                </c:pt>
              </c:strCache>
            </c:strRef>
          </c:tx>
          <c:spPr>
            <a:pattFill prst="pct20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Flat!$L$4:$L$7</c:f>
                <c:numCache>
                  <c:formatCode>General</c:formatCode>
                  <c:ptCount val="4"/>
                  <c:pt idx="0">
                    <c:v>7.5170398429169021</c:v>
                  </c:pt>
                  <c:pt idx="1">
                    <c:v>5.5915839013928643</c:v>
                  </c:pt>
                  <c:pt idx="2">
                    <c:v>4.6019298011526448</c:v>
                  </c:pt>
                  <c:pt idx="3">
                    <c:v>4.7129307006865346</c:v>
                  </c:pt>
                </c:numCache>
              </c:numRef>
            </c:plus>
            <c:minus>
              <c:numRef>
                <c:f>Flat!$L$4:$L$7</c:f>
                <c:numCache>
                  <c:formatCode>General</c:formatCode>
                  <c:ptCount val="4"/>
                  <c:pt idx="0">
                    <c:v>7.5170398429169021</c:v>
                  </c:pt>
                  <c:pt idx="1">
                    <c:v>5.5915839013928643</c:v>
                  </c:pt>
                  <c:pt idx="2">
                    <c:v>4.6019298011526448</c:v>
                  </c:pt>
                  <c:pt idx="3">
                    <c:v>4.7129307006865346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Flat!$B$4:$C$7</c:f>
              <c:strCache>
                <c:ptCount val="4"/>
                <c:pt idx="0">
                  <c:v>Raw sludge</c:v>
                </c:pt>
                <c:pt idx="1">
                  <c:v>40°C</c:v>
                </c:pt>
                <c:pt idx="2">
                  <c:v>60°C</c:v>
                </c:pt>
                <c:pt idx="3">
                  <c:v>80°C</c:v>
                </c:pt>
              </c:strCache>
            </c:strRef>
          </c:cat>
          <c:val>
            <c:numRef>
              <c:f>Flat!$J$4:$J$7</c:f>
              <c:numCache>
                <c:formatCode>General</c:formatCode>
                <c:ptCount val="4"/>
                <c:pt idx="0">
                  <c:v>71.690666666666672</c:v>
                </c:pt>
                <c:pt idx="1">
                  <c:v>70.74666666666667</c:v>
                </c:pt>
                <c:pt idx="2">
                  <c:v>76.993333333333325</c:v>
                </c:pt>
                <c:pt idx="3">
                  <c:v>81.34333333333332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6-4DB8-A2EF-4C3FFC3D9E62}"/>
            </c:ext>
          </c:extLst>
        </c:ser>
        <c:ser>
          <c:idx val="3"/>
          <c:order val="3"/>
          <c:tx>
            <c:strRef>
              <c:f>Flat!$M$2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Flat!$O$4:$O$7</c:f>
                <c:numCache>
                  <c:formatCode>General</c:formatCode>
                  <c:ptCount val="4"/>
                  <c:pt idx="0">
                    <c:v>0.66414963437624985</c:v>
                  </c:pt>
                  <c:pt idx="1">
                    <c:v>1.1365876908304833</c:v>
                  </c:pt>
                  <c:pt idx="2">
                    <c:v>1.056902126624391</c:v>
                  </c:pt>
                  <c:pt idx="3">
                    <c:v>0.74566113370336828</c:v>
                  </c:pt>
                </c:numCache>
              </c:numRef>
            </c:plus>
            <c:minus>
              <c:numRef>
                <c:f>Flat!$O$4:$O$7</c:f>
                <c:numCache>
                  <c:formatCode>General</c:formatCode>
                  <c:ptCount val="4"/>
                  <c:pt idx="0">
                    <c:v>0.66414963437624985</c:v>
                  </c:pt>
                  <c:pt idx="1">
                    <c:v>1.1365876908304833</c:v>
                  </c:pt>
                  <c:pt idx="2">
                    <c:v>1.056902126624391</c:v>
                  </c:pt>
                  <c:pt idx="3">
                    <c:v>0.74566113370336828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Flat!$B$4:$C$7</c:f>
              <c:strCache>
                <c:ptCount val="4"/>
                <c:pt idx="0">
                  <c:v>Raw sludge</c:v>
                </c:pt>
                <c:pt idx="1">
                  <c:v>40°C</c:v>
                </c:pt>
                <c:pt idx="2">
                  <c:v>60°C</c:v>
                </c:pt>
                <c:pt idx="3">
                  <c:v>80°C</c:v>
                </c:pt>
              </c:strCache>
            </c:strRef>
          </c:cat>
          <c:val>
            <c:numRef>
              <c:f>Flat!$M$4:$M$7</c:f>
              <c:numCache>
                <c:formatCode>General</c:formatCode>
                <c:ptCount val="4"/>
                <c:pt idx="0">
                  <c:v>8.94</c:v>
                </c:pt>
                <c:pt idx="1">
                  <c:v>8.3133333333333326</c:v>
                </c:pt>
                <c:pt idx="2">
                  <c:v>8.9366666666666674</c:v>
                </c:pt>
                <c:pt idx="3">
                  <c:v>8.6266666666666669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6-4DB8-A2EF-4C3FFC3D9E62}"/>
            </c:ext>
          </c:extLst>
        </c:ser>
        <c:ser>
          <c:idx val="4"/>
          <c:order val="4"/>
          <c:tx>
            <c:strRef>
              <c:f>Flat!$P$2</c:f>
              <c:strCache>
                <c:ptCount val="1"/>
                <c:pt idx="0">
                  <c:v>Mg</c:v>
                </c:pt>
              </c:strCache>
            </c:strRef>
          </c:tx>
          <c:spPr>
            <a:pattFill prst="lgConfetti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Flat!$R$4:$R$7</c:f>
                <c:numCache>
                  <c:formatCode>General</c:formatCode>
                  <c:ptCount val="4"/>
                  <c:pt idx="0">
                    <c:v>1.1841052584791163</c:v>
                  </c:pt>
                  <c:pt idx="1">
                    <c:v>1.2017355869960042</c:v>
                  </c:pt>
                  <c:pt idx="2">
                    <c:v>1.8303752850742212</c:v>
                  </c:pt>
                  <c:pt idx="3">
                    <c:v>0.67777499759759641</c:v>
                  </c:pt>
                </c:numCache>
              </c:numRef>
            </c:plus>
            <c:minus>
              <c:numRef>
                <c:f>Flat!$R$4:$R$7</c:f>
                <c:numCache>
                  <c:formatCode>General</c:formatCode>
                  <c:ptCount val="4"/>
                  <c:pt idx="0">
                    <c:v>1.1841052584791163</c:v>
                  </c:pt>
                  <c:pt idx="1">
                    <c:v>1.2017355869960042</c:v>
                  </c:pt>
                  <c:pt idx="2">
                    <c:v>1.8303752850742212</c:v>
                  </c:pt>
                  <c:pt idx="3">
                    <c:v>0.67777499759759641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Flat!$P$4:$P$7</c:f>
              <c:numCache>
                <c:formatCode>General</c:formatCode>
                <c:ptCount val="4"/>
                <c:pt idx="0">
                  <c:v>10.933333333333334</c:v>
                </c:pt>
                <c:pt idx="1">
                  <c:v>10.873333333333333</c:v>
                </c:pt>
                <c:pt idx="2">
                  <c:v>12.24</c:v>
                </c:pt>
                <c:pt idx="3">
                  <c:v>12.213333333333331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6-4DB8-A2EF-4C3FFC3D9E62}"/>
            </c:ext>
          </c:extLst>
        </c:ser>
        <c:ser>
          <c:idx val="5"/>
          <c:order val="5"/>
          <c:tx>
            <c:strRef>
              <c:f>Flat!$S$2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Flat!$U$4:$U$7</c:f>
                <c:numCache>
                  <c:formatCode>General</c:formatCode>
                  <c:ptCount val="4"/>
                  <c:pt idx="0">
                    <c:v>2.3167966996196365</c:v>
                  </c:pt>
                  <c:pt idx="1">
                    <c:v>1.7735958122591438</c:v>
                  </c:pt>
                  <c:pt idx="2">
                    <c:v>2.774191205037114</c:v>
                  </c:pt>
                  <c:pt idx="3">
                    <c:v>5.317544506531882</c:v>
                  </c:pt>
                </c:numCache>
              </c:numRef>
            </c:plus>
            <c:minus>
              <c:numRef>
                <c:f>Flat!$U$4:$U$7</c:f>
                <c:numCache>
                  <c:formatCode>General</c:formatCode>
                  <c:ptCount val="4"/>
                  <c:pt idx="0">
                    <c:v>2.3167966996196365</c:v>
                  </c:pt>
                  <c:pt idx="1">
                    <c:v>1.7735958122591438</c:v>
                  </c:pt>
                  <c:pt idx="2">
                    <c:v>2.774191205037114</c:v>
                  </c:pt>
                  <c:pt idx="3">
                    <c:v>5.317544506531882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Flat!$S$4:$S$7</c:f>
              <c:numCache>
                <c:formatCode>General</c:formatCode>
                <c:ptCount val="4"/>
                <c:pt idx="0">
                  <c:v>36.689333333333337</c:v>
                </c:pt>
                <c:pt idx="1">
                  <c:v>37.39</c:v>
                </c:pt>
                <c:pt idx="2">
                  <c:v>43.640000000000008</c:v>
                </c:pt>
                <c:pt idx="3">
                  <c:v>49.982666666666667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6-4DB8-A2EF-4C3FFC3D9E62}"/>
            </c:ext>
          </c:extLst>
        </c:ser>
        <c:ser>
          <c:idx val="6"/>
          <c:order val="6"/>
          <c:tx>
            <c:strRef>
              <c:f>Flat!$V$2</c:f>
              <c:strCache>
                <c:ptCount val="1"/>
                <c:pt idx="0">
                  <c:v>Na</c:v>
                </c:pt>
              </c:strCache>
            </c:strRef>
          </c:tx>
          <c:spPr>
            <a:pattFill prst="lt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Flat!$X$4:$X$7</c:f>
                <c:numCache>
                  <c:formatCode>General</c:formatCode>
                  <c:ptCount val="4"/>
                  <c:pt idx="0">
                    <c:v>1.1297506012623462</c:v>
                  </c:pt>
                  <c:pt idx="1">
                    <c:v>2.3055151268209033</c:v>
                  </c:pt>
                  <c:pt idx="2">
                    <c:v>2.5922200199016601</c:v>
                  </c:pt>
                  <c:pt idx="3">
                    <c:v>2.0801922988031674</c:v>
                  </c:pt>
                </c:numCache>
              </c:numRef>
            </c:plus>
            <c:minus>
              <c:numRef>
                <c:f>Flat!$X$4:$X$7</c:f>
                <c:numCache>
                  <c:formatCode>General</c:formatCode>
                  <c:ptCount val="4"/>
                  <c:pt idx="0">
                    <c:v>1.1297506012623462</c:v>
                  </c:pt>
                  <c:pt idx="1">
                    <c:v>2.3055151268209033</c:v>
                  </c:pt>
                  <c:pt idx="2">
                    <c:v>2.5922200199016601</c:v>
                  </c:pt>
                  <c:pt idx="3">
                    <c:v>2.0801922988031674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Flat!$V$4:$V$7</c:f>
              <c:numCache>
                <c:formatCode>General</c:formatCode>
                <c:ptCount val="4"/>
                <c:pt idx="0">
                  <c:v>15.539333333333332</c:v>
                </c:pt>
                <c:pt idx="1">
                  <c:v>14.913333333333334</c:v>
                </c:pt>
                <c:pt idx="2">
                  <c:v>15.544666666666666</c:v>
                </c:pt>
                <c:pt idx="3">
                  <c:v>15.336666666666668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6-4DB8-A2EF-4C3FFC3D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44320"/>
        <c:axId val="601727264"/>
      </c:barChart>
      <c:catAx>
        <c:axId val="6017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7264"/>
        <c:crosses val="autoZero"/>
        <c:auto val="1"/>
        <c:lblAlgn val="ctr"/>
        <c:lblOffset val="100"/>
        <c:noMultiLvlLbl val="0"/>
      </c:catAx>
      <c:valAx>
        <c:axId val="6017272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g/kg db</a:t>
                </a:r>
              </a:p>
            </c:rich>
          </c:tx>
          <c:layout>
            <c:manualLayout>
              <c:xMode val="edge"/>
              <c:yMode val="edge"/>
              <c:x val="8.3493000874890633E-3"/>
              <c:y val="0.26124198016914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43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4291338582679"/>
          <c:y val="0.90335593467483233"/>
          <c:w val="0.53581612848932825"/>
          <c:h val="9.5390296305386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41852653134217"/>
          <c:y val="4.629630981974113E-2"/>
          <c:w val="0.8123755220185771"/>
          <c:h val="0.726512102653834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Flat!$G$45</c:f>
              <c:strCache>
                <c:ptCount val="1"/>
                <c:pt idx="0">
                  <c:v>Heat capacity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Flat!$I$47:$I$49</c:f>
                <c:numCache>
                  <c:formatCode>General</c:formatCode>
                  <c:ptCount val="3"/>
                  <c:pt idx="0">
                    <c:v>120.90251798214996</c:v>
                  </c:pt>
                  <c:pt idx="1">
                    <c:v>496.44003420012825</c:v>
                  </c:pt>
                  <c:pt idx="2">
                    <c:v>469.66024438714584</c:v>
                  </c:pt>
                </c:numCache>
              </c:numRef>
            </c:plus>
            <c:minus>
              <c:numRef>
                <c:f>Flat!$I$47:$I$49</c:f>
                <c:numCache>
                  <c:formatCode>General</c:formatCode>
                  <c:ptCount val="3"/>
                  <c:pt idx="0">
                    <c:v>120.90251798214996</c:v>
                  </c:pt>
                  <c:pt idx="1">
                    <c:v>496.44003420012825</c:v>
                  </c:pt>
                  <c:pt idx="2">
                    <c:v>469.66024438714584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Flat!$B$47:$C$49</c:f>
              <c:strCache>
                <c:ptCount val="3"/>
                <c:pt idx="0">
                  <c:v>8 mm</c:v>
                </c:pt>
                <c:pt idx="1">
                  <c:v>10 mm</c:v>
                </c:pt>
                <c:pt idx="2">
                  <c:v>14 mm</c:v>
                </c:pt>
              </c:strCache>
            </c:strRef>
          </c:cat>
          <c:val>
            <c:numRef>
              <c:f>Flat!$G$47:$G$49</c:f>
              <c:numCache>
                <c:formatCode>General</c:formatCode>
                <c:ptCount val="3"/>
                <c:pt idx="0">
                  <c:v>1419.843810635</c:v>
                </c:pt>
                <c:pt idx="1">
                  <c:v>1342.0437460985872</c:v>
                </c:pt>
                <c:pt idx="2">
                  <c:v>1564.5903703145409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0-48B1-B159-E4999CBE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44320"/>
        <c:axId val="601727264"/>
      </c:barChart>
      <c:catAx>
        <c:axId val="6017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7264"/>
        <c:crosses val="autoZero"/>
        <c:auto val="1"/>
        <c:lblAlgn val="ctr"/>
        <c:lblOffset val="100"/>
        <c:noMultiLvlLbl val="0"/>
      </c:catAx>
      <c:valAx>
        <c:axId val="601727264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kJ/kg/K</a:t>
                </a:r>
              </a:p>
            </c:rich>
          </c:tx>
          <c:layout>
            <c:manualLayout>
              <c:xMode val="edge"/>
              <c:yMode val="edge"/>
              <c:x val="1.1132451585078071E-2"/>
              <c:y val="0.3307999187944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432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4291338582679"/>
          <c:y val="0.90335593467483233"/>
          <c:w val="0.756558398950131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6952428372568"/>
          <c:y val="4.629630981974113E-2"/>
          <c:w val="0.83742452426619363"/>
          <c:h val="0.726512102653834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Flat!$J$45</c:f>
              <c:strCache>
                <c:ptCount val="1"/>
                <c:pt idx="0">
                  <c:v>Thermal conductivity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Flat!$L$47:$L$49</c:f>
                <c:numCache>
                  <c:formatCode>General</c:formatCode>
                  <c:ptCount val="3"/>
                  <c:pt idx="0">
                    <c:v>3.6326867089213942E-3</c:v>
                  </c:pt>
                  <c:pt idx="1">
                    <c:v>3.152738734728878E-3</c:v>
                  </c:pt>
                  <c:pt idx="2">
                    <c:v>1.5536389993708966E-4</c:v>
                  </c:pt>
                </c:numCache>
              </c:numRef>
            </c:plus>
            <c:minus>
              <c:numRef>
                <c:f>Flat!$L$47:$L$49</c:f>
                <c:numCache>
                  <c:formatCode>General</c:formatCode>
                  <c:ptCount val="3"/>
                  <c:pt idx="0">
                    <c:v>3.6326867089213942E-3</c:v>
                  </c:pt>
                  <c:pt idx="1">
                    <c:v>3.152738734728878E-3</c:v>
                  </c:pt>
                  <c:pt idx="2">
                    <c:v>1.5536389993708966E-4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Flat!$B$47:$C$49</c:f>
              <c:strCache>
                <c:ptCount val="3"/>
                <c:pt idx="0">
                  <c:v>8 mm</c:v>
                </c:pt>
                <c:pt idx="1">
                  <c:v>10 mm</c:v>
                </c:pt>
                <c:pt idx="2">
                  <c:v>14 mm</c:v>
                </c:pt>
              </c:strCache>
            </c:strRef>
          </c:cat>
          <c:val>
            <c:numRef>
              <c:f>Flat!$J$47:$J$49</c:f>
              <c:numCache>
                <c:formatCode>General</c:formatCode>
                <c:ptCount val="3"/>
                <c:pt idx="0">
                  <c:v>6.5345079770123757E-2</c:v>
                </c:pt>
                <c:pt idx="1">
                  <c:v>6.4957785470203908E-2</c:v>
                </c:pt>
                <c:pt idx="2">
                  <c:v>6.9016450419644229E-2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F-4B51-AD61-02F6E64ED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44320"/>
        <c:axId val="601727264"/>
      </c:barChart>
      <c:catAx>
        <c:axId val="6017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7264"/>
        <c:crosses val="autoZero"/>
        <c:auto val="1"/>
        <c:lblAlgn val="ctr"/>
        <c:lblOffset val="100"/>
        <c:noMultiLvlLbl val="0"/>
      </c:catAx>
      <c:valAx>
        <c:axId val="601727264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W/m/K</a:t>
                </a:r>
              </a:p>
            </c:rich>
          </c:tx>
          <c:layout>
            <c:manualLayout>
              <c:xMode val="edge"/>
              <c:yMode val="edge"/>
              <c:x val="1.1132451585078071E-2"/>
              <c:y val="0.28906521567676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43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4291338582679"/>
          <c:y val="0.90335593467483233"/>
          <c:w val="0.756558398950131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41852653134217"/>
          <c:y val="4.629630981974113E-2"/>
          <c:w val="0.8123755220185771"/>
          <c:h val="0.726512102653834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Flat!$G$52</c:f>
              <c:strCache>
                <c:ptCount val="1"/>
                <c:pt idx="0">
                  <c:v>Heat capacity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Flat!$I$54:$I$58</c:f>
                <c:numCache>
                  <c:formatCode>General</c:formatCode>
                  <c:ptCount val="5"/>
                  <c:pt idx="0">
                    <c:v>31.622580027156832</c:v>
                  </c:pt>
                  <c:pt idx="1">
                    <c:v>33.60759159378825</c:v>
                  </c:pt>
                  <c:pt idx="2">
                    <c:v>11.549971413375761</c:v>
                  </c:pt>
                  <c:pt idx="3">
                    <c:v>1.2283780938262994</c:v>
                  </c:pt>
                  <c:pt idx="4">
                    <c:v>3.1982334120459783</c:v>
                  </c:pt>
                </c:numCache>
              </c:numRef>
            </c:plus>
            <c:minus>
              <c:numRef>
                <c:f>Flat!$I$54:$I$58</c:f>
                <c:numCache>
                  <c:formatCode>General</c:formatCode>
                  <c:ptCount val="5"/>
                  <c:pt idx="0">
                    <c:v>31.622580027156832</c:v>
                  </c:pt>
                  <c:pt idx="1">
                    <c:v>33.60759159378825</c:v>
                  </c:pt>
                  <c:pt idx="2">
                    <c:v>11.549971413375761</c:v>
                  </c:pt>
                  <c:pt idx="3">
                    <c:v>1.2283780938262994</c:v>
                  </c:pt>
                  <c:pt idx="4">
                    <c:v>3.1982334120459783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Flat!$B$54:$C$58</c:f>
              <c:strCache>
                <c:ptCount val="5"/>
                <c:pt idx="0">
                  <c:v>80%</c:v>
                </c:pt>
                <c:pt idx="1">
                  <c:v>75%</c:v>
                </c:pt>
                <c:pt idx="2">
                  <c:v>58%</c:v>
                </c:pt>
                <c:pt idx="3">
                  <c:v>32%</c:v>
                </c:pt>
                <c:pt idx="4">
                  <c:v>8%</c:v>
                </c:pt>
              </c:strCache>
            </c:strRef>
          </c:cat>
          <c:val>
            <c:numRef>
              <c:f>Flat!$G$54:$G$58</c:f>
              <c:numCache>
                <c:formatCode>General</c:formatCode>
                <c:ptCount val="5"/>
                <c:pt idx="0">
                  <c:v>3881.2788400664649</c:v>
                </c:pt>
                <c:pt idx="1">
                  <c:v>3502.632547010402</c:v>
                </c:pt>
                <c:pt idx="2">
                  <c:v>2080.2668730701048</c:v>
                </c:pt>
                <c:pt idx="3">
                  <c:v>297.95702166993124</c:v>
                </c:pt>
                <c:pt idx="4">
                  <c:v>211.22022253809899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4-40A3-A9DD-88A1EBD45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44320"/>
        <c:axId val="601727264"/>
      </c:barChart>
      <c:catAx>
        <c:axId val="6017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7264"/>
        <c:crosses val="autoZero"/>
        <c:auto val="1"/>
        <c:lblAlgn val="ctr"/>
        <c:lblOffset val="100"/>
        <c:noMultiLvlLbl val="0"/>
      </c:catAx>
      <c:valAx>
        <c:axId val="601727264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kJ/kg/K</a:t>
                </a:r>
              </a:p>
            </c:rich>
          </c:tx>
          <c:layout>
            <c:manualLayout>
              <c:xMode val="edge"/>
              <c:yMode val="edge"/>
              <c:x val="1.1132451585078071E-2"/>
              <c:y val="0.3307999187944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432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4291338582679"/>
          <c:y val="0.90335593467483233"/>
          <c:w val="0.756558398950131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6952428372568"/>
          <c:y val="4.629630981974113E-2"/>
          <c:w val="0.83742452426619363"/>
          <c:h val="0.726512102653834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Flat!$D$52</c:f>
              <c:strCache>
                <c:ptCount val="1"/>
                <c:pt idx="0">
                  <c:v>Thermal conductivity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Flat!$F$54:$F$58</c:f>
                <c:numCache>
                  <c:formatCode>General</c:formatCode>
                  <c:ptCount val="5"/>
                  <c:pt idx="0">
                    <c:v>1.2093586825863966E-2</c:v>
                  </c:pt>
                  <c:pt idx="1">
                    <c:v>7.9521754772342319E-3</c:v>
                  </c:pt>
                  <c:pt idx="2">
                    <c:v>1.1442141908351625E-3</c:v>
                  </c:pt>
                  <c:pt idx="3">
                    <c:v>8.2472868513261695E-5</c:v>
                  </c:pt>
                  <c:pt idx="4">
                    <c:v>1.9447113905271608E-4</c:v>
                  </c:pt>
                </c:numCache>
              </c:numRef>
            </c:plus>
            <c:minus>
              <c:numRef>
                <c:f>Flat!$F$54:$F$58</c:f>
                <c:numCache>
                  <c:formatCode>General</c:formatCode>
                  <c:ptCount val="5"/>
                  <c:pt idx="0">
                    <c:v>1.2093586825863966E-2</c:v>
                  </c:pt>
                  <c:pt idx="1">
                    <c:v>7.9521754772342319E-3</c:v>
                  </c:pt>
                  <c:pt idx="2">
                    <c:v>1.1442141908351625E-3</c:v>
                  </c:pt>
                  <c:pt idx="3">
                    <c:v>8.2472868513261695E-5</c:v>
                  </c:pt>
                  <c:pt idx="4">
                    <c:v>1.9447113905271608E-4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Flat!$B$54:$C$58</c:f>
              <c:strCache>
                <c:ptCount val="5"/>
                <c:pt idx="0">
                  <c:v>80%</c:v>
                </c:pt>
                <c:pt idx="1">
                  <c:v>75%</c:v>
                </c:pt>
                <c:pt idx="2">
                  <c:v>58%</c:v>
                </c:pt>
                <c:pt idx="3">
                  <c:v>32%</c:v>
                </c:pt>
                <c:pt idx="4">
                  <c:v>8%</c:v>
                </c:pt>
              </c:strCache>
            </c:strRef>
          </c:cat>
          <c:val>
            <c:numRef>
              <c:f>Flat!$D$54:$D$58</c:f>
              <c:numCache>
                <c:formatCode>General</c:formatCode>
                <c:ptCount val="5"/>
                <c:pt idx="0">
                  <c:v>0.55435896389901029</c:v>
                </c:pt>
                <c:pt idx="1">
                  <c:v>0.42715523002923605</c:v>
                </c:pt>
                <c:pt idx="2">
                  <c:v>0.19534772227411773</c:v>
                </c:pt>
                <c:pt idx="3">
                  <c:v>5.29560748414281E-2</c:v>
                </c:pt>
                <c:pt idx="4">
                  <c:v>4.4253523075455235E-2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A-4E00-8217-6C6FEC08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44320"/>
        <c:axId val="601727264"/>
      </c:barChart>
      <c:catAx>
        <c:axId val="6017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7264"/>
        <c:crosses val="autoZero"/>
        <c:auto val="1"/>
        <c:lblAlgn val="ctr"/>
        <c:lblOffset val="100"/>
        <c:noMultiLvlLbl val="0"/>
      </c:catAx>
      <c:valAx>
        <c:axId val="601727264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W/m/K</a:t>
                </a:r>
              </a:p>
            </c:rich>
          </c:tx>
          <c:layout>
            <c:manualLayout>
              <c:xMode val="edge"/>
              <c:yMode val="edge"/>
              <c:x val="1.1132451585078071E-2"/>
              <c:y val="0.28906521567676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43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4291338582679"/>
          <c:y val="0.90335593467483233"/>
          <c:w val="0.756558398950131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80314960629922"/>
          <c:y val="4.6296296296296294E-2"/>
          <c:w val="0.8346412948381452"/>
          <c:h val="0.726512102653834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Flat!$D$11</c:f>
              <c:strCache>
                <c:ptCount val="1"/>
                <c:pt idx="0">
                  <c:v>Ammonium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Flat!$F$13:$F$16</c:f>
                <c:numCache>
                  <c:formatCode>General</c:formatCode>
                  <c:ptCount val="4"/>
                  <c:pt idx="0">
                    <c:v>1.0464330949574472</c:v>
                  </c:pt>
                  <c:pt idx="1">
                    <c:v>0.78998556493572247</c:v>
                  </c:pt>
                  <c:pt idx="2">
                    <c:v>0.80901624762147806</c:v>
                  </c:pt>
                  <c:pt idx="3">
                    <c:v>0.78050166280896227</c:v>
                  </c:pt>
                </c:numCache>
              </c:numRef>
            </c:plus>
            <c:minus>
              <c:numRef>
                <c:f>Flat!$F$13:$F$16</c:f>
                <c:numCache>
                  <c:formatCode>General</c:formatCode>
                  <c:ptCount val="4"/>
                  <c:pt idx="0">
                    <c:v>1.0464330949574472</c:v>
                  </c:pt>
                  <c:pt idx="1">
                    <c:v>0.78998556493572247</c:v>
                  </c:pt>
                  <c:pt idx="2">
                    <c:v>0.80901624762147806</c:v>
                  </c:pt>
                  <c:pt idx="3">
                    <c:v>0.78050166280896227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Flat!$B$13:$C$16</c:f>
              <c:strCache>
                <c:ptCount val="4"/>
                <c:pt idx="0">
                  <c:v>Raw sludge</c:v>
                </c:pt>
                <c:pt idx="1">
                  <c:v>40°C</c:v>
                </c:pt>
                <c:pt idx="2">
                  <c:v>60°C</c:v>
                </c:pt>
                <c:pt idx="3">
                  <c:v>80°C</c:v>
                </c:pt>
              </c:strCache>
            </c:strRef>
          </c:cat>
          <c:val>
            <c:numRef>
              <c:f>Flat!$D$13:$D$16</c:f>
              <c:numCache>
                <c:formatCode>General</c:formatCode>
                <c:ptCount val="4"/>
                <c:pt idx="0">
                  <c:v>23.7</c:v>
                </c:pt>
                <c:pt idx="1">
                  <c:v>4.3</c:v>
                </c:pt>
                <c:pt idx="2">
                  <c:v>3.2</c:v>
                </c:pt>
                <c:pt idx="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6-43FA-8FE4-C27AE2FDEB75}"/>
            </c:ext>
          </c:extLst>
        </c:ser>
        <c:ser>
          <c:idx val="2"/>
          <c:order val="1"/>
          <c:tx>
            <c:strRef>
              <c:f>Flat!$G$11</c:f>
              <c:strCache>
                <c:ptCount val="1"/>
                <c:pt idx="0">
                  <c:v>Nitrates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Flat!$I$13:$I$16</c:f>
                <c:numCache>
                  <c:formatCode>General</c:formatCode>
                  <c:ptCount val="4"/>
                  <c:pt idx="0">
                    <c:v>0.14199999999999999</c:v>
                  </c:pt>
                  <c:pt idx="1">
                    <c:v>0.04</c:v>
                  </c:pt>
                  <c:pt idx="2">
                    <c:v>0.06</c:v>
                  </c:pt>
                  <c:pt idx="3">
                    <c:v>0.05</c:v>
                  </c:pt>
                </c:numCache>
              </c:numRef>
            </c:plus>
            <c:minus>
              <c:numRef>
                <c:f>Flat!$I$13:$I$16</c:f>
                <c:numCache>
                  <c:formatCode>General</c:formatCode>
                  <c:ptCount val="4"/>
                  <c:pt idx="0">
                    <c:v>0.14199999999999999</c:v>
                  </c:pt>
                  <c:pt idx="1">
                    <c:v>0.04</c:v>
                  </c:pt>
                  <c:pt idx="2">
                    <c:v>0.06</c:v>
                  </c:pt>
                  <c:pt idx="3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Flat!$B$13:$C$16</c:f>
              <c:strCache>
                <c:ptCount val="4"/>
                <c:pt idx="0">
                  <c:v>Raw sludge</c:v>
                </c:pt>
                <c:pt idx="1">
                  <c:v>40°C</c:v>
                </c:pt>
                <c:pt idx="2">
                  <c:v>60°C</c:v>
                </c:pt>
                <c:pt idx="3">
                  <c:v>80°C</c:v>
                </c:pt>
              </c:strCache>
            </c:strRef>
          </c:cat>
          <c:val>
            <c:numRef>
              <c:f>Flat!$G$13:$G$16</c:f>
              <c:numCache>
                <c:formatCode>General</c:formatCode>
                <c:ptCount val="4"/>
                <c:pt idx="0">
                  <c:v>1.55</c:v>
                </c:pt>
                <c:pt idx="1">
                  <c:v>0.45</c:v>
                </c:pt>
                <c:pt idx="2">
                  <c:v>0.42</c:v>
                </c:pt>
                <c:pt idx="3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6-43FA-8FE4-C27AE2FDEB75}"/>
            </c:ext>
          </c:extLst>
        </c:ser>
        <c:ser>
          <c:idx val="3"/>
          <c:order val="2"/>
          <c:tx>
            <c:strRef>
              <c:f>Flat!$J$11</c:f>
              <c:strCache>
                <c:ptCount val="1"/>
                <c:pt idx="0">
                  <c:v>Phosphates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786-43FA-8FE4-C27AE2FDEB75}"/>
              </c:ext>
            </c:extLst>
          </c:dPt>
          <c:errBars>
            <c:errBarType val="both"/>
            <c:errValType val="cust"/>
            <c:noEndCap val="0"/>
            <c:plus>
              <c:numRef>
                <c:f>Flat!$L$13:$L$16</c:f>
                <c:numCache>
                  <c:formatCode>General</c:formatCode>
                  <c:ptCount val="4"/>
                  <c:pt idx="0">
                    <c:v>1.0152011294976642</c:v>
                  </c:pt>
                  <c:pt idx="1">
                    <c:v>0.99984998874831232</c:v>
                  </c:pt>
                  <c:pt idx="2">
                    <c:v>1.025735508468598</c:v>
                  </c:pt>
                  <c:pt idx="3">
                    <c:v>1.0172511980823615</c:v>
                  </c:pt>
                </c:numCache>
              </c:numRef>
            </c:plus>
            <c:minus>
              <c:numRef>
                <c:f>Flat!$L$13:$L$16</c:f>
                <c:numCache>
                  <c:formatCode>General</c:formatCode>
                  <c:ptCount val="4"/>
                  <c:pt idx="0">
                    <c:v>1.0152011294976642</c:v>
                  </c:pt>
                  <c:pt idx="1">
                    <c:v>0.99984998874831232</c:v>
                  </c:pt>
                  <c:pt idx="2">
                    <c:v>1.025735508468598</c:v>
                  </c:pt>
                  <c:pt idx="3">
                    <c:v>1.0172511980823615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Flat!$B$13:$C$16</c:f>
              <c:strCache>
                <c:ptCount val="4"/>
                <c:pt idx="0">
                  <c:v>Raw sludge</c:v>
                </c:pt>
                <c:pt idx="1">
                  <c:v>40°C</c:v>
                </c:pt>
                <c:pt idx="2">
                  <c:v>60°C</c:v>
                </c:pt>
                <c:pt idx="3">
                  <c:v>80°C</c:v>
                </c:pt>
              </c:strCache>
            </c:strRef>
          </c:cat>
          <c:val>
            <c:numRef>
              <c:f>Flat!$J$13:$J$16</c:f>
              <c:numCache>
                <c:formatCode>General</c:formatCode>
                <c:ptCount val="4"/>
                <c:pt idx="0">
                  <c:v>2.4</c:v>
                </c:pt>
                <c:pt idx="1">
                  <c:v>2.2999999999999998</c:v>
                </c:pt>
                <c:pt idx="2">
                  <c:v>2.5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6-43FA-8FE4-C27AE2FDE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44320"/>
        <c:axId val="601727264"/>
      </c:barChart>
      <c:catAx>
        <c:axId val="6017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7264"/>
        <c:crosses val="autoZero"/>
        <c:auto val="1"/>
        <c:lblAlgn val="ctr"/>
        <c:lblOffset val="100"/>
        <c:noMultiLvlLbl val="0"/>
      </c:catAx>
      <c:valAx>
        <c:axId val="601727264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g/kg db</a:t>
                </a:r>
              </a:p>
            </c:rich>
          </c:tx>
          <c:layout>
            <c:manualLayout>
              <c:xMode val="edge"/>
              <c:yMode val="edge"/>
              <c:x val="8.3493000874890633E-3"/>
              <c:y val="0.26124198016914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43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4291338582679"/>
          <c:y val="0.90335593467483233"/>
          <c:w val="0.756558398950131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80314960629922"/>
          <c:y val="4.6296296296296294E-2"/>
          <c:w val="0.8346412948381452"/>
          <c:h val="0.72651210265383492"/>
        </c:manualLayout>
      </c:layout>
      <c:barChart>
        <c:barDir val="col"/>
        <c:grouping val="clustered"/>
        <c:varyColors val="0"/>
        <c:ser>
          <c:idx val="1"/>
          <c:order val="0"/>
          <c:tx>
            <c:v>Moisture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Flat!$F$22:$F$25</c:f>
                <c:numCache>
                  <c:formatCode>General</c:formatCode>
                  <c:ptCount val="4"/>
                  <c:pt idx="0">
                    <c:v>0.453355989548964</c:v>
                  </c:pt>
                  <c:pt idx="1">
                    <c:v>0.34795961387768198</c:v>
                  </c:pt>
                  <c:pt idx="2">
                    <c:v>1.29965892413708</c:v>
                  </c:pt>
                  <c:pt idx="3">
                    <c:v>0.12162047869508499</c:v>
                  </c:pt>
                </c:numCache>
              </c:numRef>
            </c:plus>
            <c:minus>
              <c:numRef>
                <c:f>Flat!$F$22:$F$25</c:f>
                <c:numCache>
                  <c:formatCode>General</c:formatCode>
                  <c:ptCount val="4"/>
                  <c:pt idx="0">
                    <c:v>0.453355989548964</c:v>
                  </c:pt>
                  <c:pt idx="1">
                    <c:v>0.34795961387768198</c:v>
                  </c:pt>
                  <c:pt idx="2">
                    <c:v>1.29965892413708</c:v>
                  </c:pt>
                  <c:pt idx="3">
                    <c:v>0.12162047869508499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Flat!$B$13:$C$16</c:f>
              <c:strCache>
                <c:ptCount val="4"/>
                <c:pt idx="0">
                  <c:v>Raw sludge</c:v>
                </c:pt>
                <c:pt idx="1">
                  <c:v>40°C</c:v>
                </c:pt>
                <c:pt idx="2">
                  <c:v>60°C</c:v>
                </c:pt>
                <c:pt idx="3">
                  <c:v>80°C</c:v>
                </c:pt>
              </c:strCache>
            </c:strRef>
          </c:cat>
          <c:val>
            <c:numRef>
              <c:f>Flat!$D$22:$D$25</c:f>
              <c:numCache>
                <c:formatCode>0.00</c:formatCode>
                <c:ptCount val="4"/>
                <c:pt idx="0">
                  <c:v>79.078735624491102</c:v>
                </c:pt>
                <c:pt idx="1">
                  <c:v>11.4846054393701</c:v>
                </c:pt>
                <c:pt idx="2">
                  <c:v>9.0118701197387203</c:v>
                </c:pt>
                <c:pt idx="3">
                  <c:v>5.3551883030536596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2-4C27-B836-8ABC337116E4}"/>
            </c:ext>
          </c:extLst>
        </c:ser>
        <c:ser>
          <c:idx val="0"/>
          <c:order val="1"/>
          <c:tx>
            <c:v>Solids</c:v>
          </c:tx>
          <c:spPr>
            <a:solidFill>
              <a:schemeClr val="bg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Flat!$I$22:$I$25</c:f>
                <c:numCache>
                  <c:formatCode>General</c:formatCode>
                  <c:ptCount val="4"/>
                  <c:pt idx="0">
                    <c:v>0.11994097324232936</c:v>
                  </c:pt>
                  <c:pt idx="1">
                    <c:v>2.6818320120918964</c:v>
                  </c:pt>
                  <c:pt idx="2">
                    <c:v>13.121975063801049</c:v>
                  </c:pt>
                  <c:pt idx="3">
                    <c:v>2.1494570598059237</c:v>
                  </c:pt>
                </c:numCache>
              </c:numRef>
            </c:plus>
            <c:minus>
              <c:numRef>
                <c:f>Flat!$I$22:$I$25</c:f>
                <c:numCache>
                  <c:formatCode>General</c:formatCode>
                  <c:ptCount val="4"/>
                  <c:pt idx="0">
                    <c:v>0.11994097324232936</c:v>
                  </c:pt>
                  <c:pt idx="1">
                    <c:v>2.6818320120918964</c:v>
                  </c:pt>
                  <c:pt idx="2">
                    <c:v>13.121975063801049</c:v>
                  </c:pt>
                  <c:pt idx="3">
                    <c:v>2.1494570598059237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Flat!$G$22:$G$25</c:f>
              <c:numCache>
                <c:formatCode>0.0000</c:formatCode>
                <c:ptCount val="4"/>
                <c:pt idx="0">
                  <c:v>20.921264375508898</c:v>
                </c:pt>
                <c:pt idx="1">
                  <c:v>88.5153945606299</c:v>
                </c:pt>
                <c:pt idx="2">
                  <c:v>90.988129880261283</c:v>
                </c:pt>
                <c:pt idx="3">
                  <c:v>94.644811696946334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8-414A-BC11-158CDA29A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44320"/>
        <c:axId val="601727264"/>
      </c:barChart>
      <c:catAx>
        <c:axId val="6017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7264"/>
        <c:crosses val="autoZero"/>
        <c:auto val="1"/>
        <c:lblAlgn val="ctr"/>
        <c:lblOffset val="100"/>
        <c:noMultiLvlLbl val="0"/>
      </c:catAx>
      <c:valAx>
        <c:axId val="6017272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% wt</a:t>
                </a:r>
              </a:p>
            </c:rich>
          </c:tx>
          <c:layout>
            <c:manualLayout>
              <c:xMode val="edge"/>
              <c:yMode val="edge"/>
              <c:x val="1.1132451585078071E-2"/>
              <c:y val="0.34934867573559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43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4291338582679"/>
          <c:y val="0.90335593467483233"/>
          <c:w val="0.32965730025818979"/>
          <c:h val="9.6644132355326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80314960629922"/>
          <c:y val="4.6296296296296294E-2"/>
          <c:w val="0.8346412948381452"/>
          <c:h val="0.726512102653834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Flat!$J$20</c:f>
              <c:strCache>
                <c:ptCount val="1"/>
                <c:pt idx="0">
                  <c:v>Ash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Flat!$L$22:$L$25</c:f>
                <c:numCache>
                  <c:formatCode>General</c:formatCode>
                  <c:ptCount val="4"/>
                  <c:pt idx="0">
                    <c:v>1.2621720903012199</c:v>
                  </c:pt>
                  <c:pt idx="1">
                    <c:v>0.70221510275413201</c:v>
                  </c:pt>
                  <c:pt idx="2">
                    <c:v>0.17712849653473201</c:v>
                  </c:pt>
                  <c:pt idx="3">
                    <c:v>0.13413167545690199</c:v>
                  </c:pt>
                </c:numCache>
              </c:numRef>
            </c:plus>
            <c:minus>
              <c:numRef>
                <c:f>Flat!$L$22:$L$25</c:f>
                <c:numCache>
                  <c:formatCode>General</c:formatCode>
                  <c:ptCount val="4"/>
                  <c:pt idx="0">
                    <c:v>1.2621720903012199</c:v>
                  </c:pt>
                  <c:pt idx="1">
                    <c:v>0.70221510275413201</c:v>
                  </c:pt>
                  <c:pt idx="2">
                    <c:v>0.17712849653473201</c:v>
                  </c:pt>
                  <c:pt idx="3">
                    <c:v>0.13413167545690199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Flat!$B$13:$C$16</c:f>
              <c:strCache>
                <c:ptCount val="4"/>
                <c:pt idx="0">
                  <c:v>Raw sludge</c:v>
                </c:pt>
                <c:pt idx="1">
                  <c:v>40°C</c:v>
                </c:pt>
                <c:pt idx="2">
                  <c:v>60°C</c:v>
                </c:pt>
                <c:pt idx="3">
                  <c:v>80°C</c:v>
                </c:pt>
              </c:strCache>
            </c:strRef>
          </c:cat>
          <c:val>
            <c:numRef>
              <c:f>Flat!$J$22:$J$25</c:f>
              <c:numCache>
                <c:formatCode>General</c:formatCode>
                <c:ptCount val="4"/>
                <c:pt idx="0">
                  <c:v>52.660804373921302</c:v>
                </c:pt>
                <c:pt idx="1">
                  <c:v>52.623243500522698</c:v>
                </c:pt>
                <c:pt idx="2">
                  <c:v>52.967684551669898</c:v>
                </c:pt>
                <c:pt idx="3">
                  <c:v>52.9036425073906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A-44AC-92E5-301E7DA8DCE1}"/>
            </c:ext>
          </c:extLst>
        </c:ser>
        <c:ser>
          <c:idx val="2"/>
          <c:order val="1"/>
          <c:tx>
            <c:strRef>
              <c:f>Flat!$M$20</c:f>
              <c:strCache>
                <c:ptCount val="1"/>
                <c:pt idx="0">
                  <c:v>Volatile solids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Flat!$O$22:$O$25</c:f>
                <c:numCache>
                  <c:formatCode>General</c:formatCode>
                  <c:ptCount val="4"/>
                  <c:pt idx="0">
                    <c:v>1.13462398090781</c:v>
                  </c:pt>
                  <c:pt idx="1">
                    <c:v>0.63220492923640303</c:v>
                  </c:pt>
                  <c:pt idx="2">
                    <c:v>0.15728011134380099</c:v>
                  </c:pt>
                  <c:pt idx="3">
                    <c:v>0.11940790915329599</c:v>
                  </c:pt>
                </c:numCache>
              </c:numRef>
            </c:plus>
            <c:minus>
              <c:numRef>
                <c:f>Flat!$O$22:$O$25</c:f>
                <c:numCache>
                  <c:formatCode>General</c:formatCode>
                  <c:ptCount val="4"/>
                  <c:pt idx="0">
                    <c:v>1.13462398090781</c:v>
                  </c:pt>
                  <c:pt idx="1">
                    <c:v>0.63220492923640303</c:v>
                  </c:pt>
                  <c:pt idx="2">
                    <c:v>0.15728011134380099</c:v>
                  </c:pt>
                  <c:pt idx="3">
                    <c:v>0.11940790915329599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Flat!$B$13:$C$16</c:f>
              <c:strCache>
                <c:ptCount val="4"/>
                <c:pt idx="0">
                  <c:v>Raw sludge</c:v>
                </c:pt>
                <c:pt idx="1">
                  <c:v>40°C</c:v>
                </c:pt>
                <c:pt idx="2">
                  <c:v>60°C</c:v>
                </c:pt>
                <c:pt idx="3">
                  <c:v>80°C</c:v>
                </c:pt>
              </c:strCache>
            </c:strRef>
          </c:cat>
          <c:val>
            <c:numRef>
              <c:f>Flat!$M$22:$M$25</c:f>
              <c:numCache>
                <c:formatCode>General</c:formatCode>
                <c:ptCount val="4"/>
                <c:pt idx="0">
                  <c:v>47.339195626078698</c:v>
                </c:pt>
                <c:pt idx="1">
                  <c:v>47.376756499477302</c:v>
                </c:pt>
                <c:pt idx="2">
                  <c:v>47.032315448330102</c:v>
                </c:pt>
                <c:pt idx="3">
                  <c:v>47.0963574926094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A-44AC-92E5-301E7DA8D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44320"/>
        <c:axId val="601727264"/>
      </c:barChart>
      <c:catAx>
        <c:axId val="6017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7264"/>
        <c:crosses val="autoZero"/>
        <c:auto val="1"/>
        <c:lblAlgn val="ctr"/>
        <c:lblOffset val="100"/>
        <c:noMultiLvlLbl val="0"/>
      </c:catAx>
      <c:valAx>
        <c:axId val="6017272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% db</a:t>
                </a:r>
              </a:p>
            </c:rich>
          </c:tx>
          <c:layout>
            <c:manualLayout>
              <c:xMode val="edge"/>
              <c:yMode val="edge"/>
              <c:x val="8.3492291131206809E-3"/>
              <c:y val="0.34007429726500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43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4291338582679"/>
          <c:y val="0.90335593467483233"/>
          <c:w val="0.756558398950131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80314960629922"/>
          <c:y val="4.6296296296296294E-2"/>
          <c:w val="0.8346412948381452"/>
          <c:h val="0.726512102653834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Flat!$D$29</c:f>
              <c:strCache>
                <c:ptCount val="1"/>
                <c:pt idx="0">
                  <c:v>Calorific value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Flat!$F$32:$F$34</c:f>
                <c:numCache>
                  <c:formatCode>General</c:formatCode>
                  <c:ptCount val="3"/>
                  <c:pt idx="0">
                    <c:v>3.0624851721931314</c:v>
                  </c:pt>
                  <c:pt idx="1">
                    <c:v>5.5343188901884091</c:v>
                  </c:pt>
                  <c:pt idx="2">
                    <c:v>3.264525220662732</c:v>
                  </c:pt>
                </c:numCache>
              </c:numRef>
            </c:plus>
            <c:minus>
              <c:numRef>
                <c:f>Flat!$F$32:$F$34</c:f>
                <c:numCache>
                  <c:formatCode>General</c:formatCode>
                  <c:ptCount val="3"/>
                  <c:pt idx="0">
                    <c:v>3.0624851721931314</c:v>
                  </c:pt>
                  <c:pt idx="1">
                    <c:v>5.5343188901884091</c:v>
                  </c:pt>
                  <c:pt idx="2">
                    <c:v>3.264525220662732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Flat!$B$32:$C$34</c:f>
              <c:strCache>
                <c:ptCount val="3"/>
                <c:pt idx="0">
                  <c:v>40°C</c:v>
                </c:pt>
                <c:pt idx="1">
                  <c:v>60°C</c:v>
                </c:pt>
                <c:pt idx="2">
                  <c:v>80°C</c:v>
                </c:pt>
              </c:strCache>
            </c:strRef>
          </c:cat>
          <c:val>
            <c:numRef>
              <c:f>Flat!$D$32:$D$34</c:f>
              <c:numCache>
                <c:formatCode>General</c:formatCode>
                <c:ptCount val="3"/>
                <c:pt idx="0">
                  <c:v>12.279150000000001</c:v>
                </c:pt>
                <c:pt idx="1">
                  <c:v>13.333550000000001</c:v>
                </c:pt>
                <c:pt idx="2">
                  <c:v>13.734549999999999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0-4FAF-AE95-D5E65EE3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44320"/>
        <c:axId val="601727264"/>
      </c:barChart>
      <c:catAx>
        <c:axId val="6017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7264"/>
        <c:crosses val="autoZero"/>
        <c:auto val="1"/>
        <c:lblAlgn val="ctr"/>
        <c:lblOffset val="100"/>
        <c:noMultiLvlLbl val="0"/>
      </c:catAx>
      <c:valAx>
        <c:axId val="60172726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kJ / kg db</a:t>
                </a:r>
              </a:p>
            </c:rich>
          </c:tx>
          <c:layout>
            <c:manualLayout>
              <c:xMode val="edge"/>
              <c:yMode val="edge"/>
              <c:x val="1.1132451585078071E-2"/>
              <c:y val="0.34934867573559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43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4291338582679"/>
          <c:y val="0.90335593467483233"/>
          <c:w val="0.756558398950131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41852653134217"/>
          <c:y val="4.629630981974113E-2"/>
          <c:w val="0.8123755220185771"/>
          <c:h val="0.726512102653834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Flat!$G$29</c:f>
              <c:strCache>
                <c:ptCount val="1"/>
                <c:pt idx="0">
                  <c:v>Heat capacity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Flat!$I$31:$I$34</c:f>
                <c:numCache>
                  <c:formatCode>General</c:formatCode>
                  <c:ptCount val="4"/>
                  <c:pt idx="0">
                    <c:v>31.622580027156832</c:v>
                  </c:pt>
                  <c:pt idx="1">
                    <c:v>258.88080790061707</c:v>
                  </c:pt>
                  <c:pt idx="2">
                    <c:v>120.90251798214996</c:v>
                  </c:pt>
                  <c:pt idx="3">
                    <c:v>411.07895394398344</c:v>
                  </c:pt>
                </c:numCache>
              </c:numRef>
            </c:plus>
            <c:minus>
              <c:numRef>
                <c:f>Flat!$I$31:$I$34</c:f>
                <c:numCache>
                  <c:formatCode>General</c:formatCode>
                  <c:ptCount val="4"/>
                  <c:pt idx="0">
                    <c:v>31.622580027156832</c:v>
                  </c:pt>
                  <c:pt idx="1">
                    <c:v>258.88080790061707</c:v>
                  </c:pt>
                  <c:pt idx="2">
                    <c:v>120.90251798214996</c:v>
                  </c:pt>
                  <c:pt idx="3">
                    <c:v>411.07895394398344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Flat!$B$31:$C$34</c:f>
              <c:strCache>
                <c:ptCount val="4"/>
                <c:pt idx="0">
                  <c:v>Raw sludge</c:v>
                </c:pt>
                <c:pt idx="1">
                  <c:v>40°C</c:v>
                </c:pt>
                <c:pt idx="2">
                  <c:v>60°C</c:v>
                </c:pt>
                <c:pt idx="3">
                  <c:v>80°C</c:v>
                </c:pt>
              </c:strCache>
            </c:strRef>
          </c:cat>
          <c:val>
            <c:numRef>
              <c:f>Flat!$G$31:$G$34</c:f>
              <c:numCache>
                <c:formatCode>General</c:formatCode>
                <c:ptCount val="4"/>
                <c:pt idx="0">
                  <c:v>3881.2788400664649</c:v>
                </c:pt>
                <c:pt idx="1">
                  <c:v>1443.663802724577</c:v>
                </c:pt>
                <c:pt idx="2">
                  <c:v>1419.843810635</c:v>
                </c:pt>
                <c:pt idx="3">
                  <c:v>1507.8090238127863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F-4489-A11A-0265759EC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44320"/>
        <c:axId val="601727264"/>
      </c:barChart>
      <c:catAx>
        <c:axId val="6017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7264"/>
        <c:crosses val="autoZero"/>
        <c:auto val="1"/>
        <c:lblAlgn val="ctr"/>
        <c:lblOffset val="100"/>
        <c:noMultiLvlLbl val="0"/>
      </c:catAx>
      <c:valAx>
        <c:axId val="601727264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kJ/kg/K</a:t>
                </a:r>
              </a:p>
            </c:rich>
          </c:tx>
          <c:layout>
            <c:manualLayout>
              <c:xMode val="edge"/>
              <c:yMode val="edge"/>
              <c:x val="1.1132451585078071E-2"/>
              <c:y val="0.33079991879441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432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4291338582679"/>
          <c:y val="0.90335593467483233"/>
          <c:w val="0.756558398950131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0555825093537"/>
          <c:y val="4.6296414408398025E-2"/>
          <c:w val="0.83742452426619363"/>
          <c:h val="0.726512102653834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Flat!$J$29</c:f>
              <c:strCache>
                <c:ptCount val="1"/>
                <c:pt idx="0">
                  <c:v>Thermal conductivity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Flat!$L$31:$L$34</c:f>
                <c:numCache>
                  <c:formatCode>General</c:formatCode>
                  <c:ptCount val="4"/>
                  <c:pt idx="0">
                    <c:v>1.2093586825863966E-2</c:v>
                  </c:pt>
                  <c:pt idx="1">
                    <c:v>1.572190051995171E-3</c:v>
                  </c:pt>
                  <c:pt idx="2">
                    <c:v>3.6326867089213942E-3</c:v>
                  </c:pt>
                  <c:pt idx="3">
                    <c:v>6.7253007580768001E-3</c:v>
                  </c:pt>
                </c:numCache>
              </c:numRef>
            </c:plus>
            <c:minus>
              <c:numRef>
                <c:f>Flat!$L$31:$L$34</c:f>
                <c:numCache>
                  <c:formatCode>General</c:formatCode>
                  <c:ptCount val="4"/>
                  <c:pt idx="0">
                    <c:v>1.2093586825863966E-2</c:v>
                  </c:pt>
                  <c:pt idx="1">
                    <c:v>1.572190051995171E-3</c:v>
                  </c:pt>
                  <c:pt idx="2">
                    <c:v>3.6326867089213942E-3</c:v>
                  </c:pt>
                  <c:pt idx="3">
                    <c:v>6.7253007580768001E-3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Flat!$B$31:$C$34</c:f>
              <c:strCache>
                <c:ptCount val="4"/>
                <c:pt idx="0">
                  <c:v>Raw sludge</c:v>
                </c:pt>
                <c:pt idx="1">
                  <c:v>40°C</c:v>
                </c:pt>
                <c:pt idx="2">
                  <c:v>60°C</c:v>
                </c:pt>
                <c:pt idx="3">
                  <c:v>80°C</c:v>
                </c:pt>
              </c:strCache>
            </c:strRef>
          </c:cat>
          <c:val>
            <c:numRef>
              <c:f>Flat!$J$31:$J$34</c:f>
              <c:numCache>
                <c:formatCode>General</c:formatCode>
                <c:ptCount val="4"/>
                <c:pt idx="0">
                  <c:v>0.55435896389901029</c:v>
                </c:pt>
                <c:pt idx="1">
                  <c:v>6.4167168177012512E-2</c:v>
                </c:pt>
                <c:pt idx="2">
                  <c:v>6.5345079770123757E-2</c:v>
                </c:pt>
                <c:pt idx="3">
                  <c:v>6.3180584296913075E-2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A-416A-8E95-3AFC20E8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44320"/>
        <c:axId val="601727264"/>
      </c:barChart>
      <c:catAx>
        <c:axId val="6017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7264"/>
        <c:crosses val="autoZero"/>
        <c:auto val="1"/>
        <c:lblAlgn val="ctr"/>
        <c:lblOffset val="100"/>
        <c:noMultiLvlLbl val="0"/>
      </c:catAx>
      <c:valAx>
        <c:axId val="601727264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W/m/K</a:t>
                </a:r>
              </a:p>
            </c:rich>
          </c:tx>
          <c:layout>
            <c:manualLayout>
              <c:xMode val="edge"/>
              <c:yMode val="edge"/>
              <c:x val="1.1132451585078071E-2"/>
              <c:y val="0.28906521567676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43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4291338582679"/>
          <c:y val="0.90335593467483233"/>
          <c:w val="0.756558398950131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3648293963255"/>
          <c:y val="4.6296296296296294E-2"/>
          <c:w val="0.82630796150481201"/>
          <c:h val="0.7265121026538349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Flat!$D$38</c:f>
              <c:strCache>
                <c:ptCount val="1"/>
                <c:pt idx="0">
                  <c:v>P</c:v>
                </c:pt>
              </c:strCache>
            </c:strRef>
          </c:tx>
          <c:spPr>
            <a:pattFill prst="pct20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Flat!$F$40:$F$42</c:f>
                <c:numCache>
                  <c:formatCode>General</c:formatCode>
                  <c:ptCount val="3"/>
                  <c:pt idx="0">
                    <c:v>4.6019298011526448</c:v>
                  </c:pt>
                  <c:pt idx="1">
                    <c:v>30.653263603747362</c:v>
                  </c:pt>
                  <c:pt idx="2">
                    <c:v>14.711041029192863</c:v>
                  </c:pt>
                </c:numCache>
              </c:numRef>
            </c:plus>
            <c:minus>
              <c:numRef>
                <c:f>Flat!$F$40:$F$42</c:f>
                <c:numCache>
                  <c:formatCode>General</c:formatCode>
                  <c:ptCount val="3"/>
                  <c:pt idx="0">
                    <c:v>4.6019298011526448</c:v>
                  </c:pt>
                  <c:pt idx="1">
                    <c:v>30.653263603747362</c:v>
                  </c:pt>
                  <c:pt idx="2">
                    <c:v>14.711041029192863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Flat!$B$40:$C$42</c:f>
              <c:strCache>
                <c:ptCount val="3"/>
                <c:pt idx="0">
                  <c:v>8 mm</c:v>
                </c:pt>
                <c:pt idx="1">
                  <c:v>10 mm</c:v>
                </c:pt>
                <c:pt idx="2">
                  <c:v>14 mm</c:v>
                </c:pt>
              </c:strCache>
            </c:strRef>
          </c:cat>
          <c:val>
            <c:numRef>
              <c:f>Flat!$D$40:$D$42</c:f>
              <c:numCache>
                <c:formatCode>General</c:formatCode>
                <c:ptCount val="3"/>
                <c:pt idx="0">
                  <c:v>76.993333333333325</c:v>
                </c:pt>
                <c:pt idx="1">
                  <c:v>70.405000000000001</c:v>
                </c:pt>
                <c:pt idx="2">
                  <c:v>64.87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D-463E-9489-F888BF88ACA3}"/>
            </c:ext>
          </c:extLst>
        </c:ser>
        <c:ser>
          <c:idx val="3"/>
          <c:order val="1"/>
          <c:tx>
            <c:strRef>
              <c:f>Flat!$G$38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Flat!$I$40:$I$42</c:f>
                <c:numCache>
                  <c:formatCode>General</c:formatCode>
                  <c:ptCount val="3"/>
                  <c:pt idx="0">
                    <c:v>1.056902126624391</c:v>
                  </c:pt>
                  <c:pt idx="1">
                    <c:v>1.4837316059486372</c:v>
                  </c:pt>
                  <c:pt idx="2">
                    <c:v>1.6100066362421352</c:v>
                  </c:pt>
                </c:numCache>
              </c:numRef>
            </c:plus>
            <c:minus>
              <c:numRef>
                <c:f>Flat!$I$40:$I$42</c:f>
                <c:numCache>
                  <c:formatCode>General</c:formatCode>
                  <c:ptCount val="3"/>
                  <c:pt idx="0">
                    <c:v>1.056902126624391</c:v>
                  </c:pt>
                  <c:pt idx="1">
                    <c:v>1.4837316059486372</c:v>
                  </c:pt>
                  <c:pt idx="2">
                    <c:v>1.6100066362421352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Flat!$B$40:$C$42</c:f>
              <c:strCache>
                <c:ptCount val="3"/>
                <c:pt idx="0">
                  <c:v>8 mm</c:v>
                </c:pt>
                <c:pt idx="1">
                  <c:v>10 mm</c:v>
                </c:pt>
                <c:pt idx="2">
                  <c:v>14 mm</c:v>
                </c:pt>
              </c:strCache>
            </c:strRef>
          </c:cat>
          <c:val>
            <c:numRef>
              <c:f>Flat!$G$40:$G$42</c:f>
              <c:numCache>
                <c:formatCode>General</c:formatCode>
                <c:ptCount val="3"/>
                <c:pt idx="0">
                  <c:v>8.9366666666666674</c:v>
                </c:pt>
                <c:pt idx="1">
                  <c:v>8.745000000000001</c:v>
                </c:pt>
                <c:pt idx="2">
                  <c:v>7.915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7D-463E-9489-F888BF88ACA3}"/>
            </c:ext>
          </c:extLst>
        </c:ser>
        <c:ser>
          <c:idx val="4"/>
          <c:order val="2"/>
          <c:tx>
            <c:strRef>
              <c:f>Flat!$J$38</c:f>
              <c:strCache>
                <c:ptCount val="1"/>
                <c:pt idx="0">
                  <c:v>Mg</c:v>
                </c:pt>
              </c:strCache>
            </c:strRef>
          </c:tx>
          <c:spPr>
            <a:pattFill prst="lgConfetti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Flat!$L$40:$L$42</c:f>
                <c:numCache>
                  <c:formatCode>General</c:formatCode>
                  <c:ptCount val="3"/>
                  <c:pt idx="0">
                    <c:v>1.8303752850742212</c:v>
                  </c:pt>
                  <c:pt idx="1">
                    <c:v>2.0835379998427648</c:v>
                  </c:pt>
                  <c:pt idx="2">
                    <c:v>2.4623630907232705</c:v>
                  </c:pt>
                </c:numCache>
              </c:numRef>
            </c:plus>
            <c:minus>
              <c:numRef>
                <c:f>Flat!$L$40:$L$42</c:f>
                <c:numCache>
                  <c:formatCode>General</c:formatCode>
                  <c:ptCount val="3"/>
                  <c:pt idx="0">
                    <c:v>1.8303752850742212</c:v>
                  </c:pt>
                  <c:pt idx="1">
                    <c:v>2.0835379998427648</c:v>
                  </c:pt>
                  <c:pt idx="2">
                    <c:v>2.4623630907232705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Flat!$B$40:$C$42</c:f>
              <c:strCache>
                <c:ptCount val="3"/>
                <c:pt idx="0">
                  <c:v>8 mm</c:v>
                </c:pt>
                <c:pt idx="1">
                  <c:v>10 mm</c:v>
                </c:pt>
                <c:pt idx="2">
                  <c:v>14 mm</c:v>
                </c:pt>
              </c:strCache>
            </c:strRef>
          </c:cat>
          <c:val>
            <c:numRef>
              <c:f>Flat!$J$40:$J$42</c:f>
              <c:numCache>
                <c:formatCode>General</c:formatCode>
                <c:ptCount val="3"/>
                <c:pt idx="0">
                  <c:v>12.24</c:v>
                </c:pt>
                <c:pt idx="1">
                  <c:v>11.68</c:v>
                </c:pt>
                <c:pt idx="2">
                  <c:v>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7D-463E-9489-F888BF88ACA3}"/>
            </c:ext>
          </c:extLst>
        </c:ser>
        <c:ser>
          <c:idx val="5"/>
          <c:order val="3"/>
          <c:tx>
            <c:strRef>
              <c:f>Flat!$M$38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Flat!$O$40:$O$42</c:f>
                <c:numCache>
                  <c:formatCode>General</c:formatCode>
                  <c:ptCount val="3"/>
                  <c:pt idx="0">
                    <c:v>2.774191205037114</c:v>
                  </c:pt>
                  <c:pt idx="1">
                    <c:v>18.309879392557619</c:v>
                  </c:pt>
                  <c:pt idx="2">
                    <c:v>3.5672696057913855</c:v>
                  </c:pt>
                </c:numCache>
              </c:numRef>
            </c:plus>
            <c:minus>
              <c:numRef>
                <c:f>Flat!$O$40:$O$42</c:f>
                <c:numCache>
                  <c:formatCode>General</c:formatCode>
                  <c:ptCount val="3"/>
                  <c:pt idx="0">
                    <c:v>2.774191205037114</c:v>
                  </c:pt>
                  <c:pt idx="1">
                    <c:v>18.309879392557619</c:v>
                  </c:pt>
                  <c:pt idx="2">
                    <c:v>3.5672696057913855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Flat!$B$40:$C$42</c:f>
              <c:strCache>
                <c:ptCount val="3"/>
                <c:pt idx="0">
                  <c:v>8 mm</c:v>
                </c:pt>
                <c:pt idx="1">
                  <c:v>10 mm</c:v>
                </c:pt>
                <c:pt idx="2">
                  <c:v>14 mm</c:v>
                </c:pt>
              </c:strCache>
            </c:strRef>
          </c:cat>
          <c:val>
            <c:numRef>
              <c:f>Flat!$M$40:$M$42</c:f>
              <c:numCache>
                <c:formatCode>General</c:formatCode>
                <c:ptCount val="3"/>
                <c:pt idx="0">
                  <c:v>43.640000000000008</c:v>
                </c:pt>
                <c:pt idx="1">
                  <c:v>40.89</c:v>
                </c:pt>
                <c:pt idx="2">
                  <c:v>36.835000000000001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7D-463E-9489-F888BF88ACA3}"/>
            </c:ext>
          </c:extLst>
        </c:ser>
        <c:ser>
          <c:idx val="6"/>
          <c:order val="4"/>
          <c:tx>
            <c:strRef>
              <c:f>Flat!$P$38</c:f>
              <c:strCache>
                <c:ptCount val="1"/>
                <c:pt idx="0">
                  <c:v>Na</c:v>
                </c:pt>
              </c:strCache>
            </c:strRef>
          </c:tx>
          <c:spPr>
            <a:pattFill prst="lt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Flat!$R$40:$R$42</c:f>
                <c:numCache>
                  <c:formatCode>General</c:formatCode>
                  <c:ptCount val="3"/>
                  <c:pt idx="0">
                    <c:v>2.5922200199016601</c:v>
                  </c:pt>
                  <c:pt idx="1">
                    <c:v>4.4511948178459058</c:v>
                  </c:pt>
                  <c:pt idx="2">
                    <c:v>3.1568757573375219</c:v>
                  </c:pt>
                </c:numCache>
              </c:numRef>
            </c:plus>
            <c:minus>
              <c:numRef>
                <c:f>Flat!$R$40:$R$42</c:f>
                <c:numCache>
                  <c:formatCode>General</c:formatCode>
                  <c:ptCount val="3"/>
                  <c:pt idx="0">
                    <c:v>2.5922200199016601</c:v>
                  </c:pt>
                  <c:pt idx="1">
                    <c:v>4.4511948178459058</c:v>
                  </c:pt>
                  <c:pt idx="2">
                    <c:v>3.1568757573375219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Flat!$B$40:$C$42</c:f>
              <c:strCache>
                <c:ptCount val="3"/>
                <c:pt idx="0">
                  <c:v>8 mm</c:v>
                </c:pt>
                <c:pt idx="1">
                  <c:v>10 mm</c:v>
                </c:pt>
                <c:pt idx="2">
                  <c:v>14 mm</c:v>
                </c:pt>
              </c:strCache>
            </c:strRef>
          </c:cat>
          <c:val>
            <c:numRef>
              <c:f>Flat!$P$40:$P$42</c:f>
              <c:numCache>
                <c:formatCode>General</c:formatCode>
                <c:ptCount val="3"/>
                <c:pt idx="0">
                  <c:v>15.544666666666666</c:v>
                </c:pt>
                <c:pt idx="1">
                  <c:v>16.475000000000001</c:v>
                </c:pt>
                <c:pt idx="2">
                  <c:v>15.06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7D-463E-9489-F888BF88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44320"/>
        <c:axId val="601727264"/>
      </c:barChart>
      <c:catAx>
        <c:axId val="6017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7264"/>
        <c:crosses val="autoZero"/>
        <c:auto val="1"/>
        <c:lblAlgn val="ctr"/>
        <c:lblOffset val="100"/>
        <c:noMultiLvlLbl val="0"/>
      </c:catAx>
      <c:valAx>
        <c:axId val="601727264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g/kg db</a:t>
                </a:r>
              </a:p>
            </c:rich>
          </c:tx>
          <c:layout>
            <c:manualLayout>
              <c:xMode val="edge"/>
              <c:yMode val="edge"/>
              <c:x val="5.5660066411632909E-3"/>
              <c:y val="0.34498467828052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43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4291338582679"/>
          <c:y val="0.90335593467483233"/>
          <c:w val="0.53581612848932825"/>
          <c:h val="9.5390296305386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80314960629922"/>
          <c:y val="4.6296296296296294E-2"/>
          <c:w val="0.8346412948381452"/>
          <c:h val="0.726512102653834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Flat!$D$45</c:f>
              <c:strCache>
                <c:ptCount val="1"/>
                <c:pt idx="0">
                  <c:v>Calorific value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Flat!$F$47:$F$49</c:f>
                <c:numCache>
                  <c:formatCode>General</c:formatCode>
                  <c:ptCount val="3"/>
                  <c:pt idx="0">
                    <c:v>3.0624851721931314</c:v>
                  </c:pt>
                  <c:pt idx="1">
                    <c:v>2.540969297080971</c:v>
                  </c:pt>
                  <c:pt idx="2">
                    <c:v>3.7140643285075963</c:v>
                  </c:pt>
                </c:numCache>
              </c:numRef>
            </c:plus>
            <c:minus>
              <c:numRef>
                <c:f>Flat!$F$47:$F$49</c:f>
                <c:numCache>
                  <c:formatCode>General</c:formatCode>
                  <c:ptCount val="3"/>
                  <c:pt idx="0">
                    <c:v>3.0624851721931314</c:v>
                  </c:pt>
                  <c:pt idx="1">
                    <c:v>2.540969297080971</c:v>
                  </c:pt>
                  <c:pt idx="2">
                    <c:v>3.7140643285075963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Flat!$B$47:$C$49</c:f>
              <c:strCache>
                <c:ptCount val="3"/>
                <c:pt idx="0">
                  <c:v>8 mm</c:v>
                </c:pt>
                <c:pt idx="1">
                  <c:v>10 mm</c:v>
                </c:pt>
                <c:pt idx="2">
                  <c:v>14 mm</c:v>
                </c:pt>
              </c:strCache>
            </c:strRef>
          </c:cat>
          <c:val>
            <c:numRef>
              <c:f>Flat!$D$47:$D$49</c:f>
              <c:numCache>
                <c:formatCode>General</c:formatCode>
                <c:ptCount val="3"/>
                <c:pt idx="0">
                  <c:v>12.279150000000001</c:v>
                </c:pt>
                <c:pt idx="1">
                  <c:v>11.77435</c:v>
                </c:pt>
                <c:pt idx="2">
                  <c:v>8.2917500000000004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7-48B4-91AC-A4248400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44320"/>
        <c:axId val="601727264"/>
      </c:barChart>
      <c:catAx>
        <c:axId val="6017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27264"/>
        <c:crosses val="autoZero"/>
        <c:auto val="1"/>
        <c:lblAlgn val="ctr"/>
        <c:lblOffset val="100"/>
        <c:noMultiLvlLbl val="0"/>
      </c:catAx>
      <c:valAx>
        <c:axId val="60172726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kJ / kg db</a:t>
                </a:r>
              </a:p>
            </c:rich>
          </c:tx>
          <c:layout>
            <c:manualLayout>
              <c:xMode val="edge"/>
              <c:yMode val="edge"/>
              <c:x val="1.1132451585078071E-2"/>
              <c:y val="0.34934867573559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443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94291338582679"/>
          <c:y val="0.90335593467483233"/>
          <c:w val="0.756558398950131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296033</xdr:colOff>
      <xdr:row>8</xdr:row>
      <xdr:rowOff>102762</xdr:rowOff>
    </xdr:from>
    <xdr:to>
      <xdr:col>26</xdr:col>
      <xdr:colOff>269202</xdr:colOff>
      <xdr:row>22</xdr:row>
      <xdr:rowOff>176279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187816</xdr:colOff>
      <xdr:row>7</xdr:row>
      <xdr:rowOff>156514</xdr:rowOff>
    </xdr:from>
    <xdr:to>
      <xdr:col>34</xdr:col>
      <xdr:colOff>493690</xdr:colOff>
      <xdr:row>22</xdr:row>
      <xdr:rowOff>56523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416776</xdr:colOff>
      <xdr:row>8</xdr:row>
      <xdr:rowOff>148464</xdr:rowOff>
    </xdr:from>
    <xdr:to>
      <xdr:col>43</xdr:col>
      <xdr:colOff>110902</xdr:colOff>
      <xdr:row>23</xdr:row>
      <xdr:rowOff>37741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384578</xdr:colOff>
      <xdr:row>8</xdr:row>
      <xdr:rowOff>137733</xdr:rowOff>
    </xdr:from>
    <xdr:to>
      <xdr:col>51</xdr:col>
      <xdr:colOff>82282</xdr:colOff>
      <xdr:row>23</xdr:row>
      <xdr:rowOff>27010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482958</xdr:colOff>
      <xdr:row>23</xdr:row>
      <xdr:rowOff>178873</xdr:rowOff>
    </xdr:from>
    <xdr:to>
      <xdr:col>26</xdr:col>
      <xdr:colOff>475803</xdr:colOff>
      <xdr:row>38</xdr:row>
      <xdr:rowOff>82460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491903</xdr:colOff>
      <xdr:row>23</xdr:row>
      <xdr:rowOff>187817</xdr:rowOff>
    </xdr:from>
    <xdr:to>
      <xdr:col>35</xdr:col>
      <xdr:colOff>189607</xdr:colOff>
      <xdr:row>38</xdr:row>
      <xdr:rowOff>91404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71549</xdr:colOff>
      <xdr:row>24</xdr:row>
      <xdr:rowOff>35774</xdr:rowOff>
    </xdr:from>
    <xdr:to>
      <xdr:col>43</xdr:col>
      <xdr:colOff>377422</xdr:colOff>
      <xdr:row>38</xdr:row>
      <xdr:rowOff>136122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456127</xdr:colOff>
      <xdr:row>41</xdr:row>
      <xdr:rowOff>0</xdr:rowOff>
    </xdr:from>
    <xdr:to>
      <xdr:col>26</xdr:col>
      <xdr:colOff>448972</xdr:colOff>
      <xdr:row>55</xdr:row>
      <xdr:rowOff>73518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80493</xdr:colOff>
      <xdr:row>41</xdr:row>
      <xdr:rowOff>26831</xdr:rowOff>
    </xdr:from>
    <xdr:to>
      <xdr:col>34</xdr:col>
      <xdr:colOff>386366</xdr:colOff>
      <xdr:row>55</xdr:row>
      <xdr:rowOff>109292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420352</xdr:colOff>
      <xdr:row>56</xdr:row>
      <xdr:rowOff>8944</xdr:rowOff>
    </xdr:from>
    <xdr:to>
      <xdr:col>26</xdr:col>
      <xdr:colOff>413197</xdr:colOff>
      <xdr:row>70</xdr:row>
      <xdr:rowOff>118235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134155</xdr:colOff>
      <xdr:row>56</xdr:row>
      <xdr:rowOff>53662</xdr:rowOff>
    </xdr:from>
    <xdr:to>
      <xdr:col>34</xdr:col>
      <xdr:colOff>440028</xdr:colOff>
      <xdr:row>70</xdr:row>
      <xdr:rowOff>162953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420352</xdr:colOff>
      <xdr:row>59</xdr:row>
      <xdr:rowOff>62605</xdr:rowOff>
    </xdr:from>
    <xdr:to>
      <xdr:col>8</xdr:col>
      <xdr:colOff>82281</xdr:colOff>
      <xdr:row>73</xdr:row>
      <xdr:rowOff>171897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420352</xdr:colOff>
      <xdr:row>59</xdr:row>
      <xdr:rowOff>44718</xdr:rowOff>
    </xdr:from>
    <xdr:to>
      <xdr:col>17</xdr:col>
      <xdr:colOff>484746</xdr:colOff>
      <xdr:row>73</xdr:row>
      <xdr:rowOff>154010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8"/>
  <sheetViews>
    <sheetView tabSelected="1" zoomScale="71" zoomScaleNormal="57" workbookViewId="0">
      <selection activeCell="D21" sqref="D21:I21"/>
    </sheetView>
  </sheetViews>
  <sheetFormatPr defaultRowHeight="14.4" x14ac:dyDescent="0.3"/>
  <cols>
    <col min="4" max="4" width="19" bestFit="1" customWidth="1"/>
    <col min="5" max="5" width="3.77734375" customWidth="1"/>
    <col min="8" max="8" width="3.88671875" customWidth="1"/>
    <col min="11" max="11" width="3.21875" customWidth="1"/>
    <col min="14" max="14" width="4" customWidth="1"/>
    <col min="15" max="15" width="8.77734375" customWidth="1"/>
    <col min="17" max="17" width="4.88671875" customWidth="1"/>
    <col min="20" max="20" width="4.44140625" customWidth="1"/>
    <col min="21" max="21" width="8.77734375" customWidth="1"/>
  </cols>
  <sheetData>
    <row r="2" spans="2:24" s="1" customFormat="1" x14ac:dyDescent="0.3">
      <c r="B2" s="31" t="s">
        <v>0</v>
      </c>
      <c r="C2" s="19"/>
      <c r="D2" s="24" t="s">
        <v>2</v>
      </c>
      <c r="E2" s="25"/>
      <c r="F2" s="26"/>
      <c r="G2" s="25" t="s">
        <v>1</v>
      </c>
      <c r="H2" s="25"/>
      <c r="I2" s="25"/>
      <c r="J2" s="24" t="s">
        <v>3</v>
      </c>
      <c r="K2" s="25"/>
      <c r="L2" s="25"/>
      <c r="M2" s="24" t="s">
        <v>4</v>
      </c>
      <c r="N2" s="25"/>
      <c r="O2" s="26"/>
      <c r="P2" s="25" t="s">
        <v>5</v>
      </c>
      <c r="Q2" s="25"/>
      <c r="R2" s="26"/>
      <c r="S2" s="24" t="s">
        <v>6</v>
      </c>
      <c r="T2" s="25"/>
      <c r="U2" s="26"/>
      <c r="V2" s="25" t="s">
        <v>9</v>
      </c>
      <c r="W2" s="25"/>
      <c r="X2" s="26"/>
    </row>
    <row r="3" spans="2:24" s="1" customFormat="1" x14ac:dyDescent="0.3">
      <c r="B3" s="32"/>
      <c r="C3" s="23"/>
      <c r="D3" s="24" t="s">
        <v>20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6"/>
    </row>
    <row r="4" spans="2:24" s="1" customFormat="1" x14ac:dyDescent="0.3">
      <c r="B4" s="31" t="s">
        <v>8</v>
      </c>
      <c r="C4" s="19"/>
      <c r="D4" s="11" t="s">
        <v>10</v>
      </c>
      <c r="E4" s="12" t="s">
        <v>7</v>
      </c>
      <c r="F4" s="13" t="s">
        <v>10</v>
      </c>
      <c r="G4" s="14" t="s">
        <v>10</v>
      </c>
      <c r="H4" s="12" t="s">
        <v>7</v>
      </c>
      <c r="I4" s="5" t="s">
        <v>10</v>
      </c>
      <c r="J4" s="2">
        <v>71.690666666666672</v>
      </c>
      <c r="K4" s="3" t="s">
        <v>7</v>
      </c>
      <c r="L4" s="5">
        <v>7.5170398429169021</v>
      </c>
      <c r="M4" s="2">
        <v>8.94</v>
      </c>
      <c r="N4" s="3" t="s">
        <v>7</v>
      </c>
      <c r="O4" s="4">
        <v>0.66414963437624985</v>
      </c>
      <c r="P4" s="5">
        <v>10.933333333333334</v>
      </c>
      <c r="Q4" s="3" t="s">
        <v>7</v>
      </c>
      <c r="R4" s="4">
        <v>1.1841052584791163</v>
      </c>
      <c r="S4" s="2">
        <v>36.689333333333337</v>
      </c>
      <c r="T4" s="3" t="s">
        <v>7</v>
      </c>
      <c r="U4" s="6">
        <v>2.3167966996196365</v>
      </c>
      <c r="V4" s="2">
        <v>15.539333333333332</v>
      </c>
      <c r="W4" s="3" t="s">
        <v>7</v>
      </c>
      <c r="X4" s="6">
        <v>1.1297506012623462</v>
      </c>
    </row>
    <row r="5" spans="2:24" s="1" customFormat="1" ht="15.6" x14ac:dyDescent="0.3">
      <c r="B5" s="27" t="s">
        <v>11</v>
      </c>
      <c r="C5" s="28"/>
      <c r="D5" s="2">
        <v>337.07</v>
      </c>
      <c r="E5" s="3" t="s">
        <v>7</v>
      </c>
      <c r="F5" s="4">
        <v>23.1504222204752</v>
      </c>
      <c r="G5" s="5">
        <v>25.5</v>
      </c>
      <c r="H5" s="3" t="s">
        <v>7</v>
      </c>
      <c r="I5" s="5">
        <v>3.7882509088050198</v>
      </c>
      <c r="J5" s="2">
        <v>70.74666666666667</v>
      </c>
      <c r="K5" s="3" t="s">
        <v>7</v>
      </c>
      <c r="L5" s="5">
        <v>5.5915839013928643</v>
      </c>
      <c r="M5" s="2">
        <v>8.3133333333333326</v>
      </c>
      <c r="N5" s="3" t="s">
        <v>7</v>
      </c>
      <c r="O5" s="4">
        <v>1.1365876908304833</v>
      </c>
      <c r="P5" s="5">
        <v>10.873333333333333</v>
      </c>
      <c r="Q5" s="3" t="s">
        <v>7</v>
      </c>
      <c r="R5" s="4">
        <v>1.2017355869960042</v>
      </c>
      <c r="S5" s="2">
        <v>37.39</v>
      </c>
      <c r="T5" s="3" t="s">
        <v>7</v>
      </c>
      <c r="U5" s="4">
        <v>1.7735958122591438</v>
      </c>
      <c r="V5" s="2">
        <v>14.913333333333334</v>
      </c>
      <c r="W5" s="3" t="s">
        <v>7</v>
      </c>
      <c r="X5" s="4">
        <v>2.3055151268209033</v>
      </c>
    </row>
    <row r="6" spans="2:24" s="1" customFormat="1" ht="15.6" x14ac:dyDescent="0.3">
      <c r="B6" s="27" t="s">
        <v>12</v>
      </c>
      <c r="C6" s="28"/>
      <c r="D6" s="2">
        <v>300.52333333333303</v>
      </c>
      <c r="E6" s="3" t="s">
        <v>7</v>
      </c>
      <c r="F6" s="4">
        <v>76.922539287124295</v>
      </c>
      <c r="G6" s="5">
        <v>24.763999999999999</v>
      </c>
      <c r="H6" s="3" t="s">
        <v>7</v>
      </c>
      <c r="I6" s="5">
        <v>16.819834035094399</v>
      </c>
      <c r="J6" s="2">
        <v>76.993333333333325</v>
      </c>
      <c r="K6" s="3" t="s">
        <v>7</v>
      </c>
      <c r="L6" s="5">
        <v>4.6019298011526448</v>
      </c>
      <c r="M6" s="2">
        <v>8.9366666666666674</v>
      </c>
      <c r="N6" s="3" t="s">
        <v>7</v>
      </c>
      <c r="O6" s="4">
        <v>1.056902126624391</v>
      </c>
      <c r="P6" s="5">
        <v>12.24</v>
      </c>
      <c r="Q6" s="3" t="s">
        <v>7</v>
      </c>
      <c r="R6" s="4">
        <v>1.8303752850742212</v>
      </c>
      <c r="S6" s="2">
        <v>43.640000000000008</v>
      </c>
      <c r="T6" s="3" t="s">
        <v>7</v>
      </c>
      <c r="U6" s="4">
        <v>2.774191205037114</v>
      </c>
      <c r="V6" s="2">
        <v>15.544666666666666</v>
      </c>
      <c r="W6" s="3" t="s">
        <v>7</v>
      </c>
      <c r="X6" s="4">
        <v>2.5922200199016601</v>
      </c>
    </row>
    <row r="7" spans="2:24" s="1" customFormat="1" ht="15.6" x14ac:dyDescent="0.3">
      <c r="B7" s="29" t="s">
        <v>13</v>
      </c>
      <c r="C7" s="30"/>
      <c r="D7" s="7">
        <v>342.238333333333</v>
      </c>
      <c r="E7" s="8" t="s">
        <v>7</v>
      </c>
      <c r="F7" s="9">
        <v>101.64087646707701</v>
      </c>
      <c r="G7" s="10">
        <v>24.524416666666699</v>
      </c>
      <c r="H7" s="8" t="s">
        <v>7</v>
      </c>
      <c r="I7" s="10">
        <v>6.9193455141242799</v>
      </c>
      <c r="J7" s="7">
        <v>81.34333333333332</v>
      </c>
      <c r="K7" s="8" t="s">
        <v>7</v>
      </c>
      <c r="L7" s="10">
        <v>4.7129307006865346</v>
      </c>
      <c r="M7" s="7">
        <v>8.6266666666666669</v>
      </c>
      <c r="N7" s="8" t="s">
        <v>7</v>
      </c>
      <c r="O7" s="9">
        <v>0.74566113370336828</v>
      </c>
      <c r="P7" s="10">
        <v>12.213333333333331</v>
      </c>
      <c r="Q7" s="8" t="s">
        <v>7</v>
      </c>
      <c r="R7" s="9">
        <v>0.67777499759759641</v>
      </c>
      <c r="S7" s="7">
        <v>49.982666666666667</v>
      </c>
      <c r="T7" s="8" t="s">
        <v>7</v>
      </c>
      <c r="U7" s="9">
        <v>5.317544506531882</v>
      </c>
      <c r="V7" s="7">
        <v>15.336666666666668</v>
      </c>
      <c r="W7" s="8" t="s">
        <v>7</v>
      </c>
      <c r="X7" s="9">
        <v>2.0801922988031674</v>
      </c>
    </row>
    <row r="8" spans="2:24" x14ac:dyDescent="0.3">
      <c r="I8" t="s">
        <v>34</v>
      </c>
    </row>
    <row r="11" spans="2:24" x14ac:dyDescent="0.3">
      <c r="B11" s="31" t="s">
        <v>0</v>
      </c>
      <c r="C11" s="19"/>
      <c r="D11" s="24" t="s">
        <v>17</v>
      </c>
      <c r="E11" s="25"/>
      <c r="F11" s="26"/>
      <c r="G11" s="24" t="s">
        <v>18</v>
      </c>
      <c r="H11" s="25"/>
      <c r="I11" s="25"/>
      <c r="J11" s="24" t="s">
        <v>19</v>
      </c>
      <c r="K11" s="25"/>
      <c r="L11" s="26"/>
    </row>
    <row r="12" spans="2:24" x14ac:dyDescent="0.3">
      <c r="B12" s="32"/>
      <c r="C12" s="23"/>
      <c r="D12" s="24" t="s">
        <v>20</v>
      </c>
      <c r="E12" s="25"/>
      <c r="F12" s="25"/>
      <c r="G12" s="25"/>
      <c r="H12" s="25"/>
      <c r="I12" s="25"/>
      <c r="J12" s="25"/>
      <c r="K12" s="25"/>
      <c r="L12" s="26"/>
    </row>
    <row r="13" spans="2:24" x14ac:dyDescent="0.3">
      <c r="B13" s="31" t="s">
        <v>8</v>
      </c>
      <c r="C13" s="19"/>
      <c r="D13" s="2">
        <v>23.7</v>
      </c>
      <c r="E13" s="3" t="s">
        <v>7</v>
      </c>
      <c r="F13" s="4">
        <v>1.0464330949574472</v>
      </c>
      <c r="G13" s="2">
        <v>1.55</v>
      </c>
      <c r="H13" s="3" t="s">
        <v>7</v>
      </c>
      <c r="I13" s="5">
        <v>0.14199999999999999</v>
      </c>
      <c r="J13" s="2">
        <v>2.4</v>
      </c>
      <c r="K13" s="3" t="s">
        <v>7</v>
      </c>
      <c r="L13" s="4">
        <v>1.0152011294976642</v>
      </c>
    </row>
    <row r="14" spans="2:24" ht="15.6" x14ac:dyDescent="0.3">
      <c r="B14" s="27" t="s">
        <v>11</v>
      </c>
      <c r="C14" s="28"/>
      <c r="D14" s="2">
        <v>4.3</v>
      </c>
      <c r="E14" s="3" t="s">
        <v>7</v>
      </c>
      <c r="F14" s="4">
        <v>0.78998556493572247</v>
      </c>
      <c r="G14" s="2">
        <v>0.45</v>
      </c>
      <c r="H14" s="3" t="s">
        <v>7</v>
      </c>
      <c r="I14" s="5">
        <v>0.04</v>
      </c>
      <c r="J14" s="2">
        <v>2.2999999999999998</v>
      </c>
      <c r="K14" s="3" t="s">
        <v>7</v>
      </c>
      <c r="L14" s="4">
        <v>0.99984998874831232</v>
      </c>
    </row>
    <row r="15" spans="2:24" ht="15.6" x14ac:dyDescent="0.3">
      <c r="B15" s="27" t="s">
        <v>12</v>
      </c>
      <c r="C15" s="28"/>
      <c r="D15" s="2">
        <v>3.2</v>
      </c>
      <c r="E15" s="3" t="s">
        <v>7</v>
      </c>
      <c r="F15" s="4">
        <v>0.80901624762147806</v>
      </c>
      <c r="G15" s="2">
        <v>0.42</v>
      </c>
      <c r="H15" s="3" t="s">
        <v>7</v>
      </c>
      <c r="I15" s="5">
        <v>0.06</v>
      </c>
      <c r="J15" s="2">
        <v>2.5</v>
      </c>
      <c r="K15" s="3" t="s">
        <v>7</v>
      </c>
      <c r="L15" s="4">
        <v>1.025735508468598</v>
      </c>
    </row>
    <row r="16" spans="2:24" ht="15.6" x14ac:dyDescent="0.3">
      <c r="B16" s="29" t="s">
        <v>13</v>
      </c>
      <c r="C16" s="30"/>
      <c r="D16" s="7">
        <v>2.4</v>
      </c>
      <c r="E16" s="8" t="s">
        <v>7</v>
      </c>
      <c r="F16" s="9">
        <v>0.78050166280896227</v>
      </c>
      <c r="G16" s="7">
        <v>0.52</v>
      </c>
      <c r="H16" s="8" t="s">
        <v>7</v>
      </c>
      <c r="I16" s="10">
        <v>0.05</v>
      </c>
      <c r="J16" s="7">
        <v>2.1</v>
      </c>
      <c r="K16" s="8" t="s">
        <v>7</v>
      </c>
      <c r="L16" s="9">
        <v>1.0172511980823615</v>
      </c>
    </row>
    <row r="20" spans="2:15" x14ac:dyDescent="0.3">
      <c r="B20" s="31" t="s">
        <v>0</v>
      </c>
      <c r="C20" s="19"/>
      <c r="D20" s="24" t="s">
        <v>33</v>
      </c>
      <c r="E20" s="25"/>
      <c r="F20" s="26"/>
      <c r="G20" s="24" t="s">
        <v>35</v>
      </c>
      <c r="H20" s="25"/>
      <c r="I20" s="26"/>
      <c r="J20" s="24" t="s">
        <v>30</v>
      </c>
      <c r="K20" s="25"/>
      <c r="L20" s="26"/>
      <c r="M20" s="24" t="s">
        <v>29</v>
      </c>
      <c r="N20" s="25"/>
      <c r="O20" s="26"/>
    </row>
    <row r="21" spans="2:15" x14ac:dyDescent="0.3">
      <c r="B21" s="32"/>
      <c r="C21" s="23"/>
      <c r="D21" s="24" t="s">
        <v>31</v>
      </c>
      <c r="E21" s="25"/>
      <c r="F21" s="25"/>
      <c r="G21" s="25"/>
      <c r="H21" s="25"/>
      <c r="I21" s="26"/>
      <c r="J21" s="24" t="s">
        <v>32</v>
      </c>
      <c r="K21" s="25"/>
      <c r="L21" s="25"/>
      <c r="M21" s="25"/>
      <c r="N21" s="25"/>
      <c r="O21" s="26"/>
    </row>
    <row r="22" spans="2:15" x14ac:dyDescent="0.3">
      <c r="B22" s="33" t="s">
        <v>8</v>
      </c>
      <c r="C22" s="21"/>
      <c r="D22" s="11">
        <v>79.078735624491102</v>
      </c>
      <c r="E22" s="3" t="s">
        <v>7</v>
      </c>
      <c r="F22" s="16">
        <v>0.453355989548964</v>
      </c>
      <c r="G22" s="34">
        <f>100-D22</f>
        <v>20.921264375508898</v>
      </c>
      <c r="H22" s="3" t="s">
        <v>7</v>
      </c>
      <c r="I22" s="34">
        <f>F22/D22*G22</f>
        <v>0.11994097324232936</v>
      </c>
      <c r="J22" s="2">
        <v>52.660804373921302</v>
      </c>
      <c r="K22" s="3" t="s">
        <v>7</v>
      </c>
      <c r="L22" s="4">
        <v>1.2621720903012199</v>
      </c>
      <c r="M22" s="2">
        <v>47.339195626078698</v>
      </c>
      <c r="N22" s="3" t="s">
        <v>7</v>
      </c>
      <c r="O22" s="4">
        <v>1.13462398090781</v>
      </c>
    </row>
    <row r="23" spans="2:15" ht="15.6" x14ac:dyDescent="0.3">
      <c r="B23" s="27" t="s">
        <v>11</v>
      </c>
      <c r="C23" s="28"/>
      <c r="D23" s="11">
        <v>11.4846054393701</v>
      </c>
      <c r="E23" s="3" t="s">
        <v>7</v>
      </c>
      <c r="F23" s="16">
        <v>0.34795961387768198</v>
      </c>
      <c r="G23" s="34">
        <f t="shared" ref="G23:G25" si="0">100-D23</f>
        <v>88.5153945606299</v>
      </c>
      <c r="H23" s="3" t="s">
        <v>7</v>
      </c>
      <c r="I23" s="34">
        <f t="shared" ref="I23:I25" si="1">F23/D23*G23</f>
        <v>2.6818320120918964</v>
      </c>
      <c r="J23" s="2">
        <v>52.623243500522698</v>
      </c>
      <c r="K23" s="3" t="s">
        <v>7</v>
      </c>
      <c r="L23" s="4">
        <v>0.70221510275413201</v>
      </c>
      <c r="M23" s="2">
        <v>47.376756499477302</v>
      </c>
      <c r="N23" s="3" t="s">
        <v>7</v>
      </c>
      <c r="O23" s="4">
        <v>0.63220492923640303</v>
      </c>
    </row>
    <row r="24" spans="2:15" ht="15.6" x14ac:dyDescent="0.3">
      <c r="B24" s="27" t="s">
        <v>12</v>
      </c>
      <c r="C24" s="28"/>
      <c r="D24" s="11">
        <v>9.0118701197387203</v>
      </c>
      <c r="E24" s="3" t="s">
        <v>7</v>
      </c>
      <c r="F24" s="16">
        <v>1.29965892413708</v>
      </c>
      <c r="G24" s="34">
        <f t="shared" si="0"/>
        <v>90.988129880261283</v>
      </c>
      <c r="H24" s="3" t="s">
        <v>7</v>
      </c>
      <c r="I24" s="34">
        <f t="shared" si="1"/>
        <v>13.121975063801049</v>
      </c>
      <c r="J24" s="2">
        <v>52.967684551669898</v>
      </c>
      <c r="K24" s="3" t="s">
        <v>7</v>
      </c>
      <c r="L24" s="4">
        <v>0.17712849653473201</v>
      </c>
      <c r="M24" s="2">
        <v>47.032315448330102</v>
      </c>
      <c r="N24" s="3" t="s">
        <v>7</v>
      </c>
      <c r="O24" s="4">
        <v>0.15728011134380099</v>
      </c>
    </row>
    <row r="25" spans="2:15" ht="15.6" x14ac:dyDescent="0.3">
      <c r="B25" s="29" t="s">
        <v>13</v>
      </c>
      <c r="C25" s="30"/>
      <c r="D25" s="15">
        <v>5.3551883030536596</v>
      </c>
      <c r="E25" s="8" t="s">
        <v>7</v>
      </c>
      <c r="F25" s="17">
        <v>0.12162047869508499</v>
      </c>
      <c r="G25" s="35">
        <f t="shared" si="0"/>
        <v>94.644811696946334</v>
      </c>
      <c r="H25" s="8" t="s">
        <v>7</v>
      </c>
      <c r="I25" s="17">
        <f t="shared" si="1"/>
        <v>2.1494570598059237</v>
      </c>
      <c r="J25" s="7">
        <v>52.9036425073906</v>
      </c>
      <c r="K25" s="8" t="s">
        <v>7</v>
      </c>
      <c r="L25" s="9">
        <v>0.13413167545690199</v>
      </c>
      <c r="M25" s="7">
        <v>47.0963574926094</v>
      </c>
      <c r="N25" s="8" t="s">
        <v>7</v>
      </c>
      <c r="O25" s="9">
        <v>0.11940790915329599</v>
      </c>
    </row>
    <row r="29" spans="2:15" ht="14.85" customHeight="1" x14ac:dyDescent="0.3">
      <c r="B29" s="31" t="s">
        <v>0</v>
      </c>
      <c r="C29" s="19"/>
      <c r="D29" s="24" t="s">
        <v>14</v>
      </c>
      <c r="E29" s="25"/>
      <c r="F29" s="26"/>
      <c r="G29" s="25" t="s">
        <v>15</v>
      </c>
      <c r="H29" s="25"/>
      <c r="I29" s="25"/>
      <c r="J29" s="24" t="s">
        <v>16</v>
      </c>
      <c r="K29" s="25"/>
      <c r="L29" s="26"/>
    </row>
    <row r="30" spans="2:15" ht="14.85" customHeight="1" x14ac:dyDescent="0.3">
      <c r="B30" s="32"/>
      <c r="C30" s="23"/>
      <c r="D30" s="24" t="s">
        <v>21</v>
      </c>
      <c r="E30" s="25"/>
      <c r="F30" s="26"/>
      <c r="G30" s="24" t="s">
        <v>22</v>
      </c>
      <c r="H30" s="25"/>
      <c r="I30" s="26"/>
      <c r="J30" s="24" t="s">
        <v>23</v>
      </c>
      <c r="K30" s="25"/>
      <c r="L30" s="26"/>
    </row>
    <row r="31" spans="2:15" ht="14.85" customHeight="1" x14ac:dyDescent="0.3">
      <c r="B31" s="33" t="s">
        <v>8</v>
      </c>
      <c r="C31" s="21"/>
      <c r="D31" s="2"/>
      <c r="E31" s="3" t="s">
        <v>7</v>
      </c>
      <c r="F31" s="4"/>
      <c r="G31" s="5">
        <v>3881.2788400664649</v>
      </c>
      <c r="H31" s="3" t="s">
        <v>7</v>
      </c>
      <c r="I31" s="5">
        <v>31.622580027156832</v>
      </c>
      <c r="J31" s="2">
        <v>0.55435896389901029</v>
      </c>
      <c r="K31" s="3" t="s">
        <v>7</v>
      </c>
      <c r="L31" s="4">
        <v>1.2093586825863966E-2</v>
      </c>
    </row>
    <row r="32" spans="2:15" ht="14.85" customHeight="1" x14ac:dyDescent="0.3">
      <c r="B32" s="27" t="s">
        <v>11</v>
      </c>
      <c r="C32" s="28"/>
      <c r="D32" s="2">
        <v>12.279150000000001</v>
      </c>
      <c r="E32" s="3" t="s">
        <v>7</v>
      </c>
      <c r="F32" s="4">
        <v>3.0624851721931314</v>
      </c>
      <c r="G32" s="5">
        <v>1443.663802724577</v>
      </c>
      <c r="H32" s="3" t="s">
        <v>7</v>
      </c>
      <c r="I32" s="5">
        <v>258.88080790061707</v>
      </c>
      <c r="J32" s="2">
        <v>6.4167168177012512E-2</v>
      </c>
      <c r="K32" s="3" t="s">
        <v>7</v>
      </c>
      <c r="L32" s="4">
        <v>1.572190051995171E-3</v>
      </c>
    </row>
    <row r="33" spans="2:18" ht="14.85" customHeight="1" x14ac:dyDescent="0.3">
      <c r="B33" s="27" t="s">
        <v>12</v>
      </c>
      <c r="C33" s="28"/>
      <c r="D33" s="2">
        <v>13.333550000000001</v>
      </c>
      <c r="E33" s="3" t="s">
        <v>7</v>
      </c>
      <c r="F33" s="4">
        <v>5.5343188901884091</v>
      </c>
      <c r="G33" s="5">
        <v>1419.843810635</v>
      </c>
      <c r="H33" s="3" t="s">
        <v>7</v>
      </c>
      <c r="I33" s="5">
        <v>120.90251798214996</v>
      </c>
      <c r="J33" s="2">
        <v>6.5345079770123757E-2</v>
      </c>
      <c r="K33" s="3" t="s">
        <v>7</v>
      </c>
      <c r="L33" s="4">
        <v>3.6326867089213942E-3</v>
      </c>
    </row>
    <row r="34" spans="2:18" ht="14.85" customHeight="1" x14ac:dyDescent="0.3">
      <c r="B34" s="29" t="s">
        <v>13</v>
      </c>
      <c r="C34" s="30"/>
      <c r="D34" s="7">
        <v>13.734549999999999</v>
      </c>
      <c r="E34" s="8" t="s">
        <v>7</v>
      </c>
      <c r="F34" s="9">
        <v>3.264525220662732</v>
      </c>
      <c r="G34" s="10">
        <v>1507.8090238127863</v>
      </c>
      <c r="H34" s="8" t="s">
        <v>7</v>
      </c>
      <c r="I34" s="10">
        <v>411.07895394398344</v>
      </c>
      <c r="J34" s="7">
        <v>6.3180584296913075E-2</v>
      </c>
      <c r="K34" s="8" t="s">
        <v>7</v>
      </c>
      <c r="L34" s="9">
        <v>6.7253007580768001E-3</v>
      </c>
    </row>
    <row r="35" spans="2:18" ht="14.85" customHeight="1" x14ac:dyDescent="0.3"/>
    <row r="38" spans="2:18" x14ac:dyDescent="0.3">
      <c r="B38" s="31" t="s">
        <v>25</v>
      </c>
      <c r="C38" s="19"/>
      <c r="D38" s="24" t="s">
        <v>3</v>
      </c>
      <c r="E38" s="25"/>
      <c r="F38" s="25"/>
      <c r="G38" s="24" t="s">
        <v>4</v>
      </c>
      <c r="H38" s="25"/>
      <c r="I38" s="26"/>
      <c r="J38" s="25" t="s">
        <v>5</v>
      </c>
      <c r="K38" s="25"/>
      <c r="L38" s="26"/>
      <c r="M38" s="24" t="s">
        <v>6</v>
      </c>
      <c r="N38" s="25"/>
      <c r="O38" s="26"/>
      <c r="P38" s="24" t="s">
        <v>9</v>
      </c>
      <c r="Q38" s="25"/>
      <c r="R38" s="26"/>
    </row>
    <row r="39" spans="2:18" x14ac:dyDescent="0.3">
      <c r="B39" s="32"/>
      <c r="C39" s="23"/>
      <c r="D39" s="24" t="s">
        <v>20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6"/>
    </row>
    <row r="40" spans="2:18" x14ac:dyDescent="0.3">
      <c r="B40" s="31" t="s">
        <v>26</v>
      </c>
      <c r="C40" s="19"/>
      <c r="D40" s="2">
        <v>76.993333333333325</v>
      </c>
      <c r="E40" s="3" t="s">
        <v>7</v>
      </c>
      <c r="F40" s="5">
        <v>4.6019298011526448</v>
      </c>
      <c r="G40" s="2">
        <v>8.9366666666666674</v>
      </c>
      <c r="H40" s="3" t="s">
        <v>7</v>
      </c>
      <c r="I40" s="4">
        <v>1.056902126624391</v>
      </c>
      <c r="J40" s="5">
        <v>12.24</v>
      </c>
      <c r="K40" s="3" t="s">
        <v>7</v>
      </c>
      <c r="L40" s="4">
        <v>1.8303752850742212</v>
      </c>
      <c r="M40" s="2">
        <v>43.640000000000008</v>
      </c>
      <c r="N40" s="3" t="s">
        <v>7</v>
      </c>
      <c r="O40" s="4">
        <v>2.774191205037114</v>
      </c>
      <c r="P40" s="2">
        <v>15.544666666666666</v>
      </c>
      <c r="Q40" s="3" t="s">
        <v>7</v>
      </c>
      <c r="R40" s="4">
        <v>2.5922200199016601</v>
      </c>
    </row>
    <row r="41" spans="2:18" ht="15.6" x14ac:dyDescent="0.3">
      <c r="B41" s="27" t="s">
        <v>27</v>
      </c>
      <c r="C41" s="28"/>
      <c r="D41" s="2">
        <v>70.405000000000001</v>
      </c>
      <c r="E41" s="3" t="s">
        <v>7</v>
      </c>
      <c r="F41" s="5">
        <v>30.653263603747362</v>
      </c>
      <c r="G41" s="2">
        <v>8.745000000000001</v>
      </c>
      <c r="H41" s="3" t="s">
        <v>7</v>
      </c>
      <c r="I41" s="4">
        <v>1.4837316059486372</v>
      </c>
      <c r="J41" s="5">
        <v>11.68</v>
      </c>
      <c r="K41" s="3" t="s">
        <v>7</v>
      </c>
      <c r="L41" s="4">
        <v>2.0835379998427648</v>
      </c>
      <c r="M41" s="2">
        <v>40.89</v>
      </c>
      <c r="N41" s="3" t="s">
        <v>7</v>
      </c>
      <c r="O41" s="4">
        <v>18.309879392557619</v>
      </c>
      <c r="P41" s="2">
        <v>16.475000000000001</v>
      </c>
      <c r="Q41" s="3" t="s">
        <v>7</v>
      </c>
      <c r="R41" s="4">
        <v>4.4511948178459058</v>
      </c>
    </row>
    <row r="42" spans="2:18" ht="15.6" x14ac:dyDescent="0.3">
      <c r="B42" s="29" t="s">
        <v>28</v>
      </c>
      <c r="C42" s="30"/>
      <c r="D42" s="7">
        <v>64.87</v>
      </c>
      <c r="E42" s="8" t="s">
        <v>7</v>
      </c>
      <c r="F42" s="10">
        <v>14.711041029192863</v>
      </c>
      <c r="G42" s="7">
        <v>7.915</v>
      </c>
      <c r="H42" s="8" t="s">
        <v>7</v>
      </c>
      <c r="I42" s="9">
        <v>1.6100066362421352</v>
      </c>
      <c r="J42" s="10">
        <v>9.99</v>
      </c>
      <c r="K42" s="8" t="s">
        <v>7</v>
      </c>
      <c r="L42" s="9">
        <v>2.4623630907232705</v>
      </c>
      <c r="M42" s="7">
        <v>36.835000000000001</v>
      </c>
      <c r="N42" s="8" t="s">
        <v>7</v>
      </c>
      <c r="O42" s="9">
        <v>3.5672696057913855</v>
      </c>
      <c r="P42" s="7">
        <v>15.06</v>
      </c>
      <c r="Q42" s="8" t="s">
        <v>7</v>
      </c>
      <c r="R42" s="9">
        <v>3.1568757573375219</v>
      </c>
    </row>
    <row r="45" spans="2:18" x14ac:dyDescent="0.3">
      <c r="B45" s="31" t="s">
        <v>25</v>
      </c>
      <c r="C45" s="19"/>
      <c r="D45" s="24" t="s">
        <v>14</v>
      </c>
      <c r="E45" s="25"/>
      <c r="F45" s="26"/>
      <c r="G45" s="25" t="s">
        <v>15</v>
      </c>
      <c r="H45" s="25"/>
      <c r="I45" s="25"/>
      <c r="J45" s="24" t="s">
        <v>16</v>
      </c>
      <c r="K45" s="25"/>
      <c r="L45" s="26"/>
    </row>
    <row r="46" spans="2:18" x14ac:dyDescent="0.3">
      <c r="B46" s="32"/>
      <c r="C46" s="23"/>
      <c r="D46" s="24" t="s">
        <v>21</v>
      </c>
      <c r="E46" s="25"/>
      <c r="F46" s="26"/>
      <c r="G46" s="24" t="s">
        <v>22</v>
      </c>
      <c r="H46" s="25"/>
      <c r="I46" s="26"/>
      <c r="J46" s="24" t="s">
        <v>23</v>
      </c>
      <c r="K46" s="25"/>
      <c r="L46" s="26"/>
    </row>
    <row r="47" spans="2:18" x14ac:dyDescent="0.3">
      <c r="B47" s="31" t="s">
        <v>26</v>
      </c>
      <c r="C47" s="19"/>
      <c r="D47" s="2">
        <v>12.279150000000001</v>
      </c>
      <c r="E47" s="3" t="s">
        <v>7</v>
      </c>
      <c r="F47" s="4">
        <v>3.0624851721931314</v>
      </c>
      <c r="G47" s="5">
        <v>1419.843810635</v>
      </c>
      <c r="H47" s="3" t="s">
        <v>7</v>
      </c>
      <c r="I47" s="5">
        <v>120.90251798214996</v>
      </c>
      <c r="J47" s="2">
        <v>6.5345079770123757E-2</v>
      </c>
      <c r="K47" s="3" t="s">
        <v>7</v>
      </c>
      <c r="L47" s="4">
        <v>3.6326867089213942E-3</v>
      </c>
    </row>
    <row r="48" spans="2:18" ht="15.6" x14ac:dyDescent="0.3">
      <c r="B48" s="27" t="s">
        <v>27</v>
      </c>
      <c r="C48" s="28"/>
      <c r="D48" s="2">
        <v>11.77435</v>
      </c>
      <c r="E48" s="3" t="s">
        <v>7</v>
      </c>
      <c r="F48" s="4">
        <v>2.540969297080971</v>
      </c>
      <c r="G48" s="5">
        <v>1342.0437460985872</v>
      </c>
      <c r="H48" s="3" t="s">
        <v>7</v>
      </c>
      <c r="I48" s="5">
        <v>496.44003420012825</v>
      </c>
      <c r="J48" s="2">
        <v>6.4957785470203908E-2</v>
      </c>
      <c r="K48" s="3" t="s">
        <v>7</v>
      </c>
      <c r="L48" s="4">
        <v>3.152738734728878E-3</v>
      </c>
    </row>
    <row r="49" spans="2:12" ht="15.6" x14ac:dyDescent="0.3">
      <c r="B49" s="29" t="s">
        <v>28</v>
      </c>
      <c r="C49" s="30"/>
      <c r="D49" s="7">
        <v>8.2917500000000004</v>
      </c>
      <c r="E49" s="8" t="s">
        <v>7</v>
      </c>
      <c r="F49" s="9">
        <v>3.7140643285075963</v>
      </c>
      <c r="G49" s="10">
        <v>1564.5903703145409</v>
      </c>
      <c r="H49" s="8" t="s">
        <v>7</v>
      </c>
      <c r="I49" s="10">
        <v>469.66024438714584</v>
      </c>
      <c r="J49" s="7">
        <v>6.9016450419644229E-2</v>
      </c>
      <c r="K49" s="8" t="s">
        <v>7</v>
      </c>
      <c r="L49" s="9">
        <v>1.5536389993708966E-4</v>
      </c>
    </row>
    <row r="52" spans="2:12" x14ac:dyDescent="0.3">
      <c r="B52" s="31" t="s">
        <v>24</v>
      </c>
      <c r="C52" s="19"/>
      <c r="D52" s="24" t="s">
        <v>16</v>
      </c>
      <c r="E52" s="25"/>
      <c r="F52" s="26"/>
      <c r="G52" s="24" t="s">
        <v>15</v>
      </c>
      <c r="H52" s="25"/>
      <c r="I52" s="26"/>
    </row>
    <row r="53" spans="2:12" x14ac:dyDescent="0.3">
      <c r="B53" s="33"/>
      <c r="C53" s="21"/>
      <c r="D53" s="24" t="s">
        <v>23</v>
      </c>
      <c r="E53" s="25"/>
      <c r="F53" s="26"/>
      <c r="G53" s="24" t="s">
        <v>22</v>
      </c>
      <c r="H53" s="25"/>
      <c r="I53" s="26"/>
    </row>
    <row r="54" spans="2:12" x14ac:dyDescent="0.3">
      <c r="B54" s="18">
        <v>0.8</v>
      </c>
      <c r="C54" s="19"/>
      <c r="D54" s="5">
        <v>0.55435896389901029</v>
      </c>
      <c r="E54" s="3" t="s">
        <v>7</v>
      </c>
      <c r="F54" s="4">
        <v>1.2093586825863966E-2</v>
      </c>
      <c r="G54" s="2">
        <v>3881.2788400664649</v>
      </c>
      <c r="H54" s="3" t="s">
        <v>7</v>
      </c>
      <c r="I54" s="4">
        <v>31.622580027156832</v>
      </c>
    </row>
    <row r="55" spans="2:12" x14ac:dyDescent="0.3">
      <c r="B55" s="20">
        <v>0.75</v>
      </c>
      <c r="C55" s="21"/>
      <c r="D55" s="5">
        <v>0.42715523002923605</v>
      </c>
      <c r="E55" s="3" t="s">
        <v>7</v>
      </c>
      <c r="F55" s="4">
        <v>7.9521754772342319E-3</v>
      </c>
      <c r="G55" s="2">
        <v>3502.632547010402</v>
      </c>
      <c r="H55" s="3" t="s">
        <v>7</v>
      </c>
      <c r="I55" s="4">
        <v>33.60759159378825</v>
      </c>
    </row>
    <row r="56" spans="2:12" x14ac:dyDescent="0.3">
      <c r="B56" s="20">
        <v>0.57999999999999996</v>
      </c>
      <c r="C56" s="21"/>
      <c r="D56" s="5">
        <v>0.19534772227411773</v>
      </c>
      <c r="E56" s="3" t="s">
        <v>7</v>
      </c>
      <c r="F56" s="4">
        <v>1.1442141908351625E-3</v>
      </c>
      <c r="G56" s="2">
        <v>2080.2668730701048</v>
      </c>
      <c r="H56" s="3" t="s">
        <v>7</v>
      </c>
      <c r="I56" s="4">
        <v>11.549971413375761</v>
      </c>
    </row>
    <row r="57" spans="2:12" x14ac:dyDescent="0.3">
      <c r="B57" s="20">
        <v>0.32</v>
      </c>
      <c r="C57" s="21"/>
      <c r="D57" s="5">
        <v>5.29560748414281E-2</v>
      </c>
      <c r="E57" s="3" t="s">
        <v>7</v>
      </c>
      <c r="F57" s="4">
        <v>8.2472868513261695E-5</v>
      </c>
      <c r="G57" s="2">
        <v>297.95702166993124</v>
      </c>
      <c r="H57" s="3" t="s">
        <v>7</v>
      </c>
      <c r="I57" s="4">
        <v>1.2283780938262994</v>
      </c>
    </row>
    <row r="58" spans="2:12" x14ac:dyDescent="0.3">
      <c r="B58" s="22">
        <v>0.08</v>
      </c>
      <c r="C58" s="23"/>
      <c r="D58" s="10">
        <v>4.4253523075455235E-2</v>
      </c>
      <c r="E58" s="8" t="s">
        <v>7</v>
      </c>
      <c r="F58" s="9">
        <v>1.9447113905271608E-4</v>
      </c>
      <c r="G58" s="7">
        <v>211.22022253809899</v>
      </c>
      <c r="H58" s="8" t="s">
        <v>7</v>
      </c>
      <c r="I58" s="9">
        <v>3.1982334120459783</v>
      </c>
    </row>
  </sheetData>
  <mergeCells count="74">
    <mergeCell ref="B25:C25"/>
    <mergeCell ref="J21:O21"/>
    <mergeCell ref="D20:F20"/>
    <mergeCell ref="M38:O38"/>
    <mergeCell ref="B4:C4"/>
    <mergeCell ref="B31:C31"/>
    <mergeCell ref="J30:L30"/>
    <mergeCell ref="B13:C13"/>
    <mergeCell ref="B14:C14"/>
    <mergeCell ref="B15:C15"/>
    <mergeCell ref="B16:C16"/>
    <mergeCell ref="B20:C21"/>
    <mergeCell ref="J20:L20"/>
    <mergeCell ref="M20:O20"/>
    <mergeCell ref="B22:C22"/>
    <mergeCell ref="B23:C23"/>
    <mergeCell ref="B24:C24"/>
    <mergeCell ref="B2:C3"/>
    <mergeCell ref="D3:X3"/>
    <mergeCell ref="B11:C12"/>
    <mergeCell ref="B5:C5"/>
    <mergeCell ref="B6:C6"/>
    <mergeCell ref="B7:C7"/>
    <mergeCell ref="V2:X2"/>
    <mergeCell ref="D2:F2"/>
    <mergeCell ref="G2:I2"/>
    <mergeCell ref="J2:L2"/>
    <mergeCell ref="M2:O2"/>
    <mergeCell ref="P2:R2"/>
    <mergeCell ref="B29:C30"/>
    <mergeCell ref="D30:F30"/>
    <mergeCell ref="G30:I30"/>
    <mergeCell ref="D29:F29"/>
    <mergeCell ref="G29:I29"/>
    <mergeCell ref="J29:L29"/>
    <mergeCell ref="D11:F11"/>
    <mergeCell ref="G11:I11"/>
    <mergeCell ref="J11:L11"/>
    <mergeCell ref="S2:U2"/>
    <mergeCell ref="D12:L12"/>
    <mergeCell ref="G20:I20"/>
    <mergeCell ref="D21:I21"/>
    <mergeCell ref="B40:C40"/>
    <mergeCell ref="B38:C39"/>
    <mergeCell ref="D38:F38"/>
    <mergeCell ref="B32:C32"/>
    <mergeCell ref="B33:C33"/>
    <mergeCell ref="B34:C34"/>
    <mergeCell ref="J46:L46"/>
    <mergeCell ref="G38:I38"/>
    <mergeCell ref="J38:L38"/>
    <mergeCell ref="P38:R38"/>
    <mergeCell ref="J45:L45"/>
    <mergeCell ref="D39:R39"/>
    <mergeCell ref="G52:I52"/>
    <mergeCell ref="D53:F53"/>
    <mergeCell ref="G53:I53"/>
    <mergeCell ref="B41:C41"/>
    <mergeCell ref="B42:C42"/>
    <mergeCell ref="B45:C46"/>
    <mergeCell ref="D45:F45"/>
    <mergeCell ref="G45:I45"/>
    <mergeCell ref="D46:F46"/>
    <mergeCell ref="B47:C47"/>
    <mergeCell ref="B48:C48"/>
    <mergeCell ref="B49:C49"/>
    <mergeCell ref="B52:C53"/>
    <mergeCell ref="D52:F52"/>
    <mergeCell ref="G46:I46"/>
    <mergeCell ref="B54:C54"/>
    <mergeCell ref="B55:C55"/>
    <mergeCell ref="B56:C56"/>
    <mergeCell ref="B57:C57"/>
    <mergeCell ref="B58:C58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2020-08-19T16:06:47Z</dcterms:modified>
</cp:coreProperties>
</file>