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Addendum Excel files\Danica Ascaris\"/>
    </mc:Choice>
  </mc:AlternateContent>
  <bookViews>
    <workbookView xWindow="0" yWindow="0" windowWidth="20490" windowHeight="7650"/>
  </bookViews>
  <sheets>
    <sheet name="Viability" sheetId="2" r:id="rId1"/>
  </sheets>
  <definedNames>
    <definedName name="_xlchart.v1.0" hidden="1">Viability!$AA$15:$AA$20</definedName>
    <definedName name="_xlchart.v1.1" hidden="1">Viability!$AA$27:$AA$32</definedName>
    <definedName name="_xlchart.v1.2" hidden="1">Viability!$AA$39:$AA$44</definedName>
    <definedName name="_xlchart.v1.3" hidden="1">Viability!$AA$3:$AA$8</definedName>
    <definedName name="_xlchart.v1.4" hidden="1">Viability!$AA$51:$AA$56</definedName>
    <definedName name="_xlchart.v1.5" hidden="1">Viability!$AA$63:$AA$68</definedName>
    <definedName name="_xlchart.v1.6" hidden="1">Viability!$Y$5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" i="2" l="1"/>
  <c r="I123" i="2" l="1"/>
  <c r="I120" i="2"/>
  <c r="I122" i="2"/>
  <c r="I124" i="2"/>
  <c r="I125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1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M43" i="2"/>
  <c r="I43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7" i="2"/>
  <c r="N436" i="2" l="1"/>
  <c r="N432" i="2"/>
  <c r="N428" i="2"/>
  <c r="O428" i="2" s="1"/>
  <c r="N424" i="2"/>
  <c r="O424" i="2" s="1"/>
  <c r="N420" i="2"/>
  <c r="N416" i="2"/>
  <c r="N408" i="2"/>
  <c r="O432" i="2"/>
  <c r="O436" i="2"/>
  <c r="N19" i="2"/>
  <c r="O19" i="2" s="1"/>
  <c r="O420" i="2"/>
  <c r="N121" i="2"/>
  <c r="O121" i="2" s="1"/>
  <c r="N157" i="2"/>
  <c r="O157" i="2" s="1"/>
  <c r="N35" i="2"/>
  <c r="O35" i="2" s="1"/>
  <c r="N27" i="2"/>
  <c r="O27" i="2" s="1"/>
  <c r="N105" i="2"/>
  <c r="O105" i="2" s="1"/>
  <c r="N77" i="2"/>
  <c r="O77" i="2" s="1"/>
  <c r="O416" i="2"/>
  <c r="O408" i="2"/>
  <c r="N153" i="2"/>
  <c r="O153" i="2" s="1"/>
  <c r="N137" i="2"/>
  <c r="O137" i="2" s="1"/>
  <c r="N125" i="2"/>
  <c r="O125" i="2" s="1"/>
  <c r="N407" i="2"/>
  <c r="O407" i="2" s="1"/>
  <c r="N413" i="2"/>
  <c r="O413" i="2" s="1"/>
  <c r="N405" i="2"/>
  <c r="O405" i="2" s="1"/>
  <c r="N393" i="2"/>
  <c r="O393" i="2" s="1"/>
  <c r="N381" i="2"/>
  <c r="O381" i="2" s="1"/>
  <c r="N377" i="2"/>
  <c r="O377" i="2" s="1"/>
  <c r="N361" i="2"/>
  <c r="O361" i="2" s="1"/>
  <c r="N349" i="2"/>
  <c r="O349" i="2" s="1"/>
  <c r="N345" i="2"/>
  <c r="O345" i="2" s="1"/>
  <c r="N329" i="2"/>
  <c r="O329" i="2" s="1"/>
  <c r="N317" i="2"/>
  <c r="O317" i="2" s="1"/>
  <c r="N313" i="2"/>
  <c r="O313" i="2" s="1"/>
  <c r="N297" i="2"/>
  <c r="O297" i="2" s="1"/>
  <c r="N285" i="2"/>
  <c r="O285" i="2" s="1"/>
  <c r="N281" i="2"/>
  <c r="O281" i="2" s="1"/>
  <c r="N265" i="2"/>
  <c r="O265" i="2" s="1"/>
  <c r="N253" i="2"/>
  <c r="O253" i="2" s="1"/>
  <c r="N249" i="2"/>
  <c r="O249" i="2" s="1"/>
  <c r="N233" i="2"/>
  <c r="O233" i="2" s="1"/>
  <c r="N221" i="2"/>
  <c r="O221" i="2" s="1"/>
  <c r="N217" i="2"/>
  <c r="O217" i="2" s="1"/>
  <c r="N201" i="2"/>
  <c r="O201" i="2" s="1"/>
  <c r="N189" i="2"/>
  <c r="O189" i="2" s="1"/>
  <c r="N185" i="2"/>
  <c r="O185" i="2" s="1"/>
  <c r="N169" i="2"/>
  <c r="O169" i="2" s="1"/>
  <c r="N435" i="2"/>
  <c r="O435" i="2" s="1"/>
  <c r="N423" i="2"/>
  <c r="O423" i="2" s="1"/>
  <c r="N403" i="2"/>
  <c r="O403" i="2" s="1"/>
  <c r="N431" i="2"/>
  <c r="O431" i="2" s="1"/>
  <c r="N427" i="2"/>
  <c r="O427" i="2" s="1"/>
  <c r="N419" i="2"/>
  <c r="O419" i="2" s="1"/>
  <c r="N415" i="2"/>
  <c r="O415" i="2" s="1"/>
  <c r="N411" i="2"/>
  <c r="O411" i="2" s="1"/>
  <c r="N399" i="2"/>
  <c r="O399" i="2" s="1"/>
  <c r="N395" i="2"/>
  <c r="O395" i="2" s="1"/>
  <c r="N391" i="2"/>
  <c r="O391" i="2" s="1"/>
  <c r="N383" i="2"/>
  <c r="O383" i="2" s="1"/>
  <c r="N379" i="2"/>
  <c r="O379" i="2" s="1"/>
  <c r="N375" i="2"/>
  <c r="O375" i="2" s="1"/>
  <c r="N367" i="2"/>
  <c r="O367" i="2" s="1"/>
  <c r="N363" i="2"/>
  <c r="O363" i="2" s="1"/>
  <c r="N359" i="2"/>
  <c r="O359" i="2" s="1"/>
  <c r="N355" i="2"/>
  <c r="O355" i="2" s="1"/>
  <c r="N351" i="2"/>
  <c r="O351" i="2" s="1"/>
  <c r="N343" i="2"/>
  <c r="O343" i="2" s="1"/>
  <c r="N339" i="2"/>
  <c r="O339" i="2" s="1"/>
  <c r="N335" i="2"/>
  <c r="O335" i="2" s="1"/>
  <c r="N331" i="2"/>
  <c r="O331" i="2" s="1"/>
  <c r="N327" i="2"/>
  <c r="O327" i="2" s="1"/>
  <c r="N323" i="2"/>
  <c r="O323" i="2" s="1"/>
  <c r="N319" i="2"/>
  <c r="O319" i="2" s="1"/>
  <c r="N315" i="2"/>
  <c r="O315" i="2" s="1"/>
  <c r="N311" i="2"/>
  <c r="O311" i="2" s="1"/>
  <c r="N307" i="2"/>
  <c r="O307" i="2" s="1"/>
  <c r="N303" i="2"/>
  <c r="O303" i="2" s="1"/>
  <c r="N299" i="2"/>
  <c r="O299" i="2" s="1"/>
  <c r="N295" i="2"/>
  <c r="O295" i="2" s="1"/>
  <c r="N291" i="2"/>
  <c r="O291" i="2" s="1"/>
  <c r="N287" i="2"/>
  <c r="O287" i="2" s="1"/>
  <c r="N283" i="2"/>
  <c r="O283" i="2" s="1"/>
  <c r="N279" i="2"/>
  <c r="O279" i="2" s="1"/>
  <c r="N275" i="2"/>
  <c r="O275" i="2" s="1"/>
  <c r="N271" i="2"/>
  <c r="O271" i="2" s="1"/>
  <c r="N267" i="2"/>
  <c r="O267" i="2" s="1"/>
  <c r="N263" i="2"/>
  <c r="O263" i="2" s="1"/>
  <c r="N259" i="2"/>
  <c r="O259" i="2" s="1"/>
  <c r="N255" i="2"/>
  <c r="O255" i="2" s="1"/>
  <c r="N251" i="2"/>
  <c r="O251" i="2" s="1"/>
  <c r="N247" i="2"/>
  <c r="O247" i="2" s="1"/>
  <c r="N243" i="2"/>
  <c r="O243" i="2" s="1"/>
  <c r="N239" i="2"/>
  <c r="O239" i="2" s="1"/>
  <c r="N235" i="2"/>
  <c r="O235" i="2" s="1"/>
  <c r="N231" i="2"/>
  <c r="O231" i="2" s="1"/>
  <c r="N227" i="2"/>
  <c r="O227" i="2" s="1"/>
  <c r="N223" i="2"/>
  <c r="O223" i="2" s="1"/>
  <c r="N219" i="2"/>
  <c r="O219" i="2" s="1"/>
  <c r="N215" i="2"/>
  <c r="O215" i="2" s="1"/>
  <c r="N211" i="2"/>
  <c r="O211" i="2" s="1"/>
  <c r="N207" i="2"/>
  <c r="O207" i="2" s="1"/>
  <c r="N203" i="2"/>
  <c r="O203" i="2" s="1"/>
  <c r="N199" i="2"/>
  <c r="O199" i="2" s="1"/>
  <c r="N195" i="2"/>
  <c r="O195" i="2" s="1"/>
  <c r="N191" i="2"/>
  <c r="O191" i="2" s="1"/>
  <c r="N187" i="2"/>
  <c r="O187" i="2" s="1"/>
  <c r="N183" i="2"/>
  <c r="O183" i="2" s="1"/>
  <c r="N179" i="2"/>
  <c r="O179" i="2" s="1"/>
  <c r="N175" i="2"/>
  <c r="O175" i="2" s="1"/>
  <c r="N171" i="2"/>
  <c r="O171" i="2" s="1"/>
  <c r="N167" i="2"/>
  <c r="O167" i="2" s="1"/>
  <c r="N163" i="2"/>
  <c r="O163" i="2" s="1"/>
  <c r="N159" i="2"/>
  <c r="O159" i="2" s="1"/>
  <c r="N155" i="2"/>
  <c r="O155" i="2" s="1"/>
  <c r="N151" i="2"/>
  <c r="O151" i="2" s="1"/>
  <c r="N147" i="2"/>
  <c r="O147" i="2" s="1"/>
  <c r="N143" i="2"/>
  <c r="O143" i="2" s="1"/>
  <c r="N139" i="2"/>
  <c r="O139" i="2" s="1"/>
  <c r="N135" i="2"/>
  <c r="O135" i="2" s="1"/>
  <c r="N131" i="2"/>
  <c r="O131" i="2" s="1"/>
  <c r="N127" i="2"/>
  <c r="O127" i="2" s="1"/>
  <c r="N123" i="2"/>
  <c r="O123" i="2" s="1"/>
  <c r="N119" i="2"/>
  <c r="O119" i="2" s="1"/>
  <c r="N115" i="2"/>
  <c r="O115" i="2" s="1"/>
  <c r="N111" i="2"/>
  <c r="O111" i="2" s="1"/>
  <c r="N107" i="2"/>
  <c r="O107" i="2" s="1"/>
  <c r="N103" i="2"/>
  <c r="O103" i="2" s="1"/>
  <c r="N99" i="2"/>
  <c r="O99" i="2" s="1"/>
  <c r="N95" i="2"/>
  <c r="O95" i="2" s="1"/>
  <c r="N91" i="2"/>
  <c r="O91" i="2" s="1"/>
  <c r="N87" i="2"/>
  <c r="O87" i="2" s="1"/>
  <c r="N83" i="2"/>
  <c r="O83" i="2" s="1"/>
  <c r="N79" i="2"/>
  <c r="O79" i="2" s="1"/>
  <c r="N75" i="2"/>
  <c r="O75" i="2" s="1"/>
  <c r="N71" i="2"/>
  <c r="O71" i="2" s="1"/>
  <c r="N67" i="2"/>
  <c r="O67" i="2" s="1"/>
  <c r="N63" i="2"/>
  <c r="O63" i="2" s="1"/>
  <c r="N59" i="2"/>
  <c r="O59" i="2" s="1"/>
  <c r="N55" i="2"/>
  <c r="O55" i="2" s="1"/>
  <c r="N51" i="2"/>
  <c r="O51" i="2" s="1"/>
  <c r="N47" i="2"/>
  <c r="O47" i="2" s="1"/>
  <c r="N387" i="2"/>
  <c r="O387" i="2" s="1"/>
  <c r="N371" i="2"/>
  <c r="O371" i="2" s="1"/>
  <c r="N347" i="2"/>
  <c r="O347" i="2" s="1"/>
  <c r="N430" i="2"/>
  <c r="O430" i="2" s="1"/>
  <c r="N418" i="2"/>
  <c r="O418" i="2" s="1"/>
  <c r="N406" i="2"/>
  <c r="O406" i="2" s="1"/>
  <c r="N394" i="2"/>
  <c r="O394" i="2" s="1"/>
  <c r="N390" i="2"/>
  <c r="O390" i="2" s="1"/>
  <c r="N378" i="2"/>
  <c r="O378" i="2" s="1"/>
  <c r="N374" i="2"/>
  <c r="O374" i="2" s="1"/>
  <c r="N370" i="2"/>
  <c r="O370" i="2" s="1"/>
  <c r="N366" i="2"/>
  <c r="O366" i="2" s="1"/>
  <c r="N362" i="2"/>
  <c r="O362" i="2" s="1"/>
  <c r="N358" i="2"/>
  <c r="O358" i="2" s="1"/>
  <c r="N354" i="2"/>
  <c r="O354" i="2" s="1"/>
  <c r="N350" i="2"/>
  <c r="O350" i="2" s="1"/>
  <c r="N346" i="2"/>
  <c r="O346" i="2" s="1"/>
  <c r="N342" i="2"/>
  <c r="O342" i="2" s="1"/>
  <c r="N434" i="2"/>
  <c r="O434" i="2" s="1"/>
  <c r="N426" i="2"/>
  <c r="O426" i="2" s="1"/>
  <c r="N414" i="2"/>
  <c r="O414" i="2" s="1"/>
  <c r="N402" i="2"/>
  <c r="O402" i="2" s="1"/>
  <c r="N386" i="2"/>
  <c r="O386" i="2" s="1"/>
  <c r="N438" i="2"/>
  <c r="O438" i="2" s="1"/>
  <c r="N422" i="2"/>
  <c r="O422" i="2" s="1"/>
  <c r="N410" i="2"/>
  <c r="O410" i="2" s="1"/>
  <c r="N398" i="2"/>
  <c r="O398" i="2" s="1"/>
  <c r="N382" i="2"/>
  <c r="O382" i="2" s="1"/>
  <c r="N42" i="2"/>
  <c r="O42" i="2" s="1"/>
  <c r="N38" i="2"/>
  <c r="O38" i="2" s="1"/>
  <c r="N34" i="2"/>
  <c r="O34" i="2" s="1"/>
  <c r="N30" i="2"/>
  <c r="O30" i="2" s="1"/>
  <c r="N26" i="2"/>
  <c r="O26" i="2" s="1"/>
  <c r="N338" i="2"/>
  <c r="O338" i="2" s="1"/>
  <c r="N334" i="2"/>
  <c r="O334" i="2" s="1"/>
  <c r="N330" i="2"/>
  <c r="O330" i="2" s="1"/>
  <c r="N326" i="2"/>
  <c r="O326" i="2" s="1"/>
  <c r="N322" i="2"/>
  <c r="O322" i="2" s="1"/>
  <c r="N318" i="2"/>
  <c r="O318" i="2" s="1"/>
  <c r="N314" i="2"/>
  <c r="O314" i="2" s="1"/>
  <c r="N310" i="2"/>
  <c r="O310" i="2" s="1"/>
  <c r="N306" i="2"/>
  <c r="O306" i="2" s="1"/>
  <c r="N302" i="2"/>
  <c r="O302" i="2" s="1"/>
  <c r="N298" i="2"/>
  <c r="O298" i="2" s="1"/>
  <c r="N294" i="2"/>
  <c r="O294" i="2" s="1"/>
  <c r="N290" i="2"/>
  <c r="O290" i="2" s="1"/>
  <c r="N286" i="2"/>
  <c r="O286" i="2" s="1"/>
  <c r="N282" i="2"/>
  <c r="O282" i="2" s="1"/>
  <c r="N278" i="2"/>
  <c r="O278" i="2" s="1"/>
  <c r="N274" i="2"/>
  <c r="O274" i="2" s="1"/>
  <c r="N270" i="2"/>
  <c r="O270" i="2" s="1"/>
  <c r="N266" i="2"/>
  <c r="O266" i="2" s="1"/>
  <c r="N262" i="2"/>
  <c r="O262" i="2" s="1"/>
  <c r="N258" i="2"/>
  <c r="O258" i="2" s="1"/>
  <c r="N254" i="2"/>
  <c r="O254" i="2" s="1"/>
  <c r="N250" i="2"/>
  <c r="O250" i="2" s="1"/>
  <c r="N246" i="2"/>
  <c r="O246" i="2" s="1"/>
  <c r="N242" i="2"/>
  <c r="O242" i="2" s="1"/>
  <c r="N238" i="2"/>
  <c r="O238" i="2" s="1"/>
  <c r="N234" i="2"/>
  <c r="O234" i="2" s="1"/>
  <c r="N230" i="2"/>
  <c r="O230" i="2" s="1"/>
  <c r="N226" i="2"/>
  <c r="O226" i="2" s="1"/>
  <c r="N222" i="2"/>
  <c r="O222" i="2" s="1"/>
  <c r="N218" i="2"/>
  <c r="O218" i="2" s="1"/>
  <c r="N214" i="2"/>
  <c r="O214" i="2" s="1"/>
  <c r="N210" i="2"/>
  <c r="O210" i="2" s="1"/>
  <c r="N206" i="2"/>
  <c r="O206" i="2" s="1"/>
  <c r="N202" i="2"/>
  <c r="O202" i="2" s="1"/>
  <c r="N198" i="2"/>
  <c r="O198" i="2" s="1"/>
  <c r="N194" i="2"/>
  <c r="O194" i="2" s="1"/>
  <c r="N190" i="2"/>
  <c r="O190" i="2" s="1"/>
  <c r="N186" i="2"/>
  <c r="O186" i="2" s="1"/>
  <c r="N182" i="2"/>
  <c r="O182" i="2" s="1"/>
  <c r="N178" i="2"/>
  <c r="O178" i="2" s="1"/>
  <c r="N174" i="2"/>
  <c r="O174" i="2" s="1"/>
  <c r="N170" i="2"/>
  <c r="O170" i="2" s="1"/>
  <c r="N166" i="2"/>
  <c r="O166" i="2" s="1"/>
  <c r="N162" i="2"/>
  <c r="O162" i="2" s="1"/>
  <c r="N158" i="2"/>
  <c r="O158" i="2" s="1"/>
  <c r="N154" i="2"/>
  <c r="O154" i="2" s="1"/>
  <c r="N150" i="2"/>
  <c r="O150" i="2" s="1"/>
  <c r="N146" i="2"/>
  <c r="O146" i="2" s="1"/>
  <c r="N142" i="2"/>
  <c r="O142" i="2" s="1"/>
  <c r="N138" i="2"/>
  <c r="O138" i="2" s="1"/>
  <c r="N134" i="2"/>
  <c r="O134" i="2" s="1"/>
  <c r="N130" i="2"/>
  <c r="O130" i="2" s="1"/>
  <c r="N126" i="2"/>
  <c r="O126" i="2" s="1"/>
  <c r="N122" i="2"/>
  <c r="O122" i="2" s="1"/>
  <c r="N118" i="2"/>
  <c r="O118" i="2" s="1"/>
  <c r="N114" i="2"/>
  <c r="O114" i="2" s="1"/>
  <c r="N110" i="2"/>
  <c r="O110" i="2" s="1"/>
  <c r="N106" i="2"/>
  <c r="O106" i="2" s="1"/>
  <c r="N102" i="2"/>
  <c r="O102" i="2" s="1"/>
  <c r="N98" i="2"/>
  <c r="O98" i="2" s="1"/>
  <c r="N94" i="2"/>
  <c r="O94" i="2" s="1"/>
  <c r="N90" i="2"/>
  <c r="O90" i="2" s="1"/>
  <c r="N86" i="2"/>
  <c r="O86" i="2" s="1"/>
  <c r="N82" i="2"/>
  <c r="O82" i="2" s="1"/>
  <c r="N78" i="2"/>
  <c r="O78" i="2" s="1"/>
  <c r="N74" i="2"/>
  <c r="O74" i="2" s="1"/>
  <c r="N70" i="2"/>
  <c r="O70" i="2" s="1"/>
  <c r="N66" i="2"/>
  <c r="O66" i="2" s="1"/>
  <c r="N62" i="2"/>
  <c r="O62" i="2" s="1"/>
  <c r="N58" i="2"/>
  <c r="O58" i="2" s="1"/>
  <c r="N54" i="2"/>
  <c r="O54" i="2" s="1"/>
  <c r="N50" i="2"/>
  <c r="O50" i="2" s="1"/>
  <c r="N46" i="2"/>
  <c r="O46" i="2" s="1"/>
  <c r="N397" i="2"/>
  <c r="O397" i="2" s="1"/>
  <c r="N365" i="2"/>
  <c r="O365" i="2" s="1"/>
  <c r="N333" i="2"/>
  <c r="O333" i="2" s="1"/>
  <c r="N301" i="2"/>
  <c r="O301" i="2" s="1"/>
  <c r="N269" i="2"/>
  <c r="O269" i="2" s="1"/>
  <c r="N237" i="2"/>
  <c r="O237" i="2" s="1"/>
  <c r="N205" i="2"/>
  <c r="O205" i="2" s="1"/>
  <c r="N173" i="2"/>
  <c r="O173" i="2" s="1"/>
  <c r="N141" i="2"/>
  <c r="O141" i="2" s="1"/>
  <c r="N109" i="2"/>
  <c r="O109" i="2" s="1"/>
  <c r="N18" i="2"/>
  <c r="O18" i="2" s="1"/>
  <c r="N10" i="2"/>
  <c r="O10" i="2" s="1"/>
  <c r="N88" i="2"/>
  <c r="O88" i="2" s="1"/>
  <c r="N22" i="2"/>
  <c r="O22" i="2" s="1"/>
  <c r="N14" i="2"/>
  <c r="O14" i="2" s="1"/>
  <c r="N37" i="2"/>
  <c r="O37" i="2" s="1"/>
  <c r="N29" i="2"/>
  <c r="O29" i="2" s="1"/>
  <c r="N21" i="2"/>
  <c r="O21" i="2" s="1"/>
  <c r="N13" i="2"/>
  <c r="O13" i="2" s="1"/>
  <c r="N437" i="2"/>
  <c r="O437" i="2" s="1"/>
  <c r="N429" i="2"/>
  <c r="O429" i="2" s="1"/>
  <c r="N421" i="2"/>
  <c r="O421" i="2" s="1"/>
  <c r="N409" i="2"/>
  <c r="O409" i="2" s="1"/>
  <c r="N389" i="2"/>
  <c r="O389" i="2" s="1"/>
  <c r="N369" i="2"/>
  <c r="O369" i="2" s="1"/>
  <c r="N353" i="2"/>
  <c r="O353" i="2" s="1"/>
  <c r="N341" i="2"/>
  <c r="O341" i="2" s="1"/>
  <c r="N325" i="2"/>
  <c r="O325" i="2" s="1"/>
  <c r="N305" i="2"/>
  <c r="O305" i="2" s="1"/>
  <c r="N289" i="2"/>
  <c r="O289" i="2" s="1"/>
  <c r="N273" i="2"/>
  <c r="O273" i="2" s="1"/>
  <c r="N257" i="2"/>
  <c r="O257" i="2" s="1"/>
  <c r="N245" i="2"/>
  <c r="O245" i="2" s="1"/>
  <c r="N229" i="2"/>
  <c r="O229" i="2" s="1"/>
  <c r="N213" i="2"/>
  <c r="O213" i="2" s="1"/>
  <c r="N197" i="2"/>
  <c r="O197" i="2" s="1"/>
  <c r="N181" i="2"/>
  <c r="O181" i="2" s="1"/>
  <c r="N165" i="2"/>
  <c r="O165" i="2" s="1"/>
  <c r="N149" i="2"/>
  <c r="O149" i="2" s="1"/>
  <c r="N133" i="2"/>
  <c r="O133" i="2" s="1"/>
  <c r="N117" i="2"/>
  <c r="O117" i="2" s="1"/>
  <c r="N101" i="2"/>
  <c r="O101" i="2" s="1"/>
  <c r="N93" i="2"/>
  <c r="O93" i="2" s="1"/>
  <c r="N73" i="2"/>
  <c r="O73" i="2" s="1"/>
  <c r="N65" i="2"/>
  <c r="O65" i="2" s="1"/>
  <c r="N49" i="2"/>
  <c r="O49" i="2" s="1"/>
  <c r="N36" i="2"/>
  <c r="O36" i="2" s="1"/>
  <c r="N28" i="2"/>
  <c r="O28" i="2" s="1"/>
  <c r="N20" i="2"/>
  <c r="O20" i="2" s="1"/>
  <c r="N12" i="2"/>
  <c r="O12" i="2" s="1"/>
  <c r="N8" i="2"/>
  <c r="O8" i="2" s="1"/>
  <c r="N39" i="2"/>
  <c r="O39" i="2" s="1"/>
  <c r="N31" i="2"/>
  <c r="O31" i="2" s="1"/>
  <c r="N23" i="2"/>
  <c r="O23" i="2" s="1"/>
  <c r="N15" i="2"/>
  <c r="O15" i="2" s="1"/>
  <c r="N412" i="2"/>
  <c r="O412" i="2" s="1"/>
  <c r="N404" i="2"/>
  <c r="O404" i="2" s="1"/>
  <c r="N400" i="2"/>
  <c r="O400" i="2" s="1"/>
  <c r="N396" i="2"/>
  <c r="O396" i="2" s="1"/>
  <c r="N392" i="2"/>
  <c r="O392" i="2" s="1"/>
  <c r="N388" i="2"/>
  <c r="O388" i="2" s="1"/>
  <c r="N384" i="2"/>
  <c r="O384" i="2" s="1"/>
  <c r="N380" i="2"/>
  <c r="O380" i="2" s="1"/>
  <c r="N376" i="2"/>
  <c r="O376" i="2" s="1"/>
  <c r="N372" i="2"/>
  <c r="O372" i="2" s="1"/>
  <c r="N368" i="2"/>
  <c r="O368" i="2" s="1"/>
  <c r="N364" i="2"/>
  <c r="O364" i="2" s="1"/>
  <c r="N360" i="2"/>
  <c r="O360" i="2" s="1"/>
  <c r="N356" i="2"/>
  <c r="O356" i="2" s="1"/>
  <c r="N352" i="2"/>
  <c r="O352" i="2" s="1"/>
  <c r="N348" i="2"/>
  <c r="O348" i="2" s="1"/>
  <c r="N344" i="2"/>
  <c r="O344" i="2" s="1"/>
  <c r="N340" i="2"/>
  <c r="O340" i="2" s="1"/>
  <c r="N336" i="2"/>
  <c r="O336" i="2" s="1"/>
  <c r="N332" i="2"/>
  <c r="O332" i="2" s="1"/>
  <c r="N328" i="2"/>
  <c r="O328" i="2" s="1"/>
  <c r="N324" i="2"/>
  <c r="O324" i="2" s="1"/>
  <c r="N320" i="2"/>
  <c r="O320" i="2" s="1"/>
  <c r="N316" i="2"/>
  <c r="O316" i="2" s="1"/>
  <c r="N312" i="2"/>
  <c r="O312" i="2" s="1"/>
  <c r="N308" i="2"/>
  <c r="O308" i="2" s="1"/>
  <c r="N304" i="2"/>
  <c r="O304" i="2" s="1"/>
  <c r="N300" i="2"/>
  <c r="O300" i="2" s="1"/>
  <c r="N296" i="2"/>
  <c r="O296" i="2" s="1"/>
  <c r="N292" i="2"/>
  <c r="O292" i="2" s="1"/>
  <c r="N41" i="2"/>
  <c r="O41" i="2" s="1"/>
  <c r="N33" i="2"/>
  <c r="O33" i="2" s="1"/>
  <c r="N25" i="2"/>
  <c r="O25" i="2" s="1"/>
  <c r="N17" i="2"/>
  <c r="O17" i="2" s="1"/>
  <c r="N9" i="2"/>
  <c r="O9" i="2" s="1"/>
  <c r="N433" i="2"/>
  <c r="O433" i="2" s="1"/>
  <c r="N425" i="2"/>
  <c r="O425" i="2" s="1"/>
  <c r="N417" i="2"/>
  <c r="O417" i="2" s="1"/>
  <c r="N401" i="2"/>
  <c r="O401" i="2" s="1"/>
  <c r="N385" i="2"/>
  <c r="O385" i="2" s="1"/>
  <c r="N373" i="2"/>
  <c r="O373" i="2" s="1"/>
  <c r="N357" i="2"/>
  <c r="O357" i="2" s="1"/>
  <c r="N337" i="2"/>
  <c r="O337" i="2" s="1"/>
  <c r="N321" i="2"/>
  <c r="O321" i="2" s="1"/>
  <c r="N309" i="2"/>
  <c r="O309" i="2" s="1"/>
  <c r="N293" i="2"/>
  <c r="O293" i="2" s="1"/>
  <c r="N277" i="2"/>
  <c r="O277" i="2" s="1"/>
  <c r="N261" i="2"/>
  <c r="O261" i="2" s="1"/>
  <c r="N241" i="2"/>
  <c r="O241" i="2" s="1"/>
  <c r="N225" i="2"/>
  <c r="O225" i="2" s="1"/>
  <c r="N209" i="2"/>
  <c r="O209" i="2" s="1"/>
  <c r="N193" i="2"/>
  <c r="O193" i="2" s="1"/>
  <c r="N177" i="2"/>
  <c r="O177" i="2" s="1"/>
  <c r="N161" i="2"/>
  <c r="O161" i="2" s="1"/>
  <c r="N145" i="2"/>
  <c r="O145" i="2" s="1"/>
  <c r="N129" i="2"/>
  <c r="O129" i="2" s="1"/>
  <c r="N113" i="2"/>
  <c r="O113" i="2" s="1"/>
  <c r="N97" i="2"/>
  <c r="O97" i="2" s="1"/>
  <c r="N89" i="2"/>
  <c r="O89" i="2" s="1"/>
  <c r="N81" i="2"/>
  <c r="O81" i="2" s="1"/>
  <c r="N57" i="2"/>
  <c r="O57" i="2" s="1"/>
  <c r="N53" i="2"/>
  <c r="O53" i="2" s="1"/>
  <c r="N40" i="2"/>
  <c r="O40" i="2" s="1"/>
  <c r="N32" i="2"/>
  <c r="O32" i="2" s="1"/>
  <c r="N24" i="2"/>
  <c r="O24" i="2" s="1"/>
  <c r="N16" i="2"/>
  <c r="O16" i="2" s="1"/>
  <c r="N43" i="2"/>
  <c r="O43" i="2" s="1"/>
  <c r="N288" i="2"/>
  <c r="O288" i="2" s="1"/>
  <c r="N284" i="2"/>
  <c r="O284" i="2" s="1"/>
  <c r="N280" i="2"/>
  <c r="O280" i="2" s="1"/>
  <c r="N276" i="2"/>
  <c r="O276" i="2" s="1"/>
  <c r="N272" i="2"/>
  <c r="O272" i="2" s="1"/>
  <c r="N268" i="2"/>
  <c r="O268" i="2" s="1"/>
  <c r="N264" i="2"/>
  <c r="O264" i="2" s="1"/>
  <c r="N260" i="2"/>
  <c r="O260" i="2" s="1"/>
  <c r="N256" i="2"/>
  <c r="O256" i="2" s="1"/>
  <c r="N252" i="2"/>
  <c r="O252" i="2" s="1"/>
  <c r="N248" i="2"/>
  <c r="O248" i="2" s="1"/>
  <c r="N244" i="2"/>
  <c r="O244" i="2" s="1"/>
  <c r="N240" i="2"/>
  <c r="O240" i="2" s="1"/>
  <c r="N236" i="2"/>
  <c r="O236" i="2" s="1"/>
  <c r="N232" i="2"/>
  <c r="O232" i="2" s="1"/>
  <c r="N228" i="2"/>
  <c r="O228" i="2" s="1"/>
  <c r="N224" i="2"/>
  <c r="O224" i="2" s="1"/>
  <c r="N220" i="2"/>
  <c r="O220" i="2" s="1"/>
  <c r="N216" i="2"/>
  <c r="O216" i="2" s="1"/>
  <c r="N212" i="2"/>
  <c r="O212" i="2" s="1"/>
  <c r="N208" i="2"/>
  <c r="O208" i="2" s="1"/>
  <c r="N204" i="2"/>
  <c r="O204" i="2" s="1"/>
  <c r="N200" i="2"/>
  <c r="O200" i="2" s="1"/>
  <c r="N196" i="2"/>
  <c r="O196" i="2" s="1"/>
  <c r="N192" i="2"/>
  <c r="O192" i="2" s="1"/>
  <c r="N188" i="2"/>
  <c r="O188" i="2" s="1"/>
  <c r="N184" i="2"/>
  <c r="O184" i="2" s="1"/>
  <c r="N180" i="2"/>
  <c r="O180" i="2" s="1"/>
  <c r="N176" i="2"/>
  <c r="O176" i="2" s="1"/>
  <c r="N172" i="2"/>
  <c r="O172" i="2" s="1"/>
  <c r="N168" i="2"/>
  <c r="O168" i="2" s="1"/>
  <c r="N164" i="2"/>
  <c r="O164" i="2" s="1"/>
  <c r="N160" i="2"/>
  <c r="O160" i="2" s="1"/>
  <c r="N156" i="2"/>
  <c r="O156" i="2" s="1"/>
  <c r="N152" i="2"/>
  <c r="O152" i="2" s="1"/>
  <c r="N148" i="2"/>
  <c r="O148" i="2" s="1"/>
  <c r="N144" i="2"/>
  <c r="O144" i="2" s="1"/>
  <c r="N140" i="2"/>
  <c r="O140" i="2" s="1"/>
  <c r="N136" i="2"/>
  <c r="O136" i="2" s="1"/>
  <c r="N132" i="2"/>
  <c r="O132" i="2" s="1"/>
  <c r="N128" i="2"/>
  <c r="O128" i="2" s="1"/>
  <c r="N124" i="2"/>
  <c r="O124" i="2" s="1"/>
  <c r="N120" i="2"/>
  <c r="O120" i="2" s="1"/>
  <c r="N116" i="2"/>
  <c r="O116" i="2" s="1"/>
  <c r="N112" i="2"/>
  <c r="O112" i="2" s="1"/>
  <c r="N108" i="2"/>
  <c r="O108" i="2" s="1"/>
  <c r="N104" i="2"/>
  <c r="O104" i="2" s="1"/>
  <c r="N100" i="2"/>
  <c r="O100" i="2" s="1"/>
  <c r="N96" i="2"/>
  <c r="O96" i="2" s="1"/>
  <c r="N84" i="2"/>
  <c r="O84" i="2" s="1"/>
  <c r="N80" i="2"/>
  <c r="O80" i="2" s="1"/>
  <c r="N76" i="2"/>
  <c r="O76" i="2" s="1"/>
  <c r="N72" i="2"/>
  <c r="O72" i="2" s="1"/>
  <c r="N68" i="2"/>
  <c r="O68" i="2" s="1"/>
  <c r="N64" i="2"/>
  <c r="O64" i="2" s="1"/>
  <c r="N56" i="2"/>
  <c r="O56" i="2" s="1"/>
  <c r="N52" i="2"/>
  <c r="O52" i="2" s="1"/>
  <c r="N92" i="2"/>
  <c r="O92" i="2" s="1"/>
  <c r="N85" i="2"/>
  <c r="O85" i="2" s="1"/>
  <c r="N60" i="2"/>
  <c r="O60" i="2" s="1"/>
  <c r="N69" i="2"/>
  <c r="O69" i="2" s="1"/>
  <c r="N45" i="2"/>
  <c r="O45" i="2" s="1"/>
  <c r="N48" i="2"/>
  <c r="O48" i="2" s="1"/>
  <c r="N61" i="2"/>
  <c r="O61" i="2" s="1"/>
  <c r="N44" i="2"/>
  <c r="O44" i="2" s="1"/>
  <c r="N11" i="2"/>
  <c r="O11" i="2" s="1"/>
  <c r="N7" i="2"/>
  <c r="O7" i="2" s="1"/>
  <c r="Q13" i="2" l="1"/>
  <c r="P13" i="2"/>
  <c r="Q61" i="2"/>
  <c r="P61" i="2"/>
  <c r="Q49" i="2"/>
  <c r="P49" i="2"/>
  <c r="Q109" i="2"/>
  <c r="P109" i="2"/>
  <c r="Q310" i="2"/>
  <c r="P310" i="2"/>
  <c r="Q346" i="2"/>
  <c r="P346" i="2"/>
  <c r="P139" i="2"/>
  <c r="Q139" i="2"/>
  <c r="Q187" i="2"/>
  <c r="P187" i="2"/>
  <c r="Q85" i="2"/>
  <c r="P85" i="2"/>
  <c r="Q97" i="2"/>
  <c r="P97" i="2"/>
  <c r="P106" i="2"/>
  <c r="Q106" i="2"/>
  <c r="P154" i="2"/>
  <c r="Q154" i="2"/>
  <c r="P202" i="2"/>
  <c r="Q202" i="2"/>
  <c r="P250" i="2"/>
  <c r="Q250" i="2"/>
  <c r="P298" i="2"/>
  <c r="Q298" i="2"/>
  <c r="P382" i="2"/>
  <c r="Q382" i="2"/>
  <c r="P223" i="2"/>
  <c r="Q223" i="2"/>
  <c r="Q25" i="2"/>
  <c r="P25" i="2"/>
  <c r="Q28" i="2"/>
  <c r="P28" i="2"/>
  <c r="Q73" i="2"/>
  <c r="P73" i="2"/>
  <c r="P238" i="2"/>
  <c r="Q238" i="2"/>
  <c r="P286" i="2"/>
  <c r="Q286" i="2"/>
  <c r="P334" i="2"/>
  <c r="Q334" i="2"/>
  <c r="P394" i="2"/>
  <c r="Q394" i="2"/>
  <c r="Q205" i="2"/>
  <c r="P205" i="2"/>
  <c r="P82" i="2"/>
  <c r="Q82" i="2"/>
  <c r="P130" i="2"/>
  <c r="Q130" i="2"/>
  <c r="P178" i="2"/>
  <c r="Q178" i="2"/>
  <c r="P226" i="2"/>
  <c r="Q226" i="2"/>
  <c r="P274" i="2"/>
  <c r="Q274" i="2"/>
  <c r="P322" i="2"/>
  <c r="Q322" i="2"/>
  <c r="Q358" i="2"/>
  <c r="P358" i="2"/>
  <c r="Q406" i="2"/>
  <c r="P406" i="2"/>
  <c r="Q151" i="2"/>
  <c r="P151" i="2"/>
  <c r="Q199" i="2"/>
  <c r="P199" i="2"/>
  <c r="Q169" i="2"/>
  <c r="P169" i="2"/>
  <c r="Q253" i="2"/>
  <c r="P253" i="2"/>
  <c r="Q100" i="2"/>
  <c r="P100" i="2"/>
  <c r="Q7" i="2"/>
  <c r="P7" i="2"/>
  <c r="Q64" i="2"/>
  <c r="P64" i="2"/>
  <c r="Q136" i="2"/>
  <c r="P136" i="2"/>
  <c r="Q184" i="2"/>
  <c r="P184" i="2"/>
  <c r="Q232" i="2"/>
  <c r="P232" i="2"/>
  <c r="Q280" i="2"/>
  <c r="P280" i="2"/>
  <c r="Q16" i="2"/>
  <c r="P16" i="2"/>
  <c r="Q292" i="2"/>
  <c r="P292" i="2"/>
  <c r="Q340" i="2"/>
  <c r="P340" i="2"/>
  <c r="Q388" i="2"/>
  <c r="P388" i="2"/>
  <c r="P31" i="2"/>
  <c r="Q31" i="2"/>
  <c r="Q181" i="2"/>
  <c r="P181" i="2"/>
  <c r="Q88" i="2"/>
  <c r="P88" i="2"/>
  <c r="Q397" i="2"/>
  <c r="P397" i="2"/>
  <c r="P58" i="2"/>
  <c r="Q58" i="2"/>
  <c r="Q430" i="2"/>
  <c r="P430" i="2"/>
  <c r="P79" i="2"/>
  <c r="Q79" i="2"/>
  <c r="P127" i="2"/>
  <c r="Q127" i="2"/>
  <c r="Q175" i="2"/>
  <c r="P175" i="2"/>
  <c r="P271" i="2"/>
  <c r="Q271" i="2"/>
  <c r="P319" i="2"/>
  <c r="Q319" i="2"/>
  <c r="Q355" i="2"/>
  <c r="P355" i="2"/>
  <c r="Q361" i="2"/>
  <c r="P361" i="2"/>
  <c r="Q424" i="2"/>
  <c r="P424" i="2"/>
  <c r="Q112" i="2"/>
  <c r="P112" i="2"/>
  <c r="Q76" i="2"/>
  <c r="P76" i="2"/>
  <c r="Q148" i="2"/>
  <c r="P148" i="2"/>
  <c r="Q196" i="2"/>
  <c r="P196" i="2"/>
  <c r="Q244" i="2"/>
  <c r="P244" i="2"/>
  <c r="Q124" i="2"/>
  <c r="P124" i="2"/>
  <c r="Q172" i="2"/>
  <c r="P172" i="2"/>
  <c r="Q220" i="2"/>
  <c r="P220" i="2"/>
  <c r="Q268" i="2"/>
  <c r="P268" i="2"/>
  <c r="Q241" i="2"/>
  <c r="P241" i="2"/>
  <c r="Q373" i="2"/>
  <c r="P373" i="2"/>
  <c r="Q328" i="2"/>
  <c r="P328" i="2"/>
  <c r="Q376" i="2"/>
  <c r="P376" i="2"/>
  <c r="Q412" i="2"/>
  <c r="P412" i="2"/>
  <c r="Q133" i="2"/>
  <c r="P133" i="2"/>
  <c r="Q325" i="2"/>
  <c r="P325" i="2"/>
  <c r="P436" i="2"/>
  <c r="Q436" i="2"/>
  <c r="Q37" i="2"/>
  <c r="P37" i="2"/>
  <c r="P10" i="2"/>
  <c r="Q10" i="2"/>
  <c r="Q301" i="2"/>
  <c r="P301" i="2"/>
  <c r="P46" i="2"/>
  <c r="Q46" i="2"/>
  <c r="P94" i="2"/>
  <c r="Q94" i="2"/>
  <c r="P142" i="2"/>
  <c r="Q142" i="2"/>
  <c r="Q190" i="2"/>
  <c r="P190" i="2"/>
  <c r="P34" i="2"/>
  <c r="Q34" i="2"/>
  <c r="P370" i="2"/>
  <c r="Q370" i="2"/>
  <c r="P67" i="2"/>
  <c r="Q67" i="2"/>
  <c r="P115" i="2"/>
  <c r="Q115" i="2"/>
  <c r="Q163" i="2"/>
  <c r="P163" i="2"/>
  <c r="Q211" i="2"/>
  <c r="P211" i="2"/>
  <c r="Q259" i="2"/>
  <c r="P259" i="2"/>
  <c r="Q307" i="2"/>
  <c r="P307" i="2"/>
  <c r="Q379" i="2"/>
  <c r="P379" i="2"/>
  <c r="Q427" i="2"/>
  <c r="P427" i="2"/>
  <c r="Q160" i="2"/>
  <c r="P160" i="2"/>
  <c r="Q208" i="2"/>
  <c r="P208" i="2"/>
  <c r="Q256" i="2"/>
  <c r="P256" i="2"/>
  <c r="Q193" i="2"/>
  <c r="P193" i="2"/>
  <c r="Q385" i="2"/>
  <c r="P385" i="2"/>
  <c r="Q433" i="2"/>
  <c r="P433" i="2"/>
  <c r="Q316" i="2"/>
  <c r="P316" i="2"/>
  <c r="Q364" i="2"/>
  <c r="P364" i="2"/>
  <c r="Q409" i="2"/>
  <c r="P409" i="2"/>
  <c r="P55" i="2"/>
  <c r="Q55" i="2"/>
  <c r="P103" i="2"/>
  <c r="Q103" i="2"/>
  <c r="Q247" i="2"/>
  <c r="P247" i="2"/>
  <c r="Q295" i="2"/>
  <c r="P295" i="2"/>
  <c r="Q343" i="2"/>
  <c r="P343" i="2"/>
  <c r="Q217" i="2"/>
  <c r="P217" i="2"/>
  <c r="Q157" i="2"/>
  <c r="P157" i="2"/>
  <c r="Q52" i="2"/>
  <c r="P52" i="2"/>
  <c r="P43" i="2"/>
  <c r="Q43" i="2"/>
  <c r="Q40" i="2"/>
  <c r="P40" i="2"/>
  <c r="Q145" i="2"/>
  <c r="P145" i="2"/>
  <c r="Q277" i="2"/>
  <c r="P277" i="2"/>
  <c r="Q337" i="2"/>
  <c r="P337" i="2"/>
  <c r="Q304" i="2"/>
  <c r="P304" i="2"/>
  <c r="Q352" i="2"/>
  <c r="P352" i="2"/>
  <c r="Q400" i="2"/>
  <c r="P400" i="2"/>
  <c r="Q229" i="2"/>
  <c r="P229" i="2"/>
  <c r="Q289" i="2"/>
  <c r="P289" i="2"/>
  <c r="Q421" i="2"/>
  <c r="P421" i="2"/>
  <c r="P22" i="2"/>
  <c r="Q22" i="2"/>
  <c r="P70" i="2"/>
  <c r="Q70" i="2"/>
  <c r="P118" i="2"/>
  <c r="Q118" i="2"/>
  <c r="Q166" i="2"/>
  <c r="P166" i="2"/>
  <c r="Q214" i="2"/>
  <c r="P214" i="2"/>
  <c r="Q262" i="2"/>
  <c r="P262" i="2"/>
  <c r="P418" i="2"/>
  <c r="Q418" i="2"/>
  <c r="P91" i="2"/>
  <c r="Q91" i="2"/>
  <c r="Q235" i="2"/>
  <c r="P235" i="2"/>
  <c r="Q283" i="2"/>
  <c r="P283" i="2"/>
  <c r="Q331" i="2"/>
  <c r="P331" i="2"/>
  <c r="P367" i="2"/>
  <c r="Q367" i="2"/>
  <c r="Q391" i="2"/>
  <c r="P391" i="2"/>
  <c r="Q415" i="2"/>
  <c r="P415" i="2"/>
  <c r="Q403" i="2"/>
  <c r="P403" i="2"/>
  <c r="Q265" i="2"/>
  <c r="P265" i="2"/>
  <c r="Q313" i="2"/>
  <c r="P313" i="2"/>
  <c r="Q349" i="2"/>
  <c r="P349" i="2"/>
  <c r="P19" i="2"/>
  <c r="Q19" i="2"/>
  <c r="Q121" i="2"/>
  <c r="P121" i="2"/>
</calcChain>
</file>

<file path=xl/sharedStrings.xml><?xml version="1.0" encoding="utf-8"?>
<sst xmlns="http://schemas.openxmlformats.org/spreadsheetml/2006/main" count="721" uniqueCount="31">
  <si>
    <t xml:space="preserve">Total Initial Egg Count </t>
  </si>
  <si>
    <t>Potentially Viable</t>
  </si>
  <si>
    <t xml:space="preserve">Potentially Non-Viable </t>
  </si>
  <si>
    <t>Overall Total</t>
  </si>
  <si>
    <t>Motile</t>
  </si>
  <si>
    <t>Immotile</t>
  </si>
  <si>
    <t>Total</t>
  </si>
  <si>
    <t>Dead</t>
  </si>
  <si>
    <t>Necrotic</t>
  </si>
  <si>
    <t>Infertile</t>
  </si>
  <si>
    <t>Week</t>
  </si>
  <si>
    <t>Moisture Content</t>
  </si>
  <si>
    <t>Developing</t>
  </si>
  <si>
    <t>Sludge Type</t>
  </si>
  <si>
    <t>Moisture  Content</t>
  </si>
  <si>
    <t>Control</t>
  </si>
  <si>
    <t>VIP</t>
  </si>
  <si>
    <t>UD</t>
  </si>
  <si>
    <t>Undeveloped</t>
  </si>
  <si>
    <t>Percentage Viability</t>
  </si>
  <si>
    <t>Mean Percentage Viability</t>
  </si>
  <si>
    <t>Standard Deviation</t>
  </si>
  <si>
    <t>Contol</t>
  </si>
  <si>
    <t>Initial</t>
  </si>
  <si>
    <t>Water</t>
  </si>
  <si>
    <t>NA</t>
  </si>
  <si>
    <t xml:space="preserve">Control </t>
  </si>
  <si>
    <t>VIP Sludge</t>
  </si>
  <si>
    <t>UD Sludge</t>
  </si>
  <si>
    <t>Viability - VIP Sludge</t>
  </si>
  <si>
    <t>Viability - UD Sludge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</si>
</sst>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164" fontId="0" fillId="3" borderId="2" xfId="0" applyNumberFormat="1" applyFill="1" applyBorder="1"/>
    <xf numFmtId="0" fontId="0" fillId="0" borderId="3" xfId="0" applyBorder="1"/>
    <xf numFmtId="0" fontId="0" fillId="0" borderId="3" xfId="0" applyBorder="1" applyAlignment="1">
      <alignment horizontal="left"/>
    </xf>
    <xf numFmtId="164" fontId="0" fillId="3" borderId="3" xfId="0" applyNumberFormat="1" applyFill="1" applyBorder="1"/>
    <xf numFmtId="164" fontId="0" fillId="5" borderId="2" xfId="0" applyNumberFormat="1" applyFill="1" applyBorder="1"/>
    <xf numFmtId="1" fontId="0" fillId="0" borderId="2" xfId="0" applyNumberFormat="1" applyBorder="1"/>
    <xf numFmtId="1" fontId="0" fillId="2" borderId="2" xfId="0" applyNumberFormat="1" applyFill="1" applyBorder="1"/>
    <xf numFmtId="1" fontId="0" fillId="4" borderId="2" xfId="0" applyNumberFormat="1" applyFill="1" applyBorder="1"/>
    <xf numFmtId="1" fontId="0" fillId="0" borderId="3" xfId="0" applyNumberFormat="1" applyBorder="1"/>
    <xf numFmtId="1" fontId="0" fillId="2" borderId="3" xfId="0" applyNumberFormat="1" applyFill="1" applyBorder="1"/>
    <xf numFmtId="1" fontId="0" fillId="4" borderId="3" xfId="0" applyNumberFormat="1" applyFill="1" applyBorder="1"/>
    <xf numFmtId="164" fontId="0" fillId="6" borderId="4" xfId="0" applyNumberFormat="1" applyFill="1" applyBorder="1"/>
    <xf numFmtId="164" fontId="0" fillId="5" borderId="3" xfId="0" applyNumberFormat="1" applyFill="1" applyBorder="1"/>
    <xf numFmtId="164" fontId="0" fillId="6" borderId="5" xfId="0" applyNumberFormat="1" applyFill="1" applyBorder="1"/>
    <xf numFmtId="1" fontId="0" fillId="7" borderId="2" xfId="0" applyNumberFormat="1" applyFill="1" applyBorder="1"/>
    <xf numFmtId="1" fontId="0" fillId="7" borderId="3" xfId="0" applyNumberFormat="1" applyFill="1" applyBorder="1"/>
    <xf numFmtId="164" fontId="0" fillId="0" borderId="0" xfId="0" applyNumberFormat="1" applyAlignment="1">
      <alignment horizontal="right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right" wrapText="1"/>
    </xf>
    <xf numFmtId="0" fontId="0" fillId="0" borderId="2" xfId="0" applyFont="1" applyFill="1" applyBorder="1" applyAlignment="1">
      <alignment horizontal="right" wrapText="1"/>
    </xf>
    <xf numFmtId="164" fontId="0" fillId="5" borderId="2" xfId="0" applyNumberFormat="1" applyFont="1" applyFill="1" applyBorder="1" applyAlignment="1">
      <alignment horizontal="right" wrapText="1"/>
    </xf>
    <xf numFmtId="1" fontId="0" fillId="0" borderId="2" xfId="0" applyNumberFormat="1" applyFont="1" applyBorder="1" applyAlignment="1">
      <alignment horizontal="right"/>
    </xf>
    <xf numFmtId="1" fontId="0" fillId="0" borderId="2" xfId="0" applyNumberFormat="1" applyFont="1" applyBorder="1" applyAlignment="1">
      <alignment horizontal="right" wrapText="1"/>
    </xf>
    <xf numFmtId="1" fontId="0" fillId="2" borderId="2" xfId="0" applyNumberFormat="1" applyFont="1" applyFill="1" applyBorder="1" applyAlignment="1">
      <alignment horizontal="right"/>
    </xf>
    <xf numFmtId="1" fontId="0" fillId="7" borderId="2" xfId="0" applyNumberFormat="1" applyFont="1" applyFill="1" applyBorder="1" applyAlignment="1">
      <alignment horizontal="right"/>
    </xf>
    <xf numFmtId="1" fontId="0" fillId="4" borderId="2" xfId="0" applyNumberFormat="1" applyFont="1" applyFill="1" applyBorder="1" applyAlignment="1">
      <alignment horizontal="right" wrapText="1"/>
    </xf>
    <xf numFmtId="1" fontId="0" fillId="6" borderId="4" xfId="0" applyNumberFormat="1" applyFont="1" applyFill="1" applyBorder="1" applyAlignment="1">
      <alignment horizontal="right" wrapText="1"/>
    </xf>
    <xf numFmtId="1" fontId="0" fillId="3" borderId="2" xfId="0" applyNumberFormat="1" applyFont="1" applyFill="1" applyBorder="1" applyAlignment="1">
      <alignment horizontal="right" wrapText="1"/>
    </xf>
    <xf numFmtId="0" fontId="0" fillId="8" borderId="0" xfId="0" applyFill="1" applyAlignment="1">
      <alignment horizontal="right"/>
    </xf>
    <xf numFmtId="164" fontId="0" fillId="8" borderId="0" xfId="0" applyNumberFormat="1" applyFill="1" applyAlignment="1">
      <alignment horizontal="right"/>
    </xf>
    <xf numFmtId="0" fontId="1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right" vertical="center"/>
    </xf>
    <xf numFmtId="0" fontId="0" fillId="9" borderId="0" xfId="0" applyFill="1" applyAlignment="1">
      <alignment horizontal="right"/>
    </xf>
    <xf numFmtId="164" fontId="0" fillId="9" borderId="0" xfId="0" applyNumberFormat="1" applyFill="1" applyAlignment="1">
      <alignment horizontal="right"/>
    </xf>
    <xf numFmtId="0" fontId="0" fillId="9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7" borderId="1" xfId="0" applyNumberFormat="1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8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60% Moisture</a:t>
            </a:r>
          </a:p>
        </c:rich>
      </c:tx>
      <c:layout>
        <c:manualLayout>
          <c:xMode val="edge"/>
          <c:yMode val="edge"/>
          <c:x val="0.4157663469199025"/>
          <c:y val="3.958703552640314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49914397268248"/>
          <c:y val="9.5915958282122155E-2"/>
          <c:w val="0.84254427516428376"/>
          <c:h val="0.71816649060306637"/>
        </c:manualLayout>
      </c:layout>
      <c:lineChart>
        <c:grouping val="standard"/>
        <c:varyColors val="0"/>
        <c:ser>
          <c:idx val="0"/>
          <c:order val="0"/>
          <c:tx>
            <c:strRef>
              <c:f>Viability!$AA$2</c:f>
              <c:strCache>
                <c:ptCount val="1"/>
                <c:pt idx="0">
                  <c:v>Viability - VIP Sludge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val>
            <c:numRef>
              <c:f>Viability!$AA$15:$AA$26</c:f>
              <c:numCache>
                <c:formatCode>0.0</c:formatCode>
                <c:ptCount val="12"/>
                <c:pt idx="0">
                  <c:v>76.932961442814261</c:v>
                </c:pt>
                <c:pt idx="1">
                  <c:v>72.542571076372667</c:v>
                </c:pt>
                <c:pt idx="2">
                  <c:v>81.614306690415205</c:v>
                </c:pt>
                <c:pt idx="3">
                  <c:v>77.413523249916935</c:v>
                </c:pt>
                <c:pt idx="4">
                  <c:v>73.277226295142938</c:v>
                </c:pt>
                <c:pt idx="5">
                  <c:v>56.653608559983674</c:v>
                </c:pt>
                <c:pt idx="6">
                  <c:v>55.533964767640832</c:v>
                </c:pt>
                <c:pt idx="7">
                  <c:v>28.979578979578978</c:v>
                </c:pt>
                <c:pt idx="8">
                  <c:v>8.0857190423867085</c:v>
                </c:pt>
                <c:pt idx="9">
                  <c:v>9.258235050600863</c:v>
                </c:pt>
                <c:pt idx="10">
                  <c:v>6.1196596509158203</c:v>
                </c:pt>
                <c:pt idx="11">
                  <c:v>5.3206955296738574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B7-4F77-95DB-FF16445FE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134511"/>
        <c:axId val="490352319"/>
      </c:lineChart>
      <c:catAx>
        <c:axId val="48313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 b="0"/>
                  <a:t>Time (Weeks)</a:t>
                </a:r>
              </a:p>
            </c:rich>
          </c:tx>
          <c:layout>
            <c:manualLayout>
              <c:xMode val="edge"/>
              <c:yMode val="edge"/>
              <c:x val="0.42261371257197394"/>
              <c:y val="0.91121409053984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352319"/>
        <c:crosses val="autoZero"/>
        <c:auto val="1"/>
        <c:lblAlgn val="ctr"/>
        <c:lblOffset val="100"/>
        <c:noMultiLvlLbl val="0"/>
      </c:catAx>
      <c:valAx>
        <c:axId val="49035231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 b="0" i="0" kern="1200" baseline="0">
                    <a:solidFill>
                      <a:srgbClr val="0D0D0D"/>
                    </a:solidFill>
                    <a:effectLst/>
                  </a:rPr>
                  <a:t>Mean Percentage (%) Viability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2.2736989609014936E-3"/>
              <c:y val="0.111428777156472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3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050711849339193"/>
          <c:y val="0.14438919230290878"/>
          <c:w val="0.25620568010381567"/>
          <c:h val="0.13360718002843408"/>
        </c:manualLayout>
      </c:layout>
      <c:overlay val="0"/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50% Moisture</a:t>
            </a:r>
          </a:p>
        </c:rich>
      </c:tx>
      <c:layout>
        <c:manualLayout>
          <c:xMode val="edge"/>
          <c:yMode val="edge"/>
          <c:x val="0.71876775881418975"/>
          <c:y val="0.452768350226092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75074038068141"/>
          <c:y val="7.6758557251131829E-2"/>
          <c:w val="0.8577110319536666"/>
          <c:h val="0.75191048143978634"/>
        </c:manualLayout>
      </c:layout>
      <c:lineChart>
        <c:grouping val="standard"/>
        <c:varyColors val="0"/>
        <c:ser>
          <c:idx val="0"/>
          <c:order val="0"/>
          <c:tx>
            <c:strRef>
              <c:f>Viability!$AA$2</c:f>
              <c:strCache>
                <c:ptCount val="1"/>
                <c:pt idx="0">
                  <c:v>Viability - VIP Sludge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val>
            <c:numRef>
              <c:f>Viability!$AA$27:$AA$38</c:f>
              <c:numCache>
                <c:formatCode>0.0</c:formatCode>
                <c:ptCount val="12"/>
                <c:pt idx="0">
                  <c:v>79.017863180979433</c:v>
                </c:pt>
                <c:pt idx="1">
                  <c:v>74.739194996606741</c:v>
                </c:pt>
                <c:pt idx="2">
                  <c:v>87.040886782946856</c:v>
                </c:pt>
                <c:pt idx="3">
                  <c:v>82.871497599142018</c:v>
                </c:pt>
                <c:pt idx="4">
                  <c:v>80.517269905833984</c:v>
                </c:pt>
                <c:pt idx="5">
                  <c:v>74.938520085578901</c:v>
                </c:pt>
                <c:pt idx="6">
                  <c:v>37.385403934649347</c:v>
                </c:pt>
                <c:pt idx="7">
                  <c:v>39.351966873706004</c:v>
                </c:pt>
                <c:pt idx="8">
                  <c:v>6.2264637337951116</c:v>
                </c:pt>
                <c:pt idx="9">
                  <c:v>10.047924463006611</c:v>
                </c:pt>
                <c:pt idx="10">
                  <c:v>10.121362184813844</c:v>
                </c:pt>
                <c:pt idx="11">
                  <c:v>5.3197786996614473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14-4D7C-A67C-A6CA57018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504719"/>
        <c:axId val="981484735"/>
      </c:lineChart>
      <c:catAx>
        <c:axId val="1231504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 b="0"/>
                  <a:t>Time (Weeks)</a:t>
                </a:r>
              </a:p>
            </c:rich>
          </c:tx>
          <c:layout>
            <c:manualLayout>
              <c:xMode val="edge"/>
              <c:yMode val="edge"/>
              <c:x val="0.45313718719150803"/>
              <c:y val="0.92984487797352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84735"/>
        <c:crosses val="autoZero"/>
        <c:auto val="1"/>
        <c:lblAlgn val="ctr"/>
        <c:lblOffset val="100"/>
        <c:noMultiLvlLbl val="0"/>
      </c:catAx>
      <c:valAx>
        <c:axId val="98148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 b="0" i="0" baseline="0">
                    <a:effectLst/>
                  </a:rPr>
                  <a:t>Mean Percentage (%) Viability</a:t>
                </a:r>
              </a:p>
            </c:rich>
          </c:tx>
          <c:layout>
            <c:manualLayout>
              <c:xMode val="edge"/>
              <c:yMode val="edge"/>
              <c:x val="9.5162846214768577E-3"/>
              <c:y val="0.132853334956070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50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983135460574958"/>
          <c:y val="0.18840904417995052"/>
          <c:w val="0.25529545787243307"/>
          <c:h val="0.13173309287313972"/>
        </c:manualLayout>
      </c:layout>
      <c:overlay val="0"/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40% Moisture</a:t>
            </a:r>
          </a:p>
        </c:rich>
      </c:tx>
      <c:layout>
        <c:manualLayout>
          <c:xMode val="edge"/>
          <c:yMode val="edge"/>
          <c:x val="0.42330119947531508"/>
          <c:y val="0.234190525979013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60591847137245"/>
          <c:y val="6.8952206385164722E-2"/>
          <c:w val="0.83409473386038036"/>
          <c:h val="0.75971683230575338"/>
        </c:manualLayout>
      </c:layout>
      <c:lineChart>
        <c:grouping val="standard"/>
        <c:varyColors val="0"/>
        <c:ser>
          <c:idx val="0"/>
          <c:order val="0"/>
          <c:tx>
            <c:strRef>
              <c:f>Viability!$AA$2</c:f>
              <c:strCache>
                <c:ptCount val="1"/>
                <c:pt idx="0">
                  <c:v>Viability - VIP Sludge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val>
            <c:numRef>
              <c:f>Viability!$AA$39:$AA$50</c:f>
              <c:numCache>
                <c:formatCode>0.0</c:formatCode>
                <c:ptCount val="12"/>
                <c:pt idx="0">
                  <c:v>69.830560671789343</c:v>
                </c:pt>
                <c:pt idx="1">
                  <c:v>77.985659672674103</c:v>
                </c:pt>
                <c:pt idx="2">
                  <c:v>81.083811687690385</c:v>
                </c:pt>
                <c:pt idx="3">
                  <c:v>71.953275303187169</c:v>
                </c:pt>
                <c:pt idx="4">
                  <c:v>36.137915234822458</c:v>
                </c:pt>
                <c:pt idx="5">
                  <c:v>50.908487422506447</c:v>
                </c:pt>
                <c:pt idx="6">
                  <c:v>41.431724849511383</c:v>
                </c:pt>
                <c:pt idx="7">
                  <c:v>2.9459192793788227</c:v>
                </c:pt>
                <c:pt idx="8">
                  <c:v>18.157821617115868</c:v>
                </c:pt>
                <c:pt idx="9">
                  <c:v>6.5619847632042747</c:v>
                </c:pt>
                <c:pt idx="10">
                  <c:v>0.80808080808080807</c:v>
                </c:pt>
                <c:pt idx="11">
                  <c:v>1.1142965561570213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35-4B3B-BA87-B206B98F0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4967711"/>
        <c:axId val="444987311"/>
      </c:lineChart>
      <c:catAx>
        <c:axId val="994967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Time</a:t>
                </a:r>
                <a:r>
                  <a:rPr lang="en-US" sz="1200" b="0" baseline="0"/>
                  <a:t> (Weeks)</a:t>
                </a:r>
                <a:endParaRPr lang="en-US" sz="1200" b="0"/>
              </a:p>
            </c:rich>
          </c:tx>
          <c:layout>
            <c:manualLayout>
              <c:xMode val="edge"/>
              <c:yMode val="edge"/>
              <c:x val="0.51153198885166407"/>
              <c:y val="0.922038527107553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87311"/>
        <c:crosses val="autoZero"/>
        <c:auto val="1"/>
        <c:lblAlgn val="ctr"/>
        <c:lblOffset val="100"/>
        <c:noMultiLvlLbl val="0"/>
      </c:catAx>
      <c:valAx>
        <c:axId val="44498731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 b="0" i="0" baseline="0">
                    <a:effectLst/>
                  </a:rPr>
                  <a:t>Mean Percentage (%) Viability</a:t>
                </a:r>
              </a:p>
            </c:rich>
          </c:tx>
          <c:layout>
            <c:manualLayout>
              <c:xMode val="edge"/>
              <c:yMode val="edge"/>
              <c:x val="2.353477229296165E-3"/>
              <c:y val="0.195731383722234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967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213453665173848"/>
          <c:y val="0.14547411441713143"/>
          <c:w val="0.25501265501479214"/>
          <c:h val="0.13173309287313972"/>
        </c:manualLayout>
      </c:layout>
      <c:overlay val="0"/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30% Moisture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08727110054854"/>
          <c:y val="9.6583102489658304E-2"/>
          <c:w val="0.85731331171428071"/>
          <c:h val="0.73153291711581492"/>
        </c:manualLayout>
      </c:layout>
      <c:lineChart>
        <c:grouping val="standard"/>
        <c:varyColors val="0"/>
        <c:ser>
          <c:idx val="0"/>
          <c:order val="0"/>
          <c:tx>
            <c:strRef>
              <c:f>Viability!$AA$2</c:f>
              <c:strCache>
                <c:ptCount val="1"/>
                <c:pt idx="0">
                  <c:v>Viability - VIP Sludge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val>
            <c:numRef>
              <c:f>Viability!$AA$51:$AA$62</c:f>
              <c:numCache>
                <c:formatCode>0.0</c:formatCode>
                <c:ptCount val="12"/>
                <c:pt idx="0">
                  <c:v>90.901186579378077</c:v>
                </c:pt>
                <c:pt idx="1">
                  <c:v>84.831415561930385</c:v>
                </c:pt>
                <c:pt idx="2">
                  <c:v>61.107046195959782</c:v>
                </c:pt>
                <c:pt idx="3">
                  <c:v>59.253178971648715</c:v>
                </c:pt>
                <c:pt idx="4">
                  <c:v>9.5465804864440411</c:v>
                </c:pt>
                <c:pt idx="5">
                  <c:v>15.075866516028787</c:v>
                </c:pt>
                <c:pt idx="6">
                  <c:v>44.864187145169588</c:v>
                </c:pt>
                <c:pt idx="7">
                  <c:v>9.4966761633428307E-2</c:v>
                </c:pt>
                <c:pt idx="8">
                  <c:v>0</c:v>
                </c:pt>
                <c:pt idx="9">
                  <c:v>1.1974513095431489</c:v>
                </c:pt>
                <c:pt idx="10">
                  <c:v>1.0162601626016261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4E-4DD5-ABE9-985CA5B9D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621407"/>
        <c:axId val="985009391"/>
      </c:lineChart>
      <c:catAx>
        <c:axId val="1009621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 b="0"/>
                  <a:t>Time (Weeks)</a:t>
                </a:r>
              </a:p>
            </c:rich>
          </c:tx>
          <c:layout>
            <c:manualLayout>
              <c:xMode val="edge"/>
              <c:yMode val="edge"/>
              <c:x val="0.3589138685234502"/>
              <c:y val="0.917915968292199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009391"/>
        <c:crosses val="autoZero"/>
        <c:auto val="1"/>
        <c:lblAlgn val="ctr"/>
        <c:lblOffset val="100"/>
        <c:noMultiLvlLbl val="0"/>
      </c:catAx>
      <c:valAx>
        <c:axId val="98500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 b="0" i="0" baseline="0">
                    <a:effectLst/>
                  </a:rPr>
                  <a:t>Mean Percentage (%) Viability</a:t>
                </a:r>
              </a:p>
            </c:rich>
          </c:tx>
          <c:layout>
            <c:manualLayout>
              <c:xMode val="edge"/>
              <c:yMode val="edge"/>
              <c:x val="4.7557900850339783E-3"/>
              <c:y val="0.1397290803829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621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6912792134333475"/>
          <c:y val="0.16389643978618487"/>
          <c:w val="0.25600736084138526"/>
          <c:h val="0.1321630401803664"/>
        </c:manualLayout>
      </c:layout>
      <c:overlay val="0"/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20% Moisture</a:t>
            </a:r>
          </a:p>
        </c:rich>
      </c:tx>
      <c:layout>
        <c:manualLayout>
          <c:xMode val="edge"/>
          <c:yMode val="edge"/>
          <c:x val="0.39235010908758233"/>
          <c:y val="1.57149384410595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98682887890809"/>
          <c:y val="7.3321633747273463E-2"/>
          <c:w val="0.84123548107830048"/>
          <c:h val="0.75423847047865289"/>
        </c:manualLayout>
      </c:layout>
      <c:lineChart>
        <c:grouping val="standard"/>
        <c:varyColors val="0"/>
        <c:ser>
          <c:idx val="0"/>
          <c:order val="0"/>
          <c:tx>
            <c:strRef>
              <c:f>Viability!$AA$2</c:f>
              <c:strCache>
                <c:ptCount val="1"/>
                <c:pt idx="0">
                  <c:v>Viability - VIP Sludge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val>
            <c:numRef>
              <c:f>Viability!$AA$63:$AA$74</c:f>
              <c:numCache>
                <c:formatCode>0.0</c:formatCode>
                <c:ptCount val="12"/>
                <c:pt idx="0">
                  <c:v>88.722096163956621</c:v>
                </c:pt>
                <c:pt idx="1">
                  <c:v>79.317949506698582</c:v>
                </c:pt>
                <c:pt idx="2">
                  <c:v>23.350251417685627</c:v>
                </c:pt>
                <c:pt idx="3">
                  <c:v>12.696922539594704</c:v>
                </c:pt>
                <c:pt idx="4">
                  <c:v>7.6390118526096726</c:v>
                </c:pt>
                <c:pt idx="5">
                  <c:v>11.705977520435967</c:v>
                </c:pt>
                <c:pt idx="6">
                  <c:v>0.61956118027744922</c:v>
                </c:pt>
                <c:pt idx="7">
                  <c:v>9.8039215686274508E-2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BB-4A6B-BCEA-3A784D015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0368591"/>
        <c:axId val="1161785567"/>
      </c:lineChart>
      <c:catAx>
        <c:axId val="1230368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 b="0"/>
                  <a:t>Time (Weeks)</a:t>
                </a:r>
              </a:p>
            </c:rich>
          </c:tx>
          <c:layout>
            <c:manualLayout>
              <c:xMode val="edge"/>
              <c:yMode val="edge"/>
              <c:x val="0.47735125076721246"/>
              <c:y val="0.921533889357553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785567"/>
        <c:crosses val="autoZero"/>
        <c:auto val="1"/>
        <c:lblAlgn val="ctr"/>
        <c:lblOffset val="100"/>
        <c:noMultiLvlLbl val="0"/>
      </c:catAx>
      <c:valAx>
        <c:axId val="116178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200" b="0" i="0" baseline="0">
                    <a:effectLst/>
                  </a:rPr>
                  <a:t>Mean Percentage (%) Viability</a:t>
                </a:r>
              </a:p>
            </c:rich>
          </c:tx>
          <c:layout>
            <c:manualLayout>
              <c:xMode val="edge"/>
              <c:yMode val="edge"/>
              <c:x val="7.1159838369826214E-3"/>
              <c:y val="0.161693957661749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36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6166693474579162"/>
          <c:y val="0.1745824482079866"/>
          <c:w val="0.25501279843486785"/>
          <c:h val="0.13259572114398566"/>
        </c:manualLayout>
      </c:layout>
      <c:overlay val="0"/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41947279927232"/>
          <c:y val="6.3368942493452818E-2"/>
          <c:w val="0.86135875008039386"/>
          <c:h val="0.811235627412306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Viability!$Y$5</c:f>
              <c:strCache>
                <c:ptCount val="1"/>
                <c:pt idx="0">
                  <c:v>Control </c:v>
                </c:pt>
              </c:strCache>
            </c:strRef>
          </c:tx>
          <c:spPr>
            <a:pattFill prst="horzBrick">
              <a:fgClr>
                <a:schemeClr val="bg1">
                  <a:lumMod val="65000"/>
                </a:schemeClr>
              </a:fgClr>
              <a:bgClr>
                <a:schemeClr val="bg2">
                  <a:lumMod val="25000"/>
                </a:schemeClr>
              </a:bgClr>
            </a:patt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Viability!$AB$3:$AB$8</c:f>
                <c:numCache>
                  <c:formatCode>General</c:formatCode>
                  <c:ptCount val="6"/>
                  <c:pt idx="0">
                    <c:v>2.9494884166541757</c:v>
                  </c:pt>
                  <c:pt idx="1">
                    <c:v>3.0718814542059039</c:v>
                  </c:pt>
                  <c:pt idx="2">
                    <c:v>2.9321794130445231</c:v>
                  </c:pt>
                  <c:pt idx="3">
                    <c:v>13.773852477428207</c:v>
                  </c:pt>
                  <c:pt idx="4">
                    <c:v>1.3324698473004526</c:v>
                  </c:pt>
                  <c:pt idx="5">
                    <c:v>3.0257003836191143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Viability!$AA$3:$AA$8</c:f>
              <c:numCache>
                <c:formatCode>0.0</c:formatCode>
                <c:ptCount val="6"/>
                <c:pt idx="0">
                  <c:v>69.860651372642664</c:v>
                </c:pt>
                <c:pt idx="1">
                  <c:v>73.467868902123044</c:v>
                </c:pt>
                <c:pt idx="2">
                  <c:v>70.115308412526716</c:v>
                </c:pt>
                <c:pt idx="3">
                  <c:v>72.905723882355005</c:v>
                </c:pt>
                <c:pt idx="4">
                  <c:v>65.342882404951368</c:v>
                </c:pt>
                <c:pt idx="5">
                  <c:v>64.195967339285374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EB-435C-BD05-CCA60955F16D}"/>
            </c:ext>
          </c:extLst>
        </c:ser>
        <c:ser>
          <c:idx val="1"/>
          <c:order val="1"/>
          <c:tx>
            <c:v>60% Moisture Content</c:v>
          </c:tx>
          <c:spPr>
            <a:pattFill prst="pct50">
              <a:fgClr>
                <a:schemeClr val="bg1">
                  <a:lumMod val="95000"/>
                </a:schemeClr>
              </a:fgClr>
              <a:bgClr>
                <a:schemeClr val="bg2">
                  <a:lumMod val="25000"/>
                </a:schemeClr>
              </a:bgClr>
            </a:patt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Viability!$AB$15:$AB$20</c:f>
                <c:numCache>
                  <c:formatCode>General</c:formatCode>
                  <c:ptCount val="6"/>
                  <c:pt idx="0">
                    <c:v>3.9706900402240648</c:v>
                  </c:pt>
                  <c:pt idx="1">
                    <c:v>2.8967807545954201</c:v>
                  </c:pt>
                  <c:pt idx="2">
                    <c:v>1.6198384516312998</c:v>
                  </c:pt>
                  <c:pt idx="3">
                    <c:v>1.9647631898124438</c:v>
                  </c:pt>
                  <c:pt idx="4">
                    <c:v>1.5820986274369846</c:v>
                  </c:pt>
                  <c:pt idx="5">
                    <c:v>2.0754134480073927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Viability!$AA$15:$AA$20</c:f>
              <c:numCache>
                <c:formatCode>0.0</c:formatCode>
                <c:ptCount val="6"/>
                <c:pt idx="0">
                  <c:v>76.932961442814261</c:v>
                </c:pt>
                <c:pt idx="1">
                  <c:v>72.542571076372667</c:v>
                </c:pt>
                <c:pt idx="2">
                  <c:v>81.614306690415205</c:v>
                </c:pt>
                <c:pt idx="3">
                  <c:v>77.413523249916935</c:v>
                </c:pt>
                <c:pt idx="4">
                  <c:v>73.277226295142938</c:v>
                </c:pt>
                <c:pt idx="5">
                  <c:v>56.653608559983674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EB-435C-BD05-CCA60955F16D}"/>
            </c:ext>
          </c:extLst>
        </c:ser>
        <c:ser>
          <c:idx val="2"/>
          <c:order val="2"/>
          <c:tx>
            <c:v>50% Moisture Content</c:v>
          </c:tx>
          <c:spPr>
            <a:pattFill prst="pct5">
              <a:fgClr>
                <a:schemeClr val="bg1">
                  <a:lumMod val="95000"/>
                </a:schemeClr>
              </a:fgClr>
              <a:bgClr>
                <a:schemeClr val="bg2">
                  <a:lumMod val="25000"/>
                </a:schemeClr>
              </a:bgClr>
            </a:pattFill>
            <a:ln>
              <a:noFill/>
            </a:ln>
            <a:effectLst/>
          </c:spPr>
          <c:invertIfNegative val="0"/>
          <c:errBars>
            <c:errBarType val="both"/>
            <c:errValType val="fixedVal"/>
            <c:noEndCap val="0"/>
            <c:val val="1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Viability!$AA$27:$AA$32</c:f>
              <c:numCache>
                <c:formatCode>0.0</c:formatCode>
                <c:ptCount val="6"/>
                <c:pt idx="0">
                  <c:v>79.017863180979433</c:v>
                </c:pt>
                <c:pt idx="1">
                  <c:v>74.739194996606741</c:v>
                </c:pt>
                <c:pt idx="2">
                  <c:v>87.040886782946856</c:v>
                </c:pt>
                <c:pt idx="3">
                  <c:v>82.871497599142018</c:v>
                </c:pt>
                <c:pt idx="4">
                  <c:v>80.517269905833984</c:v>
                </c:pt>
                <c:pt idx="5">
                  <c:v>74.938520085578901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EB-435C-BD05-CCA60955F16D}"/>
            </c:ext>
          </c:extLst>
        </c:ser>
        <c:ser>
          <c:idx val="3"/>
          <c:order val="3"/>
          <c:tx>
            <c:v>40% Moisture Content</c:v>
          </c:tx>
          <c:spPr>
            <a:pattFill prst="pct90">
              <a:fgClr>
                <a:schemeClr val="bg1">
                  <a:lumMod val="65000"/>
                </a:schemeClr>
              </a:fgClr>
              <a:bgClr>
                <a:schemeClr val="bg2">
                  <a:lumMod val="25000"/>
                </a:schemeClr>
              </a:bgClr>
            </a:patt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Viability!$AB$39:$AB$44</c:f>
                <c:numCache>
                  <c:formatCode>General</c:formatCode>
                  <c:ptCount val="6"/>
                  <c:pt idx="0">
                    <c:v>6.161578764568481</c:v>
                  </c:pt>
                  <c:pt idx="1">
                    <c:v>4.4641585742002086</c:v>
                  </c:pt>
                  <c:pt idx="2">
                    <c:v>1.2107808696314466</c:v>
                  </c:pt>
                  <c:pt idx="3">
                    <c:v>2.6080481820712249</c:v>
                  </c:pt>
                  <c:pt idx="4">
                    <c:v>0.8488797025310495</c:v>
                  </c:pt>
                  <c:pt idx="5">
                    <c:v>2.5977565249227741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Viability!$AA$39:$AA$44</c:f>
              <c:numCache>
                <c:formatCode>0.0</c:formatCode>
                <c:ptCount val="6"/>
                <c:pt idx="0">
                  <c:v>69.830560671789343</c:v>
                </c:pt>
                <c:pt idx="1">
                  <c:v>77.985659672674103</c:v>
                </c:pt>
                <c:pt idx="2">
                  <c:v>81.083811687690385</c:v>
                </c:pt>
                <c:pt idx="3">
                  <c:v>71.953275303187169</c:v>
                </c:pt>
                <c:pt idx="4">
                  <c:v>36.137915234822458</c:v>
                </c:pt>
                <c:pt idx="5">
                  <c:v>50.908487422506447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EB-435C-BD05-CCA60955F16D}"/>
            </c:ext>
          </c:extLst>
        </c:ser>
        <c:ser>
          <c:idx val="4"/>
          <c:order val="4"/>
          <c:tx>
            <c:v>30% Moisture Content</c:v>
          </c:tx>
          <c:spPr>
            <a:pattFill prst="narVert">
              <a:fgClr>
                <a:schemeClr val="bg1">
                  <a:lumMod val="65000"/>
                </a:schemeClr>
              </a:fgClr>
              <a:bgClr>
                <a:schemeClr val="bg2">
                  <a:lumMod val="25000"/>
                </a:schemeClr>
              </a:bgClr>
            </a:patt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Viability!$AB$51:$AB$56</c:f>
                <c:numCache>
                  <c:formatCode>General</c:formatCode>
                  <c:ptCount val="6"/>
                  <c:pt idx="0">
                    <c:v>2.5888144070325314</c:v>
                  </c:pt>
                  <c:pt idx="1">
                    <c:v>1.755090000509387</c:v>
                  </c:pt>
                  <c:pt idx="2">
                    <c:v>0.60162037852687711</c:v>
                  </c:pt>
                  <c:pt idx="3">
                    <c:v>4.0808067501894048</c:v>
                  </c:pt>
                  <c:pt idx="4">
                    <c:v>1.169730361002332</c:v>
                  </c:pt>
                  <c:pt idx="5">
                    <c:v>1.5378058936094303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Viability!$AA$51:$AA$56</c:f>
              <c:numCache>
                <c:formatCode>0.0</c:formatCode>
                <c:ptCount val="6"/>
                <c:pt idx="0">
                  <c:v>90.901186579378077</c:v>
                </c:pt>
                <c:pt idx="1">
                  <c:v>84.831415561930385</c:v>
                </c:pt>
                <c:pt idx="2">
                  <c:v>61.107046195959782</c:v>
                </c:pt>
                <c:pt idx="3">
                  <c:v>59.253178971648715</c:v>
                </c:pt>
                <c:pt idx="4">
                  <c:v>9.5465804864440411</c:v>
                </c:pt>
                <c:pt idx="5">
                  <c:v>15.075866516028787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EB-435C-BD05-CCA60955F16D}"/>
            </c:ext>
          </c:extLst>
        </c:ser>
        <c:ser>
          <c:idx val="5"/>
          <c:order val="5"/>
          <c:tx>
            <c:v>20% Moisture Content</c:v>
          </c:tx>
          <c:spPr>
            <a:pattFill prst="lgCheck">
              <a:fgClr>
                <a:schemeClr val="bg1">
                  <a:lumMod val="65000"/>
                </a:schemeClr>
              </a:fgClr>
              <a:bgClr>
                <a:schemeClr val="bg2">
                  <a:lumMod val="25000"/>
                </a:schemeClr>
              </a:bgClr>
            </a:patt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Viability!$AB$63:$AB$68</c:f>
                <c:numCache>
                  <c:formatCode>General</c:formatCode>
                  <c:ptCount val="6"/>
                  <c:pt idx="0">
                    <c:v>0.97891088237308876</c:v>
                  </c:pt>
                  <c:pt idx="1">
                    <c:v>6.5002862416845124</c:v>
                  </c:pt>
                  <c:pt idx="2">
                    <c:v>1.3110956539355363</c:v>
                  </c:pt>
                  <c:pt idx="3">
                    <c:v>1.8445803286919347</c:v>
                  </c:pt>
                  <c:pt idx="4">
                    <c:v>0.36785468037112573</c:v>
                  </c:pt>
                  <c:pt idx="5">
                    <c:v>1.1484532524045639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Viability!$AA$63:$AA$68</c:f>
              <c:numCache>
                <c:formatCode>0.0</c:formatCode>
                <c:ptCount val="6"/>
                <c:pt idx="0">
                  <c:v>88.722096163956621</c:v>
                </c:pt>
                <c:pt idx="1">
                  <c:v>79.317949506698582</c:v>
                </c:pt>
                <c:pt idx="2">
                  <c:v>23.350251417685627</c:v>
                </c:pt>
                <c:pt idx="3">
                  <c:v>12.696922539594704</c:v>
                </c:pt>
                <c:pt idx="4">
                  <c:v>7.6390118526096726</c:v>
                </c:pt>
                <c:pt idx="5">
                  <c:v>11.705977520435967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EB-435C-BD05-CCA60955F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9"/>
        <c:axId val="982570255"/>
        <c:axId val="991500591"/>
      </c:barChart>
      <c:catAx>
        <c:axId val="982570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100" b="0"/>
                  <a:t>Time (Weeks)</a:t>
                </a:r>
              </a:p>
            </c:rich>
          </c:tx>
          <c:layout>
            <c:manualLayout>
              <c:xMode val="edge"/>
              <c:yMode val="edge"/>
              <c:x val="0.39778480140390848"/>
              <c:y val="0.936507577635070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00591"/>
        <c:crosses val="autoZero"/>
        <c:auto val="1"/>
        <c:lblAlgn val="ctr"/>
        <c:lblOffset val="100"/>
        <c:noMultiLvlLbl val="0"/>
      </c:catAx>
      <c:valAx>
        <c:axId val="99150059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100" b="0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Mean Percentage (%) Viability</a:t>
                </a:r>
              </a:p>
            </c:rich>
          </c:tx>
          <c:layout>
            <c:manualLayout>
              <c:xMode val="edge"/>
              <c:yMode val="edge"/>
              <c:x val="7.6489126140445995E-5"/>
              <c:y val="0.193314405550217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570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6327050999409963"/>
          <c:y val="9.320389489536212E-3"/>
          <c:w val="0.53286207150010567"/>
          <c:h val="0.10578030496510113"/>
        </c:manualLayout>
      </c:layout>
      <c:overlay val="0"/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50973</xdr:colOff>
      <xdr:row>1</xdr:row>
      <xdr:rowOff>49958</xdr:rowOff>
    </xdr:from>
    <xdr:to>
      <xdr:col>48</xdr:col>
      <xdr:colOff>505145</xdr:colOff>
      <xdr:row>17</xdr:row>
      <xdr:rowOff>1611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8237D1F-CB17-4C60-866F-A7E4E4D58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131762</xdr:colOff>
      <xdr:row>37</xdr:row>
      <xdr:rowOff>148596</xdr:rowOff>
    </xdr:from>
    <xdr:to>
      <xdr:col>57</xdr:col>
      <xdr:colOff>586845</xdr:colOff>
      <xdr:row>55</xdr:row>
      <xdr:rowOff>13230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58AB878-9D30-4768-AC90-93985EBC2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490812</xdr:colOff>
      <xdr:row>19</xdr:row>
      <xdr:rowOff>72743</xdr:rowOff>
    </xdr:from>
    <xdr:to>
      <xdr:col>48</xdr:col>
      <xdr:colOff>342648</xdr:colOff>
      <xdr:row>36</xdr:row>
      <xdr:rowOff>125660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D12C042-0594-40D2-B728-091263AD1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595440</xdr:colOff>
      <xdr:row>19</xdr:row>
      <xdr:rowOff>58173</xdr:rowOff>
    </xdr:from>
    <xdr:to>
      <xdr:col>57</xdr:col>
      <xdr:colOff>428077</xdr:colOff>
      <xdr:row>36</xdr:row>
      <xdr:rowOff>100505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0E18460-6337-4BDC-924D-9F3BB4637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48</xdr:col>
      <xdr:colOff>606024</xdr:colOff>
      <xdr:row>1</xdr:row>
      <xdr:rowOff>118023</xdr:rowOff>
    </xdr:from>
    <xdr:to>
      <xdr:col>57</xdr:col>
      <xdr:colOff>457857</xdr:colOff>
      <xdr:row>17</xdr:row>
      <xdr:rowOff>116928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92C347-570B-4A5C-9A73-3D5934647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396876</xdr:colOff>
      <xdr:row>1</xdr:row>
      <xdr:rowOff>423334</xdr:rowOff>
    </xdr:from>
    <xdr:to>
      <xdr:col>39</xdr:col>
      <xdr:colOff>370417</xdr:colOff>
      <xdr:row>24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531FBAB-4C85-4487-8B01-24EBE6AF6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8"/>
  <sheetViews>
    <sheetView tabSelected="1" topLeftCell="X1" zoomScale="72" zoomScaleNormal="68" workbookViewId="0">
      <selection activeCell="AF27" sqref="AF27"/>
    </sheetView>
  </sheetViews>
  <sheetFormatPr defaultRowHeight="15" x14ac:dyDescent="0.25"/>
  <cols>
    <col min="1" max="1" width="10.28515625" customWidth="1"/>
    <col min="2" max="2" width="11.42578125" style="2" customWidth="1"/>
    <col min="3" max="3" width="9.85546875" customWidth="1"/>
    <col min="4" max="6" width="10.5703125" customWidth="1"/>
    <col min="7" max="8" width="12.7109375" customWidth="1"/>
    <col min="9" max="13" width="10.7109375" customWidth="1"/>
    <col min="14" max="14" width="12.7109375" customWidth="1"/>
    <col min="15" max="15" width="11.42578125" customWidth="1"/>
    <col min="16" max="16" width="12.7109375" customWidth="1"/>
    <col min="17" max="17" width="12.5703125" customWidth="1"/>
    <col min="19" max="19" width="11.42578125" customWidth="1"/>
    <col min="20" max="20" width="12" customWidth="1"/>
    <col min="21" max="21" width="10.7109375" customWidth="1"/>
    <col min="22" max="22" width="16" customWidth="1"/>
    <col min="23" max="23" width="14.85546875" customWidth="1"/>
    <col min="25" max="25" width="13.42578125" customWidth="1"/>
    <col min="26" max="26" width="9.140625" style="1"/>
    <col min="27" max="27" width="17" customWidth="1"/>
    <col min="28" max="28" width="12.5703125" customWidth="1"/>
    <col min="29" max="29" width="17.5703125" customWidth="1"/>
    <col min="30" max="30" width="13.42578125" customWidth="1"/>
  </cols>
  <sheetData>
    <row r="1" spans="1:30" ht="19.5" customHeight="1" x14ac:dyDescent="0.25">
      <c r="A1" s="40" t="s">
        <v>10</v>
      </c>
      <c r="B1" s="40" t="s">
        <v>14</v>
      </c>
      <c r="C1" s="40" t="s">
        <v>13</v>
      </c>
      <c r="D1" s="41" t="s">
        <v>0</v>
      </c>
      <c r="E1" s="42" t="s">
        <v>1</v>
      </c>
      <c r="F1" s="42"/>
      <c r="G1" s="42"/>
      <c r="H1" s="42"/>
      <c r="I1" s="42"/>
      <c r="J1" s="42" t="s">
        <v>2</v>
      </c>
      <c r="K1" s="42"/>
      <c r="L1" s="42"/>
      <c r="M1" s="42"/>
      <c r="N1" s="43" t="s">
        <v>3</v>
      </c>
      <c r="O1" s="44" t="s">
        <v>19</v>
      </c>
      <c r="P1" s="45" t="s">
        <v>20</v>
      </c>
      <c r="Q1" s="53" t="s">
        <v>21</v>
      </c>
      <c r="R1" s="51"/>
      <c r="S1" s="52" t="s">
        <v>10</v>
      </c>
      <c r="T1" s="52" t="s">
        <v>11</v>
      </c>
      <c r="U1" s="52" t="s">
        <v>13</v>
      </c>
      <c r="V1" s="52" t="s">
        <v>20</v>
      </c>
      <c r="W1" s="52" t="s">
        <v>21</v>
      </c>
      <c r="X1" s="51"/>
      <c r="Y1" s="50" t="s">
        <v>11</v>
      </c>
      <c r="Z1" s="50" t="s">
        <v>10</v>
      </c>
      <c r="AA1" s="49" t="s">
        <v>27</v>
      </c>
      <c r="AB1" s="49"/>
      <c r="AC1" s="49" t="s">
        <v>28</v>
      </c>
      <c r="AD1" s="49"/>
    </row>
    <row r="2" spans="1:30" ht="36.75" customHeight="1" x14ac:dyDescent="0.25">
      <c r="A2" s="40"/>
      <c r="B2" s="40"/>
      <c r="C2" s="40"/>
      <c r="D2" s="41"/>
      <c r="E2" s="42"/>
      <c r="F2" s="42"/>
      <c r="G2" s="42"/>
      <c r="H2" s="42"/>
      <c r="I2" s="42"/>
      <c r="J2" s="42"/>
      <c r="K2" s="42"/>
      <c r="L2" s="42"/>
      <c r="M2" s="42"/>
      <c r="N2" s="43"/>
      <c r="O2" s="44"/>
      <c r="P2" s="45"/>
      <c r="Q2" s="53"/>
      <c r="R2" s="51"/>
      <c r="S2" s="52"/>
      <c r="T2" s="52"/>
      <c r="U2" s="52"/>
      <c r="V2" s="52"/>
      <c r="W2" s="52"/>
      <c r="X2" s="51"/>
      <c r="Y2" s="50"/>
      <c r="Z2" s="50"/>
      <c r="AA2" s="35" t="s">
        <v>29</v>
      </c>
      <c r="AB2" s="35" t="s">
        <v>21</v>
      </c>
      <c r="AC2" s="35" t="s">
        <v>30</v>
      </c>
      <c r="AD2" s="35" t="s">
        <v>21</v>
      </c>
    </row>
    <row r="3" spans="1:30" x14ac:dyDescent="0.25">
      <c r="A3" s="40"/>
      <c r="B3" s="40"/>
      <c r="C3" s="40"/>
      <c r="D3" s="41"/>
      <c r="E3" s="42" t="s">
        <v>4</v>
      </c>
      <c r="F3" s="42" t="s">
        <v>5</v>
      </c>
      <c r="G3" s="46" t="s">
        <v>12</v>
      </c>
      <c r="H3" s="46" t="s">
        <v>18</v>
      </c>
      <c r="I3" s="47" t="s">
        <v>6</v>
      </c>
      <c r="J3" s="42" t="s">
        <v>7</v>
      </c>
      <c r="K3" s="42" t="s">
        <v>8</v>
      </c>
      <c r="L3" s="46" t="s">
        <v>9</v>
      </c>
      <c r="M3" s="48" t="s">
        <v>6</v>
      </c>
      <c r="N3" s="43"/>
      <c r="O3" s="44"/>
      <c r="P3" s="45"/>
      <c r="Q3" s="53"/>
      <c r="S3" s="33">
        <v>1</v>
      </c>
      <c r="T3" s="33" t="s">
        <v>22</v>
      </c>
      <c r="U3" s="33" t="s">
        <v>16</v>
      </c>
      <c r="V3" s="34">
        <v>69.860651372642664</v>
      </c>
      <c r="W3" s="34">
        <v>2.9494884166541757</v>
      </c>
      <c r="Y3" s="36" t="s">
        <v>26</v>
      </c>
      <c r="Z3" s="37">
        <v>1</v>
      </c>
      <c r="AA3" s="38">
        <v>69.860651372642664</v>
      </c>
      <c r="AB3" s="38">
        <v>2.9494884166541757</v>
      </c>
      <c r="AC3" s="38">
        <v>73.909952916846677</v>
      </c>
      <c r="AD3" s="38">
        <v>9.4</v>
      </c>
    </row>
    <row r="4" spans="1:30" x14ac:dyDescent="0.25">
      <c r="A4" s="40"/>
      <c r="B4" s="40"/>
      <c r="C4" s="40"/>
      <c r="D4" s="41"/>
      <c r="E4" s="42"/>
      <c r="F4" s="42"/>
      <c r="G4" s="46"/>
      <c r="H4" s="46"/>
      <c r="I4" s="47"/>
      <c r="J4" s="42"/>
      <c r="K4" s="42"/>
      <c r="L4" s="46"/>
      <c r="M4" s="48"/>
      <c r="N4" s="43"/>
      <c r="O4" s="44"/>
      <c r="P4" s="45"/>
      <c r="Q4" s="53"/>
      <c r="S4" s="33">
        <v>1</v>
      </c>
      <c r="T4" s="33" t="s">
        <v>22</v>
      </c>
      <c r="U4" s="33" t="s">
        <v>17</v>
      </c>
      <c r="V4" s="34">
        <v>73.909952916846677</v>
      </c>
      <c r="W4" s="34">
        <v>9.4214257519863427</v>
      </c>
      <c r="Y4" s="36" t="s">
        <v>26</v>
      </c>
      <c r="Z4" s="37">
        <v>2</v>
      </c>
      <c r="AA4" s="38">
        <v>73.467868902123044</v>
      </c>
      <c r="AB4" s="38">
        <v>3.0718814542059039</v>
      </c>
      <c r="AC4" s="38">
        <v>77.302436125965528</v>
      </c>
      <c r="AD4" s="38">
        <v>4</v>
      </c>
    </row>
    <row r="5" spans="1:30" ht="12.75" customHeight="1" x14ac:dyDescent="0.25">
      <c r="A5" s="40"/>
      <c r="B5" s="40"/>
      <c r="C5" s="40"/>
      <c r="D5" s="41"/>
      <c r="E5" s="42"/>
      <c r="F5" s="42"/>
      <c r="G5" s="46"/>
      <c r="H5" s="46"/>
      <c r="I5" s="47"/>
      <c r="J5" s="42"/>
      <c r="K5" s="42"/>
      <c r="L5" s="46"/>
      <c r="M5" s="48"/>
      <c r="N5" s="43"/>
      <c r="O5" s="44"/>
      <c r="P5" s="45"/>
      <c r="Q5" s="53"/>
      <c r="S5" s="33">
        <v>1</v>
      </c>
      <c r="T5" s="33">
        <v>60</v>
      </c>
      <c r="U5" s="33" t="s">
        <v>16</v>
      </c>
      <c r="V5" s="34">
        <v>76.932961442814261</v>
      </c>
      <c r="W5" s="34">
        <v>3.9706900402240648</v>
      </c>
      <c r="Y5" s="36" t="s">
        <v>26</v>
      </c>
      <c r="Z5" s="37">
        <v>3</v>
      </c>
      <c r="AA5" s="38">
        <v>70.115308412526716</v>
      </c>
      <c r="AB5" s="38">
        <v>2.9321794130445231</v>
      </c>
      <c r="AC5" s="38">
        <v>67.849080971755896</v>
      </c>
      <c r="AD5" s="38">
        <v>2.2999999999999998</v>
      </c>
    </row>
    <row r="6" spans="1:30" ht="15" customHeight="1" x14ac:dyDescent="0.25">
      <c r="A6" s="23">
        <v>0</v>
      </c>
      <c r="B6" s="22" t="s">
        <v>23</v>
      </c>
      <c r="C6" s="22" t="s">
        <v>24</v>
      </c>
      <c r="D6" s="24" t="s">
        <v>25</v>
      </c>
      <c r="E6" s="26">
        <v>0</v>
      </c>
      <c r="F6" s="26">
        <v>0</v>
      </c>
      <c r="G6" s="27">
        <v>0</v>
      </c>
      <c r="H6" s="27">
        <v>332</v>
      </c>
      <c r="I6" s="28">
        <v>332</v>
      </c>
      <c r="J6" s="26">
        <v>88</v>
      </c>
      <c r="K6" s="26">
        <v>0</v>
      </c>
      <c r="L6" s="27">
        <v>0</v>
      </c>
      <c r="M6" s="29">
        <v>332</v>
      </c>
      <c r="N6" s="30">
        <v>420</v>
      </c>
      <c r="O6" s="25">
        <f>(I6/N6)*100</f>
        <v>79.047619047619051</v>
      </c>
      <c r="P6" s="31" t="s">
        <v>25</v>
      </c>
      <c r="Q6" s="32" t="s">
        <v>25</v>
      </c>
      <c r="S6" s="33">
        <v>1</v>
      </c>
      <c r="T6" s="33">
        <v>60</v>
      </c>
      <c r="U6" s="33" t="s">
        <v>17</v>
      </c>
      <c r="V6" s="34">
        <v>74.179490630267836</v>
      </c>
      <c r="W6" s="34">
        <v>0.37921900742059506</v>
      </c>
      <c r="Y6" s="36" t="s">
        <v>26</v>
      </c>
      <c r="Z6" s="37">
        <v>4</v>
      </c>
      <c r="AA6" s="38">
        <v>72.905723882355005</v>
      </c>
      <c r="AB6" s="38">
        <v>13.773852477428207</v>
      </c>
      <c r="AC6" s="38">
        <v>76.542823768123426</v>
      </c>
      <c r="AD6" s="38">
        <v>0.5</v>
      </c>
    </row>
    <row r="7" spans="1:30" x14ac:dyDescent="0.25">
      <c r="A7" s="3">
        <v>1</v>
      </c>
      <c r="B7" s="4" t="s">
        <v>15</v>
      </c>
      <c r="C7" s="3" t="s">
        <v>16</v>
      </c>
      <c r="D7" s="10">
        <v>420</v>
      </c>
      <c r="E7" s="10">
        <v>0</v>
      </c>
      <c r="F7" s="10">
        <v>0</v>
      </c>
      <c r="G7" s="10">
        <v>123</v>
      </c>
      <c r="H7" s="10">
        <v>145</v>
      </c>
      <c r="I7" s="11">
        <f>(E7+F7+G7+H7)</f>
        <v>268</v>
      </c>
      <c r="J7" s="10">
        <v>101</v>
      </c>
      <c r="K7" s="10">
        <v>0</v>
      </c>
      <c r="L7" s="10">
        <v>0</v>
      </c>
      <c r="M7" s="19">
        <f>(J7+K7+L7)</f>
        <v>101</v>
      </c>
      <c r="N7" s="12">
        <f>(I7+M7)</f>
        <v>369</v>
      </c>
      <c r="O7" s="9">
        <f>(I7/N7)*100</f>
        <v>72.628726287262865</v>
      </c>
      <c r="P7" s="16">
        <f>(AVERAGE(O7:O9))</f>
        <v>69.860651372642664</v>
      </c>
      <c r="Q7" s="5">
        <f>(STDEV(O7:O9))</f>
        <v>2.9494884166541757</v>
      </c>
      <c r="S7" s="33">
        <v>1</v>
      </c>
      <c r="T7" s="33">
        <v>50</v>
      </c>
      <c r="U7" s="33" t="s">
        <v>16</v>
      </c>
      <c r="V7" s="34">
        <v>79.017863180979433</v>
      </c>
      <c r="W7" s="34">
        <v>7.027267557194345</v>
      </c>
      <c r="Y7" s="36" t="s">
        <v>26</v>
      </c>
      <c r="Z7" s="37">
        <v>5</v>
      </c>
      <c r="AA7" s="38">
        <v>65.342882404951368</v>
      </c>
      <c r="AB7" s="38">
        <v>1.3324698473004526</v>
      </c>
      <c r="AC7" s="38">
        <v>65.667065082237187</v>
      </c>
      <c r="AD7" s="38">
        <v>3.1</v>
      </c>
    </row>
    <row r="8" spans="1:30" x14ac:dyDescent="0.25">
      <c r="A8" s="3">
        <v>1</v>
      </c>
      <c r="B8" s="4" t="s">
        <v>15</v>
      </c>
      <c r="C8" s="3" t="s">
        <v>16</v>
      </c>
      <c r="D8" s="10">
        <v>420</v>
      </c>
      <c r="E8" s="10">
        <v>0</v>
      </c>
      <c r="F8" s="10">
        <v>0</v>
      </c>
      <c r="G8" s="10">
        <v>101</v>
      </c>
      <c r="H8" s="10">
        <v>151</v>
      </c>
      <c r="I8" s="11">
        <f t="shared" ref="I8:I71" si="0">(E8+F8+G8+H8)</f>
        <v>252</v>
      </c>
      <c r="J8" s="10">
        <v>107</v>
      </c>
      <c r="K8" s="10">
        <v>0</v>
      </c>
      <c r="L8" s="10">
        <v>0</v>
      </c>
      <c r="M8" s="19">
        <f t="shared" ref="M8:M71" si="1">(J8+K8+L8)</f>
        <v>107</v>
      </c>
      <c r="N8" s="12">
        <f t="shared" ref="N8:N71" si="2">(I8+M8)</f>
        <v>359</v>
      </c>
      <c r="O8" s="9">
        <f t="shared" ref="O8:O71" si="3">(I8/N8)*100</f>
        <v>70.19498607242339</v>
      </c>
      <c r="P8" s="16"/>
      <c r="Q8" s="5"/>
      <c r="S8" s="33">
        <v>1</v>
      </c>
      <c r="T8" s="33">
        <v>50</v>
      </c>
      <c r="U8" s="33" t="s">
        <v>17</v>
      </c>
      <c r="V8" s="34">
        <v>68.655462775528562</v>
      </c>
      <c r="W8" s="34">
        <v>7.2886848428900342</v>
      </c>
      <c r="Y8" s="36" t="s">
        <v>26</v>
      </c>
      <c r="Z8" s="37">
        <v>6</v>
      </c>
      <c r="AA8" s="38">
        <v>64.195967339285374</v>
      </c>
      <c r="AB8" s="38">
        <v>3.0257003836191143</v>
      </c>
      <c r="AC8" s="38">
        <v>75.176485688615074</v>
      </c>
      <c r="AD8" s="38">
        <v>1.3</v>
      </c>
    </row>
    <row r="9" spans="1:30" x14ac:dyDescent="0.25">
      <c r="A9" s="3">
        <v>1</v>
      </c>
      <c r="B9" s="4" t="s">
        <v>15</v>
      </c>
      <c r="C9" s="3" t="s">
        <v>16</v>
      </c>
      <c r="D9" s="10">
        <v>420</v>
      </c>
      <c r="E9" s="10">
        <v>0</v>
      </c>
      <c r="F9" s="10">
        <v>0</v>
      </c>
      <c r="G9" s="10">
        <v>113</v>
      </c>
      <c r="H9" s="10">
        <v>130</v>
      </c>
      <c r="I9" s="11">
        <f t="shared" si="0"/>
        <v>243</v>
      </c>
      <c r="J9" s="10">
        <v>121</v>
      </c>
      <c r="K9" s="10">
        <v>0</v>
      </c>
      <c r="L9" s="10">
        <v>0</v>
      </c>
      <c r="M9" s="19">
        <f t="shared" si="1"/>
        <v>121</v>
      </c>
      <c r="N9" s="12">
        <f t="shared" si="2"/>
        <v>364</v>
      </c>
      <c r="O9" s="9">
        <f t="shared" si="3"/>
        <v>66.758241758241752</v>
      </c>
      <c r="P9" s="16"/>
      <c r="Q9" s="5"/>
      <c r="S9" s="33">
        <v>1</v>
      </c>
      <c r="T9" s="33">
        <v>40</v>
      </c>
      <c r="U9" s="33" t="s">
        <v>16</v>
      </c>
      <c r="V9" s="34">
        <v>69.830560671789343</v>
      </c>
      <c r="W9" s="34">
        <v>6.161578764568481</v>
      </c>
      <c r="Y9" s="36" t="s">
        <v>26</v>
      </c>
      <c r="Z9" s="37">
        <v>7</v>
      </c>
      <c r="AA9" s="38">
        <v>44.949190340764858</v>
      </c>
      <c r="AB9" s="38">
        <v>1.4908839448258016</v>
      </c>
      <c r="AC9" s="38">
        <v>55.353452667623372</v>
      </c>
      <c r="AD9" s="38">
        <v>15.1</v>
      </c>
    </row>
    <row r="10" spans="1:30" x14ac:dyDescent="0.25">
      <c r="A10" s="3">
        <v>1</v>
      </c>
      <c r="B10" s="4" t="s">
        <v>15</v>
      </c>
      <c r="C10" s="3" t="s">
        <v>17</v>
      </c>
      <c r="D10" s="10">
        <v>420</v>
      </c>
      <c r="E10" s="10">
        <v>0</v>
      </c>
      <c r="F10" s="10">
        <v>0</v>
      </c>
      <c r="G10" s="10">
        <v>48</v>
      </c>
      <c r="H10" s="10">
        <v>208</v>
      </c>
      <c r="I10" s="11">
        <f t="shared" si="0"/>
        <v>256</v>
      </c>
      <c r="J10" s="10">
        <v>150</v>
      </c>
      <c r="K10" s="10">
        <v>0</v>
      </c>
      <c r="L10" s="10">
        <v>0</v>
      </c>
      <c r="M10" s="19">
        <f t="shared" si="1"/>
        <v>150</v>
      </c>
      <c r="N10" s="12">
        <f t="shared" si="2"/>
        <v>406</v>
      </c>
      <c r="O10" s="9">
        <f t="shared" si="3"/>
        <v>63.054187192118228</v>
      </c>
      <c r="P10" s="16">
        <f t="shared" ref="P10:P70" si="4">(AVERAGE(O10:O12))</f>
        <v>73.909952916846677</v>
      </c>
      <c r="Q10" s="5">
        <f t="shared" ref="Q10:Q70" si="5">(STDEV(O10:O12))</f>
        <v>9.4214257519863427</v>
      </c>
      <c r="S10" s="33">
        <v>1</v>
      </c>
      <c r="T10" s="33">
        <v>40</v>
      </c>
      <c r="U10" s="33" t="s">
        <v>17</v>
      </c>
      <c r="V10" s="34">
        <v>71.528042328042332</v>
      </c>
      <c r="W10" s="34">
        <v>1.908740113714154</v>
      </c>
      <c r="Y10" s="36" t="s">
        <v>26</v>
      </c>
      <c r="Z10" s="37">
        <v>8</v>
      </c>
      <c r="AA10" s="38">
        <v>18.416275082941748</v>
      </c>
      <c r="AB10" s="38">
        <v>11.280700638777718</v>
      </c>
      <c r="AC10" s="38">
        <v>27.718185350900615</v>
      </c>
      <c r="AD10" s="38">
        <v>13.8</v>
      </c>
    </row>
    <row r="11" spans="1:30" x14ac:dyDescent="0.25">
      <c r="A11" s="3">
        <v>1</v>
      </c>
      <c r="B11" s="4" t="s">
        <v>15</v>
      </c>
      <c r="C11" s="3" t="s">
        <v>17</v>
      </c>
      <c r="D11" s="10">
        <v>420</v>
      </c>
      <c r="E11" s="10">
        <v>0</v>
      </c>
      <c r="F11" s="10">
        <v>0</v>
      </c>
      <c r="G11" s="10">
        <v>105</v>
      </c>
      <c r="H11" s="10">
        <v>230</v>
      </c>
      <c r="I11" s="11">
        <f t="shared" si="0"/>
        <v>335</v>
      </c>
      <c r="J11" s="10">
        <v>84</v>
      </c>
      <c r="K11" s="10">
        <v>0</v>
      </c>
      <c r="L11" s="10">
        <v>0</v>
      </c>
      <c r="M11" s="19">
        <f t="shared" si="1"/>
        <v>84</v>
      </c>
      <c r="N11" s="12">
        <f t="shared" si="2"/>
        <v>419</v>
      </c>
      <c r="O11" s="9">
        <f t="shared" si="3"/>
        <v>79.952267303102616</v>
      </c>
      <c r="P11" s="16"/>
      <c r="Q11" s="5"/>
      <c r="S11" s="33">
        <v>1</v>
      </c>
      <c r="T11" s="33">
        <v>30</v>
      </c>
      <c r="U11" s="33" t="s">
        <v>16</v>
      </c>
      <c r="V11" s="34">
        <v>90.901186579378077</v>
      </c>
      <c r="W11" s="34">
        <v>2.5888144070325314</v>
      </c>
      <c r="Y11" s="36" t="s">
        <v>26</v>
      </c>
      <c r="Z11" s="37">
        <v>9</v>
      </c>
      <c r="AA11" s="38">
        <v>0.27548209366391185</v>
      </c>
      <c r="AB11" s="38">
        <v>0.4771489828013436</v>
      </c>
      <c r="AC11" s="38">
        <v>0</v>
      </c>
      <c r="AD11" s="38">
        <v>0</v>
      </c>
    </row>
    <row r="12" spans="1:30" x14ac:dyDescent="0.25">
      <c r="A12" s="3">
        <v>1</v>
      </c>
      <c r="B12" s="4" t="s">
        <v>15</v>
      </c>
      <c r="C12" s="3" t="s">
        <v>17</v>
      </c>
      <c r="D12" s="10">
        <v>420</v>
      </c>
      <c r="E12" s="10">
        <v>0</v>
      </c>
      <c r="F12" s="10">
        <v>0</v>
      </c>
      <c r="G12" s="10">
        <v>128</v>
      </c>
      <c r="H12" s="10">
        <v>168</v>
      </c>
      <c r="I12" s="11">
        <f t="shared" si="0"/>
        <v>296</v>
      </c>
      <c r="J12" s="10">
        <v>80</v>
      </c>
      <c r="K12" s="10">
        <v>0</v>
      </c>
      <c r="L12" s="10">
        <v>0</v>
      </c>
      <c r="M12" s="19">
        <f t="shared" si="1"/>
        <v>80</v>
      </c>
      <c r="N12" s="12">
        <f t="shared" si="2"/>
        <v>376</v>
      </c>
      <c r="O12" s="9">
        <f t="shared" si="3"/>
        <v>78.723404255319153</v>
      </c>
      <c r="P12" s="16"/>
      <c r="Q12" s="5"/>
      <c r="S12" s="33">
        <v>1</v>
      </c>
      <c r="T12" s="33">
        <v>30</v>
      </c>
      <c r="U12" s="33" t="s">
        <v>17</v>
      </c>
      <c r="V12" s="34">
        <v>80.149311322495677</v>
      </c>
      <c r="W12" s="34">
        <v>6.4011583847202758</v>
      </c>
      <c r="Y12" s="36" t="s">
        <v>26</v>
      </c>
      <c r="Z12" s="37">
        <v>10</v>
      </c>
      <c r="AA12" s="38">
        <v>9.6870050391882216</v>
      </c>
      <c r="AB12" s="38">
        <v>3.6769871090696191</v>
      </c>
      <c r="AC12" s="38">
        <v>4.9237677527151211</v>
      </c>
      <c r="AD12" s="38">
        <v>4.4000000000000004</v>
      </c>
    </row>
    <row r="13" spans="1:30" x14ac:dyDescent="0.25">
      <c r="A13" s="3">
        <v>1</v>
      </c>
      <c r="B13" s="4">
        <v>60</v>
      </c>
      <c r="C13" s="3" t="s">
        <v>16</v>
      </c>
      <c r="D13" s="10">
        <v>420</v>
      </c>
      <c r="E13" s="10">
        <v>0</v>
      </c>
      <c r="F13" s="10">
        <v>0</v>
      </c>
      <c r="G13" s="10">
        <v>120</v>
      </c>
      <c r="H13" s="10">
        <v>164</v>
      </c>
      <c r="I13" s="11">
        <f t="shared" si="0"/>
        <v>284</v>
      </c>
      <c r="J13" s="10">
        <v>96</v>
      </c>
      <c r="K13" s="10">
        <v>0</v>
      </c>
      <c r="L13" s="10">
        <v>0</v>
      </c>
      <c r="M13" s="19">
        <f t="shared" si="1"/>
        <v>96</v>
      </c>
      <c r="N13" s="12">
        <f t="shared" si="2"/>
        <v>380</v>
      </c>
      <c r="O13" s="9">
        <f t="shared" si="3"/>
        <v>74.73684210526315</v>
      </c>
      <c r="P13" s="16">
        <f t="shared" si="4"/>
        <v>76.932961442814261</v>
      </c>
      <c r="Q13" s="5">
        <f t="shared" si="5"/>
        <v>3.9706900402240648</v>
      </c>
      <c r="S13" s="33">
        <v>1</v>
      </c>
      <c r="T13" s="33">
        <v>20</v>
      </c>
      <c r="U13" s="33" t="s">
        <v>16</v>
      </c>
      <c r="V13" s="34">
        <v>88.722096163956621</v>
      </c>
      <c r="W13" s="34">
        <v>0.97891088237308876</v>
      </c>
      <c r="Y13" s="36" t="s">
        <v>26</v>
      </c>
      <c r="Z13" s="37">
        <v>11</v>
      </c>
      <c r="AA13" s="38">
        <v>6.5868491647360079</v>
      </c>
      <c r="AB13" s="38">
        <v>1.7438754798304035</v>
      </c>
      <c r="AC13" s="38">
        <v>1.019367991845056</v>
      </c>
      <c r="AD13" s="38">
        <v>1.8</v>
      </c>
    </row>
    <row r="14" spans="1:30" x14ac:dyDescent="0.25">
      <c r="A14" s="3">
        <v>1</v>
      </c>
      <c r="B14" s="4">
        <v>60</v>
      </c>
      <c r="C14" s="3" t="s">
        <v>16</v>
      </c>
      <c r="D14" s="10">
        <v>420</v>
      </c>
      <c r="E14" s="10">
        <v>0</v>
      </c>
      <c r="F14" s="10">
        <v>0</v>
      </c>
      <c r="G14" s="10">
        <v>175</v>
      </c>
      <c r="H14" s="10">
        <v>112</v>
      </c>
      <c r="I14" s="11">
        <f t="shared" si="0"/>
        <v>287</v>
      </c>
      <c r="J14" s="10">
        <v>98</v>
      </c>
      <c r="K14" s="10">
        <v>0</v>
      </c>
      <c r="L14" s="10">
        <v>0</v>
      </c>
      <c r="M14" s="19">
        <f t="shared" si="1"/>
        <v>98</v>
      </c>
      <c r="N14" s="12">
        <f t="shared" si="2"/>
        <v>385</v>
      </c>
      <c r="O14" s="9">
        <f t="shared" si="3"/>
        <v>74.545454545454547</v>
      </c>
      <c r="P14" s="16"/>
      <c r="Q14" s="5"/>
      <c r="S14" s="33">
        <v>1</v>
      </c>
      <c r="T14" s="33">
        <v>20</v>
      </c>
      <c r="U14" s="33" t="s">
        <v>17</v>
      </c>
      <c r="V14" s="34">
        <v>78.912510354896128</v>
      </c>
      <c r="W14" s="34">
        <v>6.8601184514404858</v>
      </c>
      <c r="Y14" s="36" t="s">
        <v>26</v>
      </c>
      <c r="Z14" s="37">
        <v>12</v>
      </c>
      <c r="AA14" s="38">
        <v>1.4547916748839718</v>
      </c>
      <c r="AB14" s="38">
        <v>1.5507901399655823</v>
      </c>
      <c r="AC14" s="38">
        <v>1.5556560249357714</v>
      </c>
      <c r="AD14" s="38">
        <v>0.4</v>
      </c>
    </row>
    <row r="15" spans="1:30" x14ac:dyDescent="0.25">
      <c r="A15" s="3">
        <v>1</v>
      </c>
      <c r="B15" s="4">
        <v>60</v>
      </c>
      <c r="C15" s="3" t="s">
        <v>16</v>
      </c>
      <c r="D15" s="10">
        <v>420</v>
      </c>
      <c r="E15" s="10">
        <v>0</v>
      </c>
      <c r="F15" s="10">
        <v>0</v>
      </c>
      <c r="G15" s="10">
        <v>184</v>
      </c>
      <c r="H15" s="10">
        <v>160</v>
      </c>
      <c r="I15" s="11">
        <f t="shared" si="0"/>
        <v>344</v>
      </c>
      <c r="J15" s="10">
        <v>78</v>
      </c>
      <c r="K15" s="10">
        <v>0</v>
      </c>
      <c r="L15" s="10">
        <v>0</v>
      </c>
      <c r="M15" s="19">
        <f t="shared" si="1"/>
        <v>78</v>
      </c>
      <c r="N15" s="12">
        <f t="shared" si="2"/>
        <v>422</v>
      </c>
      <c r="O15" s="9">
        <f t="shared" si="3"/>
        <v>81.516587677725113</v>
      </c>
      <c r="P15" s="16"/>
      <c r="Q15" s="5"/>
      <c r="S15" s="33">
        <v>2</v>
      </c>
      <c r="T15" s="33" t="s">
        <v>22</v>
      </c>
      <c r="U15" s="33" t="s">
        <v>16</v>
      </c>
      <c r="V15" s="34">
        <v>73.467868902123044</v>
      </c>
      <c r="W15" s="34">
        <v>3.0718814542059039</v>
      </c>
      <c r="Y15" s="39">
        <v>60</v>
      </c>
      <c r="Z15" s="37">
        <v>1</v>
      </c>
      <c r="AA15" s="38">
        <v>76.932961442814261</v>
      </c>
      <c r="AB15" s="38">
        <v>3.9706900402240648</v>
      </c>
      <c r="AC15" s="38">
        <v>74.179490630267836</v>
      </c>
      <c r="AD15" s="38">
        <v>0.4</v>
      </c>
    </row>
    <row r="16" spans="1:30" x14ac:dyDescent="0.25">
      <c r="A16" s="3">
        <v>1</v>
      </c>
      <c r="B16" s="4">
        <v>60</v>
      </c>
      <c r="C16" s="3" t="s">
        <v>17</v>
      </c>
      <c r="D16" s="10">
        <v>420</v>
      </c>
      <c r="E16" s="10">
        <v>0</v>
      </c>
      <c r="F16" s="10">
        <v>0</v>
      </c>
      <c r="G16" s="10">
        <v>110</v>
      </c>
      <c r="H16" s="10">
        <v>175</v>
      </c>
      <c r="I16" s="11">
        <f t="shared" si="0"/>
        <v>285</v>
      </c>
      <c r="J16" s="10">
        <v>100</v>
      </c>
      <c r="K16" s="10">
        <v>0</v>
      </c>
      <c r="L16" s="10">
        <v>0</v>
      </c>
      <c r="M16" s="19">
        <f t="shared" si="1"/>
        <v>100</v>
      </c>
      <c r="N16" s="12">
        <f t="shared" si="2"/>
        <v>385</v>
      </c>
      <c r="O16" s="9">
        <f t="shared" si="3"/>
        <v>74.025974025974023</v>
      </c>
      <c r="P16" s="16">
        <f t="shared" si="4"/>
        <v>74.179490630267836</v>
      </c>
      <c r="Q16" s="5">
        <f t="shared" si="5"/>
        <v>0.37921900742059506</v>
      </c>
      <c r="S16" s="33">
        <v>2</v>
      </c>
      <c r="T16" s="33" t="s">
        <v>22</v>
      </c>
      <c r="U16" s="33" t="s">
        <v>17</v>
      </c>
      <c r="V16" s="34">
        <v>77.302436125965528</v>
      </c>
      <c r="W16" s="34">
        <v>4.0425879246997098</v>
      </c>
      <c r="Y16" s="39">
        <v>60</v>
      </c>
      <c r="Z16" s="37">
        <v>2</v>
      </c>
      <c r="AA16" s="38">
        <v>72.542571076372667</v>
      </c>
      <c r="AB16" s="38">
        <v>2.8967807545954201</v>
      </c>
      <c r="AC16" s="38">
        <v>62.520760590936028</v>
      </c>
      <c r="AD16" s="38">
        <v>3.6</v>
      </c>
    </row>
    <row r="17" spans="1:30" x14ac:dyDescent="0.25">
      <c r="A17" s="3">
        <v>1</v>
      </c>
      <c r="B17" s="4">
        <v>60</v>
      </c>
      <c r="C17" s="3" t="s">
        <v>17</v>
      </c>
      <c r="D17" s="10">
        <v>420</v>
      </c>
      <c r="E17" s="10">
        <v>0</v>
      </c>
      <c r="F17" s="10">
        <v>0</v>
      </c>
      <c r="G17" s="10">
        <v>102</v>
      </c>
      <c r="H17" s="10">
        <v>186</v>
      </c>
      <c r="I17" s="11">
        <f t="shared" si="0"/>
        <v>288</v>
      </c>
      <c r="J17" s="10">
        <v>98</v>
      </c>
      <c r="K17" s="10">
        <v>0</v>
      </c>
      <c r="L17" s="10">
        <v>0</v>
      </c>
      <c r="M17" s="19">
        <f t="shared" si="1"/>
        <v>98</v>
      </c>
      <c r="N17" s="12">
        <f t="shared" si="2"/>
        <v>386</v>
      </c>
      <c r="O17" s="9">
        <f t="shared" si="3"/>
        <v>74.611398963730565</v>
      </c>
      <c r="P17" s="16"/>
      <c r="Q17" s="5"/>
      <c r="S17" s="33">
        <v>2</v>
      </c>
      <c r="T17" s="33">
        <v>60</v>
      </c>
      <c r="U17" s="33" t="s">
        <v>16</v>
      </c>
      <c r="V17" s="34">
        <v>72.542571076372667</v>
      </c>
      <c r="W17" s="34">
        <v>2.8967807545954201</v>
      </c>
      <c r="Y17" s="39">
        <v>60</v>
      </c>
      <c r="Z17" s="37">
        <v>3</v>
      </c>
      <c r="AA17" s="38">
        <v>81.614306690415205</v>
      </c>
      <c r="AB17" s="38">
        <v>1.6198384516312998</v>
      </c>
      <c r="AC17" s="38">
        <v>78.545517931268364</v>
      </c>
      <c r="AD17" s="38">
        <v>1.1000000000000001</v>
      </c>
    </row>
    <row r="18" spans="1:30" x14ac:dyDescent="0.25">
      <c r="A18" s="3">
        <v>1</v>
      </c>
      <c r="B18" s="4">
        <v>60</v>
      </c>
      <c r="C18" s="3" t="s">
        <v>17</v>
      </c>
      <c r="D18" s="10">
        <v>420</v>
      </c>
      <c r="E18" s="10">
        <v>0</v>
      </c>
      <c r="F18" s="10">
        <v>0</v>
      </c>
      <c r="G18" s="10">
        <v>111</v>
      </c>
      <c r="H18" s="10">
        <v>158</v>
      </c>
      <c r="I18" s="11">
        <f t="shared" si="0"/>
        <v>269</v>
      </c>
      <c r="J18" s="10">
        <v>95</v>
      </c>
      <c r="K18" s="10">
        <v>0</v>
      </c>
      <c r="L18" s="10">
        <v>0</v>
      </c>
      <c r="M18" s="19">
        <f t="shared" si="1"/>
        <v>95</v>
      </c>
      <c r="N18" s="12">
        <f t="shared" si="2"/>
        <v>364</v>
      </c>
      <c r="O18" s="9">
        <f t="shared" si="3"/>
        <v>73.901098901098905</v>
      </c>
      <c r="P18" s="16"/>
      <c r="Q18" s="5"/>
      <c r="S18" s="33">
        <v>2</v>
      </c>
      <c r="T18" s="33">
        <v>60</v>
      </c>
      <c r="U18" s="33" t="s">
        <v>17</v>
      </c>
      <c r="V18" s="34">
        <v>62.520760590936028</v>
      </c>
      <c r="W18" s="34">
        <v>3.6425679594491887</v>
      </c>
      <c r="Y18" s="39">
        <v>60</v>
      </c>
      <c r="Z18" s="37">
        <v>4</v>
      </c>
      <c r="AA18" s="38">
        <v>77.413523249916935</v>
      </c>
      <c r="AB18" s="38">
        <v>1.9647631898124438</v>
      </c>
      <c r="AC18" s="38">
        <v>77.656294507568361</v>
      </c>
      <c r="AD18" s="38">
        <v>1.3</v>
      </c>
    </row>
    <row r="19" spans="1:30" x14ac:dyDescent="0.25">
      <c r="A19" s="3">
        <v>1</v>
      </c>
      <c r="B19" s="4">
        <v>50</v>
      </c>
      <c r="C19" s="3" t="s">
        <v>16</v>
      </c>
      <c r="D19" s="10">
        <v>420</v>
      </c>
      <c r="E19" s="10">
        <v>0</v>
      </c>
      <c r="F19" s="10">
        <v>0</v>
      </c>
      <c r="G19" s="10">
        <v>140</v>
      </c>
      <c r="H19" s="10">
        <v>132</v>
      </c>
      <c r="I19" s="11">
        <f t="shared" si="0"/>
        <v>272</v>
      </c>
      <c r="J19" s="10">
        <v>100</v>
      </c>
      <c r="K19" s="10">
        <v>0</v>
      </c>
      <c r="L19" s="10">
        <v>0</v>
      </c>
      <c r="M19" s="19">
        <f t="shared" si="1"/>
        <v>100</v>
      </c>
      <c r="N19" s="12">
        <f t="shared" si="2"/>
        <v>372</v>
      </c>
      <c r="O19" s="9">
        <f t="shared" si="3"/>
        <v>73.118279569892479</v>
      </c>
      <c r="P19" s="16">
        <f t="shared" si="4"/>
        <v>79.017863180979433</v>
      </c>
      <c r="Q19" s="5">
        <f t="shared" si="5"/>
        <v>7.027267557194345</v>
      </c>
      <c r="S19" s="33">
        <v>2</v>
      </c>
      <c r="T19" s="33">
        <v>50</v>
      </c>
      <c r="U19" s="33" t="s">
        <v>16</v>
      </c>
      <c r="V19" s="34">
        <v>74.739194996606741</v>
      </c>
      <c r="W19" s="34">
        <v>0.97414106313193805</v>
      </c>
      <c r="Y19" s="39">
        <v>60</v>
      </c>
      <c r="Z19" s="37">
        <v>5</v>
      </c>
      <c r="AA19" s="38">
        <v>73.277226295142938</v>
      </c>
      <c r="AB19" s="38">
        <v>1.5820986274369846</v>
      </c>
      <c r="AC19" s="38">
        <v>63.47248056007647</v>
      </c>
      <c r="AD19" s="38">
        <v>2.8</v>
      </c>
    </row>
    <row r="20" spans="1:30" x14ac:dyDescent="0.25">
      <c r="A20" s="3">
        <v>1</v>
      </c>
      <c r="B20" s="4">
        <v>50</v>
      </c>
      <c r="C20" s="3" t="s">
        <v>16</v>
      </c>
      <c r="D20" s="10">
        <v>420</v>
      </c>
      <c r="E20" s="10">
        <v>0</v>
      </c>
      <c r="F20" s="10">
        <v>0</v>
      </c>
      <c r="G20" s="10">
        <v>231</v>
      </c>
      <c r="H20" s="10">
        <v>66</v>
      </c>
      <c r="I20" s="11">
        <f t="shared" si="0"/>
        <v>297</v>
      </c>
      <c r="J20" s="10">
        <v>88</v>
      </c>
      <c r="K20" s="10">
        <v>0</v>
      </c>
      <c r="L20" s="10">
        <v>0</v>
      </c>
      <c r="M20" s="19">
        <f t="shared" si="1"/>
        <v>88</v>
      </c>
      <c r="N20" s="12">
        <f t="shared" si="2"/>
        <v>385</v>
      </c>
      <c r="O20" s="9">
        <f t="shared" si="3"/>
        <v>77.142857142857153</v>
      </c>
      <c r="P20" s="16"/>
      <c r="Q20" s="5"/>
      <c r="S20" s="33">
        <v>2</v>
      </c>
      <c r="T20" s="33">
        <v>50</v>
      </c>
      <c r="U20" s="33" t="s">
        <v>17</v>
      </c>
      <c r="V20" s="34">
        <v>68.26358072296604</v>
      </c>
      <c r="W20" s="34">
        <v>3.3172627378211419</v>
      </c>
      <c r="Y20" s="39">
        <v>60</v>
      </c>
      <c r="Z20" s="37">
        <v>6</v>
      </c>
      <c r="AA20" s="38">
        <v>56.653608559983674</v>
      </c>
      <c r="AB20" s="38">
        <v>2.0754134480073927</v>
      </c>
      <c r="AC20" s="38">
        <v>71.192817203742663</v>
      </c>
      <c r="AD20" s="38">
        <v>4.2</v>
      </c>
    </row>
    <row r="21" spans="1:30" x14ac:dyDescent="0.25">
      <c r="A21" s="3">
        <v>1</v>
      </c>
      <c r="B21" s="4">
        <v>50</v>
      </c>
      <c r="C21" s="3" t="s">
        <v>16</v>
      </c>
      <c r="D21" s="10">
        <v>420</v>
      </c>
      <c r="E21" s="10">
        <v>0</v>
      </c>
      <c r="F21" s="10">
        <v>0</v>
      </c>
      <c r="G21" s="10">
        <v>224</v>
      </c>
      <c r="H21" s="10">
        <v>98</v>
      </c>
      <c r="I21" s="11">
        <f t="shared" si="0"/>
        <v>322</v>
      </c>
      <c r="J21" s="10">
        <v>49</v>
      </c>
      <c r="K21" s="10">
        <v>0</v>
      </c>
      <c r="L21" s="10">
        <v>0</v>
      </c>
      <c r="M21" s="19">
        <f t="shared" si="1"/>
        <v>49</v>
      </c>
      <c r="N21" s="12">
        <f t="shared" si="2"/>
        <v>371</v>
      </c>
      <c r="O21" s="9">
        <f t="shared" si="3"/>
        <v>86.79245283018868</v>
      </c>
      <c r="P21" s="16"/>
      <c r="Q21" s="5"/>
      <c r="S21" s="33">
        <v>2</v>
      </c>
      <c r="T21" s="33">
        <v>40</v>
      </c>
      <c r="U21" s="33" t="s">
        <v>16</v>
      </c>
      <c r="V21" s="34">
        <v>77.985659672674103</v>
      </c>
      <c r="W21" s="34">
        <v>4.4641585742002086</v>
      </c>
      <c r="Y21" s="39">
        <v>60</v>
      </c>
      <c r="Z21" s="37">
        <v>7</v>
      </c>
      <c r="AA21" s="38">
        <v>55.533964767640832</v>
      </c>
      <c r="AB21" s="38">
        <v>1.4253220213475526</v>
      </c>
      <c r="AC21" s="38">
        <v>4.3071439969071843</v>
      </c>
      <c r="AD21" s="38">
        <v>0.8</v>
      </c>
    </row>
    <row r="22" spans="1:30" x14ac:dyDescent="0.25">
      <c r="A22" s="3">
        <v>1</v>
      </c>
      <c r="B22" s="4">
        <v>50</v>
      </c>
      <c r="C22" s="3" t="s">
        <v>17</v>
      </c>
      <c r="D22" s="10">
        <v>420</v>
      </c>
      <c r="E22" s="10">
        <v>0</v>
      </c>
      <c r="F22" s="10">
        <v>0</v>
      </c>
      <c r="G22" s="10">
        <v>110</v>
      </c>
      <c r="H22" s="10">
        <v>130</v>
      </c>
      <c r="I22" s="11">
        <f t="shared" si="0"/>
        <v>240</v>
      </c>
      <c r="J22" s="10">
        <v>140</v>
      </c>
      <c r="K22" s="10">
        <v>0</v>
      </c>
      <c r="L22" s="10">
        <v>0</v>
      </c>
      <c r="M22" s="19">
        <f t="shared" si="1"/>
        <v>140</v>
      </c>
      <c r="N22" s="12">
        <f t="shared" si="2"/>
        <v>380</v>
      </c>
      <c r="O22" s="9">
        <f t="shared" si="3"/>
        <v>63.157894736842103</v>
      </c>
      <c r="P22" s="16">
        <f t="shared" si="4"/>
        <v>68.655462775528562</v>
      </c>
      <c r="Q22" s="5">
        <f t="shared" si="5"/>
        <v>7.2886848428900342</v>
      </c>
      <c r="S22" s="33">
        <v>2</v>
      </c>
      <c r="T22" s="33">
        <v>40</v>
      </c>
      <c r="U22" s="33" t="s">
        <v>17</v>
      </c>
      <c r="V22" s="34">
        <v>72.199307454241662</v>
      </c>
      <c r="W22" s="34">
        <v>1.8384911899040168</v>
      </c>
      <c r="Y22" s="39">
        <v>60</v>
      </c>
      <c r="Z22" s="37">
        <v>8</v>
      </c>
      <c r="AA22" s="38">
        <v>28.979578979578978</v>
      </c>
      <c r="AB22" s="38">
        <v>9.7042713539745389</v>
      </c>
      <c r="AC22" s="38">
        <v>17.037516664011321</v>
      </c>
      <c r="AD22" s="38">
        <v>1.8</v>
      </c>
    </row>
    <row r="23" spans="1:30" x14ac:dyDescent="0.25">
      <c r="A23" s="3">
        <v>1</v>
      </c>
      <c r="B23" s="4">
        <v>50</v>
      </c>
      <c r="C23" s="3" t="s">
        <v>17</v>
      </c>
      <c r="D23" s="10">
        <v>420</v>
      </c>
      <c r="E23" s="10">
        <v>0</v>
      </c>
      <c r="F23" s="10">
        <v>0</v>
      </c>
      <c r="G23" s="10">
        <v>124</v>
      </c>
      <c r="H23" s="10">
        <v>176</v>
      </c>
      <c r="I23" s="11">
        <f t="shared" si="0"/>
        <v>300</v>
      </c>
      <c r="J23" s="10">
        <v>90</v>
      </c>
      <c r="K23" s="10">
        <v>0</v>
      </c>
      <c r="L23" s="10">
        <v>0</v>
      </c>
      <c r="M23" s="19">
        <f t="shared" si="1"/>
        <v>90</v>
      </c>
      <c r="N23" s="12">
        <f t="shared" si="2"/>
        <v>390</v>
      </c>
      <c r="O23" s="9">
        <f t="shared" si="3"/>
        <v>76.923076923076934</v>
      </c>
      <c r="P23" s="16"/>
      <c r="Q23" s="5"/>
      <c r="S23" s="33">
        <v>2</v>
      </c>
      <c r="T23" s="33">
        <v>30</v>
      </c>
      <c r="U23" s="33" t="s">
        <v>16</v>
      </c>
      <c r="V23" s="34">
        <v>84.831415561930385</v>
      </c>
      <c r="W23" s="34">
        <v>1.755090000509387</v>
      </c>
      <c r="Y23" s="39">
        <v>60</v>
      </c>
      <c r="Z23" s="37">
        <v>9</v>
      </c>
      <c r="AA23" s="38">
        <v>8.0857190423867085</v>
      </c>
      <c r="AB23" s="38">
        <v>1.9035549995920544</v>
      </c>
      <c r="AC23" s="38">
        <v>0</v>
      </c>
      <c r="AD23" s="38">
        <v>0</v>
      </c>
    </row>
    <row r="24" spans="1:30" x14ac:dyDescent="0.25">
      <c r="A24" s="3">
        <v>1</v>
      </c>
      <c r="B24" s="4">
        <v>50</v>
      </c>
      <c r="C24" s="3" t="s">
        <v>17</v>
      </c>
      <c r="D24" s="10">
        <v>420</v>
      </c>
      <c r="E24" s="10">
        <v>0</v>
      </c>
      <c r="F24" s="10">
        <v>0</v>
      </c>
      <c r="G24" s="10">
        <v>110</v>
      </c>
      <c r="H24" s="10">
        <v>143</v>
      </c>
      <c r="I24" s="11">
        <f t="shared" si="0"/>
        <v>253</v>
      </c>
      <c r="J24" s="10">
        <v>131</v>
      </c>
      <c r="K24" s="10">
        <v>0</v>
      </c>
      <c r="L24" s="10">
        <v>0</v>
      </c>
      <c r="M24" s="19">
        <f t="shared" si="1"/>
        <v>131</v>
      </c>
      <c r="N24" s="12">
        <f t="shared" si="2"/>
        <v>384</v>
      </c>
      <c r="O24" s="9">
        <f t="shared" si="3"/>
        <v>65.885416666666657</v>
      </c>
      <c r="P24" s="16"/>
      <c r="Q24" s="5"/>
      <c r="S24" s="33">
        <v>2</v>
      </c>
      <c r="T24" s="33">
        <v>30</v>
      </c>
      <c r="U24" s="33" t="s">
        <v>17</v>
      </c>
      <c r="V24" s="34">
        <v>60.580991774830032</v>
      </c>
      <c r="W24" s="34">
        <v>2.3303078744881773</v>
      </c>
      <c r="Y24" s="39">
        <v>60</v>
      </c>
      <c r="Z24" s="37">
        <v>10</v>
      </c>
      <c r="AA24" s="38">
        <v>9.258235050600863</v>
      </c>
      <c r="AB24" s="38">
        <v>1.3616654705184521</v>
      </c>
      <c r="AC24" s="38">
        <v>3.2759000672770107</v>
      </c>
      <c r="AD24" s="38">
        <v>1.7</v>
      </c>
    </row>
    <row r="25" spans="1:30" x14ac:dyDescent="0.25">
      <c r="A25" s="3">
        <v>1</v>
      </c>
      <c r="B25" s="4">
        <v>40</v>
      </c>
      <c r="C25" s="3" t="s">
        <v>16</v>
      </c>
      <c r="D25" s="10">
        <v>420</v>
      </c>
      <c r="E25" s="10">
        <v>0</v>
      </c>
      <c r="F25" s="10">
        <v>0</v>
      </c>
      <c r="G25" s="10">
        <v>180</v>
      </c>
      <c r="H25" s="10">
        <v>72</v>
      </c>
      <c r="I25" s="11">
        <f t="shared" si="0"/>
        <v>252</v>
      </c>
      <c r="J25" s="10">
        <v>129</v>
      </c>
      <c r="K25" s="10">
        <v>0</v>
      </c>
      <c r="L25" s="10">
        <v>0</v>
      </c>
      <c r="M25" s="19">
        <f t="shared" si="1"/>
        <v>129</v>
      </c>
      <c r="N25" s="12">
        <f t="shared" si="2"/>
        <v>381</v>
      </c>
      <c r="O25" s="9">
        <f t="shared" si="3"/>
        <v>66.141732283464577</v>
      </c>
      <c r="P25" s="16">
        <f t="shared" si="4"/>
        <v>69.830560671789343</v>
      </c>
      <c r="Q25" s="5">
        <f t="shared" si="5"/>
        <v>6.161578764568481</v>
      </c>
      <c r="S25" s="33">
        <v>2</v>
      </c>
      <c r="T25" s="33">
        <v>20</v>
      </c>
      <c r="U25" s="33" t="s">
        <v>16</v>
      </c>
      <c r="V25" s="34">
        <v>79.317949506698582</v>
      </c>
      <c r="W25" s="34">
        <v>6.5002862416845124</v>
      </c>
      <c r="Y25" s="39">
        <v>60</v>
      </c>
      <c r="Z25" s="37">
        <v>11</v>
      </c>
      <c r="AA25" s="38">
        <v>6.1196596509158203</v>
      </c>
      <c r="AB25" s="38">
        <v>0.95291977452926724</v>
      </c>
      <c r="AC25" s="38">
        <v>5.204485507059192</v>
      </c>
      <c r="AD25" s="38">
        <v>4.5999999999999996</v>
      </c>
    </row>
    <row r="26" spans="1:30" x14ac:dyDescent="0.25">
      <c r="A26" s="3">
        <v>1</v>
      </c>
      <c r="B26" s="4">
        <v>40</v>
      </c>
      <c r="C26" s="3" t="s">
        <v>16</v>
      </c>
      <c r="D26" s="10">
        <v>420</v>
      </c>
      <c r="E26" s="10">
        <v>0</v>
      </c>
      <c r="F26" s="10">
        <v>0</v>
      </c>
      <c r="G26" s="10">
        <v>196</v>
      </c>
      <c r="H26" s="10">
        <v>91</v>
      </c>
      <c r="I26" s="11">
        <f t="shared" si="0"/>
        <v>287</v>
      </c>
      <c r="J26" s="10">
        <v>86</v>
      </c>
      <c r="K26" s="10">
        <v>0</v>
      </c>
      <c r="L26" s="10">
        <v>0</v>
      </c>
      <c r="M26" s="19">
        <f t="shared" si="1"/>
        <v>86</v>
      </c>
      <c r="N26" s="12">
        <f t="shared" si="2"/>
        <v>373</v>
      </c>
      <c r="O26" s="9">
        <f t="shared" si="3"/>
        <v>76.943699731903479</v>
      </c>
      <c r="P26" s="16"/>
      <c r="Q26" s="5"/>
      <c r="S26" s="33">
        <v>2</v>
      </c>
      <c r="T26" s="33">
        <v>20</v>
      </c>
      <c r="U26" s="33" t="s">
        <v>17</v>
      </c>
      <c r="V26" s="34">
        <v>62.957775702873732</v>
      </c>
      <c r="W26" s="34">
        <v>2.7880727282588897</v>
      </c>
      <c r="Y26" s="39">
        <v>60</v>
      </c>
      <c r="Z26" s="37">
        <v>12</v>
      </c>
      <c r="AA26" s="38">
        <v>5.3206955296738574</v>
      </c>
      <c r="AB26" s="38">
        <v>2.2363435916749004</v>
      </c>
      <c r="AC26" s="38">
        <v>4.555459214300007</v>
      </c>
      <c r="AD26" s="38">
        <v>2.9</v>
      </c>
    </row>
    <row r="27" spans="1:30" x14ac:dyDescent="0.25">
      <c r="A27" s="3">
        <v>1</v>
      </c>
      <c r="B27" s="4">
        <v>40</v>
      </c>
      <c r="C27" s="3" t="s">
        <v>16</v>
      </c>
      <c r="D27" s="10">
        <v>420</v>
      </c>
      <c r="E27" s="10">
        <v>0</v>
      </c>
      <c r="F27" s="10">
        <v>0</v>
      </c>
      <c r="G27" s="10">
        <v>210</v>
      </c>
      <c r="H27" s="10">
        <v>45</v>
      </c>
      <c r="I27" s="11">
        <f t="shared" si="0"/>
        <v>255</v>
      </c>
      <c r="J27" s="10">
        <v>129</v>
      </c>
      <c r="K27" s="10">
        <v>0</v>
      </c>
      <c r="L27" s="10">
        <v>0</v>
      </c>
      <c r="M27" s="19">
        <f t="shared" si="1"/>
        <v>129</v>
      </c>
      <c r="N27" s="12">
        <f t="shared" si="2"/>
        <v>384</v>
      </c>
      <c r="O27" s="9">
        <f t="shared" si="3"/>
        <v>66.40625</v>
      </c>
      <c r="P27" s="16"/>
      <c r="Q27" s="5"/>
      <c r="S27" s="33">
        <v>3</v>
      </c>
      <c r="T27" s="33" t="s">
        <v>22</v>
      </c>
      <c r="U27" s="33" t="s">
        <v>16</v>
      </c>
      <c r="V27" s="34">
        <v>70.115308412526716</v>
      </c>
      <c r="W27" s="34">
        <v>2.9321794130445231</v>
      </c>
      <c r="Y27" s="39">
        <v>50</v>
      </c>
      <c r="Z27" s="37">
        <v>1</v>
      </c>
      <c r="AA27" s="38">
        <v>79.017863180979433</v>
      </c>
      <c r="AB27" s="38">
        <v>7.027267557194345</v>
      </c>
      <c r="AC27" s="38">
        <v>68.655462775528562</v>
      </c>
      <c r="AD27" s="38">
        <v>7.3</v>
      </c>
    </row>
    <row r="28" spans="1:30" x14ac:dyDescent="0.25">
      <c r="A28" s="3">
        <v>1</v>
      </c>
      <c r="B28" s="4">
        <v>40</v>
      </c>
      <c r="C28" s="3" t="s">
        <v>17</v>
      </c>
      <c r="D28" s="10">
        <v>420</v>
      </c>
      <c r="E28" s="10">
        <v>0</v>
      </c>
      <c r="F28" s="10">
        <v>0</v>
      </c>
      <c r="G28" s="10">
        <v>180</v>
      </c>
      <c r="H28" s="10">
        <v>84</v>
      </c>
      <c r="I28" s="11">
        <f t="shared" si="0"/>
        <v>264</v>
      </c>
      <c r="J28" s="10">
        <v>114</v>
      </c>
      <c r="K28" s="10">
        <v>0</v>
      </c>
      <c r="L28" s="10">
        <v>0</v>
      </c>
      <c r="M28" s="19">
        <f t="shared" si="1"/>
        <v>114</v>
      </c>
      <c r="N28" s="12">
        <f t="shared" si="2"/>
        <v>378</v>
      </c>
      <c r="O28" s="9">
        <f t="shared" si="3"/>
        <v>69.841269841269835</v>
      </c>
      <c r="P28" s="16">
        <f t="shared" si="4"/>
        <v>71.528042328042332</v>
      </c>
      <c r="Q28" s="5">
        <f t="shared" si="5"/>
        <v>1.908740113714154</v>
      </c>
      <c r="S28" s="33">
        <v>3</v>
      </c>
      <c r="T28" s="33" t="s">
        <v>22</v>
      </c>
      <c r="U28" s="33" t="s">
        <v>17</v>
      </c>
      <c r="V28" s="34">
        <v>67.849080971755896</v>
      </c>
      <c r="W28" s="34">
        <v>2.301305672533287</v>
      </c>
      <c r="Y28" s="39">
        <v>50</v>
      </c>
      <c r="Z28" s="37">
        <v>2</v>
      </c>
      <c r="AA28" s="38">
        <v>74.739194996606741</v>
      </c>
      <c r="AB28" s="38">
        <v>0.97414106313193805</v>
      </c>
      <c r="AC28" s="38">
        <v>68.26358072296604</v>
      </c>
      <c r="AD28" s="38">
        <v>3.3</v>
      </c>
    </row>
    <row r="29" spans="1:30" x14ac:dyDescent="0.25">
      <c r="A29" s="3">
        <v>1</v>
      </c>
      <c r="B29" s="4">
        <v>40</v>
      </c>
      <c r="C29" s="3" t="s">
        <v>17</v>
      </c>
      <c r="D29" s="10">
        <v>420</v>
      </c>
      <c r="E29" s="10">
        <v>0</v>
      </c>
      <c r="F29" s="10">
        <v>0</v>
      </c>
      <c r="G29" s="10">
        <v>160</v>
      </c>
      <c r="H29" s="10">
        <v>89</v>
      </c>
      <c r="I29" s="11">
        <f t="shared" si="0"/>
        <v>249</v>
      </c>
      <c r="J29" s="10">
        <v>101</v>
      </c>
      <c r="K29" s="10">
        <v>0</v>
      </c>
      <c r="L29" s="10">
        <v>0</v>
      </c>
      <c r="M29" s="19">
        <f t="shared" si="1"/>
        <v>101</v>
      </c>
      <c r="N29" s="12">
        <f t="shared" si="2"/>
        <v>350</v>
      </c>
      <c r="O29" s="9">
        <f t="shared" si="3"/>
        <v>71.142857142857139</v>
      </c>
      <c r="P29" s="16"/>
      <c r="Q29" s="5"/>
      <c r="S29" s="33">
        <v>3</v>
      </c>
      <c r="T29" s="33">
        <v>60</v>
      </c>
      <c r="U29" s="33" t="s">
        <v>16</v>
      </c>
      <c r="V29" s="34">
        <v>81.614306690415205</v>
      </c>
      <c r="W29" s="34">
        <v>1.6198384516312998</v>
      </c>
      <c r="Y29" s="39">
        <v>50</v>
      </c>
      <c r="Z29" s="37">
        <v>3</v>
      </c>
      <c r="AA29" s="38">
        <v>87.040886782946856</v>
      </c>
      <c r="AB29" s="38">
        <v>2.0945823750433008</v>
      </c>
      <c r="AC29" s="38">
        <v>85.150331901600921</v>
      </c>
      <c r="AD29" s="38">
        <v>2.5</v>
      </c>
    </row>
    <row r="30" spans="1:30" x14ac:dyDescent="0.25">
      <c r="A30" s="3">
        <v>1</v>
      </c>
      <c r="B30" s="4">
        <v>40</v>
      </c>
      <c r="C30" s="3" t="s">
        <v>17</v>
      </c>
      <c r="D30" s="10">
        <v>420</v>
      </c>
      <c r="E30" s="10">
        <v>0</v>
      </c>
      <c r="F30" s="10">
        <v>0</v>
      </c>
      <c r="G30" s="10">
        <v>171</v>
      </c>
      <c r="H30" s="10">
        <v>105</v>
      </c>
      <c r="I30" s="11">
        <f t="shared" si="0"/>
        <v>276</v>
      </c>
      <c r="J30" s="10">
        <v>99</v>
      </c>
      <c r="K30" s="10">
        <v>0</v>
      </c>
      <c r="L30" s="10">
        <v>0</v>
      </c>
      <c r="M30" s="19">
        <f t="shared" si="1"/>
        <v>99</v>
      </c>
      <c r="N30" s="12">
        <f t="shared" si="2"/>
        <v>375</v>
      </c>
      <c r="O30" s="9">
        <f t="shared" si="3"/>
        <v>73.599999999999994</v>
      </c>
      <c r="P30" s="16"/>
      <c r="Q30" s="5"/>
      <c r="S30" s="33">
        <v>3</v>
      </c>
      <c r="T30" s="33">
        <v>60</v>
      </c>
      <c r="U30" s="33" t="s">
        <v>17</v>
      </c>
      <c r="V30" s="34">
        <v>78.545517931268364</v>
      </c>
      <c r="W30" s="34">
        <v>1.1216800905029585</v>
      </c>
      <c r="Y30" s="39">
        <v>50</v>
      </c>
      <c r="Z30" s="37">
        <v>4</v>
      </c>
      <c r="AA30" s="38">
        <v>82.871497599142018</v>
      </c>
      <c r="AB30" s="38">
        <v>2.1725551443258166</v>
      </c>
      <c r="AC30" s="38">
        <v>83.171041014178272</v>
      </c>
      <c r="AD30" s="38">
        <v>1.4</v>
      </c>
    </row>
    <row r="31" spans="1:30" x14ac:dyDescent="0.25">
      <c r="A31" s="3">
        <v>1</v>
      </c>
      <c r="B31" s="4">
        <v>30</v>
      </c>
      <c r="C31" s="3" t="s">
        <v>16</v>
      </c>
      <c r="D31" s="10">
        <v>420</v>
      </c>
      <c r="E31" s="10">
        <v>0</v>
      </c>
      <c r="F31" s="10">
        <v>0</v>
      </c>
      <c r="G31" s="10">
        <v>312</v>
      </c>
      <c r="H31" s="10">
        <v>40</v>
      </c>
      <c r="I31" s="11">
        <f t="shared" si="0"/>
        <v>352</v>
      </c>
      <c r="J31" s="10">
        <v>24</v>
      </c>
      <c r="K31" s="10">
        <v>0</v>
      </c>
      <c r="L31" s="10">
        <v>0</v>
      </c>
      <c r="M31" s="19">
        <f t="shared" si="1"/>
        <v>24</v>
      </c>
      <c r="N31" s="12">
        <f t="shared" si="2"/>
        <v>376</v>
      </c>
      <c r="O31" s="9">
        <f t="shared" si="3"/>
        <v>93.61702127659575</v>
      </c>
      <c r="P31" s="16">
        <f t="shared" si="4"/>
        <v>90.901186579378077</v>
      </c>
      <c r="Q31" s="5">
        <f t="shared" si="5"/>
        <v>2.5888144070325314</v>
      </c>
      <c r="S31" s="33">
        <v>3</v>
      </c>
      <c r="T31" s="33">
        <v>50</v>
      </c>
      <c r="U31" s="33" t="s">
        <v>16</v>
      </c>
      <c r="V31" s="34">
        <v>87.040886782946856</v>
      </c>
      <c r="W31" s="34">
        <v>2.0945823750433008</v>
      </c>
      <c r="Y31" s="39">
        <v>50</v>
      </c>
      <c r="Z31" s="37">
        <v>5</v>
      </c>
      <c r="AA31" s="38">
        <v>80.517269905833984</v>
      </c>
      <c r="AB31" s="38">
        <v>1.4240566365758451</v>
      </c>
      <c r="AC31" s="38">
        <v>80.709106390132078</v>
      </c>
      <c r="AD31" s="38">
        <v>2.2000000000000002</v>
      </c>
    </row>
    <row r="32" spans="1:30" x14ac:dyDescent="0.25">
      <c r="A32" s="3">
        <v>1</v>
      </c>
      <c r="B32" s="4">
        <v>30</v>
      </c>
      <c r="C32" s="3" t="s">
        <v>16</v>
      </c>
      <c r="D32" s="10">
        <v>420</v>
      </c>
      <c r="E32" s="10">
        <v>0</v>
      </c>
      <c r="F32" s="10">
        <v>0</v>
      </c>
      <c r="G32" s="10">
        <v>325</v>
      </c>
      <c r="H32" s="10">
        <v>20</v>
      </c>
      <c r="I32" s="11">
        <f t="shared" si="0"/>
        <v>345</v>
      </c>
      <c r="J32" s="10">
        <v>45</v>
      </c>
      <c r="K32" s="10">
        <v>0</v>
      </c>
      <c r="L32" s="10">
        <v>0</v>
      </c>
      <c r="M32" s="19">
        <f t="shared" si="1"/>
        <v>45</v>
      </c>
      <c r="N32" s="12">
        <f t="shared" si="2"/>
        <v>390</v>
      </c>
      <c r="O32" s="9">
        <f t="shared" si="3"/>
        <v>88.461538461538453</v>
      </c>
      <c r="P32" s="16"/>
      <c r="Q32" s="5"/>
      <c r="S32" s="33">
        <v>3</v>
      </c>
      <c r="T32" s="33">
        <v>50</v>
      </c>
      <c r="U32" s="33" t="s">
        <v>17</v>
      </c>
      <c r="V32" s="34">
        <v>85.150331901600921</v>
      </c>
      <c r="W32" s="34">
        <v>2.5455301440810749</v>
      </c>
      <c r="Y32" s="39">
        <v>50</v>
      </c>
      <c r="Z32" s="37">
        <v>6</v>
      </c>
      <c r="AA32" s="38">
        <v>74.938520085578901</v>
      </c>
      <c r="AB32" s="38">
        <v>1.6316504426641414</v>
      </c>
      <c r="AC32" s="38">
        <v>60.320909181639458</v>
      </c>
      <c r="AD32" s="38">
        <v>3.5</v>
      </c>
    </row>
    <row r="33" spans="1:30" x14ac:dyDescent="0.25">
      <c r="A33" s="3">
        <v>1</v>
      </c>
      <c r="B33" s="4">
        <v>30</v>
      </c>
      <c r="C33" s="3" t="s">
        <v>16</v>
      </c>
      <c r="D33" s="10">
        <v>420</v>
      </c>
      <c r="E33" s="10">
        <v>0</v>
      </c>
      <c r="F33" s="10">
        <v>0</v>
      </c>
      <c r="G33" s="10">
        <v>300</v>
      </c>
      <c r="H33" s="10">
        <v>48</v>
      </c>
      <c r="I33" s="11">
        <f t="shared" si="0"/>
        <v>348</v>
      </c>
      <c r="J33" s="10">
        <v>36</v>
      </c>
      <c r="K33" s="10">
        <v>0</v>
      </c>
      <c r="L33" s="10">
        <v>0</v>
      </c>
      <c r="M33" s="19">
        <f t="shared" si="1"/>
        <v>36</v>
      </c>
      <c r="N33" s="12">
        <f t="shared" si="2"/>
        <v>384</v>
      </c>
      <c r="O33" s="9">
        <f t="shared" si="3"/>
        <v>90.625</v>
      </c>
      <c r="P33" s="16"/>
      <c r="Q33" s="5"/>
      <c r="S33" s="33">
        <v>3</v>
      </c>
      <c r="T33" s="33">
        <v>40</v>
      </c>
      <c r="U33" s="33" t="s">
        <v>16</v>
      </c>
      <c r="V33" s="34">
        <v>81.083811687690385</v>
      </c>
      <c r="W33" s="34">
        <v>1.2107808696314466</v>
      </c>
      <c r="Y33" s="39">
        <v>50</v>
      </c>
      <c r="Z33" s="37">
        <v>7</v>
      </c>
      <c r="AA33" s="38">
        <v>37.385403934649347</v>
      </c>
      <c r="AB33" s="38">
        <v>25.64891341198021</v>
      </c>
      <c r="AC33" s="38">
        <v>3.6535710428225356</v>
      </c>
      <c r="AD33" s="38">
        <v>0.6</v>
      </c>
    </row>
    <row r="34" spans="1:30" x14ac:dyDescent="0.25">
      <c r="A34" s="3">
        <v>1</v>
      </c>
      <c r="B34" s="4">
        <v>30</v>
      </c>
      <c r="C34" s="3" t="s">
        <v>17</v>
      </c>
      <c r="D34" s="10">
        <v>420</v>
      </c>
      <c r="E34" s="10">
        <v>0</v>
      </c>
      <c r="F34" s="10">
        <v>0</v>
      </c>
      <c r="G34" s="10">
        <v>292</v>
      </c>
      <c r="H34" s="10">
        <v>16</v>
      </c>
      <c r="I34" s="11">
        <f t="shared" si="0"/>
        <v>308</v>
      </c>
      <c r="J34" s="10">
        <v>50</v>
      </c>
      <c r="K34" s="10">
        <v>0</v>
      </c>
      <c r="L34" s="10">
        <v>0</v>
      </c>
      <c r="M34" s="19">
        <f t="shared" si="1"/>
        <v>50</v>
      </c>
      <c r="N34" s="12">
        <f t="shared" si="2"/>
        <v>358</v>
      </c>
      <c r="O34" s="9">
        <f t="shared" si="3"/>
        <v>86.033519553072622</v>
      </c>
      <c r="P34" s="16">
        <f t="shared" si="4"/>
        <v>80.149311322495677</v>
      </c>
      <c r="Q34" s="5">
        <f t="shared" si="5"/>
        <v>6.4011583847202758</v>
      </c>
      <c r="S34" s="33">
        <v>3</v>
      </c>
      <c r="T34" s="33">
        <v>40</v>
      </c>
      <c r="U34" s="33" t="s">
        <v>17</v>
      </c>
      <c r="V34" s="34">
        <v>80.218049642844747</v>
      </c>
      <c r="W34" s="34">
        <v>0.27218266059007129</v>
      </c>
      <c r="Y34" s="39">
        <v>50</v>
      </c>
      <c r="Z34" s="37">
        <v>8</v>
      </c>
      <c r="AA34" s="38">
        <v>39.351966873706004</v>
      </c>
      <c r="AB34" s="38">
        <v>25.461177761985919</v>
      </c>
      <c r="AC34" s="38">
        <v>2.9843077350368006</v>
      </c>
      <c r="AD34" s="38">
        <v>3.5</v>
      </c>
    </row>
    <row r="35" spans="1:30" x14ac:dyDescent="0.25">
      <c r="A35" s="3">
        <v>1</v>
      </c>
      <c r="B35" s="4">
        <v>30</v>
      </c>
      <c r="C35" s="3" t="s">
        <v>17</v>
      </c>
      <c r="D35" s="10">
        <v>420</v>
      </c>
      <c r="E35" s="10">
        <v>0</v>
      </c>
      <c r="F35" s="10">
        <v>0</v>
      </c>
      <c r="G35" s="10">
        <v>247</v>
      </c>
      <c r="H35" s="10">
        <v>39</v>
      </c>
      <c r="I35" s="11">
        <f t="shared" si="0"/>
        <v>286</v>
      </c>
      <c r="J35" s="10">
        <v>104</v>
      </c>
      <c r="K35" s="10">
        <v>0</v>
      </c>
      <c r="L35" s="10">
        <v>0</v>
      </c>
      <c r="M35" s="19">
        <f t="shared" si="1"/>
        <v>104</v>
      </c>
      <c r="N35" s="12">
        <f t="shared" si="2"/>
        <v>390</v>
      </c>
      <c r="O35" s="9">
        <f t="shared" si="3"/>
        <v>73.333333333333329</v>
      </c>
      <c r="P35" s="16"/>
      <c r="Q35" s="5"/>
      <c r="S35" s="33">
        <v>3</v>
      </c>
      <c r="T35" s="33">
        <v>30</v>
      </c>
      <c r="U35" s="33" t="s">
        <v>16</v>
      </c>
      <c r="V35" s="34">
        <v>61.107046195959782</v>
      </c>
      <c r="W35" s="34">
        <v>0.60162037852687711</v>
      </c>
      <c r="Y35" s="39">
        <v>50</v>
      </c>
      <c r="Z35" s="37">
        <v>9</v>
      </c>
      <c r="AA35" s="38">
        <v>6.2264637337951116</v>
      </c>
      <c r="AB35" s="38">
        <v>1.5784234986067041</v>
      </c>
      <c r="AC35" s="38">
        <v>5.8022375095545833</v>
      </c>
      <c r="AD35" s="38">
        <v>5.4</v>
      </c>
    </row>
    <row r="36" spans="1:30" x14ac:dyDescent="0.25">
      <c r="A36" s="3">
        <v>1</v>
      </c>
      <c r="B36" s="4">
        <v>30</v>
      </c>
      <c r="C36" s="3" t="s">
        <v>17</v>
      </c>
      <c r="D36" s="10">
        <v>420</v>
      </c>
      <c r="E36" s="10">
        <v>0</v>
      </c>
      <c r="F36" s="10">
        <v>0</v>
      </c>
      <c r="G36" s="10">
        <v>240</v>
      </c>
      <c r="H36" s="10">
        <v>60</v>
      </c>
      <c r="I36" s="11">
        <f t="shared" si="0"/>
        <v>300</v>
      </c>
      <c r="J36" s="10">
        <v>70</v>
      </c>
      <c r="K36" s="10">
        <v>0</v>
      </c>
      <c r="L36" s="10">
        <v>0</v>
      </c>
      <c r="M36" s="19">
        <f t="shared" si="1"/>
        <v>70</v>
      </c>
      <c r="N36" s="12">
        <f t="shared" si="2"/>
        <v>370</v>
      </c>
      <c r="O36" s="9">
        <f t="shared" si="3"/>
        <v>81.081081081081081</v>
      </c>
      <c r="P36" s="16"/>
      <c r="Q36" s="5"/>
      <c r="S36" s="33">
        <v>3</v>
      </c>
      <c r="T36" s="33">
        <v>30</v>
      </c>
      <c r="U36" s="33" t="s">
        <v>17</v>
      </c>
      <c r="V36" s="34">
        <v>64.531515850017954</v>
      </c>
      <c r="W36" s="34">
        <v>1.4151895164857935</v>
      </c>
      <c r="Y36" s="39">
        <v>50</v>
      </c>
      <c r="Z36" s="37">
        <v>10</v>
      </c>
      <c r="AA36" s="38">
        <v>10.047924463006611</v>
      </c>
      <c r="AB36" s="38">
        <v>3.1532620689866095</v>
      </c>
      <c r="AC36" s="38">
        <v>2.2508038585209005</v>
      </c>
      <c r="AD36" s="38">
        <v>3.9</v>
      </c>
    </row>
    <row r="37" spans="1:30" x14ac:dyDescent="0.25">
      <c r="A37" s="3">
        <v>1</v>
      </c>
      <c r="B37" s="4">
        <v>20</v>
      </c>
      <c r="C37" s="3" t="s">
        <v>16</v>
      </c>
      <c r="D37" s="10">
        <v>420</v>
      </c>
      <c r="E37" s="10">
        <v>0</v>
      </c>
      <c r="F37" s="10">
        <v>0</v>
      </c>
      <c r="G37" s="10">
        <v>288</v>
      </c>
      <c r="H37" s="10">
        <v>50</v>
      </c>
      <c r="I37" s="11">
        <f t="shared" si="0"/>
        <v>338</v>
      </c>
      <c r="J37" s="10">
        <v>47</v>
      </c>
      <c r="K37" s="10">
        <v>0</v>
      </c>
      <c r="L37" s="10">
        <v>0</v>
      </c>
      <c r="M37" s="19">
        <f t="shared" si="1"/>
        <v>47</v>
      </c>
      <c r="N37" s="12">
        <f t="shared" si="2"/>
        <v>385</v>
      </c>
      <c r="O37" s="9">
        <f t="shared" si="3"/>
        <v>87.79220779220779</v>
      </c>
      <c r="P37" s="16">
        <f t="shared" si="4"/>
        <v>88.722096163956621</v>
      </c>
      <c r="Q37" s="5">
        <f t="shared" si="5"/>
        <v>0.97891088237308876</v>
      </c>
      <c r="S37" s="33">
        <v>3</v>
      </c>
      <c r="T37" s="33">
        <v>20</v>
      </c>
      <c r="U37" s="33" t="s">
        <v>16</v>
      </c>
      <c r="V37" s="34">
        <v>23.350251417685627</v>
      </c>
      <c r="W37" s="34">
        <v>1.3110956539355363</v>
      </c>
      <c r="Y37" s="39">
        <v>50</v>
      </c>
      <c r="Z37" s="37">
        <v>11</v>
      </c>
      <c r="AA37" s="38">
        <v>10.121362184813844</v>
      </c>
      <c r="AB37" s="38">
        <v>1.9242460666646184</v>
      </c>
      <c r="AC37" s="38">
        <v>10.043745037029835</v>
      </c>
      <c r="AD37" s="38">
        <v>5</v>
      </c>
    </row>
    <row r="38" spans="1:30" x14ac:dyDescent="0.25">
      <c r="A38" s="3">
        <v>1</v>
      </c>
      <c r="B38" s="4">
        <v>20</v>
      </c>
      <c r="C38" s="3" t="s">
        <v>16</v>
      </c>
      <c r="D38" s="10">
        <v>420</v>
      </c>
      <c r="E38" s="10">
        <v>0</v>
      </c>
      <c r="F38" s="10">
        <v>0</v>
      </c>
      <c r="G38" s="10">
        <v>300</v>
      </c>
      <c r="H38" s="10">
        <v>50</v>
      </c>
      <c r="I38" s="11">
        <f t="shared" si="0"/>
        <v>350</v>
      </c>
      <c r="J38" s="10">
        <v>40</v>
      </c>
      <c r="K38" s="10">
        <v>0</v>
      </c>
      <c r="L38" s="10">
        <v>0</v>
      </c>
      <c r="M38" s="19">
        <f t="shared" si="1"/>
        <v>40</v>
      </c>
      <c r="N38" s="12">
        <f t="shared" si="2"/>
        <v>390</v>
      </c>
      <c r="O38" s="9">
        <f t="shared" si="3"/>
        <v>89.743589743589752</v>
      </c>
      <c r="P38" s="16"/>
      <c r="Q38" s="5"/>
      <c r="S38" s="33">
        <v>3</v>
      </c>
      <c r="T38" s="33">
        <v>20</v>
      </c>
      <c r="U38" s="33" t="s">
        <v>17</v>
      </c>
      <c r="V38" s="34">
        <v>27.16506881212764</v>
      </c>
      <c r="W38" s="34">
        <v>1.0087477460777983</v>
      </c>
      <c r="Y38" s="39">
        <v>50</v>
      </c>
      <c r="Z38" s="37">
        <v>12</v>
      </c>
      <c r="AA38" s="38">
        <v>5.3197786996614473</v>
      </c>
      <c r="AB38" s="38">
        <v>0.91913372926924841</v>
      </c>
      <c r="AC38" s="38">
        <v>6.4089390344247015</v>
      </c>
      <c r="AD38" s="38">
        <v>0.3</v>
      </c>
    </row>
    <row r="39" spans="1:30" x14ac:dyDescent="0.25">
      <c r="A39" s="3">
        <v>1</v>
      </c>
      <c r="B39" s="4">
        <v>20</v>
      </c>
      <c r="C39" s="3" t="s">
        <v>16</v>
      </c>
      <c r="D39" s="10">
        <v>420</v>
      </c>
      <c r="E39" s="10">
        <v>0</v>
      </c>
      <c r="F39" s="10">
        <v>0</v>
      </c>
      <c r="G39" s="10">
        <v>293</v>
      </c>
      <c r="H39" s="10">
        <v>50</v>
      </c>
      <c r="I39" s="11">
        <f t="shared" si="0"/>
        <v>343</v>
      </c>
      <c r="J39" s="10">
        <v>44</v>
      </c>
      <c r="K39" s="10">
        <v>0</v>
      </c>
      <c r="L39" s="10">
        <v>0</v>
      </c>
      <c r="M39" s="19">
        <f t="shared" si="1"/>
        <v>44</v>
      </c>
      <c r="N39" s="12">
        <f t="shared" si="2"/>
        <v>387</v>
      </c>
      <c r="O39" s="9">
        <f t="shared" si="3"/>
        <v>88.63049095607235</v>
      </c>
      <c r="P39" s="16"/>
      <c r="Q39" s="5"/>
      <c r="S39" s="33">
        <v>4</v>
      </c>
      <c r="T39" s="33" t="s">
        <v>22</v>
      </c>
      <c r="U39" s="33" t="s">
        <v>16</v>
      </c>
      <c r="V39" s="34">
        <v>72.905723882355005</v>
      </c>
      <c r="W39" s="34">
        <v>13.773852477428207</v>
      </c>
      <c r="Y39" s="39">
        <v>40</v>
      </c>
      <c r="Z39" s="37">
        <v>1</v>
      </c>
      <c r="AA39" s="38">
        <v>69.830560671789343</v>
      </c>
      <c r="AB39" s="38">
        <v>6.161578764568481</v>
      </c>
      <c r="AC39" s="38">
        <v>71.528042328042332</v>
      </c>
      <c r="AD39" s="38">
        <v>1.9</v>
      </c>
    </row>
    <row r="40" spans="1:30" x14ac:dyDescent="0.25">
      <c r="A40" s="3">
        <v>1</v>
      </c>
      <c r="B40" s="4">
        <v>20</v>
      </c>
      <c r="C40" s="3" t="s">
        <v>17</v>
      </c>
      <c r="D40" s="10">
        <v>420</v>
      </c>
      <c r="E40" s="10">
        <v>0</v>
      </c>
      <c r="F40" s="10">
        <v>0</v>
      </c>
      <c r="G40" s="10">
        <v>256</v>
      </c>
      <c r="H40" s="10">
        <v>52</v>
      </c>
      <c r="I40" s="11">
        <f t="shared" si="0"/>
        <v>308</v>
      </c>
      <c r="J40" s="10">
        <v>60</v>
      </c>
      <c r="K40" s="10">
        <v>0</v>
      </c>
      <c r="L40" s="10">
        <v>0</v>
      </c>
      <c r="M40" s="19">
        <f t="shared" si="1"/>
        <v>60</v>
      </c>
      <c r="N40" s="12">
        <f t="shared" si="2"/>
        <v>368</v>
      </c>
      <c r="O40" s="9">
        <f t="shared" si="3"/>
        <v>83.695652173913047</v>
      </c>
      <c r="P40" s="16">
        <f t="shared" si="4"/>
        <v>78.912510354896128</v>
      </c>
      <c r="Q40" s="5">
        <f t="shared" si="5"/>
        <v>6.8601184514404858</v>
      </c>
      <c r="S40" s="33">
        <v>4</v>
      </c>
      <c r="T40" s="33" t="s">
        <v>22</v>
      </c>
      <c r="U40" s="33" t="s">
        <v>17</v>
      </c>
      <c r="V40" s="34">
        <v>76.542823768123426</v>
      </c>
      <c r="W40" s="34">
        <v>0.45904695516735461</v>
      </c>
      <c r="Y40" s="39">
        <v>40</v>
      </c>
      <c r="Z40" s="37">
        <v>2</v>
      </c>
      <c r="AA40" s="38">
        <v>77.985659672674103</v>
      </c>
      <c r="AB40" s="38">
        <v>4.4641585742002086</v>
      </c>
      <c r="AC40" s="38">
        <v>72.199307454241662</v>
      </c>
      <c r="AD40" s="38">
        <v>1.8</v>
      </c>
    </row>
    <row r="41" spans="1:30" x14ac:dyDescent="0.25">
      <c r="A41" s="3">
        <v>1</v>
      </c>
      <c r="B41" s="4">
        <v>20</v>
      </c>
      <c r="C41" s="3" t="s">
        <v>17</v>
      </c>
      <c r="D41" s="10">
        <v>420</v>
      </c>
      <c r="E41" s="10">
        <v>0</v>
      </c>
      <c r="F41" s="10">
        <v>0</v>
      </c>
      <c r="G41" s="10">
        <v>210</v>
      </c>
      <c r="H41" s="10">
        <v>60</v>
      </c>
      <c r="I41" s="11">
        <f t="shared" si="0"/>
        <v>270</v>
      </c>
      <c r="J41" s="10">
        <v>110</v>
      </c>
      <c r="K41" s="10">
        <v>0</v>
      </c>
      <c r="L41" s="10">
        <v>0</v>
      </c>
      <c r="M41" s="19">
        <f t="shared" si="1"/>
        <v>110</v>
      </c>
      <c r="N41" s="12">
        <f t="shared" si="2"/>
        <v>380</v>
      </c>
      <c r="O41" s="9">
        <f t="shared" si="3"/>
        <v>71.05263157894737</v>
      </c>
      <c r="P41" s="16"/>
      <c r="Q41" s="5"/>
      <c r="S41" s="33">
        <v>4</v>
      </c>
      <c r="T41" s="33">
        <v>60</v>
      </c>
      <c r="U41" s="33" t="s">
        <v>16</v>
      </c>
      <c r="V41" s="34">
        <v>77.413523249916935</v>
      </c>
      <c r="W41" s="34">
        <v>1.9647631898124438</v>
      </c>
      <c r="Y41" s="39">
        <v>40</v>
      </c>
      <c r="Z41" s="37">
        <v>3</v>
      </c>
      <c r="AA41" s="38">
        <v>81.083811687690385</v>
      </c>
      <c r="AB41" s="38">
        <v>1.2107808696314466</v>
      </c>
      <c r="AC41" s="38">
        <v>80.218049642844747</v>
      </c>
      <c r="AD41" s="38">
        <v>0.3</v>
      </c>
    </row>
    <row r="42" spans="1:30" x14ac:dyDescent="0.25">
      <c r="A42" s="3">
        <v>1</v>
      </c>
      <c r="B42" s="4">
        <v>20</v>
      </c>
      <c r="C42" s="3" t="s">
        <v>17</v>
      </c>
      <c r="D42" s="10">
        <v>420</v>
      </c>
      <c r="E42" s="10">
        <v>0</v>
      </c>
      <c r="F42" s="10">
        <v>0</v>
      </c>
      <c r="G42" s="10">
        <v>245</v>
      </c>
      <c r="H42" s="10">
        <v>60</v>
      </c>
      <c r="I42" s="11">
        <f t="shared" si="0"/>
        <v>305</v>
      </c>
      <c r="J42" s="10">
        <v>67</v>
      </c>
      <c r="K42" s="10">
        <v>0</v>
      </c>
      <c r="L42" s="10">
        <v>0</v>
      </c>
      <c r="M42" s="19">
        <f t="shared" si="1"/>
        <v>67</v>
      </c>
      <c r="N42" s="12">
        <f t="shared" si="2"/>
        <v>372</v>
      </c>
      <c r="O42" s="9">
        <f t="shared" si="3"/>
        <v>81.989247311827967</v>
      </c>
      <c r="P42" s="16"/>
      <c r="Q42" s="5"/>
      <c r="S42" s="33">
        <v>4</v>
      </c>
      <c r="T42" s="33">
        <v>60</v>
      </c>
      <c r="U42" s="33" t="s">
        <v>17</v>
      </c>
      <c r="V42" s="34">
        <v>77.656294507568361</v>
      </c>
      <c r="W42" s="34">
        <v>1.2751981899636713</v>
      </c>
      <c r="Y42" s="39">
        <v>40</v>
      </c>
      <c r="Z42" s="37">
        <v>4</v>
      </c>
      <c r="AA42" s="38">
        <v>71.953275303187169</v>
      </c>
      <c r="AB42" s="38">
        <v>2.6080481820712249</v>
      </c>
      <c r="AC42" s="38">
        <v>72.73559357799779</v>
      </c>
      <c r="AD42" s="38">
        <v>1.8</v>
      </c>
    </row>
    <row r="43" spans="1:30" x14ac:dyDescent="0.25">
      <c r="A43" s="3">
        <v>2</v>
      </c>
      <c r="B43" s="4" t="s">
        <v>15</v>
      </c>
      <c r="C43" s="3" t="s">
        <v>16</v>
      </c>
      <c r="D43" s="10">
        <v>420</v>
      </c>
      <c r="E43" s="10">
        <v>0</v>
      </c>
      <c r="F43" s="10">
        <v>0</v>
      </c>
      <c r="G43" s="10">
        <v>150</v>
      </c>
      <c r="H43" s="10">
        <v>121</v>
      </c>
      <c r="I43" s="11">
        <f t="shared" si="0"/>
        <v>271</v>
      </c>
      <c r="J43" s="10">
        <v>114</v>
      </c>
      <c r="K43" s="10">
        <v>0</v>
      </c>
      <c r="L43" s="10">
        <v>0</v>
      </c>
      <c r="M43" s="19">
        <f t="shared" si="1"/>
        <v>114</v>
      </c>
      <c r="N43" s="12">
        <f t="shared" si="2"/>
        <v>385</v>
      </c>
      <c r="O43" s="9">
        <f t="shared" si="3"/>
        <v>70.389610389610397</v>
      </c>
      <c r="P43" s="16">
        <f t="shared" si="4"/>
        <v>73.467868902123044</v>
      </c>
      <c r="Q43" s="5">
        <f t="shared" si="5"/>
        <v>3.0718814542059039</v>
      </c>
      <c r="S43" s="33">
        <v>4</v>
      </c>
      <c r="T43" s="33">
        <v>50</v>
      </c>
      <c r="U43" s="33" t="s">
        <v>16</v>
      </c>
      <c r="V43" s="34">
        <v>82.871497599142018</v>
      </c>
      <c r="W43" s="34">
        <v>2.1725551443258166</v>
      </c>
      <c r="Y43" s="39">
        <v>40</v>
      </c>
      <c r="Z43" s="37">
        <v>5</v>
      </c>
      <c r="AA43" s="38">
        <v>36.137915234822458</v>
      </c>
      <c r="AB43" s="38">
        <v>0.8488797025310495</v>
      </c>
      <c r="AC43" s="38">
        <v>11.477257213841861</v>
      </c>
      <c r="AD43" s="38">
        <v>0.7</v>
      </c>
    </row>
    <row r="44" spans="1:30" x14ac:dyDescent="0.25">
      <c r="A44" s="3">
        <v>2</v>
      </c>
      <c r="B44" s="4" t="s">
        <v>15</v>
      </c>
      <c r="C44" s="3" t="s">
        <v>16</v>
      </c>
      <c r="D44" s="10">
        <v>420</v>
      </c>
      <c r="E44" s="10">
        <v>0</v>
      </c>
      <c r="F44" s="10">
        <v>0</v>
      </c>
      <c r="G44" s="10">
        <v>120</v>
      </c>
      <c r="H44" s="10">
        <v>167</v>
      </c>
      <c r="I44" s="11">
        <f t="shared" si="0"/>
        <v>287</v>
      </c>
      <c r="J44" s="10">
        <v>88</v>
      </c>
      <c r="K44" s="10">
        <v>0</v>
      </c>
      <c r="L44" s="10">
        <v>0</v>
      </c>
      <c r="M44" s="19">
        <f t="shared" si="1"/>
        <v>88</v>
      </c>
      <c r="N44" s="12">
        <f t="shared" si="2"/>
        <v>375</v>
      </c>
      <c r="O44" s="9">
        <f t="shared" si="3"/>
        <v>76.533333333333331</v>
      </c>
      <c r="P44" s="16"/>
      <c r="Q44" s="5"/>
      <c r="S44" s="33">
        <v>4</v>
      </c>
      <c r="T44" s="33">
        <v>50</v>
      </c>
      <c r="U44" s="33" t="s">
        <v>17</v>
      </c>
      <c r="V44" s="34">
        <v>83.171041014178272</v>
      </c>
      <c r="W44" s="34">
        <v>1.3761251094606137</v>
      </c>
      <c r="Y44" s="39">
        <v>40</v>
      </c>
      <c r="Z44" s="37">
        <v>6</v>
      </c>
      <c r="AA44" s="38">
        <v>50.908487422506447</v>
      </c>
      <c r="AB44" s="38">
        <v>2.5977565249227741</v>
      </c>
      <c r="AC44" s="38">
        <v>35.313343852290963</v>
      </c>
      <c r="AD44" s="38">
        <v>12.5</v>
      </c>
    </row>
    <row r="45" spans="1:30" x14ac:dyDescent="0.25">
      <c r="A45" s="3">
        <v>2</v>
      </c>
      <c r="B45" s="4" t="s">
        <v>15</v>
      </c>
      <c r="C45" s="3" t="s">
        <v>16</v>
      </c>
      <c r="D45" s="10">
        <v>420</v>
      </c>
      <c r="E45" s="10">
        <v>0</v>
      </c>
      <c r="F45" s="10">
        <v>0</v>
      </c>
      <c r="G45" s="10">
        <v>119</v>
      </c>
      <c r="H45" s="10">
        <v>147</v>
      </c>
      <c r="I45" s="11">
        <f t="shared" si="0"/>
        <v>266</v>
      </c>
      <c r="J45" s="10">
        <v>96</v>
      </c>
      <c r="K45" s="10">
        <v>0</v>
      </c>
      <c r="L45" s="10">
        <v>0</v>
      </c>
      <c r="M45" s="19">
        <f t="shared" si="1"/>
        <v>96</v>
      </c>
      <c r="N45" s="12">
        <f t="shared" si="2"/>
        <v>362</v>
      </c>
      <c r="O45" s="9">
        <f t="shared" si="3"/>
        <v>73.480662983425418</v>
      </c>
      <c r="P45" s="16"/>
      <c r="Q45" s="5"/>
      <c r="S45" s="33">
        <v>4</v>
      </c>
      <c r="T45" s="33">
        <v>40</v>
      </c>
      <c r="U45" s="33" t="s">
        <v>16</v>
      </c>
      <c r="V45" s="34">
        <v>71.953275303187169</v>
      </c>
      <c r="W45" s="34">
        <v>2.6080481820712249</v>
      </c>
      <c r="Y45" s="39">
        <v>40</v>
      </c>
      <c r="Z45" s="37">
        <v>7</v>
      </c>
      <c r="AA45" s="38">
        <v>41.431724849511383</v>
      </c>
      <c r="AB45" s="38">
        <v>30.79839770641901</v>
      </c>
      <c r="AC45" s="38">
        <v>1.2628020496980152</v>
      </c>
      <c r="AD45" s="38">
        <v>0.9</v>
      </c>
    </row>
    <row r="46" spans="1:30" x14ac:dyDescent="0.25">
      <c r="A46" s="3">
        <v>2</v>
      </c>
      <c r="B46" s="4" t="s">
        <v>15</v>
      </c>
      <c r="C46" s="3" t="s">
        <v>17</v>
      </c>
      <c r="D46" s="10">
        <v>420</v>
      </c>
      <c r="E46" s="10">
        <v>0</v>
      </c>
      <c r="F46" s="10">
        <v>49</v>
      </c>
      <c r="G46" s="10">
        <v>21</v>
      </c>
      <c r="H46" s="10">
        <v>210</v>
      </c>
      <c r="I46" s="11">
        <f t="shared" si="0"/>
        <v>280</v>
      </c>
      <c r="J46" s="10">
        <v>105</v>
      </c>
      <c r="K46" s="10">
        <v>0</v>
      </c>
      <c r="L46" s="10">
        <v>0</v>
      </c>
      <c r="M46" s="19">
        <f t="shared" si="1"/>
        <v>105</v>
      </c>
      <c r="N46" s="12">
        <f t="shared" si="2"/>
        <v>385</v>
      </c>
      <c r="O46" s="9">
        <f t="shared" si="3"/>
        <v>72.727272727272734</v>
      </c>
      <c r="P46" s="16">
        <f t="shared" si="4"/>
        <v>77.302436125965528</v>
      </c>
      <c r="Q46" s="5">
        <f t="shared" si="5"/>
        <v>4.0425879246997098</v>
      </c>
      <c r="S46" s="33">
        <v>4</v>
      </c>
      <c r="T46" s="33">
        <v>40</v>
      </c>
      <c r="U46" s="33" t="s">
        <v>17</v>
      </c>
      <c r="V46" s="34">
        <v>72.73559357799779</v>
      </c>
      <c r="W46" s="34">
        <v>1.7691514526937424</v>
      </c>
      <c r="Y46" s="39">
        <v>40</v>
      </c>
      <c r="Z46" s="37">
        <v>8</v>
      </c>
      <c r="AA46" s="38">
        <v>2.9459192793788227</v>
      </c>
      <c r="AB46" s="38">
        <v>0.92829009123176387</v>
      </c>
      <c r="AC46" s="38">
        <v>0</v>
      </c>
      <c r="AD46" s="38">
        <v>0</v>
      </c>
    </row>
    <row r="47" spans="1:30" x14ac:dyDescent="0.25">
      <c r="A47" s="3">
        <v>2</v>
      </c>
      <c r="B47" s="4" t="s">
        <v>15</v>
      </c>
      <c r="C47" s="3" t="s">
        <v>17</v>
      </c>
      <c r="D47" s="10">
        <v>420</v>
      </c>
      <c r="E47" s="10">
        <v>0</v>
      </c>
      <c r="F47" s="10">
        <v>0</v>
      </c>
      <c r="G47" s="10">
        <v>144</v>
      </c>
      <c r="H47" s="10">
        <v>168</v>
      </c>
      <c r="I47" s="11">
        <f t="shared" si="0"/>
        <v>312</v>
      </c>
      <c r="J47" s="10">
        <v>84</v>
      </c>
      <c r="K47" s="10">
        <v>0</v>
      </c>
      <c r="L47" s="10">
        <v>0</v>
      </c>
      <c r="M47" s="19">
        <f t="shared" si="1"/>
        <v>84</v>
      </c>
      <c r="N47" s="12">
        <f t="shared" si="2"/>
        <v>396</v>
      </c>
      <c r="O47" s="9">
        <f t="shared" si="3"/>
        <v>78.787878787878782</v>
      </c>
      <c r="P47" s="16"/>
      <c r="Q47" s="5"/>
      <c r="S47" s="33">
        <v>4</v>
      </c>
      <c r="T47" s="33">
        <v>30</v>
      </c>
      <c r="U47" s="33" t="s">
        <v>16</v>
      </c>
      <c r="V47" s="34">
        <v>59.253178971648715</v>
      </c>
      <c r="W47" s="34">
        <v>4.0808067501894048</v>
      </c>
      <c r="Y47" s="39">
        <v>40</v>
      </c>
      <c r="Z47" s="37">
        <v>9</v>
      </c>
      <c r="AA47" s="38">
        <v>18.157821617115868</v>
      </c>
      <c r="AB47" s="38">
        <v>0.4373458249151761</v>
      </c>
      <c r="AC47" s="38">
        <v>4.4144144144144146</v>
      </c>
      <c r="AD47" s="38">
        <v>7.6</v>
      </c>
    </row>
    <row r="48" spans="1:30" x14ac:dyDescent="0.25">
      <c r="A48" s="3">
        <v>2</v>
      </c>
      <c r="B48" s="4" t="s">
        <v>15</v>
      </c>
      <c r="C48" s="3" t="s">
        <v>17</v>
      </c>
      <c r="D48" s="10">
        <v>420</v>
      </c>
      <c r="E48" s="10">
        <v>0</v>
      </c>
      <c r="F48" s="10">
        <v>24</v>
      </c>
      <c r="G48" s="10">
        <v>112</v>
      </c>
      <c r="H48" s="10">
        <v>192</v>
      </c>
      <c r="I48" s="11">
        <f t="shared" si="0"/>
        <v>328</v>
      </c>
      <c r="J48" s="10">
        <v>80</v>
      </c>
      <c r="K48" s="10">
        <v>0</v>
      </c>
      <c r="L48" s="10">
        <v>0</v>
      </c>
      <c r="M48" s="19">
        <f t="shared" si="1"/>
        <v>80</v>
      </c>
      <c r="N48" s="12">
        <f t="shared" si="2"/>
        <v>408</v>
      </c>
      <c r="O48" s="9">
        <f t="shared" si="3"/>
        <v>80.392156862745097</v>
      </c>
      <c r="P48" s="16"/>
      <c r="Q48" s="5"/>
      <c r="S48" s="33">
        <v>4</v>
      </c>
      <c r="T48" s="33">
        <v>30</v>
      </c>
      <c r="U48" s="33" t="s">
        <v>17</v>
      </c>
      <c r="V48" s="34">
        <v>70.256692494825742</v>
      </c>
      <c r="W48" s="34">
        <v>1.8311066209539733</v>
      </c>
      <c r="Y48" s="39">
        <v>40</v>
      </c>
      <c r="Z48" s="37">
        <v>10</v>
      </c>
      <c r="AA48" s="38">
        <v>6.5619847632042747</v>
      </c>
      <c r="AB48" s="38">
        <v>2.4280040426078213</v>
      </c>
      <c r="AC48" s="38">
        <v>0</v>
      </c>
      <c r="AD48" s="38">
        <v>0</v>
      </c>
    </row>
    <row r="49" spans="1:30" x14ac:dyDescent="0.25">
      <c r="A49" s="3">
        <v>2</v>
      </c>
      <c r="B49" s="4">
        <v>60</v>
      </c>
      <c r="C49" s="3" t="s">
        <v>16</v>
      </c>
      <c r="D49" s="10">
        <v>420</v>
      </c>
      <c r="E49" s="10">
        <v>0</v>
      </c>
      <c r="F49" s="10">
        <v>0</v>
      </c>
      <c r="G49" s="10">
        <v>147</v>
      </c>
      <c r="H49" s="10">
        <v>105</v>
      </c>
      <c r="I49" s="11">
        <f t="shared" si="0"/>
        <v>252</v>
      </c>
      <c r="J49" s="10">
        <v>105</v>
      </c>
      <c r="K49" s="10">
        <v>0</v>
      </c>
      <c r="L49" s="10">
        <v>0</v>
      </c>
      <c r="M49" s="19">
        <f t="shared" si="1"/>
        <v>105</v>
      </c>
      <c r="N49" s="12">
        <f t="shared" si="2"/>
        <v>357</v>
      </c>
      <c r="O49" s="9">
        <f t="shared" si="3"/>
        <v>70.588235294117652</v>
      </c>
      <c r="P49" s="16">
        <f t="shared" si="4"/>
        <v>72.542571076372667</v>
      </c>
      <c r="Q49" s="5">
        <f t="shared" si="5"/>
        <v>2.8967807545954201</v>
      </c>
      <c r="S49" s="33">
        <v>4</v>
      </c>
      <c r="T49" s="33">
        <v>20</v>
      </c>
      <c r="U49" s="33" t="s">
        <v>16</v>
      </c>
      <c r="V49" s="34">
        <v>12.696922539594704</v>
      </c>
      <c r="W49" s="34">
        <v>1.8445803286919347</v>
      </c>
      <c r="Y49" s="39">
        <v>40</v>
      </c>
      <c r="Z49" s="37">
        <v>11</v>
      </c>
      <c r="AA49" s="38">
        <v>0.80808080808080807</v>
      </c>
      <c r="AB49" s="38">
        <v>1.3996370162172747</v>
      </c>
      <c r="AC49" s="38">
        <v>2.772606460828738</v>
      </c>
      <c r="AD49" s="38">
        <v>2.5</v>
      </c>
    </row>
    <row r="50" spans="1:30" x14ac:dyDescent="0.25">
      <c r="A50" s="3">
        <v>2</v>
      </c>
      <c r="B50" s="4">
        <v>60</v>
      </c>
      <c r="C50" s="3" t="s">
        <v>16</v>
      </c>
      <c r="D50" s="10">
        <v>420</v>
      </c>
      <c r="E50" s="10">
        <v>0</v>
      </c>
      <c r="F50" s="10">
        <v>0</v>
      </c>
      <c r="G50" s="10">
        <v>130</v>
      </c>
      <c r="H50" s="10">
        <v>144</v>
      </c>
      <c r="I50" s="11">
        <f t="shared" si="0"/>
        <v>274</v>
      </c>
      <c r="J50" s="10">
        <v>111</v>
      </c>
      <c r="K50" s="10">
        <v>0</v>
      </c>
      <c r="L50" s="10">
        <v>0</v>
      </c>
      <c r="M50" s="19">
        <f t="shared" si="1"/>
        <v>111</v>
      </c>
      <c r="N50" s="12">
        <f t="shared" si="2"/>
        <v>385</v>
      </c>
      <c r="O50" s="9">
        <f t="shared" si="3"/>
        <v>71.168831168831176</v>
      </c>
      <c r="P50" s="16"/>
      <c r="Q50" s="5"/>
      <c r="S50" s="33">
        <v>4</v>
      </c>
      <c r="T50" s="33">
        <v>20</v>
      </c>
      <c r="U50" s="33" t="s">
        <v>17</v>
      </c>
      <c r="V50" s="34">
        <v>16.674472883223114</v>
      </c>
      <c r="W50" s="34">
        <v>2.4192913422538815</v>
      </c>
      <c r="Y50" s="39">
        <v>40</v>
      </c>
      <c r="Z50" s="37">
        <v>12</v>
      </c>
      <c r="AA50" s="38">
        <v>1.1142965561570213</v>
      </c>
      <c r="AB50" s="38">
        <v>0.43347351403251094</v>
      </c>
      <c r="AC50" s="38">
        <v>0</v>
      </c>
      <c r="AD50" s="38">
        <v>0</v>
      </c>
    </row>
    <row r="51" spans="1:30" x14ac:dyDescent="0.25">
      <c r="A51" s="3">
        <v>2</v>
      </c>
      <c r="B51" s="4">
        <v>60</v>
      </c>
      <c r="C51" s="3" t="s">
        <v>16</v>
      </c>
      <c r="D51" s="10">
        <v>420</v>
      </c>
      <c r="E51" s="10">
        <v>0</v>
      </c>
      <c r="F51" s="10">
        <v>0</v>
      </c>
      <c r="G51" s="10">
        <v>181</v>
      </c>
      <c r="H51" s="10">
        <v>124</v>
      </c>
      <c r="I51" s="11">
        <f t="shared" si="0"/>
        <v>305</v>
      </c>
      <c r="J51" s="10">
        <v>97</v>
      </c>
      <c r="K51" s="10">
        <v>0</v>
      </c>
      <c r="L51" s="10">
        <v>0</v>
      </c>
      <c r="M51" s="19">
        <f t="shared" si="1"/>
        <v>97</v>
      </c>
      <c r="N51" s="12">
        <f t="shared" si="2"/>
        <v>402</v>
      </c>
      <c r="O51" s="9">
        <f t="shared" si="3"/>
        <v>75.870646766169159</v>
      </c>
      <c r="P51" s="16"/>
      <c r="Q51" s="5"/>
      <c r="S51" s="33">
        <v>5</v>
      </c>
      <c r="T51" s="33" t="s">
        <v>22</v>
      </c>
      <c r="U51" s="33" t="s">
        <v>16</v>
      </c>
      <c r="V51" s="34">
        <v>65.342882404951368</v>
      </c>
      <c r="W51" s="34">
        <v>1.3324698473004526</v>
      </c>
      <c r="Y51" s="39">
        <v>30</v>
      </c>
      <c r="Z51" s="37">
        <v>1</v>
      </c>
      <c r="AA51" s="38">
        <v>90.901186579378077</v>
      </c>
      <c r="AB51" s="38">
        <v>2.5888144070325314</v>
      </c>
      <c r="AC51" s="38">
        <v>80.149311322495677</v>
      </c>
      <c r="AD51" s="38">
        <v>6.4</v>
      </c>
    </row>
    <row r="52" spans="1:30" x14ac:dyDescent="0.25">
      <c r="A52" s="3">
        <v>2</v>
      </c>
      <c r="B52" s="4">
        <v>60</v>
      </c>
      <c r="C52" s="3" t="s">
        <v>17</v>
      </c>
      <c r="D52" s="10">
        <v>420</v>
      </c>
      <c r="E52" s="10">
        <v>0</v>
      </c>
      <c r="F52" s="10">
        <v>0</v>
      </c>
      <c r="G52" s="10">
        <v>114</v>
      </c>
      <c r="H52" s="10">
        <v>108</v>
      </c>
      <c r="I52" s="11">
        <f t="shared" si="0"/>
        <v>222</v>
      </c>
      <c r="J52" s="10">
        <v>158</v>
      </c>
      <c r="K52" s="10">
        <v>0</v>
      </c>
      <c r="L52" s="10">
        <v>0</v>
      </c>
      <c r="M52" s="19">
        <f t="shared" si="1"/>
        <v>158</v>
      </c>
      <c r="N52" s="12">
        <f t="shared" si="2"/>
        <v>380</v>
      </c>
      <c r="O52" s="9">
        <f t="shared" si="3"/>
        <v>58.421052631578952</v>
      </c>
      <c r="P52" s="16">
        <f t="shared" si="4"/>
        <v>62.520760590936028</v>
      </c>
      <c r="Q52" s="5">
        <f t="shared" si="5"/>
        <v>3.6425679594491887</v>
      </c>
      <c r="S52" s="33">
        <v>5</v>
      </c>
      <c r="T52" s="33" t="s">
        <v>22</v>
      </c>
      <c r="U52" s="33" t="s">
        <v>17</v>
      </c>
      <c r="V52" s="34">
        <v>65.667065082237187</v>
      </c>
      <c r="W52" s="34">
        <v>3.1074536513697573</v>
      </c>
      <c r="Y52" s="39">
        <v>30</v>
      </c>
      <c r="Z52" s="37">
        <v>2</v>
      </c>
      <c r="AA52" s="38">
        <v>84.831415561930385</v>
      </c>
      <c r="AB52" s="38">
        <v>1.755090000509387</v>
      </c>
      <c r="AC52" s="38">
        <v>60.580991774830032</v>
      </c>
      <c r="AD52" s="38">
        <v>2.2999999999999998</v>
      </c>
    </row>
    <row r="53" spans="1:30" x14ac:dyDescent="0.25">
      <c r="A53" s="3">
        <v>2</v>
      </c>
      <c r="B53" s="4">
        <v>60</v>
      </c>
      <c r="C53" s="3" t="s">
        <v>17</v>
      </c>
      <c r="D53" s="10">
        <v>420</v>
      </c>
      <c r="E53" s="10">
        <v>0</v>
      </c>
      <c r="F53" s="10">
        <v>21</v>
      </c>
      <c r="G53" s="10">
        <v>98</v>
      </c>
      <c r="H53" s="10">
        <v>119</v>
      </c>
      <c r="I53" s="11">
        <f t="shared" si="0"/>
        <v>238</v>
      </c>
      <c r="J53" s="10">
        <v>126</v>
      </c>
      <c r="K53" s="10">
        <v>0</v>
      </c>
      <c r="L53" s="10">
        <v>0</v>
      </c>
      <c r="M53" s="19">
        <f t="shared" si="1"/>
        <v>126</v>
      </c>
      <c r="N53" s="12">
        <f t="shared" si="2"/>
        <v>364</v>
      </c>
      <c r="O53" s="9">
        <f t="shared" si="3"/>
        <v>65.384615384615387</v>
      </c>
      <c r="P53" s="16"/>
      <c r="Q53" s="5"/>
      <c r="S53" s="33">
        <v>5</v>
      </c>
      <c r="T53" s="33">
        <v>60</v>
      </c>
      <c r="U53" s="33" t="s">
        <v>16</v>
      </c>
      <c r="V53" s="34">
        <v>73.277226295142938</v>
      </c>
      <c r="W53" s="34">
        <v>1.5820986274369846</v>
      </c>
      <c r="Y53" s="39">
        <v>30</v>
      </c>
      <c r="Z53" s="37">
        <v>3</v>
      </c>
      <c r="AA53" s="38">
        <v>61.107046195959782</v>
      </c>
      <c r="AB53" s="38">
        <v>0.60162037852687711</v>
      </c>
      <c r="AC53" s="38">
        <v>64.531515850017954</v>
      </c>
      <c r="AD53" s="38">
        <v>14</v>
      </c>
    </row>
    <row r="54" spans="1:30" x14ac:dyDescent="0.25">
      <c r="A54" s="3">
        <v>2</v>
      </c>
      <c r="B54" s="4">
        <v>60</v>
      </c>
      <c r="C54" s="3" t="s">
        <v>17</v>
      </c>
      <c r="D54" s="10">
        <v>420</v>
      </c>
      <c r="E54" s="10">
        <v>0</v>
      </c>
      <c r="F54" s="10">
        <v>7</v>
      </c>
      <c r="G54" s="10">
        <v>121</v>
      </c>
      <c r="H54" s="10">
        <v>113</v>
      </c>
      <c r="I54" s="11">
        <f t="shared" si="0"/>
        <v>241</v>
      </c>
      <c r="J54" s="10">
        <v>137</v>
      </c>
      <c r="K54" s="10">
        <v>0</v>
      </c>
      <c r="L54" s="10">
        <v>0</v>
      </c>
      <c r="M54" s="19">
        <f t="shared" si="1"/>
        <v>137</v>
      </c>
      <c r="N54" s="12">
        <f t="shared" si="2"/>
        <v>378</v>
      </c>
      <c r="O54" s="9">
        <f t="shared" si="3"/>
        <v>63.756613756613753</v>
      </c>
      <c r="P54" s="16"/>
      <c r="Q54" s="5"/>
      <c r="S54" s="33">
        <v>5</v>
      </c>
      <c r="T54" s="33">
        <v>60</v>
      </c>
      <c r="U54" s="33" t="s">
        <v>17</v>
      </c>
      <c r="V54" s="34">
        <v>63.47248056007647</v>
      </c>
      <c r="W54" s="34">
        <v>2.7638029112214451</v>
      </c>
      <c r="Y54" s="39">
        <v>30</v>
      </c>
      <c r="Z54" s="37">
        <v>4</v>
      </c>
      <c r="AA54" s="38">
        <v>59.253178971648715</v>
      </c>
      <c r="AB54" s="38">
        <v>4.0808067501894048</v>
      </c>
      <c r="AC54" s="38">
        <v>70.256692494825742</v>
      </c>
      <c r="AD54" s="38">
        <v>1.8</v>
      </c>
    </row>
    <row r="55" spans="1:30" x14ac:dyDescent="0.25">
      <c r="A55" s="3">
        <v>2</v>
      </c>
      <c r="B55" s="4">
        <v>50</v>
      </c>
      <c r="C55" s="3" t="s">
        <v>16</v>
      </c>
      <c r="D55" s="10">
        <v>420</v>
      </c>
      <c r="E55" s="10">
        <v>0</v>
      </c>
      <c r="F55" s="10">
        <v>7</v>
      </c>
      <c r="G55" s="10">
        <v>133</v>
      </c>
      <c r="H55" s="10">
        <v>147</v>
      </c>
      <c r="I55" s="11">
        <f t="shared" si="0"/>
        <v>287</v>
      </c>
      <c r="J55" s="10">
        <v>94</v>
      </c>
      <c r="K55" s="10">
        <v>0</v>
      </c>
      <c r="L55" s="10">
        <v>0</v>
      </c>
      <c r="M55" s="19">
        <f t="shared" si="1"/>
        <v>94</v>
      </c>
      <c r="N55" s="12">
        <f t="shared" si="2"/>
        <v>381</v>
      </c>
      <c r="O55" s="9">
        <f t="shared" si="3"/>
        <v>75.328083989501309</v>
      </c>
      <c r="P55" s="16">
        <f t="shared" si="4"/>
        <v>74.739194996606741</v>
      </c>
      <c r="Q55" s="5">
        <f t="shared" si="5"/>
        <v>0.97414106313193805</v>
      </c>
      <c r="S55" s="33">
        <v>5</v>
      </c>
      <c r="T55" s="33">
        <v>50</v>
      </c>
      <c r="U55" s="33" t="s">
        <v>16</v>
      </c>
      <c r="V55" s="34">
        <v>80.517269905833984</v>
      </c>
      <c r="W55" s="34">
        <v>1.4240566365758451</v>
      </c>
      <c r="Y55" s="39">
        <v>30</v>
      </c>
      <c r="Z55" s="37">
        <v>5</v>
      </c>
      <c r="AA55" s="38">
        <v>9.5465804864440411</v>
      </c>
      <c r="AB55" s="38">
        <v>1.169730361002332</v>
      </c>
      <c r="AC55" s="38">
        <v>8.9606435463523884</v>
      </c>
      <c r="AD55" s="38">
        <v>1</v>
      </c>
    </row>
    <row r="56" spans="1:30" x14ac:dyDescent="0.25">
      <c r="A56" s="3">
        <v>2</v>
      </c>
      <c r="B56" s="4">
        <v>50</v>
      </c>
      <c r="C56" s="3" t="s">
        <v>16</v>
      </c>
      <c r="D56" s="10">
        <v>420</v>
      </c>
      <c r="E56" s="10">
        <v>0</v>
      </c>
      <c r="F56" s="10">
        <v>0</v>
      </c>
      <c r="G56" s="10">
        <v>148</v>
      </c>
      <c r="H56" s="10">
        <v>131</v>
      </c>
      <c r="I56" s="11">
        <f t="shared" si="0"/>
        <v>279</v>
      </c>
      <c r="J56" s="10">
        <v>100</v>
      </c>
      <c r="K56" s="10">
        <v>0</v>
      </c>
      <c r="L56" s="10">
        <v>0</v>
      </c>
      <c r="M56" s="19">
        <f t="shared" si="1"/>
        <v>100</v>
      </c>
      <c r="N56" s="12">
        <f t="shared" si="2"/>
        <v>379</v>
      </c>
      <c r="O56" s="9">
        <f t="shared" si="3"/>
        <v>73.614775725593674</v>
      </c>
      <c r="P56" s="16"/>
      <c r="Q56" s="5"/>
      <c r="S56" s="33">
        <v>5</v>
      </c>
      <c r="T56" s="33">
        <v>50</v>
      </c>
      <c r="U56" s="33" t="s">
        <v>17</v>
      </c>
      <c r="V56" s="34">
        <v>80.709106390132078</v>
      </c>
      <c r="W56" s="34">
        <v>2.2477792316077347</v>
      </c>
      <c r="Y56" s="39">
        <v>30</v>
      </c>
      <c r="Z56" s="37">
        <v>6</v>
      </c>
      <c r="AA56" s="38">
        <v>15.075866516028787</v>
      </c>
      <c r="AB56" s="38">
        <v>1.5378058936094303</v>
      </c>
      <c r="AC56" s="38">
        <v>31.130404324258297</v>
      </c>
      <c r="AD56" s="38">
        <v>3.5</v>
      </c>
    </row>
    <row r="57" spans="1:30" x14ac:dyDescent="0.25">
      <c r="A57" s="3">
        <v>2</v>
      </c>
      <c r="B57" s="4">
        <v>50</v>
      </c>
      <c r="C57" s="3" t="s">
        <v>16</v>
      </c>
      <c r="D57" s="10">
        <v>420</v>
      </c>
      <c r="E57" s="10">
        <v>0</v>
      </c>
      <c r="F57" s="10">
        <v>0</v>
      </c>
      <c r="G57" s="10">
        <v>194</v>
      </c>
      <c r="H57" s="10">
        <v>80</v>
      </c>
      <c r="I57" s="11">
        <f t="shared" si="0"/>
        <v>274</v>
      </c>
      <c r="J57" s="10">
        <v>90</v>
      </c>
      <c r="K57" s="10">
        <v>0</v>
      </c>
      <c r="L57" s="10">
        <v>0</v>
      </c>
      <c r="M57" s="19">
        <f t="shared" si="1"/>
        <v>90</v>
      </c>
      <c r="N57" s="12">
        <f t="shared" si="2"/>
        <v>364</v>
      </c>
      <c r="O57" s="9">
        <f t="shared" si="3"/>
        <v>75.27472527472527</v>
      </c>
      <c r="P57" s="16"/>
      <c r="Q57" s="5"/>
      <c r="S57" s="33">
        <v>5</v>
      </c>
      <c r="T57" s="33">
        <v>40</v>
      </c>
      <c r="U57" s="33" t="s">
        <v>16</v>
      </c>
      <c r="V57" s="34">
        <v>36.137915234822458</v>
      </c>
      <c r="W57" s="34">
        <v>0.8488797025310495</v>
      </c>
      <c r="Y57" s="39">
        <v>30</v>
      </c>
      <c r="Z57" s="37">
        <v>7</v>
      </c>
      <c r="AA57" s="38">
        <v>44.864187145169588</v>
      </c>
      <c r="AB57" s="38">
        <v>6.0047799420919405</v>
      </c>
      <c r="AC57" s="38">
        <v>0</v>
      </c>
      <c r="AD57" s="38">
        <v>0</v>
      </c>
    </row>
    <row r="58" spans="1:30" x14ac:dyDescent="0.25">
      <c r="A58" s="3">
        <v>2</v>
      </c>
      <c r="B58" s="4">
        <v>50</v>
      </c>
      <c r="C58" s="3" t="s">
        <v>17</v>
      </c>
      <c r="D58" s="10">
        <v>420</v>
      </c>
      <c r="E58" s="10">
        <v>0</v>
      </c>
      <c r="F58" s="10">
        <v>12</v>
      </c>
      <c r="G58" s="10">
        <v>144</v>
      </c>
      <c r="H58" s="10">
        <v>92</v>
      </c>
      <c r="I58" s="11">
        <f t="shared" si="0"/>
        <v>248</v>
      </c>
      <c r="J58" s="10">
        <v>120</v>
      </c>
      <c r="K58" s="10">
        <v>0</v>
      </c>
      <c r="L58" s="10">
        <v>0</v>
      </c>
      <c r="M58" s="19">
        <f t="shared" si="1"/>
        <v>120</v>
      </c>
      <c r="N58" s="12">
        <f t="shared" si="2"/>
        <v>368</v>
      </c>
      <c r="O58" s="9">
        <f t="shared" si="3"/>
        <v>67.391304347826093</v>
      </c>
      <c r="P58" s="16">
        <f t="shared" si="4"/>
        <v>68.26358072296604</v>
      </c>
      <c r="Q58" s="5">
        <f t="shared" si="5"/>
        <v>3.3172627378211419</v>
      </c>
      <c r="S58" s="33">
        <v>5</v>
      </c>
      <c r="T58" s="33">
        <v>40</v>
      </c>
      <c r="U58" s="33" t="s">
        <v>17</v>
      </c>
      <c r="V58" s="34">
        <v>11.477257213841861</v>
      </c>
      <c r="W58" s="34">
        <v>0.68267207106555872</v>
      </c>
      <c r="Y58" s="39">
        <v>30</v>
      </c>
      <c r="Z58" s="37">
        <v>8</v>
      </c>
      <c r="AA58" s="38">
        <v>9.4966761633428307E-2</v>
      </c>
      <c r="AB58" s="38">
        <v>0.16448725617938056</v>
      </c>
      <c r="AC58" s="38">
        <v>0</v>
      </c>
      <c r="AD58" s="38">
        <v>0</v>
      </c>
    </row>
    <row r="59" spans="1:30" x14ac:dyDescent="0.25">
      <c r="A59" s="3">
        <v>2</v>
      </c>
      <c r="B59" s="4">
        <v>50</v>
      </c>
      <c r="C59" s="3" t="s">
        <v>17</v>
      </c>
      <c r="D59" s="10">
        <v>420</v>
      </c>
      <c r="E59" s="10">
        <v>0</v>
      </c>
      <c r="F59" s="10">
        <v>0</v>
      </c>
      <c r="G59" s="10">
        <v>203</v>
      </c>
      <c r="H59" s="10">
        <v>84</v>
      </c>
      <c r="I59" s="11">
        <f t="shared" si="0"/>
        <v>287</v>
      </c>
      <c r="J59" s="10">
        <v>112</v>
      </c>
      <c r="K59" s="10">
        <v>0</v>
      </c>
      <c r="L59" s="10">
        <v>0</v>
      </c>
      <c r="M59" s="19">
        <f t="shared" si="1"/>
        <v>112</v>
      </c>
      <c r="N59" s="12">
        <f t="shared" si="2"/>
        <v>399</v>
      </c>
      <c r="O59" s="9">
        <f t="shared" si="3"/>
        <v>71.929824561403507</v>
      </c>
      <c r="P59" s="16"/>
      <c r="Q59" s="5"/>
      <c r="S59" s="33">
        <v>5</v>
      </c>
      <c r="T59" s="33">
        <v>30</v>
      </c>
      <c r="U59" s="33" t="s">
        <v>16</v>
      </c>
      <c r="V59" s="34">
        <v>9.5465804864440411</v>
      </c>
      <c r="W59" s="34">
        <v>1.169730361002332</v>
      </c>
      <c r="Y59" s="39">
        <v>30</v>
      </c>
      <c r="Z59" s="37">
        <v>9</v>
      </c>
      <c r="AA59" s="38">
        <v>0</v>
      </c>
      <c r="AB59" s="38">
        <v>0</v>
      </c>
      <c r="AC59" s="38">
        <v>0</v>
      </c>
      <c r="AD59" s="38">
        <v>0</v>
      </c>
    </row>
    <row r="60" spans="1:30" x14ac:dyDescent="0.25">
      <c r="A60" s="3">
        <v>2</v>
      </c>
      <c r="B60" s="4">
        <v>50</v>
      </c>
      <c r="C60" s="3" t="s">
        <v>17</v>
      </c>
      <c r="D60" s="10">
        <v>420</v>
      </c>
      <c r="E60" s="10">
        <v>0</v>
      </c>
      <c r="F60" s="10">
        <v>0</v>
      </c>
      <c r="G60" s="10">
        <v>154</v>
      </c>
      <c r="H60" s="10">
        <v>83</v>
      </c>
      <c r="I60" s="11">
        <f t="shared" si="0"/>
        <v>237</v>
      </c>
      <c r="J60" s="10">
        <v>125</v>
      </c>
      <c r="K60" s="10">
        <v>0</v>
      </c>
      <c r="L60" s="10">
        <v>0</v>
      </c>
      <c r="M60" s="19">
        <f t="shared" si="1"/>
        <v>125</v>
      </c>
      <c r="N60" s="12">
        <f t="shared" si="2"/>
        <v>362</v>
      </c>
      <c r="O60" s="9">
        <f t="shared" si="3"/>
        <v>65.469613259668506</v>
      </c>
      <c r="P60" s="16"/>
      <c r="Q60" s="5"/>
      <c r="S60" s="33">
        <v>5</v>
      </c>
      <c r="T60" s="33">
        <v>30</v>
      </c>
      <c r="U60" s="33" t="s">
        <v>17</v>
      </c>
      <c r="V60" s="34">
        <v>8.9606435463523884</v>
      </c>
      <c r="W60" s="34">
        <v>1.0139100645563994</v>
      </c>
      <c r="Y60" s="39">
        <v>30</v>
      </c>
      <c r="Z60" s="37">
        <v>10</v>
      </c>
      <c r="AA60" s="38">
        <v>1.1974513095431489</v>
      </c>
      <c r="AB60" s="38">
        <v>1.1266022716854285</v>
      </c>
      <c r="AC60" s="38">
        <v>0</v>
      </c>
      <c r="AD60" s="38">
        <v>0</v>
      </c>
    </row>
    <row r="61" spans="1:30" x14ac:dyDescent="0.25">
      <c r="A61" s="3">
        <v>2</v>
      </c>
      <c r="B61" s="4">
        <v>40</v>
      </c>
      <c r="C61" s="3" t="s">
        <v>16</v>
      </c>
      <c r="D61" s="10">
        <v>420</v>
      </c>
      <c r="E61" s="10">
        <v>0</v>
      </c>
      <c r="F61" s="10">
        <v>0</v>
      </c>
      <c r="G61" s="10">
        <v>189</v>
      </c>
      <c r="H61" s="10">
        <v>91</v>
      </c>
      <c r="I61" s="11">
        <f t="shared" si="0"/>
        <v>280</v>
      </c>
      <c r="J61" s="10">
        <v>77</v>
      </c>
      <c r="K61" s="10">
        <v>0</v>
      </c>
      <c r="L61" s="10">
        <v>0</v>
      </c>
      <c r="M61" s="19">
        <f t="shared" si="1"/>
        <v>77</v>
      </c>
      <c r="N61" s="12">
        <f t="shared" si="2"/>
        <v>357</v>
      </c>
      <c r="O61" s="9">
        <f t="shared" si="3"/>
        <v>78.431372549019613</v>
      </c>
      <c r="P61" s="16">
        <f t="shared" si="4"/>
        <v>77.985659672674103</v>
      </c>
      <c r="Q61" s="5">
        <f t="shared" si="5"/>
        <v>4.4641585742002086</v>
      </c>
      <c r="S61" s="33">
        <v>5</v>
      </c>
      <c r="T61" s="33">
        <v>20</v>
      </c>
      <c r="U61" s="33" t="s">
        <v>16</v>
      </c>
      <c r="V61" s="34">
        <v>7.6390118526096726</v>
      </c>
      <c r="W61" s="34">
        <v>0.36785468037112573</v>
      </c>
      <c r="Y61" s="39">
        <v>30</v>
      </c>
      <c r="Z61" s="37">
        <v>11</v>
      </c>
      <c r="AA61" s="38">
        <v>1.0162601626016261</v>
      </c>
      <c r="AB61" s="38">
        <v>1.7602142353342247</v>
      </c>
      <c r="AC61" s="38">
        <v>0</v>
      </c>
      <c r="AD61" s="38">
        <v>0</v>
      </c>
    </row>
    <row r="62" spans="1:30" x14ac:dyDescent="0.25">
      <c r="A62" s="3">
        <v>2</v>
      </c>
      <c r="B62" s="4">
        <v>40</v>
      </c>
      <c r="C62" s="3" t="s">
        <v>16</v>
      </c>
      <c r="D62" s="10">
        <v>420</v>
      </c>
      <c r="E62" s="10">
        <v>0</v>
      </c>
      <c r="F62" s="10">
        <v>0</v>
      </c>
      <c r="G62" s="10">
        <v>192</v>
      </c>
      <c r="H62" s="10">
        <v>80</v>
      </c>
      <c r="I62" s="11">
        <f t="shared" si="0"/>
        <v>272</v>
      </c>
      <c r="J62" s="10">
        <v>99</v>
      </c>
      <c r="K62" s="10">
        <v>0</v>
      </c>
      <c r="L62" s="10">
        <v>0</v>
      </c>
      <c r="M62" s="19">
        <f t="shared" si="1"/>
        <v>99</v>
      </c>
      <c r="N62" s="12">
        <f t="shared" si="2"/>
        <v>371</v>
      </c>
      <c r="O62" s="9">
        <f t="shared" si="3"/>
        <v>73.315363881401623</v>
      </c>
      <c r="P62" s="16"/>
      <c r="Q62" s="5"/>
      <c r="S62" s="33">
        <v>5</v>
      </c>
      <c r="T62" s="33">
        <v>20</v>
      </c>
      <c r="U62" s="33" t="s">
        <v>17</v>
      </c>
      <c r="V62" s="34">
        <v>5.770595140927532</v>
      </c>
      <c r="W62" s="34">
        <v>0.70253748112591496</v>
      </c>
      <c r="Y62" s="39">
        <v>30</v>
      </c>
      <c r="Z62" s="37">
        <v>12</v>
      </c>
      <c r="AA62" s="38">
        <v>0</v>
      </c>
      <c r="AB62" s="38">
        <v>0</v>
      </c>
      <c r="AC62" s="38">
        <v>0</v>
      </c>
      <c r="AD62" s="38">
        <v>0</v>
      </c>
    </row>
    <row r="63" spans="1:30" x14ac:dyDescent="0.25">
      <c r="A63" s="3">
        <v>2</v>
      </c>
      <c r="B63" s="4">
        <v>40</v>
      </c>
      <c r="C63" s="3" t="s">
        <v>16</v>
      </c>
      <c r="D63" s="10">
        <v>420</v>
      </c>
      <c r="E63" s="10">
        <v>35</v>
      </c>
      <c r="F63" s="10">
        <v>0</v>
      </c>
      <c r="G63" s="10">
        <v>212</v>
      </c>
      <c r="H63" s="10">
        <v>58</v>
      </c>
      <c r="I63" s="11">
        <f t="shared" si="0"/>
        <v>305</v>
      </c>
      <c r="J63" s="10">
        <v>66</v>
      </c>
      <c r="K63" s="10">
        <v>0</v>
      </c>
      <c r="L63" s="10">
        <v>0</v>
      </c>
      <c r="M63" s="19">
        <f t="shared" si="1"/>
        <v>66</v>
      </c>
      <c r="N63" s="12">
        <f t="shared" si="2"/>
        <v>371</v>
      </c>
      <c r="O63" s="9">
        <f t="shared" si="3"/>
        <v>82.210242587601073</v>
      </c>
      <c r="P63" s="16"/>
      <c r="Q63" s="5"/>
      <c r="S63" s="33">
        <v>6</v>
      </c>
      <c r="T63" s="33" t="s">
        <v>22</v>
      </c>
      <c r="U63" s="33" t="s">
        <v>16</v>
      </c>
      <c r="V63" s="34">
        <v>64.195967339285374</v>
      </c>
      <c r="W63" s="34">
        <v>3.0257003836191143</v>
      </c>
      <c r="Y63" s="39">
        <v>20</v>
      </c>
      <c r="Z63" s="37">
        <v>1</v>
      </c>
      <c r="AA63" s="38">
        <v>88.722096163956621</v>
      </c>
      <c r="AB63" s="38">
        <v>0.97891088237308876</v>
      </c>
      <c r="AC63" s="38">
        <v>78.912510354896099</v>
      </c>
      <c r="AD63" s="38">
        <v>6.9</v>
      </c>
    </row>
    <row r="64" spans="1:30" x14ac:dyDescent="0.25">
      <c r="A64" s="3">
        <v>2</v>
      </c>
      <c r="B64" s="4">
        <v>40</v>
      </c>
      <c r="C64" s="3" t="s">
        <v>17</v>
      </c>
      <c r="D64" s="10">
        <v>420</v>
      </c>
      <c r="E64" s="10">
        <v>0</v>
      </c>
      <c r="F64" s="10">
        <v>0</v>
      </c>
      <c r="G64" s="10">
        <v>203</v>
      </c>
      <c r="H64" s="10">
        <v>77</v>
      </c>
      <c r="I64" s="11">
        <f t="shared" si="0"/>
        <v>280</v>
      </c>
      <c r="J64" s="10">
        <v>119</v>
      </c>
      <c r="K64" s="10">
        <v>0</v>
      </c>
      <c r="L64" s="10">
        <v>0</v>
      </c>
      <c r="M64" s="19">
        <f t="shared" si="1"/>
        <v>119</v>
      </c>
      <c r="N64" s="12">
        <f t="shared" si="2"/>
        <v>399</v>
      </c>
      <c r="O64" s="9">
        <f t="shared" si="3"/>
        <v>70.175438596491219</v>
      </c>
      <c r="P64" s="16">
        <f t="shared" si="4"/>
        <v>72.199307454241662</v>
      </c>
      <c r="Q64" s="5">
        <f t="shared" si="5"/>
        <v>1.8384911899040168</v>
      </c>
      <c r="S64" s="33">
        <v>6</v>
      </c>
      <c r="T64" s="33" t="s">
        <v>22</v>
      </c>
      <c r="U64" s="33" t="s">
        <v>17</v>
      </c>
      <c r="V64" s="34">
        <v>75.176485688615074</v>
      </c>
      <c r="W64" s="34">
        <v>1.2941934656778389</v>
      </c>
      <c r="Y64" s="39">
        <v>20</v>
      </c>
      <c r="Z64" s="37">
        <v>2</v>
      </c>
      <c r="AA64" s="38">
        <v>79.317949506698582</v>
      </c>
      <c r="AB64" s="38">
        <v>6.5002862416845124</v>
      </c>
      <c r="AC64" s="38">
        <v>62.957775702873732</v>
      </c>
      <c r="AD64" s="38">
        <v>2.8</v>
      </c>
    </row>
    <row r="65" spans="1:31" x14ac:dyDescent="0.25">
      <c r="A65" s="3">
        <v>2</v>
      </c>
      <c r="B65" s="4">
        <v>40</v>
      </c>
      <c r="C65" s="3" t="s">
        <v>17</v>
      </c>
      <c r="D65" s="10">
        <v>420</v>
      </c>
      <c r="E65" s="10">
        <v>0</v>
      </c>
      <c r="F65" s="10">
        <v>0</v>
      </c>
      <c r="G65" s="10">
        <v>182</v>
      </c>
      <c r="H65" s="10">
        <v>97</v>
      </c>
      <c r="I65" s="11">
        <f t="shared" si="0"/>
        <v>279</v>
      </c>
      <c r="J65" s="10">
        <v>105</v>
      </c>
      <c r="K65" s="10">
        <v>0</v>
      </c>
      <c r="L65" s="10">
        <v>0</v>
      </c>
      <c r="M65" s="19">
        <f t="shared" si="1"/>
        <v>105</v>
      </c>
      <c r="N65" s="12">
        <f t="shared" si="2"/>
        <v>384</v>
      </c>
      <c r="O65" s="9">
        <f t="shared" si="3"/>
        <v>72.65625</v>
      </c>
      <c r="P65" s="16"/>
      <c r="Q65" s="5"/>
      <c r="S65" s="33">
        <v>6</v>
      </c>
      <c r="T65" s="33">
        <v>60</v>
      </c>
      <c r="U65" s="33" t="s">
        <v>16</v>
      </c>
      <c r="V65" s="34">
        <v>56.653608559983674</v>
      </c>
      <c r="W65" s="34">
        <v>2.0754134480073927</v>
      </c>
      <c r="Y65" s="39">
        <v>20</v>
      </c>
      <c r="Z65" s="37">
        <v>3</v>
      </c>
      <c r="AA65" s="38">
        <v>23.350251417685627</v>
      </c>
      <c r="AB65" s="38">
        <v>1.3110956539355363</v>
      </c>
      <c r="AC65" s="38">
        <v>27.16506881212764</v>
      </c>
      <c r="AD65" s="38">
        <v>1</v>
      </c>
    </row>
    <row r="66" spans="1:31" x14ac:dyDescent="0.25">
      <c r="A66" s="3">
        <v>2</v>
      </c>
      <c r="B66" s="4">
        <v>40</v>
      </c>
      <c r="C66" s="3" t="s">
        <v>17</v>
      </c>
      <c r="D66" s="10">
        <v>420</v>
      </c>
      <c r="E66" s="10">
        <v>3</v>
      </c>
      <c r="F66" s="10">
        <v>0</v>
      </c>
      <c r="G66" s="10">
        <v>177</v>
      </c>
      <c r="H66" s="10">
        <v>104</v>
      </c>
      <c r="I66" s="11">
        <f t="shared" si="0"/>
        <v>284</v>
      </c>
      <c r="J66" s="10">
        <v>101</v>
      </c>
      <c r="K66" s="10">
        <v>0</v>
      </c>
      <c r="L66" s="10">
        <v>0</v>
      </c>
      <c r="M66" s="19">
        <f t="shared" si="1"/>
        <v>101</v>
      </c>
      <c r="N66" s="12">
        <f t="shared" si="2"/>
        <v>385</v>
      </c>
      <c r="O66" s="9">
        <f t="shared" si="3"/>
        <v>73.766233766233768</v>
      </c>
      <c r="P66" s="16"/>
      <c r="Q66" s="5"/>
      <c r="S66" s="33">
        <v>6</v>
      </c>
      <c r="T66" s="33">
        <v>60</v>
      </c>
      <c r="U66" s="33" t="s">
        <v>17</v>
      </c>
      <c r="V66" s="34">
        <v>71.192817203742663</v>
      </c>
      <c r="W66" s="34">
        <v>4.1846324234912124</v>
      </c>
      <c r="Y66" s="39">
        <v>20</v>
      </c>
      <c r="Z66" s="37">
        <v>4</v>
      </c>
      <c r="AA66" s="38">
        <v>12.696922539594704</v>
      </c>
      <c r="AB66" s="38">
        <v>1.8445803286919347</v>
      </c>
      <c r="AC66" s="38">
        <v>16.674472883223114</v>
      </c>
      <c r="AD66" s="38">
        <v>2.4</v>
      </c>
    </row>
    <row r="67" spans="1:31" x14ac:dyDescent="0.25">
      <c r="A67" s="3">
        <v>2</v>
      </c>
      <c r="B67" s="4">
        <v>30</v>
      </c>
      <c r="C67" s="3" t="s">
        <v>16</v>
      </c>
      <c r="D67" s="10">
        <v>420</v>
      </c>
      <c r="E67" s="10">
        <v>49</v>
      </c>
      <c r="F67" s="10">
        <v>1</v>
      </c>
      <c r="G67" s="10">
        <v>203</v>
      </c>
      <c r="H67" s="10">
        <v>42</v>
      </c>
      <c r="I67" s="11">
        <f t="shared" si="0"/>
        <v>295</v>
      </c>
      <c r="J67" s="10">
        <v>56</v>
      </c>
      <c r="K67" s="10">
        <v>0</v>
      </c>
      <c r="L67" s="10">
        <v>0</v>
      </c>
      <c r="M67" s="19">
        <f t="shared" si="1"/>
        <v>56</v>
      </c>
      <c r="N67" s="12">
        <f t="shared" si="2"/>
        <v>351</v>
      </c>
      <c r="O67" s="9">
        <f t="shared" si="3"/>
        <v>84.045584045584036</v>
      </c>
      <c r="P67" s="16">
        <f t="shared" si="4"/>
        <v>84.831415561930385</v>
      </c>
      <c r="Q67" s="5">
        <f t="shared" si="5"/>
        <v>1.755090000509387</v>
      </c>
      <c r="S67" s="33">
        <v>6</v>
      </c>
      <c r="T67" s="33">
        <v>50</v>
      </c>
      <c r="U67" s="33" t="s">
        <v>16</v>
      </c>
      <c r="V67" s="34">
        <v>74.938520085578901</v>
      </c>
      <c r="W67" s="34">
        <v>1.6316504426641414</v>
      </c>
      <c r="Y67" s="39">
        <v>20</v>
      </c>
      <c r="Z67" s="37">
        <v>5</v>
      </c>
      <c r="AA67" s="38">
        <v>7.6390118526096726</v>
      </c>
      <c r="AB67" s="38">
        <v>0.36785468037112573</v>
      </c>
      <c r="AC67" s="38">
        <v>5.770595140927532</v>
      </c>
      <c r="AD67" s="38">
        <v>0.7</v>
      </c>
    </row>
    <row r="68" spans="1:31" x14ac:dyDescent="0.25">
      <c r="A68" s="3">
        <v>2</v>
      </c>
      <c r="B68" s="4">
        <v>30</v>
      </c>
      <c r="C68" s="3" t="s">
        <v>16</v>
      </c>
      <c r="D68" s="10">
        <v>420</v>
      </c>
      <c r="E68" s="10">
        <v>41</v>
      </c>
      <c r="F68" s="10">
        <v>0</v>
      </c>
      <c r="G68" s="10">
        <v>215</v>
      </c>
      <c r="H68" s="10">
        <v>50</v>
      </c>
      <c r="I68" s="11">
        <f t="shared" si="0"/>
        <v>306</v>
      </c>
      <c r="J68" s="10">
        <v>60</v>
      </c>
      <c r="K68" s="10">
        <v>0</v>
      </c>
      <c r="L68" s="10">
        <v>0</v>
      </c>
      <c r="M68" s="19">
        <f t="shared" si="1"/>
        <v>60</v>
      </c>
      <c r="N68" s="12">
        <f t="shared" si="2"/>
        <v>366</v>
      </c>
      <c r="O68" s="9">
        <f t="shared" si="3"/>
        <v>83.606557377049185</v>
      </c>
      <c r="P68" s="16"/>
      <c r="Q68" s="5"/>
      <c r="S68" s="33">
        <v>6</v>
      </c>
      <c r="T68" s="33">
        <v>50</v>
      </c>
      <c r="U68" s="33" t="s">
        <v>17</v>
      </c>
      <c r="V68" s="34">
        <v>60.320909181639458</v>
      </c>
      <c r="W68" s="34">
        <v>3.5311258346730878</v>
      </c>
      <c r="Y68" s="39">
        <v>20</v>
      </c>
      <c r="Z68" s="37">
        <v>6</v>
      </c>
      <c r="AA68" s="38">
        <v>11.705977520435967</v>
      </c>
      <c r="AB68" s="38">
        <v>1.1484532524045639</v>
      </c>
      <c r="AC68" s="38">
        <v>20.063401479916632</v>
      </c>
      <c r="AD68" s="38">
        <v>1.9</v>
      </c>
    </row>
    <row r="69" spans="1:31" x14ac:dyDescent="0.25">
      <c r="A69" s="3">
        <v>2</v>
      </c>
      <c r="B69" s="4">
        <v>30</v>
      </c>
      <c r="C69" s="3" t="s">
        <v>16</v>
      </c>
      <c r="D69" s="10">
        <v>420</v>
      </c>
      <c r="E69" s="10">
        <v>50</v>
      </c>
      <c r="F69" s="10">
        <v>0</v>
      </c>
      <c r="G69" s="10">
        <v>250</v>
      </c>
      <c r="H69" s="10">
        <v>30</v>
      </c>
      <c r="I69" s="11">
        <f t="shared" si="0"/>
        <v>330</v>
      </c>
      <c r="J69" s="10">
        <v>50</v>
      </c>
      <c r="K69" s="10">
        <v>0</v>
      </c>
      <c r="L69" s="10">
        <v>0</v>
      </c>
      <c r="M69" s="19">
        <f t="shared" si="1"/>
        <v>50</v>
      </c>
      <c r="N69" s="12">
        <f t="shared" si="2"/>
        <v>380</v>
      </c>
      <c r="O69" s="9">
        <f t="shared" si="3"/>
        <v>86.842105263157904</v>
      </c>
      <c r="P69" s="16"/>
      <c r="Q69" s="5"/>
      <c r="S69" s="33">
        <v>6</v>
      </c>
      <c r="T69" s="33">
        <v>40</v>
      </c>
      <c r="U69" s="33" t="s">
        <v>16</v>
      </c>
      <c r="V69" s="34">
        <v>50.908487422506447</v>
      </c>
      <c r="W69" s="34">
        <v>2.5977565249227741</v>
      </c>
      <c r="Y69" s="39">
        <v>20</v>
      </c>
      <c r="Z69" s="37">
        <v>7</v>
      </c>
      <c r="AA69" s="38">
        <v>0.61956118027744922</v>
      </c>
      <c r="AB69" s="38">
        <v>0.39354110237526796</v>
      </c>
      <c r="AC69" s="38">
        <v>0</v>
      </c>
      <c r="AD69" s="38">
        <v>0</v>
      </c>
    </row>
    <row r="70" spans="1:31" x14ac:dyDescent="0.25">
      <c r="A70" s="3">
        <v>2</v>
      </c>
      <c r="B70" s="4">
        <v>30</v>
      </c>
      <c r="C70" s="3" t="s">
        <v>17</v>
      </c>
      <c r="D70" s="10">
        <v>420</v>
      </c>
      <c r="E70" s="10">
        <v>0</v>
      </c>
      <c r="F70" s="10">
        <v>14</v>
      </c>
      <c r="G70" s="10">
        <v>168</v>
      </c>
      <c r="H70" s="10">
        <v>49</v>
      </c>
      <c r="I70" s="11">
        <f t="shared" si="0"/>
        <v>231</v>
      </c>
      <c r="J70" s="10">
        <v>168</v>
      </c>
      <c r="K70" s="10">
        <v>0</v>
      </c>
      <c r="L70" s="10">
        <v>0</v>
      </c>
      <c r="M70" s="19">
        <f t="shared" si="1"/>
        <v>168</v>
      </c>
      <c r="N70" s="12">
        <f t="shared" si="2"/>
        <v>399</v>
      </c>
      <c r="O70" s="9">
        <f t="shared" si="3"/>
        <v>57.894736842105267</v>
      </c>
      <c r="P70" s="16">
        <f t="shared" si="4"/>
        <v>60.580991774830032</v>
      </c>
      <c r="Q70" s="5">
        <f t="shared" si="5"/>
        <v>2.3303078744881773</v>
      </c>
      <c r="S70" s="33">
        <v>6</v>
      </c>
      <c r="T70" s="33">
        <v>40</v>
      </c>
      <c r="U70" s="33" t="s">
        <v>17</v>
      </c>
      <c r="V70" s="34">
        <v>35.313343852290963</v>
      </c>
      <c r="W70" s="34">
        <v>12.500267774863762</v>
      </c>
      <c r="Y70" s="39">
        <v>20</v>
      </c>
      <c r="Z70" s="37">
        <v>8</v>
      </c>
      <c r="AA70" s="38">
        <v>9.8039215686274508E-2</v>
      </c>
      <c r="AB70" s="38">
        <v>0.16980890270283111</v>
      </c>
      <c r="AC70" s="38">
        <v>0</v>
      </c>
      <c r="AD70" s="38">
        <v>0</v>
      </c>
    </row>
    <row r="71" spans="1:31" x14ac:dyDescent="0.25">
      <c r="A71" s="3">
        <v>2</v>
      </c>
      <c r="B71" s="4">
        <v>30</v>
      </c>
      <c r="C71" s="3" t="s">
        <v>17</v>
      </c>
      <c r="D71" s="10">
        <v>420</v>
      </c>
      <c r="E71" s="10">
        <v>0</v>
      </c>
      <c r="F71" s="10">
        <v>14</v>
      </c>
      <c r="G71" s="10">
        <v>194</v>
      </c>
      <c r="H71" s="10">
        <v>21</v>
      </c>
      <c r="I71" s="11">
        <f t="shared" si="0"/>
        <v>229</v>
      </c>
      <c r="J71" s="10">
        <v>140</v>
      </c>
      <c r="K71" s="10">
        <v>0</v>
      </c>
      <c r="L71" s="10">
        <v>0</v>
      </c>
      <c r="M71" s="19">
        <f t="shared" si="1"/>
        <v>140</v>
      </c>
      <c r="N71" s="12">
        <f t="shared" si="2"/>
        <v>369</v>
      </c>
      <c r="O71" s="9">
        <f t="shared" si="3"/>
        <v>62.059620596205967</v>
      </c>
      <c r="P71" s="16"/>
      <c r="Q71" s="5"/>
      <c r="S71" s="33">
        <v>6</v>
      </c>
      <c r="T71" s="33">
        <v>30</v>
      </c>
      <c r="U71" s="33" t="s">
        <v>16</v>
      </c>
      <c r="V71" s="34">
        <v>15.075866516028787</v>
      </c>
      <c r="W71" s="34">
        <v>1.5378058936094303</v>
      </c>
      <c r="Y71" s="39">
        <v>20</v>
      </c>
      <c r="Z71" s="37">
        <v>9</v>
      </c>
      <c r="AA71" s="38">
        <v>0</v>
      </c>
      <c r="AB71" s="38">
        <v>0</v>
      </c>
      <c r="AC71" s="38">
        <v>0</v>
      </c>
      <c r="AD71" s="38">
        <v>0</v>
      </c>
    </row>
    <row r="72" spans="1:31" x14ac:dyDescent="0.25">
      <c r="A72" s="3">
        <v>2</v>
      </c>
      <c r="B72" s="4">
        <v>30</v>
      </c>
      <c r="C72" s="3" t="s">
        <v>17</v>
      </c>
      <c r="D72" s="10">
        <v>420</v>
      </c>
      <c r="E72" s="10">
        <v>0</v>
      </c>
      <c r="F72" s="10">
        <v>49</v>
      </c>
      <c r="G72" s="10">
        <v>100</v>
      </c>
      <c r="H72" s="10">
        <v>79</v>
      </c>
      <c r="I72" s="11">
        <f t="shared" ref="I72:I135" si="6">(E72+F72+G72+H72)</f>
        <v>228</v>
      </c>
      <c r="J72" s="10">
        <v>141</v>
      </c>
      <c r="K72" s="10">
        <v>0</v>
      </c>
      <c r="L72" s="10">
        <v>0</v>
      </c>
      <c r="M72" s="19">
        <f t="shared" ref="M72:M135" si="7">(J72+K72+L72)</f>
        <v>141</v>
      </c>
      <c r="N72" s="12">
        <f t="shared" ref="N72:N135" si="8">(I72+M72)</f>
        <v>369</v>
      </c>
      <c r="O72" s="9">
        <f t="shared" ref="O72:O135" si="9">(I72/N72)*100</f>
        <v>61.788617886178862</v>
      </c>
      <c r="P72" s="16"/>
      <c r="Q72" s="5"/>
      <c r="S72" s="33">
        <v>6</v>
      </c>
      <c r="T72" s="33">
        <v>30</v>
      </c>
      <c r="U72" s="33" t="s">
        <v>17</v>
      </c>
      <c r="V72" s="34">
        <v>31.130404324258297</v>
      </c>
      <c r="W72" s="34">
        <v>3.5046297911493256</v>
      </c>
      <c r="Y72" s="39">
        <v>20</v>
      </c>
      <c r="Z72" s="37">
        <v>10</v>
      </c>
      <c r="AA72" s="38">
        <v>0</v>
      </c>
      <c r="AB72" s="38">
        <v>0</v>
      </c>
      <c r="AC72" s="38">
        <v>0</v>
      </c>
      <c r="AD72" s="38">
        <v>0</v>
      </c>
    </row>
    <row r="73" spans="1:31" x14ac:dyDescent="0.25">
      <c r="A73" s="3">
        <v>2</v>
      </c>
      <c r="B73" s="4">
        <v>20</v>
      </c>
      <c r="C73" s="3" t="s">
        <v>16</v>
      </c>
      <c r="D73" s="10">
        <v>420</v>
      </c>
      <c r="E73" s="10">
        <v>0</v>
      </c>
      <c r="F73" s="10">
        <v>42</v>
      </c>
      <c r="G73" s="10">
        <v>241</v>
      </c>
      <c r="H73" s="10">
        <v>42</v>
      </c>
      <c r="I73" s="11">
        <f t="shared" si="6"/>
        <v>325</v>
      </c>
      <c r="J73" s="10">
        <v>61</v>
      </c>
      <c r="K73" s="10">
        <v>0</v>
      </c>
      <c r="L73" s="10">
        <v>0</v>
      </c>
      <c r="M73" s="19">
        <f t="shared" si="7"/>
        <v>61</v>
      </c>
      <c r="N73" s="12">
        <f t="shared" si="8"/>
        <v>386</v>
      </c>
      <c r="O73" s="9">
        <f t="shared" si="9"/>
        <v>84.196891191709838</v>
      </c>
      <c r="P73" s="16">
        <f t="shared" ref="P73:P133" si="10">(AVERAGE(O73:O75))</f>
        <v>79.317949506698582</v>
      </c>
      <c r="Q73" s="5">
        <f t="shared" ref="Q73:Q133" si="11">(STDEV(O73:O75))</f>
        <v>6.5002862416845124</v>
      </c>
      <c r="S73" s="33">
        <v>6</v>
      </c>
      <c r="T73" s="33">
        <v>20</v>
      </c>
      <c r="U73" s="33" t="s">
        <v>16</v>
      </c>
      <c r="V73" s="34">
        <v>11.705977520435967</v>
      </c>
      <c r="W73" s="34">
        <v>1.1484532524045639</v>
      </c>
      <c r="Y73" s="39">
        <v>20</v>
      </c>
      <c r="Z73" s="37">
        <v>11</v>
      </c>
      <c r="AA73" s="38">
        <v>0</v>
      </c>
      <c r="AB73" s="38">
        <v>0</v>
      </c>
      <c r="AC73" s="38">
        <v>0</v>
      </c>
      <c r="AD73" s="38">
        <v>0</v>
      </c>
    </row>
    <row r="74" spans="1:31" x14ac:dyDescent="0.25">
      <c r="A74" s="3">
        <v>2</v>
      </c>
      <c r="B74" s="4">
        <v>20</v>
      </c>
      <c r="C74" s="3" t="s">
        <v>16</v>
      </c>
      <c r="D74" s="10">
        <v>420</v>
      </c>
      <c r="E74" s="10">
        <v>0</v>
      </c>
      <c r="F74" s="10">
        <v>48</v>
      </c>
      <c r="G74" s="10">
        <v>219</v>
      </c>
      <c r="H74" s="10">
        <v>30</v>
      </c>
      <c r="I74" s="11">
        <f t="shared" si="6"/>
        <v>297</v>
      </c>
      <c r="J74" s="10">
        <v>66</v>
      </c>
      <c r="K74" s="10">
        <v>0</v>
      </c>
      <c r="L74" s="10">
        <v>0</v>
      </c>
      <c r="M74" s="19">
        <f t="shared" si="7"/>
        <v>66</v>
      </c>
      <c r="N74" s="12">
        <f t="shared" si="8"/>
        <v>363</v>
      </c>
      <c r="O74" s="9">
        <f t="shared" si="9"/>
        <v>81.818181818181827</v>
      </c>
      <c r="P74" s="16"/>
      <c r="Q74" s="5"/>
      <c r="S74" s="33">
        <v>6</v>
      </c>
      <c r="T74" s="33">
        <v>20</v>
      </c>
      <c r="U74" s="33" t="s">
        <v>17</v>
      </c>
      <c r="V74" s="34">
        <v>20.063401479916632</v>
      </c>
      <c r="W74" s="34">
        <v>1.8936147790373965</v>
      </c>
      <c r="Y74" s="39">
        <v>20</v>
      </c>
      <c r="Z74" s="37">
        <v>12</v>
      </c>
      <c r="AA74" s="38">
        <v>0</v>
      </c>
      <c r="AB74" s="38">
        <v>0</v>
      </c>
      <c r="AC74" s="38">
        <v>0</v>
      </c>
      <c r="AD74" s="38">
        <v>0</v>
      </c>
    </row>
    <row r="75" spans="1:31" x14ac:dyDescent="0.25">
      <c r="A75" s="3">
        <v>2</v>
      </c>
      <c r="B75" s="4">
        <v>20</v>
      </c>
      <c r="C75" s="3" t="s">
        <v>16</v>
      </c>
      <c r="D75" s="10">
        <v>420</v>
      </c>
      <c r="E75" s="10">
        <v>0</v>
      </c>
      <c r="F75" s="10">
        <v>35</v>
      </c>
      <c r="G75" s="10">
        <v>186</v>
      </c>
      <c r="H75" s="10">
        <v>61</v>
      </c>
      <c r="I75" s="11">
        <f t="shared" si="6"/>
        <v>282</v>
      </c>
      <c r="J75" s="10">
        <v>110</v>
      </c>
      <c r="K75" s="10">
        <v>0</v>
      </c>
      <c r="L75" s="10">
        <v>0</v>
      </c>
      <c r="M75" s="19">
        <f t="shared" si="7"/>
        <v>110</v>
      </c>
      <c r="N75" s="12">
        <f t="shared" si="8"/>
        <v>392</v>
      </c>
      <c r="O75" s="9">
        <f t="shared" si="9"/>
        <v>71.938775510204081</v>
      </c>
      <c r="P75" s="16"/>
      <c r="Q75" s="5"/>
      <c r="S75" s="33">
        <v>7</v>
      </c>
      <c r="T75" s="33" t="s">
        <v>22</v>
      </c>
      <c r="U75" s="33" t="s">
        <v>16</v>
      </c>
      <c r="V75" s="34">
        <v>44.949190340764858</v>
      </c>
      <c r="W75" s="34">
        <v>1.4908839448258016</v>
      </c>
      <c r="AA75" s="21"/>
      <c r="AB75" s="21"/>
      <c r="AC75" s="21"/>
      <c r="AD75" s="21"/>
    </row>
    <row r="76" spans="1:31" x14ac:dyDescent="0.25">
      <c r="A76" s="3">
        <v>2</v>
      </c>
      <c r="B76" s="4">
        <v>20</v>
      </c>
      <c r="C76" s="3" t="s">
        <v>17</v>
      </c>
      <c r="D76" s="10">
        <v>420</v>
      </c>
      <c r="E76" s="10">
        <v>0</v>
      </c>
      <c r="F76" s="10">
        <v>70</v>
      </c>
      <c r="G76" s="10">
        <v>140</v>
      </c>
      <c r="H76" s="10">
        <v>35</v>
      </c>
      <c r="I76" s="11">
        <f t="shared" si="6"/>
        <v>245</v>
      </c>
      <c r="J76" s="10">
        <v>140</v>
      </c>
      <c r="K76" s="10">
        <v>0</v>
      </c>
      <c r="L76" s="10">
        <v>0</v>
      </c>
      <c r="M76" s="19">
        <f t="shared" si="7"/>
        <v>140</v>
      </c>
      <c r="N76" s="12">
        <f t="shared" si="8"/>
        <v>385</v>
      </c>
      <c r="O76" s="9">
        <f t="shared" si="9"/>
        <v>63.636363636363633</v>
      </c>
      <c r="P76" s="16">
        <f t="shared" si="10"/>
        <v>62.957775702873732</v>
      </c>
      <c r="Q76" s="5">
        <f t="shared" si="11"/>
        <v>2.7880727282588897</v>
      </c>
      <c r="S76" s="33">
        <v>7</v>
      </c>
      <c r="T76" s="33" t="s">
        <v>22</v>
      </c>
      <c r="U76" s="33" t="s">
        <v>17</v>
      </c>
      <c r="V76" s="34">
        <v>55.353452667623372</v>
      </c>
      <c r="W76" s="34">
        <v>15.117321418955243</v>
      </c>
      <c r="AA76" s="21"/>
      <c r="AB76" s="21"/>
      <c r="AC76" s="21"/>
      <c r="AD76" s="21"/>
      <c r="AE76" s="21"/>
    </row>
    <row r="77" spans="1:31" x14ac:dyDescent="0.25">
      <c r="A77" s="3">
        <v>2</v>
      </c>
      <c r="B77" s="4">
        <v>20</v>
      </c>
      <c r="C77" s="3" t="s">
        <v>17</v>
      </c>
      <c r="D77" s="10">
        <v>420</v>
      </c>
      <c r="E77" s="10">
        <v>0</v>
      </c>
      <c r="F77" s="10">
        <v>79</v>
      </c>
      <c r="G77" s="10">
        <v>147</v>
      </c>
      <c r="H77" s="10">
        <v>21</v>
      </c>
      <c r="I77" s="11">
        <f t="shared" si="6"/>
        <v>247</v>
      </c>
      <c r="J77" s="10">
        <v>131</v>
      </c>
      <c r="K77" s="10">
        <v>0</v>
      </c>
      <c r="L77" s="10">
        <v>0</v>
      </c>
      <c r="M77" s="19">
        <f t="shared" si="7"/>
        <v>131</v>
      </c>
      <c r="N77" s="12">
        <f t="shared" si="8"/>
        <v>378</v>
      </c>
      <c r="O77" s="9">
        <f t="shared" si="9"/>
        <v>65.343915343915342</v>
      </c>
      <c r="P77" s="16"/>
      <c r="Q77" s="5"/>
      <c r="S77" s="33">
        <v>7</v>
      </c>
      <c r="T77" s="33">
        <v>60</v>
      </c>
      <c r="U77" s="33" t="s">
        <v>16</v>
      </c>
      <c r="V77" s="34">
        <v>55.533964767640832</v>
      </c>
      <c r="W77" s="34">
        <v>1.4253220213475526</v>
      </c>
      <c r="AA77" s="21"/>
      <c r="AB77" s="21"/>
      <c r="AC77" s="21"/>
      <c r="AD77" s="21"/>
    </row>
    <row r="78" spans="1:31" x14ac:dyDescent="0.25">
      <c r="A78" s="3">
        <v>2</v>
      </c>
      <c r="B78" s="4">
        <v>20</v>
      </c>
      <c r="C78" s="3" t="s">
        <v>17</v>
      </c>
      <c r="D78" s="10">
        <v>420</v>
      </c>
      <c r="E78" s="10">
        <v>0</v>
      </c>
      <c r="F78" s="10">
        <v>64</v>
      </c>
      <c r="G78" s="10">
        <v>113</v>
      </c>
      <c r="H78" s="10">
        <v>47</v>
      </c>
      <c r="I78" s="11">
        <f t="shared" si="6"/>
        <v>224</v>
      </c>
      <c r="J78" s="10">
        <v>150</v>
      </c>
      <c r="K78" s="10">
        <v>0</v>
      </c>
      <c r="L78" s="10">
        <v>0</v>
      </c>
      <c r="M78" s="19">
        <f t="shared" si="7"/>
        <v>150</v>
      </c>
      <c r="N78" s="12">
        <f t="shared" si="8"/>
        <v>374</v>
      </c>
      <c r="O78" s="9">
        <f t="shared" si="9"/>
        <v>59.893048128342244</v>
      </c>
      <c r="P78" s="16"/>
      <c r="Q78" s="5"/>
      <c r="S78" s="33">
        <v>7</v>
      </c>
      <c r="T78" s="33">
        <v>60</v>
      </c>
      <c r="U78" s="33" t="s">
        <v>17</v>
      </c>
      <c r="V78" s="34">
        <v>4.3071439969071843</v>
      </c>
      <c r="W78" s="34">
        <v>0.80955782156382383</v>
      </c>
      <c r="AA78" s="21"/>
      <c r="AB78" s="21"/>
      <c r="AC78" s="21"/>
      <c r="AD78" s="21"/>
      <c r="AE78" s="21"/>
    </row>
    <row r="79" spans="1:31" x14ac:dyDescent="0.25">
      <c r="A79" s="3">
        <v>3</v>
      </c>
      <c r="B79" s="4" t="s">
        <v>15</v>
      </c>
      <c r="C79" s="3" t="s">
        <v>16</v>
      </c>
      <c r="D79" s="10">
        <v>420</v>
      </c>
      <c r="E79" s="10">
        <v>35</v>
      </c>
      <c r="F79" s="10">
        <v>56</v>
      </c>
      <c r="G79" s="10">
        <v>119</v>
      </c>
      <c r="H79" s="10">
        <v>42</v>
      </c>
      <c r="I79" s="11">
        <f t="shared" si="6"/>
        <v>252</v>
      </c>
      <c r="J79" s="10">
        <v>119</v>
      </c>
      <c r="K79" s="10">
        <v>0</v>
      </c>
      <c r="L79" s="10">
        <v>0</v>
      </c>
      <c r="M79" s="19">
        <f t="shared" si="7"/>
        <v>119</v>
      </c>
      <c r="N79" s="12">
        <f t="shared" si="8"/>
        <v>371</v>
      </c>
      <c r="O79" s="9">
        <f t="shared" si="9"/>
        <v>67.924528301886795</v>
      </c>
      <c r="P79" s="16">
        <f t="shared" si="10"/>
        <v>70.115308412526716</v>
      </c>
      <c r="Q79" s="5">
        <f t="shared" si="11"/>
        <v>2.9321794130445231</v>
      </c>
      <c r="S79" s="33">
        <v>7</v>
      </c>
      <c r="T79" s="33">
        <v>50</v>
      </c>
      <c r="U79" s="33" t="s">
        <v>16</v>
      </c>
      <c r="V79" s="34">
        <v>37.385403934649347</v>
      </c>
      <c r="W79" s="34">
        <v>25.64891341198021</v>
      </c>
      <c r="AA79" s="21"/>
      <c r="AB79" s="21"/>
      <c r="AC79" s="21"/>
      <c r="AD79" s="21"/>
    </row>
    <row r="80" spans="1:31" x14ac:dyDescent="0.25">
      <c r="A80" s="3">
        <v>3</v>
      </c>
      <c r="B80" s="4" t="s">
        <v>15</v>
      </c>
      <c r="C80" s="3" t="s">
        <v>16</v>
      </c>
      <c r="D80" s="10">
        <v>420</v>
      </c>
      <c r="E80" s="10">
        <v>0</v>
      </c>
      <c r="F80" s="10">
        <v>64</v>
      </c>
      <c r="G80" s="10">
        <v>123</v>
      </c>
      <c r="H80" s="10">
        <v>62</v>
      </c>
      <c r="I80" s="11">
        <f t="shared" si="6"/>
        <v>249</v>
      </c>
      <c r="J80" s="10">
        <v>112</v>
      </c>
      <c r="K80" s="10">
        <v>0</v>
      </c>
      <c r="L80" s="10">
        <v>0</v>
      </c>
      <c r="M80" s="19">
        <f t="shared" si="7"/>
        <v>112</v>
      </c>
      <c r="N80" s="12">
        <f t="shared" si="8"/>
        <v>361</v>
      </c>
      <c r="O80" s="9">
        <f t="shared" si="9"/>
        <v>68.97506925207756</v>
      </c>
      <c r="P80" s="16"/>
      <c r="Q80" s="5"/>
      <c r="S80" s="33">
        <v>7</v>
      </c>
      <c r="T80" s="33">
        <v>50</v>
      </c>
      <c r="U80" s="33" t="s">
        <v>17</v>
      </c>
      <c r="V80" s="34">
        <v>3.6535710428225356</v>
      </c>
      <c r="W80" s="34">
        <v>0.57361841131566671</v>
      </c>
      <c r="AA80" s="21"/>
      <c r="AB80" s="21"/>
      <c r="AC80" s="21"/>
      <c r="AD80" s="21"/>
      <c r="AE80" s="21"/>
    </row>
    <row r="81" spans="1:31" x14ac:dyDescent="0.25">
      <c r="A81" s="3">
        <v>3</v>
      </c>
      <c r="B81" s="4" t="s">
        <v>15</v>
      </c>
      <c r="C81" s="3" t="s">
        <v>16</v>
      </c>
      <c r="D81" s="10">
        <v>420</v>
      </c>
      <c r="E81" s="10">
        <v>0</v>
      </c>
      <c r="F81" s="10">
        <v>60</v>
      </c>
      <c r="G81" s="10">
        <v>119</v>
      </c>
      <c r="H81" s="10">
        <v>81</v>
      </c>
      <c r="I81" s="11">
        <f t="shared" si="6"/>
        <v>260</v>
      </c>
      <c r="J81" s="10">
        <v>94</v>
      </c>
      <c r="K81" s="10">
        <v>0</v>
      </c>
      <c r="L81" s="10">
        <v>0</v>
      </c>
      <c r="M81" s="19">
        <f t="shared" si="7"/>
        <v>94</v>
      </c>
      <c r="N81" s="12">
        <f t="shared" si="8"/>
        <v>354</v>
      </c>
      <c r="O81" s="9">
        <f t="shared" si="9"/>
        <v>73.44632768361582</v>
      </c>
      <c r="P81" s="16"/>
      <c r="Q81" s="5"/>
      <c r="S81" s="33">
        <v>7</v>
      </c>
      <c r="T81" s="33">
        <v>40</v>
      </c>
      <c r="U81" s="33" t="s">
        <v>16</v>
      </c>
      <c r="V81" s="34">
        <v>41.431724849511383</v>
      </c>
      <c r="W81" s="34">
        <v>30.79839770641901</v>
      </c>
      <c r="AA81" s="21"/>
      <c r="AB81" s="21"/>
      <c r="AC81" s="21"/>
      <c r="AD81" s="21"/>
    </row>
    <row r="82" spans="1:31" x14ac:dyDescent="0.25">
      <c r="A82" s="3">
        <v>3</v>
      </c>
      <c r="B82" s="4" t="s">
        <v>15</v>
      </c>
      <c r="C82" s="3" t="s">
        <v>17</v>
      </c>
      <c r="D82" s="10">
        <v>420</v>
      </c>
      <c r="E82" s="10">
        <v>0</v>
      </c>
      <c r="F82" s="10">
        <v>48</v>
      </c>
      <c r="G82" s="10">
        <v>120</v>
      </c>
      <c r="H82" s="10">
        <v>94</v>
      </c>
      <c r="I82" s="11">
        <f t="shared" si="6"/>
        <v>262</v>
      </c>
      <c r="J82" s="10">
        <v>111</v>
      </c>
      <c r="K82" s="10">
        <v>0</v>
      </c>
      <c r="L82" s="10">
        <v>0</v>
      </c>
      <c r="M82" s="19">
        <f t="shared" si="7"/>
        <v>111</v>
      </c>
      <c r="N82" s="12">
        <f t="shared" si="8"/>
        <v>373</v>
      </c>
      <c r="O82" s="9">
        <f t="shared" si="9"/>
        <v>70.241286863270773</v>
      </c>
      <c r="P82" s="16">
        <f t="shared" si="10"/>
        <v>67.849080971755896</v>
      </c>
      <c r="Q82" s="5">
        <f t="shared" si="11"/>
        <v>2.301305672533287</v>
      </c>
      <c r="S82" s="33">
        <v>7</v>
      </c>
      <c r="T82" s="33">
        <v>40</v>
      </c>
      <c r="U82" s="33" t="s">
        <v>17</v>
      </c>
      <c r="V82" s="34">
        <v>1.2628020496980152</v>
      </c>
      <c r="W82" s="34">
        <v>0.85541387670541003</v>
      </c>
      <c r="AA82" s="21"/>
      <c r="AB82" s="21"/>
      <c r="AC82" s="21"/>
      <c r="AD82" s="21"/>
      <c r="AE82" s="21"/>
    </row>
    <row r="83" spans="1:31" x14ac:dyDescent="0.25">
      <c r="A83" s="3">
        <v>3</v>
      </c>
      <c r="B83" s="4" t="s">
        <v>15</v>
      </c>
      <c r="C83" s="3" t="s">
        <v>17</v>
      </c>
      <c r="D83" s="10">
        <v>420</v>
      </c>
      <c r="E83" s="10">
        <v>4</v>
      </c>
      <c r="F83" s="10">
        <v>59</v>
      </c>
      <c r="G83" s="10">
        <v>123</v>
      </c>
      <c r="H83" s="10">
        <v>51</v>
      </c>
      <c r="I83" s="11">
        <f t="shared" si="6"/>
        <v>237</v>
      </c>
      <c r="J83" s="10">
        <v>124</v>
      </c>
      <c r="K83" s="10">
        <v>0</v>
      </c>
      <c r="L83" s="10">
        <v>0</v>
      </c>
      <c r="M83" s="19">
        <f t="shared" si="7"/>
        <v>124</v>
      </c>
      <c r="N83" s="12">
        <f t="shared" si="8"/>
        <v>361</v>
      </c>
      <c r="O83" s="9">
        <f t="shared" si="9"/>
        <v>65.65096952908587</v>
      </c>
      <c r="P83" s="16"/>
      <c r="Q83" s="5"/>
      <c r="S83" s="33">
        <v>7</v>
      </c>
      <c r="T83" s="33">
        <v>30</v>
      </c>
      <c r="U83" s="33" t="s">
        <v>16</v>
      </c>
      <c r="V83" s="34">
        <v>44.864187145169588</v>
      </c>
      <c r="W83" s="34">
        <v>6.0047799420919405</v>
      </c>
      <c r="AA83" s="21"/>
      <c r="AB83" s="21"/>
      <c r="AC83" s="21"/>
      <c r="AD83" s="21"/>
    </row>
    <row r="84" spans="1:31" x14ac:dyDescent="0.25">
      <c r="A84" s="3">
        <v>3</v>
      </c>
      <c r="B84" s="4" t="s">
        <v>15</v>
      </c>
      <c r="C84" s="3" t="s">
        <v>17</v>
      </c>
      <c r="D84" s="10">
        <v>420</v>
      </c>
      <c r="E84" s="10">
        <v>5</v>
      </c>
      <c r="F84" s="10">
        <v>57</v>
      </c>
      <c r="G84" s="10">
        <v>125</v>
      </c>
      <c r="H84" s="10">
        <v>64</v>
      </c>
      <c r="I84" s="11">
        <f t="shared" si="6"/>
        <v>251</v>
      </c>
      <c r="J84" s="10">
        <v>120</v>
      </c>
      <c r="K84" s="10">
        <v>0</v>
      </c>
      <c r="L84" s="10">
        <v>0</v>
      </c>
      <c r="M84" s="19">
        <f t="shared" si="7"/>
        <v>120</v>
      </c>
      <c r="N84" s="12">
        <f t="shared" si="8"/>
        <v>371</v>
      </c>
      <c r="O84" s="9">
        <f t="shared" si="9"/>
        <v>67.654986522911059</v>
      </c>
      <c r="P84" s="16"/>
      <c r="Q84" s="5"/>
      <c r="S84" s="33">
        <v>7</v>
      </c>
      <c r="T84" s="33">
        <v>30</v>
      </c>
      <c r="U84" s="33" t="s">
        <v>17</v>
      </c>
      <c r="V84" s="34">
        <v>0</v>
      </c>
      <c r="W84" s="34">
        <v>0</v>
      </c>
      <c r="AA84" s="21"/>
      <c r="AB84" s="21"/>
      <c r="AC84" s="21"/>
      <c r="AD84" s="21"/>
      <c r="AE84" s="21"/>
    </row>
    <row r="85" spans="1:31" x14ac:dyDescent="0.25">
      <c r="A85" s="3">
        <v>3</v>
      </c>
      <c r="B85" s="4">
        <v>60</v>
      </c>
      <c r="C85" s="3" t="s">
        <v>16</v>
      </c>
      <c r="D85" s="10">
        <v>420</v>
      </c>
      <c r="E85" s="10">
        <v>45</v>
      </c>
      <c r="F85" s="10">
        <v>31</v>
      </c>
      <c r="G85" s="10">
        <v>151</v>
      </c>
      <c r="H85" s="10">
        <v>70</v>
      </c>
      <c r="I85" s="11">
        <f t="shared" si="6"/>
        <v>297</v>
      </c>
      <c r="J85" s="10">
        <v>74</v>
      </c>
      <c r="K85" s="10">
        <v>0</v>
      </c>
      <c r="L85" s="10">
        <v>0</v>
      </c>
      <c r="M85" s="19">
        <f t="shared" si="7"/>
        <v>74</v>
      </c>
      <c r="N85" s="12">
        <f t="shared" si="8"/>
        <v>371</v>
      </c>
      <c r="O85" s="9">
        <f t="shared" si="9"/>
        <v>80.053908355795144</v>
      </c>
      <c r="P85" s="16">
        <f t="shared" si="10"/>
        <v>81.614306690415205</v>
      </c>
      <c r="Q85" s="5">
        <f t="shared" si="11"/>
        <v>1.6198384516312998</v>
      </c>
      <c r="S85" s="33">
        <v>7</v>
      </c>
      <c r="T85" s="33">
        <v>20</v>
      </c>
      <c r="U85" s="33" t="s">
        <v>16</v>
      </c>
      <c r="V85" s="34">
        <v>0.61956118027744922</v>
      </c>
      <c r="W85" s="34">
        <v>0.39354110237526796</v>
      </c>
      <c r="AA85" s="21"/>
      <c r="AB85" s="21"/>
      <c r="AC85" s="21"/>
      <c r="AD85" s="21"/>
    </row>
    <row r="86" spans="1:31" x14ac:dyDescent="0.25">
      <c r="A86" s="3">
        <v>3</v>
      </c>
      <c r="B86" s="4">
        <v>60</v>
      </c>
      <c r="C86" s="3" t="s">
        <v>16</v>
      </c>
      <c r="D86" s="10">
        <v>420</v>
      </c>
      <c r="E86" s="10">
        <v>40</v>
      </c>
      <c r="F86" s="10">
        <v>49</v>
      </c>
      <c r="G86" s="10">
        <v>160</v>
      </c>
      <c r="H86" s="10">
        <v>55</v>
      </c>
      <c r="I86" s="11">
        <f t="shared" si="6"/>
        <v>304</v>
      </c>
      <c r="J86" s="10">
        <v>61</v>
      </c>
      <c r="K86" s="10">
        <v>0</v>
      </c>
      <c r="L86" s="10">
        <v>0</v>
      </c>
      <c r="M86" s="19">
        <f t="shared" si="7"/>
        <v>61</v>
      </c>
      <c r="N86" s="12">
        <f t="shared" si="8"/>
        <v>365</v>
      </c>
      <c r="O86" s="9">
        <f t="shared" si="9"/>
        <v>83.287671232876718</v>
      </c>
      <c r="P86" s="16"/>
      <c r="Q86" s="5"/>
      <c r="S86" s="33">
        <v>7</v>
      </c>
      <c r="T86" s="33">
        <v>20</v>
      </c>
      <c r="U86" s="33" t="s">
        <v>17</v>
      </c>
      <c r="V86" s="34">
        <v>0</v>
      </c>
      <c r="W86" s="34">
        <v>0</v>
      </c>
      <c r="AA86" s="21"/>
      <c r="AB86" s="21"/>
      <c r="AC86" s="21"/>
      <c r="AD86" s="21"/>
      <c r="AE86" s="21"/>
    </row>
    <row r="87" spans="1:31" x14ac:dyDescent="0.25">
      <c r="A87" s="3">
        <v>3</v>
      </c>
      <c r="B87" s="4">
        <v>60</v>
      </c>
      <c r="C87" s="3" t="s">
        <v>16</v>
      </c>
      <c r="D87" s="10">
        <v>420</v>
      </c>
      <c r="E87" s="10">
        <v>34</v>
      </c>
      <c r="F87" s="10">
        <v>47</v>
      </c>
      <c r="G87" s="10">
        <v>164</v>
      </c>
      <c r="H87" s="10">
        <v>59</v>
      </c>
      <c r="I87" s="11">
        <f t="shared" si="6"/>
        <v>304</v>
      </c>
      <c r="J87" s="10">
        <v>69</v>
      </c>
      <c r="K87" s="10">
        <v>0</v>
      </c>
      <c r="L87" s="10">
        <v>0</v>
      </c>
      <c r="M87" s="19">
        <f t="shared" si="7"/>
        <v>69</v>
      </c>
      <c r="N87" s="12">
        <f t="shared" si="8"/>
        <v>373</v>
      </c>
      <c r="O87" s="9">
        <f t="shared" si="9"/>
        <v>81.501340482573724</v>
      </c>
      <c r="P87" s="16"/>
      <c r="Q87" s="5"/>
      <c r="S87" s="33">
        <v>8</v>
      </c>
      <c r="T87" s="33" t="s">
        <v>22</v>
      </c>
      <c r="U87" s="33" t="s">
        <v>16</v>
      </c>
      <c r="V87" s="34">
        <v>18.416275082941748</v>
      </c>
      <c r="W87" s="34">
        <v>11.280700638777718</v>
      </c>
      <c r="AA87" s="21"/>
      <c r="AB87" s="21"/>
      <c r="AC87" s="21"/>
      <c r="AD87" s="21"/>
    </row>
    <row r="88" spans="1:31" x14ac:dyDescent="0.25">
      <c r="A88" s="3">
        <v>3</v>
      </c>
      <c r="B88" s="4">
        <v>60</v>
      </c>
      <c r="C88" s="3" t="s">
        <v>17</v>
      </c>
      <c r="D88" s="10">
        <v>420</v>
      </c>
      <c r="E88" s="10">
        <v>41</v>
      </c>
      <c r="F88" s="10">
        <v>39</v>
      </c>
      <c r="G88" s="10">
        <v>139</v>
      </c>
      <c r="H88" s="10">
        <v>64</v>
      </c>
      <c r="I88" s="11">
        <f t="shared" si="6"/>
        <v>283</v>
      </c>
      <c r="J88" s="10">
        <v>80</v>
      </c>
      <c r="K88" s="10">
        <v>0</v>
      </c>
      <c r="L88" s="10">
        <v>0</v>
      </c>
      <c r="M88" s="19">
        <f t="shared" si="7"/>
        <v>80</v>
      </c>
      <c r="N88" s="12">
        <f t="shared" si="8"/>
        <v>363</v>
      </c>
      <c r="O88" s="9">
        <f t="shared" si="9"/>
        <v>77.96143250688705</v>
      </c>
      <c r="P88" s="16">
        <f t="shared" si="10"/>
        <v>78.545517931268364</v>
      </c>
      <c r="Q88" s="5">
        <f t="shared" si="11"/>
        <v>1.1216800905029585</v>
      </c>
      <c r="S88" s="33">
        <v>8</v>
      </c>
      <c r="T88" s="33" t="s">
        <v>22</v>
      </c>
      <c r="U88" s="33" t="s">
        <v>17</v>
      </c>
      <c r="V88" s="34">
        <v>27.718185350900615</v>
      </c>
      <c r="W88" s="34">
        <v>13.751821140577634</v>
      </c>
      <c r="AA88" s="21"/>
      <c r="AB88" s="21"/>
      <c r="AC88" s="21"/>
      <c r="AD88" s="21"/>
      <c r="AE88" s="21"/>
    </row>
    <row r="89" spans="1:31" x14ac:dyDescent="0.25">
      <c r="A89" s="3">
        <v>3</v>
      </c>
      <c r="B89" s="4">
        <v>60</v>
      </c>
      <c r="C89" s="3" t="s">
        <v>17</v>
      </c>
      <c r="D89" s="10">
        <v>420</v>
      </c>
      <c r="E89" s="10">
        <v>47</v>
      </c>
      <c r="F89" s="10">
        <v>40</v>
      </c>
      <c r="G89" s="10">
        <v>141</v>
      </c>
      <c r="H89" s="10">
        <v>67</v>
      </c>
      <c r="I89" s="11">
        <f t="shared" si="6"/>
        <v>295</v>
      </c>
      <c r="J89" s="10">
        <v>84</v>
      </c>
      <c r="K89" s="10">
        <v>0</v>
      </c>
      <c r="L89" s="10">
        <v>0</v>
      </c>
      <c r="M89" s="19">
        <f t="shared" si="7"/>
        <v>84</v>
      </c>
      <c r="N89" s="12">
        <f t="shared" si="8"/>
        <v>379</v>
      </c>
      <c r="O89" s="9">
        <f t="shared" si="9"/>
        <v>77.836411609498683</v>
      </c>
      <c r="P89" s="16"/>
      <c r="Q89" s="5"/>
      <c r="S89" s="33">
        <v>8</v>
      </c>
      <c r="T89" s="33">
        <v>60</v>
      </c>
      <c r="U89" s="33" t="s">
        <v>16</v>
      </c>
      <c r="V89" s="34">
        <v>28.979578979578978</v>
      </c>
      <c r="W89" s="34">
        <v>9.7042713539745389</v>
      </c>
      <c r="AA89" s="21"/>
      <c r="AB89" s="21"/>
      <c r="AC89" s="21"/>
      <c r="AD89" s="21"/>
    </row>
    <row r="90" spans="1:31" x14ac:dyDescent="0.25">
      <c r="A90" s="3">
        <v>3</v>
      </c>
      <c r="B90" s="4">
        <v>60</v>
      </c>
      <c r="C90" s="3" t="s">
        <v>17</v>
      </c>
      <c r="D90" s="10">
        <v>420</v>
      </c>
      <c r="E90" s="10">
        <v>49</v>
      </c>
      <c r="F90" s="10">
        <v>50</v>
      </c>
      <c r="G90" s="10">
        <v>129</v>
      </c>
      <c r="H90" s="10">
        <v>69</v>
      </c>
      <c r="I90" s="11">
        <f t="shared" si="6"/>
        <v>297</v>
      </c>
      <c r="J90" s="10">
        <v>75</v>
      </c>
      <c r="K90" s="10">
        <v>0</v>
      </c>
      <c r="L90" s="10">
        <v>0</v>
      </c>
      <c r="M90" s="19">
        <f t="shared" si="7"/>
        <v>75</v>
      </c>
      <c r="N90" s="12">
        <f t="shared" si="8"/>
        <v>372</v>
      </c>
      <c r="O90" s="9">
        <f t="shared" si="9"/>
        <v>79.838709677419345</v>
      </c>
      <c r="P90" s="16"/>
      <c r="Q90" s="5"/>
      <c r="S90" s="33">
        <v>8</v>
      </c>
      <c r="T90" s="33">
        <v>60</v>
      </c>
      <c r="U90" s="33" t="s">
        <v>17</v>
      </c>
      <c r="V90" s="34">
        <v>17.037516664011321</v>
      </c>
      <c r="W90" s="34">
        <v>1.8334086402423644</v>
      </c>
      <c r="AA90" s="21"/>
      <c r="AB90" s="21"/>
      <c r="AC90" s="21"/>
      <c r="AD90" s="21"/>
      <c r="AE90" s="21"/>
    </row>
    <row r="91" spans="1:31" x14ac:dyDescent="0.25">
      <c r="A91" s="3">
        <v>3</v>
      </c>
      <c r="B91" s="4">
        <v>50</v>
      </c>
      <c r="C91" s="3" t="s">
        <v>16</v>
      </c>
      <c r="D91" s="10">
        <v>420</v>
      </c>
      <c r="E91" s="10">
        <v>154</v>
      </c>
      <c r="F91" s="10">
        <v>121</v>
      </c>
      <c r="G91" s="10">
        <v>80</v>
      </c>
      <c r="H91" s="10">
        <v>0</v>
      </c>
      <c r="I91" s="11">
        <f t="shared" si="6"/>
        <v>355</v>
      </c>
      <c r="J91" s="10">
        <v>64</v>
      </c>
      <c r="K91" s="10">
        <v>0</v>
      </c>
      <c r="L91" s="10">
        <v>0</v>
      </c>
      <c r="M91" s="19">
        <f t="shared" si="7"/>
        <v>64</v>
      </c>
      <c r="N91" s="12">
        <f t="shared" si="8"/>
        <v>419</v>
      </c>
      <c r="O91" s="9">
        <f t="shared" si="9"/>
        <v>84.725536992840105</v>
      </c>
      <c r="P91" s="16">
        <f t="shared" si="10"/>
        <v>87.040886782946856</v>
      </c>
      <c r="Q91" s="5">
        <f t="shared" si="11"/>
        <v>2.0945823750433008</v>
      </c>
      <c r="S91" s="33">
        <v>8</v>
      </c>
      <c r="T91" s="33">
        <v>50</v>
      </c>
      <c r="U91" s="33" t="s">
        <v>16</v>
      </c>
      <c r="V91" s="34">
        <v>39.351966873706004</v>
      </c>
      <c r="W91" s="34">
        <v>25.461177761985919</v>
      </c>
      <c r="AA91" s="21"/>
      <c r="AB91" s="21"/>
      <c r="AC91" s="21"/>
      <c r="AD91" s="21"/>
    </row>
    <row r="92" spans="1:31" x14ac:dyDescent="0.25">
      <c r="A92" s="3">
        <v>3</v>
      </c>
      <c r="B92" s="4">
        <v>50</v>
      </c>
      <c r="C92" s="3" t="s">
        <v>16</v>
      </c>
      <c r="D92" s="10">
        <v>420</v>
      </c>
      <c r="E92" s="10">
        <v>139</v>
      </c>
      <c r="F92" s="10">
        <v>132</v>
      </c>
      <c r="G92" s="10">
        <v>74</v>
      </c>
      <c r="H92" s="10">
        <v>4</v>
      </c>
      <c r="I92" s="11">
        <f t="shared" si="6"/>
        <v>349</v>
      </c>
      <c r="J92" s="10">
        <v>44</v>
      </c>
      <c r="K92" s="10">
        <v>0</v>
      </c>
      <c r="L92" s="10">
        <v>0</v>
      </c>
      <c r="M92" s="19">
        <f t="shared" si="7"/>
        <v>44</v>
      </c>
      <c r="N92" s="12">
        <f t="shared" si="8"/>
        <v>393</v>
      </c>
      <c r="O92" s="9">
        <f t="shared" si="9"/>
        <v>88.804071246819333</v>
      </c>
      <c r="P92" s="16"/>
      <c r="Q92" s="5"/>
      <c r="S92" s="33">
        <v>8</v>
      </c>
      <c r="T92" s="33">
        <v>50</v>
      </c>
      <c r="U92" s="33" t="s">
        <v>17</v>
      </c>
      <c r="V92" s="34">
        <v>2.9843077350368006</v>
      </c>
      <c r="W92" s="34">
        <v>3.5036894014738347</v>
      </c>
      <c r="AA92" s="21"/>
      <c r="AB92" s="21"/>
      <c r="AC92" s="21"/>
      <c r="AD92" s="21"/>
      <c r="AE92" s="21"/>
    </row>
    <row r="93" spans="1:31" x14ac:dyDescent="0.25">
      <c r="A93" s="3">
        <v>3</v>
      </c>
      <c r="B93" s="4">
        <v>50</v>
      </c>
      <c r="C93" s="3" t="s">
        <v>16</v>
      </c>
      <c r="D93" s="10">
        <v>420</v>
      </c>
      <c r="E93" s="10">
        <v>144</v>
      </c>
      <c r="F93" s="10">
        <v>130</v>
      </c>
      <c r="G93" s="10">
        <v>79</v>
      </c>
      <c r="H93" s="10">
        <v>0</v>
      </c>
      <c r="I93" s="11">
        <f t="shared" si="6"/>
        <v>353</v>
      </c>
      <c r="J93" s="10">
        <v>50</v>
      </c>
      <c r="K93" s="10">
        <v>0</v>
      </c>
      <c r="L93" s="10">
        <v>0</v>
      </c>
      <c r="M93" s="19">
        <f t="shared" si="7"/>
        <v>50</v>
      </c>
      <c r="N93" s="12">
        <f t="shared" si="8"/>
        <v>403</v>
      </c>
      <c r="O93" s="9">
        <f t="shared" si="9"/>
        <v>87.593052109181144</v>
      </c>
      <c r="P93" s="16"/>
      <c r="Q93" s="5"/>
      <c r="S93" s="33">
        <v>8</v>
      </c>
      <c r="T93" s="33">
        <v>40</v>
      </c>
      <c r="U93" s="33" t="s">
        <v>16</v>
      </c>
      <c r="V93" s="34">
        <v>2.9459192793788227</v>
      </c>
      <c r="W93" s="34">
        <v>0.92829009123176387</v>
      </c>
      <c r="AA93" s="21"/>
      <c r="AB93" s="21"/>
      <c r="AC93" s="21"/>
      <c r="AD93" s="21"/>
    </row>
    <row r="94" spans="1:31" x14ac:dyDescent="0.25">
      <c r="A94" s="3">
        <v>3</v>
      </c>
      <c r="B94" s="4">
        <v>50</v>
      </c>
      <c r="C94" s="3" t="s">
        <v>17</v>
      </c>
      <c r="D94" s="10">
        <v>420</v>
      </c>
      <c r="E94" s="10">
        <v>136</v>
      </c>
      <c r="F94" s="10">
        <v>124</v>
      </c>
      <c r="G94" s="10">
        <v>64</v>
      </c>
      <c r="H94" s="10">
        <v>0</v>
      </c>
      <c r="I94" s="11">
        <f t="shared" si="6"/>
        <v>324</v>
      </c>
      <c r="J94" s="10">
        <v>70</v>
      </c>
      <c r="K94" s="10">
        <v>0</v>
      </c>
      <c r="L94" s="10">
        <v>0</v>
      </c>
      <c r="M94" s="19">
        <f t="shared" si="7"/>
        <v>70</v>
      </c>
      <c r="N94" s="12">
        <f t="shared" si="8"/>
        <v>394</v>
      </c>
      <c r="O94" s="9">
        <f t="shared" si="9"/>
        <v>82.233502538071065</v>
      </c>
      <c r="P94" s="16">
        <f t="shared" si="10"/>
        <v>85.150331901600921</v>
      </c>
      <c r="Q94" s="5">
        <f t="shared" si="11"/>
        <v>2.5455301440810749</v>
      </c>
      <c r="S94" s="33">
        <v>8</v>
      </c>
      <c r="T94" s="33">
        <v>40</v>
      </c>
      <c r="U94" s="33" t="s">
        <v>17</v>
      </c>
      <c r="V94" s="34">
        <v>0</v>
      </c>
      <c r="W94" s="34">
        <v>0</v>
      </c>
      <c r="AA94" s="21"/>
      <c r="AB94" s="21"/>
      <c r="AC94" s="21"/>
      <c r="AD94" s="21"/>
      <c r="AE94" s="21"/>
    </row>
    <row r="95" spans="1:31" x14ac:dyDescent="0.25">
      <c r="A95" s="3">
        <v>3</v>
      </c>
      <c r="B95" s="4">
        <v>50</v>
      </c>
      <c r="C95" s="3" t="s">
        <v>17</v>
      </c>
      <c r="D95" s="10">
        <v>420</v>
      </c>
      <c r="E95" s="10">
        <v>139</v>
      </c>
      <c r="F95" s="10">
        <v>130</v>
      </c>
      <c r="G95" s="10">
        <v>71</v>
      </c>
      <c r="H95" s="10">
        <v>0</v>
      </c>
      <c r="I95" s="11">
        <f t="shared" si="6"/>
        <v>340</v>
      </c>
      <c r="J95" s="10">
        <v>54</v>
      </c>
      <c r="K95" s="10">
        <v>0</v>
      </c>
      <c r="L95" s="10">
        <v>0</v>
      </c>
      <c r="M95" s="19">
        <f t="shared" si="7"/>
        <v>54</v>
      </c>
      <c r="N95" s="12">
        <f t="shared" si="8"/>
        <v>394</v>
      </c>
      <c r="O95" s="9">
        <f t="shared" si="9"/>
        <v>86.294416243654823</v>
      </c>
      <c r="P95" s="16"/>
      <c r="Q95" s="5"/>
      <c r="S95" s="33">
        <v>8</v>
      </c>
      <c r="T95" s="33">
        <v>30</v>
      </c>
      <c r="U95" s="33" t="s">
        <v>16</v>
      </c>
      <c r="V95" s="34">
        <v>9.4966761633428307E-2</v>
      </c>
      <c r="W95" s="34">
        <v>0.16448725617938056</v>
      </c>
      <c r="AA95" s="21"/>
      <c r="AB95" s="21"/>
      <c r="AC95" s="21"/>
      <c r="AD95" s="21"/>
    </row>
    <row r="96" spans="1:31" x14ac:dyDescent="0.25">
      <c r="A96" s="3">
        <v>3</v>
      </c>
      <c r="B96" s="4">
        <v>50</v>
      </c>
      <c r="C96" s="3" t="s">
        <v>17</v>
      </c>
      <c r="D96" s="10">
        <v>420</v>
      </c>
      <c r="E96" s="10">
        <v>141</v>
      </c>
      <c r="F96" s="10">
        <v>126</v>
      </c>
      <c r="G96" s="10">
        <v>72</v>
      </c>
      <c r="H96" s="10">
        <v>0</v>
      </c>
      <c r="I96" s="11">
        <f t="shared" si="6"/>
        <v>339</v>
      </c>
      <c r="J96" s="10">
        <v>51</v>
      </c>
      <c r="K96" s="10">
        <v>0</v>
      </c>
      <c r="L96" s="10">
        <v>0</v>
      </c>
      <c r="M96" s="19">
        <f t="shared" si="7"/>
        <v>51</v>
      </c>
      <c r="N96" s="12">
        <f t="shared" si="8"/>
        <v>390</v>
      </c>
      <c r="O96" s="9">
        <f t="shared" si="9"/>
        <v>86.92307692307692</v>
      </c>
      <c r="P96" s="16"/>
      <c r="Q96" s="5"/>
      <c r="S96" s="33">
        <v>8</v>
      </c>
      <c r="T96" s="33">
        <v>30</v>
      </c>
      <c r="U96" s="33" t="s">
        <v>17</v>
      </c>
      <c r="V96" s="34">
        <v>0</v>
      </c>
      <c r="W96" s="34">
        <v>0</v>
      </c>
      <c r="AA96" s="21"/>
      <c r="AB96" s="21"/>
      <c r="AC96" s="21"/>
      <c r="AD96" s="21"/>
      <c r="AE96" s="21"/>
    </row>
    <row r="97" spans="1:31" x14ac:dyDescent="0.25">
      <c r="A97" s="3">
        <v>3</v>
      </c>
      <c r="B97" s="4">
        <v>40</v>
      </c>
      <c r="C97" s="3" t="s">
        <v>16</v>
      </c>
      <c r="D97" s="10">
        <v>420</v>
      </c>
      <c r="E97" s="10">
        <v>130</v>
      </c>
      <c r="F97" s="10">
        <v>69</v>
      </c>
      <c r="G97" s="10">
        <v>88</v>
      </c>
      <c r="H97" s="10">
        <v>10</v>
      </c>
      <c r="I97" s="11">
        <f t="shared" si="6"/>
        <v>297</v>
      </c>
      <c r="J97" s="10">
        <v>74</v>
      </c>
      <c r="K97" s="10">
        <v>0</v>
      </c>
      <c r="L97" s="10">
        <v>0</v>
      </c>
      <c r="M97" s="19">
        <f t="shared" si="7"/>
        <v>74</v>
      </c>
      <c r="N97" s="12">
        <f t="shared" si="8"/>
        <v>371</v>
      </c>
      <c r="O97" s="9">
        <f t="shared" si="9"/>
        <v>80.053908355795144</v>
      </c>
      <c r="P97" s="16">
        <f t="shared" si="10"/>
        <v>81.083811687690385</v>
      </c>
      <c r="Q97" s="5">
        <f t="shared" si="11"/>
        <v>1.2107808696314466</v>
      </c>
      <c r="S97" s="33">
        <v>8</v>
      </c>
      <c r="T97" s="33">
        <v>20</v>
      </c>
      <c r="U97" s="33" t="s">
        <v>16</v>
      </c>
      <c r="V97" s="34">
        <v>9.8039215686274508E-2</v>
      </c>
      <c r="W97" s="34">
        <v>0.16980890270283111</v>
      </c>
      <c r="AA97" s="21"/>
      <c r="AB97" s="21"/>
      <c r="AC97" s="21"/>
      <c r="AD97" s="21"/>
      <c r="AE97" s="21"/>
    </row>
    <row r="98" spans="1:31" x14ac:dyDescent="0.25">
      <c r="A98" s="3">
        <v>3</v>
      </c>
      <c r="B98" s="4">
        <v>40</v>
      </c>
      <c r="C98" s="3" t="s">
        <v>16</v>
      </c>
      <c r="D98" s="10">
        <v>420</v>
      </c>
      <c r="E98" s="10">
        <v>124</v>
      </c>
      <c r="F98" s="10">
        <v>82</v>
      </c>
      <c r="G98" s="10">
        <v>80</v>
      </c>
      <c r="H98" s="10">
        <v>4</v>
      </c>
      <c r="I98" s="11">
        <f t="shared" si="6"/>
        <v>290</v>
      </c>
      <c r="J98" s="10">
        <v>69</v>
      </c>
      <c r="K98" s="10">
        <v>0</v>
      </c>
      <c r="L98" s="10">
        <v>0</v>
      </c>
      <c r="M98" s="19">
        <f t="shared" si="7"/>
        <v>69</v>
      </c>
      <c r="N98" s="12">
        <f t="shared" si="8"/>
        <v>359</v>
      </c>
      <c r="O98" s="9">
        <f t="shared" si="9"/>
        <v>80.779944289693589</v>
      </c>
      <c r="P98" s="16"/>
      <c r="Q98" s="5"/>
      <c r="S98" s="33">
        <v>8</v>
      </c>
      <c r="T98" s="33">
        <v>20</v>
      </c>
      <c r="U98" s="33" t="s">
        <v>17</v>
      </c>
      <c r="V98" s="34">
        <v>0</v>
      </c>
      <c r="W98" s="34">
        <v>0</v>
      </c>
      <c r="AA98" s="21"/>
      <c r="AB98" s="21"/>
      <c r="AC98" s="21"/>
      <c r="AD98" s="21"/>
      <c r="AE98" s="21"/>
    </row>
    <row r="99" spans="1:31" x14ac:dyDescent="0.25">
      <c r="A99" s="3">
        <v>3</v>
      </c>
      <c r="B99" s="4">
        <v>40</v>
      </c>
      <c r="C99" s="3" t="s">
        <v>16</v>
      </c>
      <c r="D99" s="10">
        <v>420</v>
      </c>
      <c r="E99" s="10">
        <v>129</v>
      </c>
      <c r="F99" s="10">
        <v>79</v>
      </c>
      <c r="G99" s="10">
        <v>85</v>
      </c>
      <c r="H99" s="10">
        <v>7</v>
      </c>
      <c r="I99" s="11">
        <f t="shared" si="6"/>
        <v>300</v>
      </c>
      <c r="J99" s="10">
        <v>64</v>
      </c>
      <c r="K99" s="10">
        <v>0</v>
      </c>
      <c r="L99" s="10">
        <v>0</v>
      </c>
      <c r="M99" s="19">
        <f t="shared" si="7"/>
        <v>64</v>
      </c>
      <c r="N99" s="12">
        <f t="shared" si="8"/>
        <v>364</v>
      </c>
      <c r="O99" s="9">
        <f t="shared" si="9"/>
        <v>82.417582417582409</v>
      </c>
      <c r="P99" s="16"/>
      <c r="Q99" s="5"/>
      <c r="S99" s="33">
        <v>9</v>
      </c>
      <c r="T99" s="33" t="s">
        <v>22</v>
      </c>
      <c r="U99" s="33" t="s">
        <v>16</v>
      </c>
      <c r="V99" s="34">
        <v>0.27548209366391185</v>
      </c>
      <c r="W99" s="34">
        <v>0.4771489828013436</v>
      </c>
    </row>
    <row r="100" spans="1:31" x14ac:dyDescent="0.25">
      <c r="A100" s="3">
        <v>3</v>
      </c>
      <c r="B100" s="4">
        <v>40</v>
      </c>
      <c r="C100" s="3" t="s">
        <v>17</v>
      </c>
      <c r="D100" s="10">
        <v>420</v>
      </c>
      <c r="E100" s="10">
        <v>121</v>
      </c>
      <c r="F100" s="10">
        <v>72</v>
      </c>
      <c r="G100" s="10">
        <v>97</v>
      </c>
      <c r="H100" s="10">
        <v>7</v>
      </c>
      <c r="I100" s="11">
        <f t="shared" si="6"/>
        <v>297</v>
      </c>
      <c r="J100" s="10">
        <v>72</v>
      </c>
      <c r="K100" s="10">
        <v>0</v>
      </c>
      <c r="L100" s="10">
        <v>0</v>
      </c>
      <c r="M100" s="19">
        <f t="shared" si="7"/>
        <v>72</v>
      </c>
      <c r="N100" s="12">
        <f t="shared" si="8"/>
        <v>369</v>
      </c>
      <c r="O100" s="9">
        <f t="shared" si="9"/>
        <v>80.487804878048792</v>
      </c>
      <c r="P100" s="16">
        <f t="shared" si="10"/>
        <v>80.218049642844747</v>
      </c>
      <c r="Q100" s="5">
        <f t="shared" si="11"/>
        <v>0.27218266059007129</v>
      </c>
      <c r="S100" s="33">
        <v>9</v>
      </c>
      <c r="T100" s="33" t="s">
        <v>22</v>
      </c>
      <c r="U100" s="33" t="s">
        <v>17</v>
      </c>
      <c r="V100" s="34">
        <v>0</v>
      </c>
      <c r="W100" s="34">
        <v>0</v>
      </c>
    </row>
    <row r="101" spans="1:31" x14ac:dyDescent="0.25">
      <c r="A101" s="3">
        <v>3</v>
      </c>
      <c r="B101" s="4">
        <v>40</v>
      </c>
      <c r="C101" s="3" t="s">
        <v>17</v>
      </c>
      <c r="D101" s="10">
        <v>420</v>
      </c>
      <c r="E101" s="10">
        <v>126</v>
      </c>
      <c r="F101" s="10">
        <v>66</v>
      </c>
      <c r="G101" s="10">
        <v>90</v>
      </c>
      <c r="H101" s="10">
        <v>6</v>
      </c>
      <c r="I101" s="11">
        <f t="shared" si="6"/>
        <v>288</v>
      </c>
      <c r="J101" s="10">
        <v>71</v>
      </c>
      <c r="K101" s="10">
        <v>0</v>
      </c>
      <c r="L101" s="10">
        <v>0</v>
      </c>
      <c r="M101" s="19">
        <f t="shared" si="7"/>
        <v>71</v>
      </c>
      <c r="N101" s="12">
        <f t="shared" si="8"/>
        <v>359</v>
      </c>
      <c r="O101" s="9">
        <f t="shared" si="9"/>
        <v>80.222841225626738</v>
      </c>
      <c r="P101" s="16"/>
      <c r="Q101" s="5"/>
      <c r="S101" s="33">
        <v>9</v>
      </c>
      <c r="T101" s="33">
        <v>60</v>
      </c>
      <c r="U101" s="33" t="s">
        <v>16</v>
      </c>
      <c r="V101" s="34">
        <v>8.0857190423867085</v>
      </c>
      <c r="W101" s="34">
        <v>1.9035549995920544</v>
      </c>
    </row>
    <row r="102" spans="1:31" x14ac:dyDescent="0.25">
      <c r="A102" s="3">
        <v>3</v>
      </c>
      <c r="B102" s="4">
        <v>40</v>
      </c>
      <c r="C102" s="3" t="s">
        <v>17</v>
      </c>
      <c r="D102" s="10">
        <v>420</v>
      </c>
      <c r="E102" s="10">
        <v>138</v>
      </c>
      <c r="F102" s="10">
        <v>64</v>
      </c>
      <c r="G102" s="10">
        <v>74</v>
      </c>
      <c r="H102" s="10">
        <v>7</v>
      </c>
      <c r="I102" s="11">
        <f t="shared" si="6"/>
        <v>283</v>
      </c>
      <c r="J102" s="10">
        <v>71</v>
      </c>
      <c r="K102" s="10">
        <v>0</v>
      </c>
      <c r="L102" s="10">
        <v>0</v>
      </c>
      <c r="M102" s="19">
        <f t="shared" si="7"/>
        <v>71</v>
      </c>
      <c r="N102" s="12">
        <f t="shared" si="8"/>
        <v>354</v>
      </c>
      <c r="O102" s="9">
        <f t="shared" si="9"/>
        <v>79.943502824858754</v>
      </c>
      <c r="P102" s="16"/>
      <c r="Q102" s="5"/>
      <c r="S102" s="33">
        <v>9</v>
      </c>
      <c r="T102" s="33">
        <v>60</v>
      </c>
      <c r="U102" s="33" t="s">
        <v>17</v>
      </c>
      <c r="V102" s="34">
        <v>0</v>
      </c>
      <c r="W102" s="34">
        <v>0</v>
      </c>
    </row>
    <row r="103" spans="1:31" x14ac:dyDescent="0.25">
      <c r="A103" s="3">
        <v>3</v>
      </c>
      <c r="B103" s="4">
        <v>30</v>
      </c>
      <c r="C103" s="3" t="s">
        <v>16</v>
      </c>
      <c r="D103" s="10">
        <v>420</v>
      </c>
      <c r="E103" s="10">
        <v>46</v>
      </c>
      <c r="F103" s="10">
        <v>38</v>
      </c>
      <c r="G103" s="10">
        <v>112</v>
      </c>
      <c r="H103" s="10">
        <v>20</v>
      </c>
      <c r="I103" s="11">
        <f t="shared" si="6"/>
        <v>216</v>
      </c>
      <c r="J103" s="10">
        <v>138</v>
      </c>
      <c r="K103" s="10">
        <v>0</v>
      </c>
      <c r="L103" s="10">
        <v>0</v>
      </c>
      <c r="M103" s="19">
        <f t="shared" si="7"/>
        <v>138</v>
      </c>
      <c r="N103" s="12">
        <f t="shared" si="8"/>
        <v>354</v>
      </c>
      <c r="O103" s="9">
        <f t="shared" si="9"/>
        <v>61.016949152542374</v>
      </c>
      <c r="P103" s="16">
        <f t="shared" si="10"/>
        <v>61.107046195959782</v>
      </c>
      <c r="Q103" s="5">
        <f t="shared" si="11"/>
        <v>0.60162037852687711</v>
      </c>
      <c r="S103" s="33">
        <v>9</v>
      </c>
      <c r="T103" s="33">
        <v>50</v>
      </c>
      <c r="U103" s="33" t="s">
        <v>16</v>
      </c>
      <c r="V103" s="34">
        <v>6.2264637337951116</v>
      </c>
      <c r="W103" s="34">
        <v>1.5784234986067041</v>
      </c>
    </row>
    <row r="104" spans="1:31" x14ac:dyDescent="0.25">
      <c r="A104" s="3">
        <v>3</v>
      </c>
      <c r="B104" s="4">
        <v>30</v>
      </c>
      <c r="C104" s="3" t="s">
        <v>16</v>
      </c>
      <c r="D104" s="10">
        <v>420</v>
      </c>
      <c r="E104" s="10">
        <v>40</v>
      </c>
      <c r="F104" s="10">
        <v>31</v>
      </c>
      <c r="G104" s="10">
        <v>122</v>
      </c>
      <c r="H104" s="10">
        <v>25</v>
      </c>
      <c r="I104" s="11">
        <f t="shared" si="6"/>
        <v>218</v>
      </c>
      <c r="J104" s="10">
        <v>142</v>
      </c>
      <c r="K104" s="10">
        <v>0</v>
      </c>
      <c r="L104" s="10">
        <v>0</v>
      </c>
      <c r="M104" s="19">
        <f t="shared" si="7"/>
        <v>142</v>
      </c>
      <c r="N104" s="12">
        <f t="shared" si="8"/>
        <v>360</v>
      </c>
      <c r="O104" s="9">
        <f t="shared" si="9"/>
        <v>60.55555555555555</v>
      </c>
      <c r="P104" s="16"/>
      <c r="Q104" s="5"/>
      <c r="S104" s="33">
        <v>9</v>
      </c>
      <c r="T104" s="33">
        <v>50</v>
      </c>
      <c r="U104" s="33" t="s">
        <v>17</v>
      </c>
      <c r="V104" s="34">
        <v>5.8022375095545833</v>
      </c>
      <c r="W104" s="34">
        <v>5.3600831160800508</v>
      </c>
    </row>
    <row r="105" spans="1:31" x14ac:dyDescent="0.25">
      <c r="A105" s="3">
        <v>3</v>
      </c>
      <c r="B105" s="4">
        <v>30</v>
      </c>
      <c r="C105" s="3" t="s">
        <v>16</v>
      </c>
      <c r="D105" s="10">
        <v>420</v>
      </c>
      <c r="E105" s="10">
        <v>32</v>
      </c>
      <c r="F105" s="10">
        <v>39</v>
      </c>
      <c r="G105" s="10">
        <v>136</v>
      </c>
      <c r="H105" s="10">
        <v>19</v>
      </c>
      <c r="I105" s="11">
        <f t="shared" si="6"/>
        <v>226</v>
      </c>
      <c r="J105" s="10">
        <v>140</v>
      </c>
      <c r="K105" s="10">
        <v>0</v>
      </c>
      <c r="L105" s="10">
        <v>0</v>
      </c>
      <c r="M105" s="19">
        <f t="shared" si="7"/>
        <v>140</v>
      </c>
      <c r="N105" s="12">
        <f t="shared" si="8"/>
        <v>366</v>
      </c>
      <c r="O105" s="9">
        <f t="shared" si="9"/>
        <v>61.748633879781423</v>
      </c>
      <c r="P105" s="16"/>
      <c r="Q105" s="5"/>
      <c r="S105" s="33">
        <v>9</v>
      </c>
      <c r="T105" s="33">
        <v>40</v>
      </c>
      <c r="U105" s="33" t="s">
        <v>16</v>
      </c>
      <c r="V105" s="34">
        <v>18.157821617115868</v>
      </c>
      <c r="W105" s="34">
        <v>0.4373458249151761</v>
      </c>
    </row>
    <row r="106" spans="1:31" x14ac:dyDescent="0.25">
      <c r="A106" s="3">
        <v>3</v>
      </c>
      <c r="B106" s="4">
        <v>30</v>
      </c>
      <c r="C106" s="3" t="s">
        <v>17</v>
      </c>
      <c r="D106" s="10">
        <v>420</v>
      </c>
      <c r="E106" s="10">
        <v>44</v>
      </c>
      <c r="F106" s="10">
        <v>41</v>
      </c>
      <c r="G106" s="10">
        <v>117</v>
      </c>
      <c r="H106" s="10">
        <v>27</v>
      </c>
      <c r="I106" s="11">
        <f t="shared" si="6"/>
        <v>229</v>
      </c>
      <c r="J106" s="10">
        <v>132</v>
      </c>
      <c r="K106" s="10">
        <v>0</v>
      </c>
      <c r="L106" s="10">
        <v>0</v>
      </c>
      <c r="M106" s="19">
        <f t="shared" si="7"/>
        <v>132</v>
      </c>
      <c r="N106" s="12">
        <f t="shared" si="8"/>
        <v>361</v>
      </c>
      <c r="O106" s="9">
        <f t="shared" si="9"/>
        <v>63.434903047091417</v>
      </c>
      <c r="P106" s="16">
        <f t="shared" si="10"/>
        <v>64.531515850017954</v>
      </c>
      <c r="Q106" s="5">
        <f t="shared" si="11"/>
        <v>1.4151895164857935</v>
      </c>
      <c r="S106" s="33">
        <v>9</v>
      </c>
      <c r="T106" s="33">
        <v>40</v>
      </c>
      <c r="U106" s="33" t="s">
        <v>17</v>
      </c>
      <c r="V106" s="34">
        <v>4.4144144144144146</v>
      </c>
      <c r="W106" s="34">
        <v>7.6459900514301795</v>
      </c>
    </row>
    <row r="107" spans="1:31" x14ac:dyDescent="0.25">
      <c r="A107" s="3">
        <v>3</v>
      </c>
      <c r="B107" s="4">
        <v>30</v>
      </c>
      <c r="C107" s="3" t="s">
        <v>17</v>
      </c>
      <c r="D107" s="10">
        <v>420</v>
      </c>
      <c r="E107" s="10">
        <v>47</v>
      </c>
      <c r="F107" s="10">
        <v>46</v>
      </c>
      <c r="G107" s="10">
        <v>129</v>
      </c>
      <c r="H107" s="10">
        <v>24</v>
      </c>
      <c r="I107" s="11">
        <f t="shared" si="6"/>
        <v>246</v>
      </c>
      <c r="J107" s="10">
        <v>126</v>
      </c>
      <c r="K107" s="10">
        <v>0</v>
      </c>
      <c r="L107" s="10">
        <v>0</v>
      </c>
      <c r="M107" s="19">
        <f t="shared" si="7"/>
        <v>126</v>
      </c>
      <c r="N107" s="12">
        <f t="shared" si="8"/>
        <v>372</v>
      </c>
      <c r="O107" s="9">
        <f t="shared" si="9"/>
        <v>66.129032258064512</v>
      </c>
      <c r="P107" s="16"/>
      <c r="Q107" s="5"/>
      <c r="S107" s="33">
        <v>9</v>
      </c>
      <c r="T107" s="33">
        <v>30</v>
      </c>
      <c r="U107" s="33" t="s">
        <v>16</v>
      </c>
      <c r="V107" s="34">
        <v>0</v>
      </c>
      <c r="W107" s="34">
        <v>0</v>
      </c>
    </row>
    <row r="108" spans="1:31" x14ac:dyDescent="0.25">
      <c r="A108" s="3">
        <v>3</v>
      </c>
      <c r="B108" s="4">
        <v>30</v>
      </c>
      <c r="C108" s="3" t="s">
        <v>17</v>
      </c>
      <c r="D108" s="10">
        <v>420</v>
      </c>
      <c r="E108" s="10">
        <v>39</v>
      </c>
      <c r="F108" s="10">
        <v>49</v>
      </c>
      <c r="G108" s="10">
        <v>140</v>
      </c>
      <c r="H108" s="10">
        <v>23</v>
      </c>
      <c r="I108" s="11">
        <f t="shared" si="6"/>
        <v>251</v>
      </c>
      <c r="J108" s="10">
        <v>141</v>
      </c>
      <c r="K108" s="10">
        <v>0</v>
      </c>
      <c r="L108" s="10">
        <v>0</v>
      </c>
      <c r="M108" s="19">
        <f t="shared" si="7"/>
        <v>141</v>
      </c>
      <c r="N108" s="12">
        <f t="shared" si="8"/>
        <v>392</v>
      </c>
      <c r="O108" s="9">
        <f t="shared" si="9"/>
        <v>64.030612244897952</v>
      </c>
      <c r="P108" s="16"/>
      <c r="Q108" s="5"/>
      <c r="S108" s="33">
        <v>9</v>
      </c>
      <c r="T108" s="33">
        <v>30</v>
      </c>
      <c r="U108" s="33" t="s">
        <v>17</v>
      </c>
      <c r="V108" s="34">
        <v>0</v>
      </c>
      <c r="W108" s="34">
        <v>0</v>
      </c>
    </row>
    <row r="109" spans="1:31" x14ac:dyDescent="0.25">
      <c r="A109" s="3">
        <v>3</v>
      </c>
      <c r="B109" s="4">
        <v>20</v>
      </c>
      <c r="C109" s="3" t="s">
        <v>16</v>
      </c>
      <c r="D109" s="10">
        <v>420</v>
      </c>
      <c r="E109" s="10">
        <v>21</v>
      </c>
      <c r="F109" s="10">
        <v>7</v>
      </c>
      <c r="G109" s="10">
        <v>46</v>
      </c>
      <c r="H109" s="10">
        <v>21</v>
      </c>
      <c r="I109" s="11">
        <f t="shared" si="6"/>
        <v>95</v>
      </c>
      <c r="J109" s="10">
        <v>301</v>
      </c>
      <c r="K109" s="10">
        <v>0</v>
      </c>
      <c r="L109" s="10">
        <v>0</v>
      </c>
      <c r="M109" s="19">
        <f t="shared" si="7"/>
        <v>301</v>
      </c>
      <c r="N109" s="12">
        <f t="shared" si="8"/>
        <v>396</v>
      </c>
      <c r="O109" s="9">
        <f t="shared" si="9"/>
        <v>23.98989898989899</v>
      </c>
      <c r="P109" s="16">
        <f t="shared" si="10"/>
        <v>23.350251417685627</v>
      </c>
      <c r="Q109" s="5">
        <f t="shared" si="11"/>
        <v>1.3110956539355363</v>
      </c>
      <c r="S109" s="33">
        <v>9</v>
      </c>
      <c r="T109" s="33">
        <v>20</v>
      </c>
      <c r="U109" s="33" t="s">
        <v>16</v>
      </c>
      <c r="V109" s="34">
        <v>0</v>
      </c>
      <c r="W109" s="34">
        <v>0</v>
      </c>
    </row>
    <row r="110" spans="1:31" x14ac:dyDescent="0.25">
      <c r="A110" s="3">
        <v>3</v>
      </c>
      <c r="B110" s="4">
        <v>20</v>
      </c>
      <c r="C110" s="3" t="s">
        <v>16</v>
      </c>
      <c r="D110" s="10">
        <v>420</v>
      </c>
      <c r="E110" s="10">
        <v>6</v>
      </c>
      <c r="F110" s="10">
        <v>18</v>
      </c>
      <c r="G110" s="10">
        <v>35</v>
      </c>
      <c r="H110" s="10">
        <v>34</v>
      </c>
      <c r="I110" s="11">
        <f t="shared" si="6"/>
        <v>93</v>
      </c>
      <c r="J110" s="10">
        <v>291</v>
      </c>
      <c r="K110" s="10">
        <v>0</v>
      </c>
      <c r="L110" s="10">
        <v>0</v>
      </c>
      <c r="M110" s="19">
        <f t="shared" si="7"/>
        <v>291</v>
      </c>
      <c r="N110" s="12">
        <f t="shared" si="8"/>
        <v>384</v>
      </c>
      <c r="O110" s="9">
        <f t="shared" si="9"/>
        <v>24.21875</v>
      </c>
      <c r="P110" s="16"/>
      <c r="Q110" s="5"/>
      <c r="S110" s="33">
        <v>9</v>
      </c>
      <c r="T110" s="33">
        <v>20</v>
      </c>
      <c r="U110" s="33" t="s">
        <v>17</v>
      </c>
      <c r="V110" s="34">
        <v>0</v>
      </c>
      <c r="W110" s="34">
        <v>0</v>
      </c>
    </row>
    <row r="111" spans="1:31" x14ac:dyDescent="0.25">
      <c r="A111" s="3">
        <v>3</v>
      </c>
      <c r="B111" s="4">
        <v>20</v>
      </c>
      <c r="C111" s="3" t="s">
        <v>16</v>
      </c>
      <c r="D111" s="10">
        <v>420</v>
      </c>
      <c r="E111" s="10">
        <v>11</v>
      </c>
      <c r="F111" s="10">
        <v>14</v>
      </c>
      <c r="G111" s="10">
        <v>19</v>
      </c>
      <c r="H111" s="10">
        <v>39</v>
      </c>
      <c r="I111" s="11">
        <f t="shared" si="6"/>
        <v>83</v>
      </c>
      <c r="J111" s="10">
        <v>297</v>
      </c>
      <c r="K111" s="10">
        <v>0</v>
      </c>
      <c r="L111" s="10">
        <v>0</v>
      </c>
      <c r="M111" s="19">
        <f t="shared" si="7"/>
        <v>297</v>
      </c>
      <c r="N111" s="12">
        <f t="shared" si="8"/>
        <v>380</v>
      </c>
      <c r="O111" s="9">
        <f t="shared" si="9"/>
        <v>21.842105263157897</v>
      </c>
      <c r="P111" s="16"/>
      <c r="Q111" s="5"/>
      <c r="S111" s="33">
        <v>10</v>
      </c>
      <c r="T111" s="33" t="s">
        <v>22</v>
      </c>
      <c r="U111" s="33" t="s">
        <v>16</v>
      </c>
      <c r="V111" s="34">
        <v>9.6870050391882216</v>
      </c>
      <c r="W111" s="34">
        <v>3.6769871090696191</v>
      </c>
    </row>
    <row r="112" spans="1:31" x14ac:dyDescent="0.25">
      <c r="A112" s="3">
        <v>3</v>
      </c>
      <c r="B112" s="4">
        <v>20</v>
      </c>
      <c r="C112" s="3" t="s">
        <v>17</v>
      </c>
      <c r="D112" s="10">
        <v>420</v>
      </c>
      <c r="E112" s="10">
        <v>12</v>
      </c>
      <c r="F112" s="10">
        <v>12</v>
      </c>
      <c r="G112" s="10">
        <v>49</v>
      </c>
      <c r="H112" s="10">
        <v>39</v>
      </c>
      <c r="I112" s="11">
        <f t="shared" si="6"/>
        <v>112</v>
      </c>
      <c r="J112" s="10">
        <v>296</v>
      </c>
      <c r="K112" s="10">
        <v>0</v>
      </c>
      <c r="L112" s="10">
        <v>0</v>
      </c>
      <c r="M112" s="19">
        <f t="shared" si="7"/>
        <v>296</v>
      </c>
      <c r="N112" s="12">
        <f t="shared" si="8"/>
        <v>408</v>
      </c>
      <c r="O112" s="9">
        <f t="shared" si="9"/>
        <v>27.450980392156865</v>
      </c>
      <c r="P112" s="16">
        <f t="shared" si="10"/>
        <v>27.16506881212764</v>
      </c>
      <c r="Q112" s="5">
        <f t="shared" si="11"/>
        <v>1.0087477460777983</v>
      </c>
      <c r="S112" s="33">
        <v>10</v>
      </c>
      <c r="T112" s="33" t="s">
        <v>22</v>
      </c>
      <c r="U112" s="33" t="s">
        <v>17</v>
      </c>
      <c r="V112" s="34">
        <v>4.9237677527151211</v>
      </c>
      <c r="W112" s="34">
        <v>4.4422281148811047</v>
      </c>
    </row>
    <row r="113" spans="1:23" x14ac:dyDescent="0.25">
      <c r="A113" s="3">
        <v>3</v>
      </c>
      <c r="B113" s="4">
        <v>20</v>
      </c>
      <c r="C113" s="3" t="s">
        <v>17</v>
      </c>
      <c r="D113" s="10">
        <v>420</v>
      </c>
      <c r="E113" s="10">
        <v>8</v>
      </c>
      <c r="F113" s="10">
        <v>14</v>
      </c>
      <c r="G113" s="10">
        <v>50</v>
      </c>
      <c r="H113" s="10">
        <v>34</v>
      </c>
      <c r="I113" s="11">
        <f t="shared" si="6"/>
        <v>106</v>
      </c>
      <c r="J113" s="10">
        <v>301</v>
      </c>
      <c r="K113" s="10">
        <v>0</v>
      </c>
      <c r="L113" s="10">
        <v>0</v>
      </c>
      <c r="M113" s="19">
        <f t="shared" si="7"/>
        <v>301</v>
      </c>
      <c r="N113" s="12">
        <f t="shared" si="8"/>
        <v>407</v>
      </c>
      <c r="O113" s="9">
        <f t="shared" si="9"/>
        <v>26.044226044226043</v>
      </c>
      <c r="P113" s="16"/>
      <c r="Q113" s="5"/>
      <c r="S113" s="33">
        <v>10</v>
      </c>
      <c r="T113" s="33">
        <v>60</v>
      </c>
      <c r="U113" s="33" t="s">
        <v>16</v>
      </c>
      <c r="V113" s="34">
        <v>9.258235050600863</v>
      </c>
      <c r="W113" s="34">
        <v>1.3616654705184521</v>
      </c>
    </row>
    <row r="114" spans="1:23" x14ac:dyDescent="0.25">
      <c r="A114" s="3">
        <v>3</v>
      </c>
      <c r="B114" s="4">
        <v>20</v>
      </c>
      <c r="C114" s="3" t="s">
        <v>17</v>
      </c>
      <c r="D114" s="10">
        <v>420</v>
      </c>
      <c r="E114" s="10">
        <v>17</v>
      </c>
      <c r="F114" s="10">
        <v>10</v>
      </c>
      <c r="G114" s="10">
        <v>55</v>
      </c>
      <c r="H114" s="10">
        <v>30</v>
      </c>
      <c r="I114" s="11">
        <f t="shared" si="6"/>
        <v>112</v>
      </c>
      <c r="J114" s="10">
        <v>288</v>
      </c>
      <c r="K114" s="10">
        <v>0</v>
      </c>
      <c r="L114" s="10">
        <v>0</v>
      </c>
      <c r="M114" s="19">
        <f t="shared" si="7"/>
        <v>288</v>
      </c>
      <c r="N114" s="12">
        <f t="shared" si="8"/>
        <v>400</v>
      </c>
      <c r="O114" s="9">
        <f t="shared" si="9"/>
        <v>28.000000000000004</v>
      </c>
      <c r="P114" s="16"/>
      <c r="Q114" s="5"/>
      <c r="S114" s="33">
        <v>10</v>
      </c>
      <c r="T114" s="33">
        <v>60</v>
      </c>
      <c r="U114" s="33" t="s">
        <v>17</v>
      </c>
      <c r="V114" s="34">
        <v>3.2759000672770107</v>
      </c>
      <c r="W114" s="34">
        <v>1.666023606960954</v>
      </c>
    </row>
    <row r="115" spans="1:23" x14ac:dyDescent="0.25">
      <c r="A115" s="3">
        <v>4</v>
      </c>
      <c r="B115" s="4" t="s">
        <v>15</v>
      </c>
      <c r="C115" s="3" t="s">
        <v>16</v>
      </c>
      <c r="D115" s="10">
        <v>420</v>
      </c>
      <c r="E115" s="10">
        <v>27</v>
      </c>
      <c r="F115" s="10">
        <v>50</v>
      </c>
      <c r="G115" s="10">
        <v>100</v>
      </c>
      <c r="H115" s="10">
        <v>60</v>
      </c>
      <c r="I115" s="11">
        <f t="shared" si="6"/>
        <v>237</v>
      </c>
      <c r="J115" s="10">
        <v>30</v>
      </c>
      <c r="K115" s="10">
        <v>0</v>
      </c>
      <c r="L115" s="10">
        <v>0</v>
      </c>
      <c r="M115" s="19">
        <f t="shared" si="7"/>
        <v>30</v>
      </c>
      <c r="N115" s="12">
        <f t="shared" si="8"/>
        <v>267</v>
      </c>
      <c r="O115" s="9">
        <f t="shared" si="9"/>
        <v>88.764044943820224</v>
      </c>
      <c r="P115" s="16">
        <f t="shared" si="10"/>
        <v>72.905723882355005</v>
      </c>
      <c r="Q115" s="5">
        <f t="shared" si="11"/>
        <v>13.773852477428207</v>
      </c>
      <c r="S115" s="33">
        <v>10</v>
      </c>
      <c r="T115" s="33">
        <v>50</v>
      </c>
      <c r="U115" s="33" t="s">
        <v>16</v>
      </c>
      <c r="V115" s="34">
        <v>10.047924463006611</v>
      </c>
      <c r="W115" s="34">
        <v>3.1532620689866095</v>
      </c>
    </row>
    <row r="116" spans="1:23" x14ac:dyDescent="0.25">
      <c r="A116" s="3">
        <v>4</v>
      </c>
      <c r="B116" s="4" t="s">
        <v>15</v>
      </c>
      <c r="C116" s="3" t="s">
        <v>16</v>
      </c>
      <c r="D116" s="10">
        <v>420</v>
      </c>
      <c r="E116" s="10">
        <v>30</v>
      </c>
      <c r="F116" s="10">
        <v>51</v>
      </c>
      <c r="G116" s="10">
        <v>81</v>
      </c>
      <c r="H116" s="10">
        <v>79</v>
      </c>
      <c r="I116" s="11">
        <f t="shared" si="6"/>
        <v>241</v>
      </c>
      <c r="J116" s="10">
        <v>136</v>
      </c>
      <c r="K116" s="10">
        <v>0</v>
      </c>
      <c r="L116" s="10">
        <v>0</v>
      </c>
      <c r="M116" s="19">
        <f t="shared" si="7"/>
        <v>136</v>
      </c>
      <c r="N116" s="12">
        <f t="shared" si="8"/>
        <v>377</v>
      </c>
      <c r="O116" s="9">
        <f t="shared" si="9"/>
        <v>63.925729442970827</v>
      </c>
      <c r="P116" s="16"/>
      <c r="Q116" s="5"/>
      <c r="S116" s="33">
        <v>10</v>
      </c>
      <c r="T116" s="33">
        <v>50</v>
      </c>
      <c r="U116" s="33" t="s">
        <v>17</v>
      </c>
      <c r="V116" s="34">
        <v>2.2508038585209005</v>
      </c>
      <c r="W116" s="34">
        <v>3.8985066408302709</v>
      </c>
    </row>
    <row r="117" spans="1:23" x14ac:dyDescent="0.25">
      <c r="A117" s="3">
        <v>4</v>
      </c>
      <c r="B117" s="4" t="s">
        <v>15</v>
      </c>
      <c r="C117" s="3" t="s">
        <v>16</v>
      </c>
      <c r="D117" s="10">
        <v>420</v>
      </c>
      <c r="E117" s="10">
        <v>25</v>
      </c>
      <c r="F117" s="10">
        <v>46</v>
      </c>
      <c r="G117" s="10">
        <v>81</v>
      </c>
      <c r="H117" s="10">
        <v>89</v>
      </c>
      <c r="I117" s="11">
        <f t="shared" si="6"/>
        <v>241</v>
      </c>
      <c r="J117" s="10">
        <v>124</v>
      </c>
      <c r="K117" s="10">
        <v>0</v>
      </c>
      <c r="L117" s="10">
        <v>0</v>
      </c>
      <c r="M117" s="19">
        <f t="shared" si="7"/>
        <v>124</v>
      </c>
      <c r="N117" s="12">
        <f t="shared" si="8"/>
        <v>365</v>
      </c>
      <c r="O117" s="9">
        <f t="shared" si="9"/>
        <v>66.027397260273972</v>
      </c>
      <c r="P117" s="16"/>
      <c r="Q117" s="5"/>
      <c r="S117" s="33">
        <v>10</v>
      </c>
      <c r="T117" s="33">
        <v>40</v>
      </c>
      <c r="U117" s="33" t="s">
        <v>16</v>
      </c>
      <c r="V117" s="34">
        <v>6.5619847632042747</v>
      </c>
      <c r="W117" s="34">
        <v>2.4280040426078213</v>
      </c>
    </row>
    <row r="118" spans="1:23" x14ac:dyDescent="0.25">
      <c r="A118" s="3">
        <v>4</v>
      </c>
      <c r="B118" s="4" t="s">
        <v>15</v>
      </c>
      <c r="C118" s="3" t="s">
        <v>17</v>
      </c>
      <c r="D118" s="10">
        <v>420</v>
      </c>
      <c r="E118" s="10">
        <v>17</v>
      </c>
      <c r="F118" s="10">
        <v>29</v>
      </c>
      <c r="G118" s="10">
        <v>102</v>
      </c>
      <c r="H118" s="10">
        <v>150</v>
      </c>
      <c r="I118" s="11">
        <f t="shared" si="6"/>
        <v>298</v>
      </c>
      <c r="J118" s="10">
        <v>94</v>
      </c>
      <c r="K118" s="10">
        <v>0</v>
      </c>
      <c r="L118" s="10">
        <v>0</v>
      </c>
      <c r="M118" s="19">
        <f t="shared" si="7"/>
        <v>94</v>
      </c>
      <c r="N118" s="12">
        <f t="shared" si="8"/>
        <v>392</v>
      </c>
      <c r="O118" s="9">
        <f t="shared" si="9"/>
        <v>76.020408163265301</v>
      </c>
      <c r="P118" s="16">
        <f t="shared" si="10"/>
        <v>76.542823768123426</v>
      </c>
      <c r="Q118" s="5">
        <f t="shared" si="11"/>
        <v>0.45904695516735461</v>
      </c>
      <c r="S118" s="33">
        <v>10</v>
      </c>
      <c r="T118" s="33">
        <v>40</v>
      </c>
      <c r="U118" s="33" t="s">
        <v>17</v>
      </c>
      <c r="V118" s="34">
        <v>0</v>
      </c>
      <c r="W118" s="34">
        <v>0</v>
      </c>
    </row>
    <row r="119" spans="1:23" x14ac:dyDescent="0.25">
      <c r="A119" s="3">
        <v>4</v>
      </c>
      <c r="B119" s="4" t="s">
        <v>15</v>
      </c>
      <c r="C119" s="3" t="s">
        <v>17</v>
      </c>
      <c r="D119" s="10">
        <v>420</v>
      </c>
      <c r="E119" s="10">
        <v>21</v>
      </c>
      <c r="F119" s="10">
        <v>27</v>
      </c>
      <c r="G119" s="10">
        <v>91</v>
      </c>
      <c r="H119" s="10">
        <v>147</v>
      </c>
      <c r="I119" s="11">
        <f t="shared" si="6"/>
        <v>286</v>
      </c>
      <c r="J119" s="10">
        <v>86</v>
      </c>
      <c r="K119" s="10">
        <v>0</v>
      </c>
      <c r="L119" s="10">
        <v>0</v>
      </c>
      <c r="M119" s="19">
        <f t="shared" si="7"/>
        <v>86</v>
      </c>
      <c r="N119" s="12">
        <f t="shared" si="8"/>
        <v>372</v>
      </c>
      <c r="O119" s="9">
        <f t="shared" si="9"/>
        <v>76.881720430107521</v>
      </c>
      <c r="P119" s="16"/>
      <c r="Q119" s="5"/>
      <c r="S119" s="33">
        <v>10</v>
      </c>
      <c r="T119" s="33">
        <v>30</v>
      </c>
      <c r="U119" s="33" t="s">
        <v>16</v>
      </c>
      <c r="V119" s="34">
        <v>1.1974513095431489</v>
      </c>
      <c r="W119" s="34">
        <v>1.1266022716854285</v>
      </c>
    </row>
    <row r="120" spans="1:23" x14ac:dyDescent="0.25">
      <c r="A120" s="3">
        <v>4</v>
      </c>
      <c r="B120" s="4" t="s">
        <v>15</v>
      </c>
      <c r="C120" s="3" t="s">
        <v>17</v>
      </c>
      <c r="D120" s="10">
        <v>420</v>
      </c>
      <c r="E120" s="10">
        <v>22</v>
      </c>
      <c r="F120" s="10">
        <v>29</v>
      </c>
      <c r="G120" s="10">
        <v>89</v>
      </c>
      <c r="H120" s="10">
        <v>160</v>
      </c>
      <c r="I120" s="11">
        <f>(E120+F120+G120+H120)</f>
        <v>300</v>
      </c>
      <c r="J120" s="10">
        <v>91</v>
      </c>
      <c r="K120" s="10">
        <v>0</v>
      </c>
      <c r="L120" s="10">
        <v>0</v>
      </c>
      <c r="M120" s="19">
        <f t="shared" si="7"/>
        <v>91</v>
      </c>
      <c r="N120" s="12">
        <f t="shared" si="8"/>
        <v>391</v>
      </c>
      <c r="O120" s="9">
        <f t="shared" si="9"/>
        <v>76.726342710997443</v>
      </c>
      <c r="P120" s="16"/>
      <c r="Q120" s="5"/>
      <c r="S120" s="33">
        <v>10</v>
      </c>
      <c r="T120" s="33">
        <v>30</v>
      </c>
      <c r="U120" s="33" t="s">
        <v>17</v>
      </c>
      <c r="V120" s="34">
        <v>0</v>
      </c>
      <c r="W120" s="34">
        <v>0</v>
      </c>
    </row>
    <row r="121" spans="1:23" x14ac:dyDescent="0.25">
      <c r="A121" s="3">
        <v>4</v>
      </c>
      <c r="B121" s="4">
        <v>60</v>
      </c>
      <c r="C121" s="3" t="s">
        <v>16</v>
      </c>
      <c r="D121" s="10">
        <v>420</v>
      </c>
      <c r="E121" s="10">
        <v>76</v>
      </c>
      <c r="F121" s="10">
        <v>74</v>
      </c>
      <c r="G121" s="10">
        <v>70</v>
      </c>
      <c r="H121" s="10">
        <v>89</v>
      </c>
      <c r="I121" s="11">
        <f>(E121+F121+G121+H121)</f>
        <v>309</v>
      </c>
      <c r="J121" s="10">
        <v>80</v>
      </c>
      <c r="K121" s="10">
        <v>0</v>
      </c>
      <c r="L121" s="10">
        <v>0</v>
      </c>
      <c r="M121" s="19">
        <f t="shared" si="7"/>
        <v>80</v>
      </c>
      <c r="N121" s="12">
        <f t="shared" si="8"/>
        <v>389</v>
      </c>
      <c r="O121" s="9">
        <f t="shared" si="9"/>
        <v>79.434447300771211</v>
      </c>
      <c r="P121" s="16">
        <f t="shared" si="10"/>
        <v>77.413523249916935</v>
      </c>
      <c r="Q121" s="5">
        <f t="shared" si="11"/>
        <v>1.9647631898124438</v>
      </c>
      <c r="S121" s="33">
        <v>10</v>
      </c>
      <c r="T121" s="33">
        <v>20</v>
      </c>
      <c r="U121" s="33" t="s">
        <v>16</v>
      </c>
      <c r="V121" s="34">
        <v>0</v>
      </c>
      <c r="W121" s="34">
        <v>0</v>
      </c>
    </row>
    <row r="122" spans="1:23" x14ac:dyDescent="0.25">
      <c r="A122" s="3">
        <v>4</v>
      </c>
      <c r="B122" s="4">
        <v>60</v>
      </c>
      <c r="C122" s="3" t="s">
        <v>16</v>
      </c>
      <c r="D122" s="10">
        <v>420</v>
      </c>
      <c r="E122" s="10">
        <v>70</v>
      </c>
      <c r="F122" s="10">
        <v>79</v>
      </c>
      <c r="G122" s="10">
        <v>54</v>
      </c>
      <c r="H122" s="10">
        <v>100</v>
      </c>
      <c r="I122" s="11">
        <f>(E122+F122+G122+H122)</f>
        <v>303</v>
      </c>
      <c r="J122" s="10">
        <v>89</v>
      </c>
      <c r="K122" s="10">
        <v>0</v>
      </c>
      <c r="L122" s="10">
        <v>0</v>
      </c>
      <c r="M122" s="19">
        <f t="shared" si="7"/>
        <v>89</v>
      </c>
      <c r="N122" s="12">
        <f t="shared" si="8"/>
        <v>392</v>
      </c>
      <c r="O122" s="9">
        <f t="shared" si="9"/>
        <v>77.295918367346943</v>
      </c>
      <c r="P122" s="16"/>
      <c r="Q122" s="5"/>
      <c r="S122" s="33">
        <v>10</v>
      </c>
      <c r="T122" s="33">
        <v>20</v>
      </c>
      <c r="U122" s="33" t="s">
        <v>17</v>
      </c>
      <c r="V122" s="34">
        <v>0</v>
      </c>
      <c r="W122" s="34">
        <v>0</v>
      </c>
    </row>
    <row r="123" spans="1:23" x14ac:dyDescent="0.25">
      <c r="A123" s="3">
        <v>4</v>
      </c>
      <c r="B123" s="4">
        <v>60</v>
      </c>
      <c r="C123" s="3" t="s">
        <v>16</v>
      </c>
      <c r="D123" s="10">
        <v>420</v>
      </c>
      <c r="E123" s="10">
        <v>74</v>
      </c>
      <c r="F123" s="10">
        <v>77</v>
      </c>
      <c r="G123" s="10">
        <v>61</v>
      </c>
      <c r="H123" s="10">
        <v>84</v>
      </c>
      <c r="I123" s="11">
        <f>(E123+F123+G123+H123)</f>
        <v>296</v>
      </c>
      <c r="J123" s="10">
        <v>96</v>
      </c>
      <c r="K123" s="10">
        <v>0</v>
      </c>
      <c r="L123" s="10">
        <v>0</v>
      </c>
      <c r="M123" s="19">
        <f t="shared" si="7"/>
        <v>96</v>
      </c>
      <c r="N123" s="12">
        <f t="shared" si="8"/>
        <v>392</v>
      </c>
      <c r="O123" s="9">
        <f t="shared" si="9"/>
        <v>75.510204081632651</v>
      </c>
      <c r="P123" s="16"/>
      <c r="Q123" s="5"/>
      <c r="S123" s="33">
        <v>11</v>
      </c>
      <c r="T123" s="33" t="s">
        <v>22</v>
      </c>
      <c r="U123" s="33" t="s">
        <v>16</v>
      </c>
      <c r="V123" s="34">
        <v>6.5868491647360079</v>
      </c>
      <c r="W123" s="34">
        <v>1.7438754798304035</v>
      </c>
    </row>
    <row r="124" spans="1:23" x14ac:dyDescent="0.25">
      <c r="A124" s="3">
        <v>4</v>
      </c>
      <c r="B124" s="4">
        <v>60</v>
      </c>
      <c r="C124" s="3" t="s">
        <v>17</v>
      </c>
      <c r="D124" s="10">
        <v>420</v>
      </c>
      <c r="E124" s="10">
        <v>64</v>
      </c>
      <c r="F124" s="10">
        <v>48</v>
      </c>
      <c r="G124" s="10">
        <v>109</v>
      </c>
      <c r="H124" s="10">
        <v>66</v>
      </c>
      <c r="I124" s="11">
        <f t="shared" si="6"/>
        <v>287</v>
      </c>
      <c r="J124" s="10">
        <v>87</v>
      </c>
      <c r="K124" s="10">
        <v>0</v>
      </c>
      <c r="L124" s="10">
        <v>0</v>
      </c>
      <c r="M124" s="19">
        <f t="shared" si="7"/>
        <v>87</v>
      </c>
      <c r="N124" s="12">
        <f t="shared" si="8"/>
        <v>374</v>
      </c>
      <c r="O124" s="9">
        <f t="shared" si="9"/>
        <v>76.737967914438499</v>
      </c>
      <c r="P124" s="16">
        <f t="shared" si="10"/>
        <v>77.656294507568361</v>
      </c>
      <c r="Q124" s="5">
        <f t="shared" si="11"/>
        <v>1.2751981899636713</v>
      </c>
      <c r="S124" s="33">
        <v>11</v>
      </c>
      <c r="T124" s="33" t="s">
        <v>22</v>
      </c>
      <c r="U124" s="33" t="s">
        <v>17</v>
      </c>
      <c r="V124" s="34">
        <v>1.019367991845056</v>
      </c>
      <c r="W124" s="34">
        <v>1.7655971534850943</v>
      </c>
    </row>
    <row r="125" spans="1:23" x14ac:dyDescent="0.25">
      <c r="A125" s="3">
        <v>4</v>
      </c>
      <c r="B125" s="4">
        <v>60</v>
      </c>
      <c r="C125" s="3" t="s">
        <v>17</v>
      </c>
      <c r="D125" s="10">
        <v>420</v>
      </c>
      <c r="E125" s="10">
        <v>70</v>
      </c>
      <c r="F125" s="10">
        <v>37</v>
      </c>
      <c r="G125" s="10">
        <v>111</v>
      </c>
      <c r="H125" s="10">
        <v>55</v>
      </c>
      <c r="I125" s="11">
        <f t="shared" si="6"/>
        <v>273</v>
      </c>
      <c r="J125" s="10">
        <v>81</v>
      </c>
      <c r="K125" s="10">
        <v>0</v>
      </c>
      <c r="L125" s="10">
        <v>0</v>
      </c>
      <c r="M125" s="19">
        <f t="shared" si="7"/>
        <v>81</v>
      </c>
      <c r="N125" s="12">
        <f t="shared" si="8"/>
        <v>354</v>
      </c>
      <c r="O125" s="9">
        <f t="shared" si="9"/>
        <v>77.118644067796609</v>
      </c>
      <c r="P125" s="16"/>
      <c r="Q125" s="5"/>
      <c r="S125" s="33">
        <v>11</v>
      </c>
      <c r="T125" s="33">
        <v>60</v>
      </c>
      <c r="U125" s="33" t="s">
        <v>16</v>
      </c>
      <c r="V125" s="34">
        <v>6.1196596509158203</v>
      </c>
      <c r="W125" s="34">
        <v>0.95291977452926724</v>
      </c>
    </row>
    <row r="126" spans="1:23" x14ac:dyDescent="0.25">
      <c r="A126" s="3">
        <v>4</v>
      </c>
      <c r="B126" s="4">
        <v>60</v>
      </c>
      <c r="C126" s="3" t="s">
        <v>17</v>
      </c>
      <c r="D126" s="10">
        <v>420</v>
      </c>
      <c r="E126" s="10">
        <v>82</v>
      </c>
      <c r="F126" s="10">
        <v>40</v>
      </c>
      <c r="G126" s="10">
        <v>120</v>
      </c>
      <c r="H126" s="10">
        <v>61</v>
      </c>
      <c r="I126" s="11">
        <f t="shared" si="6"/>
        <v>303</v>
      </c>
      <c r="J126" s="10">
        <v>80</v>
      </c>
      <c r="K126" s="10">
        <v>0</v>
      </c>
      <c r="L126" s="10">
        <v>0</v>
      </c>
      <c r="M126" s="19">
        <f t="shared" si="7"/>
        <v>80</v>
      </c>
      <c r="N126" s="12">
        <f t="shared" si="8"/>
        <v>383</v>
      </c>
      <c r="O126" s="9">
        <f t="shared" si="9"/>
        <v>79.112271540469976</v>
      </c>
      <c r="P126" s="16"/>
      <c r="Q126" s="5"/>
      <c r="S126" s="33">
        <v>11</v>
      </c>
      <c r="T126" s="33">
        <v>60</v>
      </c>
      <c r="U126" s="33" t="s">
        <v>17</v>
      </c>
      <c r="V126" s="34">
        <v>5.204485507059192</v>
      </c>
      <c r="W126" s="34">
        <v>4.6185264594576996</v>
      </c>
    </row>
    <row r="127" spans="1:23" x14ac:dyDescent="0.25">
      <c r="A127" s="3">
        <v>4</v>
      </c>
      <c r="B127" s="4">
        <v>50</v>
      </c>
      <c r="C127" s="3" t="s">
        <v>16</v>
      </c>
      <c r="D127" s="10">
        <v>420</v>
      </c>
      <c r="E127" s="10">
        <v>104</v>
      </c>
      <c r="F127" s="10">
        <v>101</v>
      </c>
      <c r="G127" s="10">
        <v>66</v>
      </c>
      <c r="H127" s="10">
        <v>66</v>
      </c>
      <c r="I127" s="11">
        <f t="shared" si="6"/>
        <v>337</v>
      </c>
      <c r="J127" s="10">
        <v>60</v>
      </c>
      <c r="K127" s="10">
        <v>0</v>
      </c>
      <c r="L127" s="10">
        <v>0</v>
      </c>
      <c r="M127" s="19">
        <f t="shared" si="7"/>
        <v>60</v>
      </c>
      <c r="N127" s="12">
        <f t="shared" si="8"/>
        <v>397</v>
      </c>
      <c r="O127" s="9">
        <f t="shared" si="9"/>
        <v>84.886649874055422</v>
      </c>
      <c r="P127" s="16">
        <f t="shared" si="10"/>
        <v>82.871497599142018</v>
      </c>
      <c r="Q127" s="5">
        <f t="shared" si="11"/>
        <v>2.1725551443258166</v>
      </c>
      <c r="S127" s="33">
        <v>11</v>
      </c>
      <c r="T127" s="33">
        <v>50</v>
      </c>
      <c r="U127" s="33" t="s">
        <v>16</v>
      </c>
      <c r="V127" s="34">
        <v>10.121362184813844</v>
      </c>
      <c r="W127" s="34">
        <v>1.9242460666646184</v>
      </c>
    </row>
    <row r="128" spans="1:23" x14ac:dyDescent="0.25">
      <c r="A128" s="3">
        <v>4</v>
      </c>
      <c r="B128" s="4">
        <v>50</v>
      </c>
      <c r="C128" s="3" t="s">
        <v>16</v>
      </c>
      <c r="D128" s="10">
        <v>420</v>
      </c>
      <c r="E128" s="10">
        <v>100</v>
      </c>
      <c r="F128" s="10">
        <v>94</v>
      </c>
      <c r="G128" s="10">
        <v>57</v>
      </c>
      <c r="H128" s="10">
        <v>60</v>
      </c>
      <c r="I128" s="11">
        <f t="shared" si="6"/>
        <v>311</v>
      </c>
      <c r="J128" s="10">
        <v>75</v>
      </c>
      <c r="K128" s="10">
        <v>0</v>
      </c>
      <c r="L128" s="10">
        <v>0</v>
      </c>
      <c r="M128" s="19">
        <f t="shared" si="7"/>
        <v>75</v>
      </c>
      <c r="N128" s="12">
        <f t="shared" si="8"/>
        <v>386</v>
      </c>
      <c r="O128" s="9">
        <f t="shared" si="9"/>
        <v>80.569948186528492</v>
      </c>
      <c r="P128" s="16"/>
      <c r="Q128" s="5"/>
      <c r="S128" s="33">
        <v>11</v>
      </c>
      <c r="T128" s="33">
        <v>50</v>
      </c>
      <c r="U128" s="33" t="s">
        <v>17</v>
      </c>
      <c r="V128" s="34">
        <v>10.043745037029835</v>
      </c>
      <c r="W128" s="34">
        <v>5.0425680028882978</v>
      </c>
    </row>
    <row r="129" spans="1:23" x14ac:dyDescent="0.25">
      <c r="A129" s="3">
        <v>4</v>
      </c>
      <c r="B129" s="4">
        <v>50</v>
      </c>
      <c r="C129" s="3" t="s">
        <v>16</v>
      </c>
      <c r="D129" s="10">
        <v>420</v>
      </c>
      <c r="E129" s="10">
        <v>91</v>
      </c>
      <c r="F129" s="10">
        <v>102</v>
      </c>
      <c r="G129" s="10">
        <v>64</v>
      </c>
      <c r="H129" s="10">
        <v>59</v>
      </c>
      <c r="I129" s="11">
        <f t="shared" si="6"/>
        <v>316</v>
      </c>
      <c r="J129" s="10">
        <v>64</v>
      </c>
      <c r="K129" s="10">
        <v>0</v>
      </c>
      <c r="L129" s="10">
        <v>0</v>
      </c>
      <c r="M129" s="19">
        <f t="shared" si="7"/>
        <v>64</v>
      </c>
      <c r="N129" s="12">
        <f t="shared" si="8"/>
        <v>380</v>
      </c>
      <c r="O129" s="9">
        <f t="shared" si="9"/>
        <v>83.15789473684211</v>
      </c>
      <c r="P129" s="16"/>
      <c r="Q129" s="5"/>
      <c r="S129" s="33">
        <v>11</v>
      </c>
      <c r="T129" s="33">
        <v>40</v>
      </c>
      <c r="U129" s="33" t="s">
        <v>16</v>
      </c>
      <c r="V129" s="34">
        <v>0.80808080808080807</v>
      </c>
      <c r="W129" s="34">
        <v>1.3996370162172747</v>
      </c>
    </row>
    <row r="130" spans="1:23" x14ac:dyDescent="0.25">
      <c r="A130" s="3">
        <v>4</v>
      </c>
      <c r="B130" s="4">
        <v>50</v>
      </c>
      <c r="C130" s="3" t="s">
        <v>17</v>
      </c>
      <c r="D130" s="10">
        <v>420</v>
      </c>
      <c r="E130" s="10">
        <v>111</v>
      </c>
      <c r="F130" s="10">
        <v>104</v>
      </c>
      <c r="G130" s="10">
        <v>38</v>
      </c>
      <c r="H130" s="10">
        <v>36</v>
      </c>
      <c r="I130" s="11">
        <f t="shared" si="6"/>
        <v>289</v>
      </c>
      <c r="J130" s="10">
        <v>62</v>
      </c>
      <c r="K130" s="10">
        <v>0</v>
      </c>
      <c r="L130" s="10">
        <v>0</v>
      </c>
      <c r="M130" s="19">
        <f t="shared" si="7"/>
        <v>62</v>
      </c>
      <c r="N130" s="12">
        <f t="shared" si="8"/>
        <v>351</v>
      </c>
      <c r="O130" s="9">
        <f t="shared" si="9"/>
        <v>82.336182336182333</v>
      </c>
      <c r="P130" s="16">
        <f t="shared" si="10"/>
        <v>83.171041014178272</v>
      </c>
      <c r="Q130" s="5">
        <f t="shared" si="11"/>
        <v>1.3761251094606137</v>
      </c>
      <c r="S130" s="33">
        <v>11</v>
      </c>
      <c r="T130" s="33">
        <v>40</v>
      </c>
      <c r="U130" s="33" t="s">
        <v>17</v>
      </c>
      <c r="V130" s="34">
        <v>2.772606460828738</v>
      </c>
      <c r="W130" s="34">
        <v>2.4903001958918458</v>
      </c>
    </row>
    <row r="131" spans="1:23" x14ac:dyDescent="0.25">
      <c r="A131" s="3">
        <v>4</v>
      </c>
      <c r="B131" s="4">
        <v>50</v>
      </c>
      <c r="C131" s="3" t="s">
        <v>17</v>
      </c>
      <c r="D131" s="10">
        <v>420</v>
      </c>
      <c r="E131" s="10">
        <v>120</v>
      </c>
      <c r="F131" s="10">
        <v>83</v>
      </c>
      <c r="G131" s="10">
        <v>47</v>
      </c>
      <c r="H131" s="10">
        <v>50</v>
      </c>
      <c r="I131" s="11">
        <f t="shared" si="6"/>
        <v>300</v>
      </c>
      <c r="J131" s="10">
        <v>64</v>
      </c>
      <c r="K131" s="10">
        <v>0</v>
      </c>
      <c r="L131" s="10">
        <v>0</v>
      </c>
      <c r="M131" s="19">
        <f t="shared" si="7"/>
        <v>64</v>
      </c>
      <c r="N131" s="12">
        <f t="shared" si="8"/>
        <v>364</v>
      </c>
      <c r="O131" s="9">
        <f t="shared" si="9"/>
        <v>82.417582417582409</v>
      </c>
      <c r="P131" s="16"/>
      <c r="Q131" s="5"/>
      <c r="S131" s="33">
        <v>11</v>
      </c>
      <c r="T131" s="33">
        <v>30</v>
      </c>
      <c r="U131" s="33" t="s">
        <v>16</v>
      </c>
      <c r="V131" s="34">
        <v>1.0162601626016261</v>
      </c>
      <c r="W131" s="34">
        <v>1.7602142353342247</v>
      </c>
    </row>
    <row r="132" spans="1:23" x14ac:dyDescent="0.25">
      <c r="A132" s="3">
        <v>4</v>
      </c>
      <c r="B132" s="4">
        <v>50</v>
      </c>
      <c r="C132" s="3" t="s">
        <v>17</v>
      </c>
      <c r="D132" s="10">
        <v>420</v>
      </c>
      <c r="E132" s="10">
        <v>102</v>
      </c>
      <c r="F132" s="10">
        <v>91</v>
      </c>
      <c r="G132" s="10">
        <v>64</v>
      </c>
      <c r="H132" s="10">
        <v>60</v>
      </c>
      <c r="I132" s="11">
        <f t="shared" si="6"/>
        <v>317</v>
      </c>
      <c r="J132" s="10">
        <v>57</v>
      </c>
      <c r="K132" s="10">
        <v>0</v>
      </c>
      <c r="L132" s="10">
        <v>0</v>
      </c>
      <c r="M132" s="19">
        <f t="shared" si="7"/>
        <v>57</v>
      </c>
      <c r="N132" s="12">
        <f t="shared" si="8"/>
        <v>374</v>
      </c>
      <c r="O132" s="9">
        <f t="shared" si="9"/>
        <v>84.759358288770045</v>
      </c>
      <c r="P132" s="16"/>
      <c r="Q132" s="5"/>
      <c r="S132" s="33">
        <v>11</v>
      </c>
      <c r="T132" s="33">
        <v>30</v>
      </c>
      <c r="U132" s="33" t="s">
        <v>17</v>
      </c>
      <c r="V132" s="34">
        <v>0</v>
      </c>
      <c r="W132" s="34">
        <v>0</v>
      </c>
    </row>
    <row r="133" spans="1:23" x14ac:dyDescent="0.25">
      <c r="A133" s="3">
        <v>4</v>
      </c>
      <c r="B133" s="4">
        <v>40</v>
      </c>
      <c r="C133" s="3" t="s">
        <v>16</v>
      </c>
      <c r="D133" s="10">
        <v>420</v>
      </c>
      <c r="E133" s="10">
        <v>64</v>
      </c>
      <c r="F133" s="10">
        <v>147</v>
      </c>
      <c r="G133" s="10">
        <v>40</v>
      </c>
      <c r="H133" s="10">
        <v>12</v>
      </c>
      <c r="I133" s="11">
        <f t="shared" si="6"/>
        <v>263</v>
      </c>
      <c r="J133" s="10">
        <v>97</v>
      </c>
      <c r="K133" s="10">
        <v>0</v>
      </c>
      <c r="L133" s="10">
        <v>0</v>
      </c>
      <c r="M133" s="19">
        <f t="shared" si="7"/>
        <v>97</v>
      </c>
      <c r="N133" s="12">
        <f t="shared" si="8"/>
        <v>360</v>
      </c>
      <c r="O133" s="9">
        <f t="shared" si="9"/>
        <v>73.055555555555557</v>
      </c>
      <c r="P133" s="16">
        <f t="shared" si="10"/>
        <v>71.953275303187169</v>
      </c>
      <c r="Q133" s="5">
        <f t="shared" si="11"/>
        <v>2.6080481820712249</v>
      </c>
      <c r="S133" s="33">
        <v>11</v>
      </c>
      <c r="T133" s="33">
        <v>20</v>
      </c>
      <c r="U133" s="33" t="s">
        <v>16</v>
      </c>
      <c r="V133" s="34">
        <v>0</v>
      </c>
      <c r="W133" s="34">
        <v>0</v>
      </c>
    </row>
    <row r="134" spans="1:23" x14ac:dyDescent="0.25">
      <c r="A134" s="3">
        <v>4</v>
      </c>
      <c r="B134" s="4">
        <v>40</v>
      </c>
      <c r="C134" s="3" t="s">
        <v>16</v>
      </c>
      <c r="D134" s="10">
        <v>420</v>
      </c>
      <c r="E134" s="10">
        <v>69</v>
      </c>
      <c r="F134" s="10">
        <v>131</v>
      </c>
      <c r="G134" s="10">
        <v>29</v>
      </c>
      <c r="H134" s="10">
        <v>20</v>
      </c>
      <c r="I134" s="11">
        <f t="shared" si="6"/>
        <v>249</v>
      </c>
      <c r="J134" s="10">
        <v>112</v>
      </c>
      <c r="K134" s="10">
        <v>0</v>
      </c>
      <c r="L134" s="10">
        <v>0</v>
      </c>
      <c r="M134" s="19">
        <f t="shared" si="7"/>
        <v>112</v>
      </c>
      <c r="N134" s="12">
        <f t="shared" si="8"/>
        <v>361</v>
      </c>
      <c r="O134" s="9">
        <f t="shared" si="9"/>
        <v>68.97506925207756</v>
      </c>
      <c r="P134" s="16"/>
      <c r="Q134" s="5"/>
      <c r="S134" s="33">
        <v>11</v>
      </c>
      <c r="T134" s="33">
        <v>20</v>
      </c>
      <c r="U134" s="33" t="s">
        <v>17</v>
      </c>
      <c r="V134" s="34">
        <v>0</v>
      </c>
      <c r="W134" s="34">
        <v>0</v>
      </c>
    </row>
    <row r="135" spans="1:23" x14ac:dyDescent="0.25">
      <c r="A135" s="3">
        <v>4</v>
      </c>
      <c r="B135" s="4">
        <v>40</v>
      </c>
      <c r="C135" s="3" t="s">
        <v>16</v>
      </c>
      <c r="D135" s="10">
        <v>420</v>
      </c>
      <c r="E135" s="10">
        <v>80</v>
      </c>
      <c r="F135" s="10">
        <v>135</v>
      </c>
      <c r="G135" s="10">
        <v>35</v>
      </c>
      <c r="H135" s="10">
        <v>18</v>
      </c>
      <c r="I135" s="11">
        <f t="shared" si="6"/>
        <v>268</v>
      </c>
      <c r="J135" s="10">
        <v>95</v>
      </c>
      <c r="K135" s="10">
        <v>0</v>
      </c>
      <c r="L135" s="10">
        <v>0</v>
      </c>
      <c r="M135" s="19">
        <f t="shared" si="7"/>
        <v>95</v>
      </c>
      <c r="N135" s="12">
        <f t="shared" si="8"/>
        <v>363</v>
      </c>
      <c r="O135" s="9">
        <f t="shared" si="9"/>
        <v>73.829201101928376</v>
      </c>
      <c r="P135" s="16"/>
      <c r="Q135" s="5"/>
      <c r="S135" s="33">
        <v>12</v>
      </c>
      <c r="T135" s="33" t="s">
        <v>22</v>
      </c>
      <c r="U135" s="33" t="s">
        <v>16</v>
      </c>
      <c r="V135" s="34">
        <v>1.4547916748839718</v>
      </c>
      <c r="W135" s="34">
        <v>1.5507901399655823</v>
      </c>
    </row>
    <row r="136" spans="1:23" x14ac:dyDescent="0.25">
      <c r="A136" s="3">
        <v>4</v>
      </c>
      <c r="B136" s="4">
        <v>40</v>
      </c>
      <c r="C136" s="3" t="s">
        <v>17</v>
      </c>
      <c r="D136" s="10">
        <v>420</v>
      </c>
      <c r="E136" s="10">
        <v>65</v>
      </c>
      <c r="F136" s="10">
        <v>132</v>
      </c>
      <c r="G136" s="10">
        <v>39</v>
      </c>
      <c r="H136" s="10">
        <v>34</v>
      </c>
      <c r="I136" s="11">
        <f t="shared" ref="I136:I199" si="12">(E136+F136+G136+H136)</f>
        <v>270</v>
      </c>
      <c r="J136" s="10">
        <v>99</v>
      </c>
      <c r="K136" s="10">
        <v>0</v>
      </c>
      <c r="L136" s="10">
        <v>0</v>
      </c>
      <c r="M136" s="19">
        <f t="shared" ref="M136:M199" si="13">(J136+K136+L136)</f>
        <v>99</v>
      </c>
      <c r="N136" s="12">
        <f t="shared" ref="N136:N199" si="14">(I136+M136)</f>
        <v>369</v>
      </c>
      <c r="O136" s="9">
        <f t="shared" ref="O136:O199" si="15">(I136/N136)*100</f>
        <v>73.170731707317074</v>
      </c>
      <c r="P136" s="16">
        <f t="shared" ref="P136:P199" si="16">(AVERAGE(O136:O138))</f>
        <v>72.73559357799779</v>
      </c>
      <c r="Q136" s="5">
        <f t="shared" ref="Q136:Q199" si="17">(STDEV(O136:O138))</f>
        <v>1.7691514526937424</v>
      </c>
      <c r="S136" s="33">
        <v>12</v>
      </c>
      <c r="T136" s="33" t="s">
        <v>22</v>
      </c>
      <c r="U136" s="33" t="s">
        <v>17</v>
      </c>
      <c r="V136" s="34">
        <v>1.5556560249357714</v>
      </c>
      <c r="W136" s="34">
        <v>0.37804473725354526</v>
      </c>
    </row>
    <row r="137" spans="1:23" x14ac:dyDescent="0.25">
      <c r="A137" s="3">
        <v>4</v>
      </c>
      <c r="B137" s="4">
        <v>40</v>
      </c>
      <c r="C137" s="3" t="s">
        <v>17</v>
      </c>
      <c r="D137" s="10">
        <v>420</v>
      </c>
      <c r="E137" s="10">
        <v>41</v>
      </c>
      <c r="F137" s="10">
        <v>140</v>
      </c>
      <c r="G137" s="10">
        <v>47</v>
      </c>
      <c r="H137" s="10">
        <v>41</v>
      </c>
      <c r="I137" s="11">
        <f t="shared" si="12"/>
        <v>269</v>
      </c>
      <c r="J137" s="10">
        <v>111</v>
      </c>
      <c r="K137" s="10">
        <v>0</v>
      </c>
      <c r="L137" s="10">
        <v>0</v>
      </c>
      <c r="M137" s="19">
        <f t="shared" si="13"/>
        <v>111</v>
      </c>
      <c r="N137" s="12">
        <f t="shared" si="14"/>
        <v>380</v>
      </c>
      <c r="O137" s="9">
        <f t="shared" si="15"/>
        <v>70.78947368421052</v>
      </c>
      <c r="P137" s="16"/>
      <c r="Q137" s="5"/>
      <c r="S137" s="33">
        <v>12</v>
      </c>
      <c r="T137" s="33">
        <v>60</v>
      </c>
      <c r="U137" s="33" t="s">
        <v>16</v>
      </c>
      <c r="V137" s="34">
        <v>5.3206955296738574</v>
      </c>
      <c r="W137" s="34">
        <v>2.2363435916749004</v>
      </c>
    </row>
    <row r="138" spans="1:23" x14ac:dyDescent="0.25">
      <c r="A138" s="3">
        <v>4</v>
      </c>
      <c r="B138" s="4">
        <v>40</v>
      </c>
      <c r="C138" s="3" t="s">
        <v>17</v>
      </c>
      <c r="D138" s="10">
        <v>420</v>
      </c>
      <c r="E138" s="10">
        <v>49</v>
      </c>
      <c r="F138" s="10">
        <v>147</v>
      </c>
      <c r="G138" s="10">
        <v>33</v>
      </c>
      <c r="H138" s="10">
        <v>42</v>
      </c>
      <c r="I138" s="11">
        <f t="shared" si="12"/>
        <v>271</v>
      </c>
      <c r="J138" s="10">
        <v>94</v>
      </c>
      <c r="K138" s="10">
        <v>0</v>
      </c>
      <c r="L138" s="10">
        <v>0</v>
      </c>
      <c r="M138" s="19">
        <f t="shared" si="13"/>
        <v>94</v>
      </c>
      <c r="N138" s="12">
        <f t="shared" si="14"/>
        <v>365</v>
      </c>
      <c r="O138" s="9">
        <f t="shared" si="15"/>
        <v>74.246575342465746</v>
      </c>
      <c r="P138" s="16"/>
      <c r="Q138" s="5"/>
      <c r="S138" s="33">
        <v>12</v>
      </c>
      <c r="T138" s="33">
        <v>60</v>
      </c>
      <c r="U138" s="33" t="s">
        <v>17</v>
      </c>
      <c r="V138" s="34">
        <v>4.555459214300007</v>
      </c>
      <c r="W138" s="34">
        <v>2.9090917307418422</v>
      </c>
    </row>
    <row r="139" spans="1:23" x14ac:dyDescent="0.25">
      <c r="A139" s="3">
        <v>4</v>
      </c>
      <c r="B139" s="4">
        <v>30</v>
      </c>
      <c r="C139" s="3" t="s">
        <v>16</v>
      </c>
      <c r="D139" s="10">
        <v>420</v>
      </c>
      <c r="E139" s="10">
        <v>69</v>
      </c>
      <c r="F139" s="10">
        <v>88</v>
      </c>
      <c r="G139" s="10">
        <v>29</v>
      </c>
      <c r="H139" s="10">
        <v>36</v>
      </c>
      <c r="I139" s="11">
        <f t="shared" si="12"/>
        <v>222</v>
      </c>
      <c r="J139" s="10">
        <v>129</v>
      </c>
      <c r="K139" s="10">
        <v>0</v>
      </c>
      <c r="L139" s="10">
        <v>0</v>
      </c>
      <c r="M139" s="19">
        <f t="shared" si="13"/>
        <v>129</v>
      </c>
      <c r="N139" s="12">
        <f t="shared" si="14"/>
        <v>351</v>
      </c>
      <c r="O139" s="9">
        <f t="shared" si="15"/>
        <v>63.247863247863243</v>
      </c>
      <c r="P139" s="16">
        <f t="shared" si="16"/>
        <v>59.253178971648715</v>
      </c>
      <c r="Q139" s="5">
        <f t="shared" si="17"/>
        <v>4.0808067501894048</v>
      </c>
      <c r="S139" s="33">
        <v>12</v>
      </c>
      <c r="T139" s="33">
        <v>50</v>
      </c>
      <c r="U139" s="33" t="s">
        <v>16</v>
      </c>
      <c r="V139" s="34">
        <v>5.3197786996614473</v>
      </c>
      <c r="W139" s="34">
        <v>0.91913372926924841</v>
      </c>
    </row>
    <row r="140" spans="1:23" x14ac:dyDescent="0.25">
      <c r="A140" s="3">
        <v>4</v>
      </c>
      <c r="B140" s="4">
        <v>30</v>
      </c>
      <c r="C140" s="3" t="s">
        <v>16</v>
      </c>
      <c r="D140" s="10">
        <v>420</v>
      </c>
      <c r="E140" s="10">
        <v>61</v>
      </c>
      <c r="F140" s="10">
        <v>90</v>
      </c>
      <c r="G140" s="10">
        <v>24</v>
      </c>
      <c r="H140" s="10">
        <v>30</v>
      </c>
      <c r="I140" s="11">
        <f t="shared" si="12"/>
        <v>205</v>
      </c>
      <c r="J140" s="10">
        <v>140</v>
      </c>
      <c r="K140" s="10">
        <v>0</v>
      </c>
      <c r="L140" s="10">
        <v>0</v>
      </c>
      <c r="M140" s="19">
        <f t="shared" si="13"/>
        <v>140</v>
      </c>
      <c r="N140" s="12">
        <f t="shared" si="14"/>
        <v>345</v>
      </c>
      <c r="O140" s="9">
        <f t="shared" si="15"/>
        <v>59.420289855072461</v>
      </c>
      <c r="P140" s="16"/>
      <c r="Q140" s="5"/>
      <c r="S140" s="33">
        <v>12</v>
      </c>
      <c r="T140" s="33">
        <v>50</v>
      </c>
      <c r="U140" s="33" t="s">
        <v>17</v>
      </c>
      <c r="V140" s="34">
        <v>6.4089390344247015</v>
      </c>
      <c r="W140" s="34">
        <v>0.34223686119743674</v>
      </c>
    </row>
    <row r="141" spans="1:23" x14ac:dyDescent="0.25">
      <c r="A141" s="3">
        <v>4</v>
      </c>
      <c r="B141" s="4">
        <v>30</v>
      </c>
      <c r="C141" s="3" t="s">
        <v>16</v>
      </c>
      <c r="D141" s="10">
        <v>420</v>
      </c>
      <c r="E141" s="10">
        <v>66</v>
      </c>
      <c r="F141" s="10">
        <v>87</v>
      </c>
      <c r="G141" s="10">
        <v>25</v>
      </c>
      <c r="H141" s="10">
        <v>33</v>
      </c>
      <c r="I141" s="11">
        <f t="shared" si="12"/>
        <v>211</v>
      </c>
      <c r="J141" s="10">
        <v>172</v>
      </c>
      <c r="K141" s="10">
        <v>0</v>
      </c>
      <c r="L141" s="10">
        <v>0</v>
      </c>
      <c r="M141" s="19">
        <f t="shared" si="13"/>
        <v>172</v>
      </c>
      <c r="N141" s="12">
        <f t="shared" si="14"/>
        <v>383</v>
      </c>
      <c r="O141" s="9">
        <f t="shared" si="15"/>
        <v>55.091383812010442</v>
      </c>
      <c r="P141" s="16"/>
      <c r="Q141" s="5"/>
      <c r="S141" s="33">
        <v>12</v>
      </c>
      <c r="T141" s="33">
        <v>40</v>
      </c>
      <c r="U141" s="33" t="s">
        <v>16</v>
      </c>
      <c r="V141" s="34">
        <v>1.1142965561570213</v>
      </c>
      <c r="W141" s="34">
        <v>0.43347351403251094</v>
      </c>
    </row>
    <row r="142" spans="1:23" x14ac:dyDescent="0.25">
      <c r="A142" s="3">
        <v>4</v>
      </c>
      <c r="B142" s="4">
        <v>30</v>
      </c>
      <c r="C142" s="3" t="s">
        <v>17</v>
      </c>
      <c r="D142" s="10">
        <v>420</v>
      </c>
      <c r="E142" s="10">
        <v>78</v>
      </c>
      <c r="F142" s="10">
        <v>121</v>
      </c>
      <c r="G142" s="10">
        <v>29</v>
      </c>
      <c r="H142" s="10">
        <v>27</v>
      </c>
      <c r="I142" s="11">
        <f t="shared" si="12"/>
        <v>255</v>
      </c>
      <c r="J142" s="10">
        <v>99</v>
      </c>
      <c r="K142" s="10">
        <v>0</v>
      </c>
      <c r="L142" s="10">
        <v>0</v>
      </c>
      <c r="M142" s="19">
        <f t="shared" si="13"/>
        <v>99</v>
      </c>
      <c r="N142" s="12">
        <f t="shared" si="14"/>
        <v>354</v>
      </c>
      <c r="O142" s="9">
        <f t="shared" si="15"/>
        <v>72.033898305084747</v>
      </c>
      <c r="P142" s="16">
        <f>(AVERAGE(O142:O144))</f>
        <v>70.256692494825742</v>
      </c>
      <c r="Q142" s="5">
        <f t="shared" si="17"/>
        <v>1.8311066209539733</v>
      </c>
      <c r="S142" s="33">
        <v>12</v>
      </c>
      <c r="T142" s="33">
        <v>40</v>
      </c>
      <c r="U142" s="33" t="s">
        <v>17</v>
      </c>
      <c r="V142" s="34">
        <v>0</v>
      </c>
      <c r="W142" s="34">
        <v>0</v>
      </c>
    </row>
    <row r="143" spans="1:23" x14ac:dyDescent="0.25">
      <c r="A143" s="3">
        <v>4</v>
      </c>
      <c r="B143" s="4">
        <v>30</v>
      </c>
      <c r="C143" s="3" t="s">
        <v>17</v>
      </c>
      <c r="D143" s="10">
        <v>420</v>
      </c>
      <c r="E143" s="10">
        <v>127</v>
      </c>
      <c r="F143" s="10">
        <v>61</v>
      </c>
      <c r="G143" s="10">
        <v>44</v>
      </c>
      <c r="H143" s="10">
        <v>22</v>
      </c>
      <c r="I143" s="11">
        <f t="shared" si="12"/>
        <v>254</v>
      </c>
      <c r="J143" s="10">
        <v>107</v>
      </c>
      <c r="K143" s="10">
        <v>0</v>
      </c>
      <c r="L143" s="10">
        <v>0</v>
      </c>
      <c r="M143" s="19">
        <f t="shared" si="13"/>
        <v>107</v>
      </c>
      <c r="N143" s="12">
        <f t="shared" si="14"/>
        <v>361</v>
      </c>
      <c r="O143" s="9">
        <f t="shared" si="15"/>
        <v>70.360110803324105</v>
      </c>
      <c r="P143" s="16"/>
      <c r="Q143" s="5"/>
      <c r="S143" s="33">
        <v>12</v>
      </c>
      <c r="T143" s="33">
        <v>30</v>
      </c>
      <c r="U143" s="33" t="s">
        <v>16</v>
      </c>
      <c r="V143" s="34">
        <v>0</v>
      </c>
      <c r="W143" s="34">
        <v>0</v>
      </c>
    </row>
    <row r="144" spans="1:23" x14ac:dyDescent="0.25">
      <c r="A144" s="3">
        <v>4</v>
      </c>
      <c r="B144" s="4">
        <v>30</v>
      </c>
      <c r="C144" s="3" t="s">
        <v>17</v>
      </c>
      <c r="D144" s="10">
        <v>420</v>
      </c>
      <c r="E144" s="10">
        <v>133</v>
      </c>
      <c r="F144" s="10">
        <v>39</v>
      </c>
      <c r="G144" s="10">
        <v>40</v>
      </c>
      <c r="H144" s="10">
        <v>28</v>
      </c>
      <c r="I144" s="11">
        <f t="shared" si="12"/>
        <v>240</v>
      </c>
      <c r="J144" s="10">
        <v>111</v>
      </c>
      <c r="K144" s="10">
        <v>0</v>
      </c>
      <c r="L144" s="10">
        <v>0</v>
      </c>
      <c r="M144" s="19">
        <f t="shared" si="13"/>
        <v>111</v>
      </c>
      <c r="N144" s="12">
        <f t="shared" si="14"/>
        <v>351</v>
      </c>
      <c r="O144" s="9">
        <f t="shared" si="15"/>
        <v>68.376068376068375</v>
      </c>
      <c r="P144" s="16"/>
      <c r="Q144" s="5"/>
      <c r="S144" s="33">
        <v>12</v>
      </c>
      <c r="T144" s="33">
        <v>30</v>
      </c>
      <c r="U144" s="33" t="s">
        <v>17</v>
      </c>
      <c r="V144" s="34">
        <v>0</v>
      </c>
      <c r="W144" s="34">
        <v>0</v>
      </c>
    </row>
    <row r="145" spans="1:30" x14ac:dyDescent="0.25">
      <c r="A145" s="3">
        <v>4</v>
      </c>
      <c r="B145" s="4">
        <v>20</v>
      </c>
      <c r="C145" s="3" t="s">
        <v>16</v>
      </c>
      <c r="D145" s="10">
        <v>420</v>
      </c>
      <c r="E145" s="10">
        <v>0</v>
      </c>
      <c r="F145" s="10">
        <v>12</v>
      </c>
      <c r="G145" s="10">
        <v>17</v>
      </c>
      <c r="H145" s="10">
        <v>14</v>
      </c>
      <c r="I145" s="11">
        <f t="shared" si="12"/>
        <v>43</v>
      </c>
      <c r="J145" s="10">
        <v>340</v>
      </c>
      <c r="K145" s="10">
        <v>0</v>
      </c>
      <c r="L145" s="10">
        <v>0</v>
      </c>
      <c r="M145" s="19">
        <f t="shared" si="13"/>
        <v>340</v>
      </c>
      <c r="N145" s="12">
        <f t="shared" si="14"/>
        <v>383</v>
      </c>
      <c r="O145" s="9">
        <f t="shared" si="15"/>
        <v>11.22715404699739</v>
      </c>
      <c r="P145" s="16">
        <f t="shared" si="16"/>
        <v>12.696922539594704</v>
      </c>
      <c r="Q145" s="5">
        <f t="shared" si="17"/>
        <v>1.8445803286919347</v>
      </c>
      <c r="S145" s="33">
        <v>12</v>
      </c>
      <c r="T145" s="33">
        <v>20</v>
      </c>
      <c r="U145" s="33" t="s">
        <v>16</v>
      </c>
      <c r="V145" s="34">
        <v>0</v>
      </c>
      <c r="W145" s="34">
        <v>0</v>
      </c>
    </row>
    <row r="146" spans="1:30" x14ac:dyDescent="0.25">
      <c r="A146" s="3">
        <v>4</v>
      </c>
      <c r="B146" s="4">
        <v>20</v>
      </c>
      <c r="C146" s="3" t="s">
        <v>16</v>
      </c>
      <c r="D146" s="10">
        <v>420</v>
      </c>
      <c r="E146" s="10">
        <v>0</v>
      </c>
      <c r="F146" s="10">
        <v>17</v>
      </c>
      <c r="G146" s="10">
        <v>18</v>
      </c>
      <c r="H146" s="10">
        <v>22</v>
      </c>
      <c r="I146" s="11">
        <f t="shared" si="12"/>
        <v>57</v>
      </c>
      <c r="J146" s="10">
        <v>329</v>
      </c>
      <c r="K146" s="10">
        <v>0</v>
      </c>
      <c r="L146" s="10">
        <v>0</v>
      </c>
      <c r="M146" s="19">
        <f t="shared" si="13"/>
        <v>329</v>
      </c>
      <c r="N146" s="12">
        <f t="shared" si="14"/>
        <v>386</v>
      </c>
      <c r="O146" s="9">
        <f t="shared" si="15"/>
        <v>14.766839378238341</v>
      </c>
      <c r="P146" s="16"/>
      <c r="Q146" s="5"/>
      <c r="S146" s="33">
        <v>12</v>
      </c>
      <c r="T146" s="33">
        <v>20</v>
      </c>
      <c r="U146" s="33" t="s">
        <v>17</v>
      </c>
      <c r="V146" s="34">
        <v>0</v>
      </c>
      <c r="W146" s="34">
        <v>0</v>
      </c>
      <c r="AA146" s="21"/>
      <c r="AB146" s="21"/>
      <c r="AD146" s="21"/>
    </row>
    <row r="147" spans="1:30" x14ac:dyDescent="0.25">
      <c r="A147" s="3">
        <v>4</v>
      </c>
      <c r="B147" s="4">
        <v>20</v>
      </c>
      <c r="C147" s="3" t="s">
        <v>16</v>
      </c>
      <c r="D147" s="10">
        <v>420</v>
      </c>
      <c r="E147" s="10">
        <v>0</v>
      </c>
      <c r="F147" s="10">
        <v>10</v>
      </c>
      <c r="G147" s="10">
        <v>11</v>
      </c>
      <c r="H147" s="10">
        <v>24</v>
      </c>
      <c r="I147" s="11">
        <f t="shared" si="12"/>
        <v>45</v>
      </c>
      <c r="J147" s="10">
        <v>327</v>
      </c>
      <c r="K147" s="10">
        <v>0</v>
      </c>
      <c r="L147" s="10">
        <v>0</v>
      </c>
      <c r="M147" s="19">
        <f t="shared" si="13"/>
        <v>327</v>
      </c>
      <c r="N147" s="12">
        <f t="shared" si="14"/>
        <v>372</v>
      </c>
      <c r="O147" s="9">
        <f t="shared" si="15"/>
        <v>12.096774193548388</v>
      </c>
      <c r="P147" s="16"/>
      <c r="Q147" s="5"/>
    </row>
    <row r="148" spans="1:30" x14ac:dyDescent="0.25">
      <c r="A148" s="3">
        <v>4</v>
      </c>
      <c r="B148" s="4">
        <v>20</v>
      </c>
      <c r="C148" s="3" t="s">
        <v>17</v>
      </c>
      <c r="D148" s="10">
        <v>420</v>
      </c>
      <c r="E148" s="10">
        <v>0</v>
      </c>
      <c r="F148" s="10">
        <v>17</v>
      </c>
      <c r="G148" s="10">
        <v>26</v>
      </c>
      <c r="H148" s="10">
        <v>12</v>
      </c>
      <c r="I148" s="11">
        <f t="shared" si="12"/>
        <v>55</v>
      </c>
      <c r="J148" s="10">
        <v>311</v>
      </c>
      <c r="K148" s="10">
        <v>0</v>
      </c>
      <c r="L148" s="10">
        <v>0</v>
      </c>
      <c r="M148" s="19">
        <f t="shared" si="13"/>
        <v>311</v>
      </c>
      <c r="N148" s="12">
        <f t="shared" si="14"/>
        <v>366</v>
      </c>
      <c r="O148" s="9">
        <f t="shared" si="15"/>
        <v>15.027322404371585</v>
      </c>
      <c r="P148" s="16">
        <f t="shared" si="16"/>
        <v>16.674472883223114</v>
      </c>
      <c r="Q148" s="5">
        <f t="shared" si="17"/>
        <v>2.4192913422538815</v>
      </c>
    </row>
    <row r="149" spans="1:30" x14ac:dyDescent="0.25">
      <c r="A149" s="3">
        <v>4</v>
      </c>
      <c r="B149" s="4">
        <v>20</v>
      </c>
      <c r="C149" s="3" t="s">
        <v>17</v>
      </c>
      <c r="D149" s="10">
        <v>420</v>
      </c>
      <c r="E149" s="10">
        <v>0</v>
      </c>
      <c r="F149" s="10">
        <v>24</v>
      </c>
      <c r="G149" s="10">
        <v>17</v>
      </c>
      <c r="H149" s="10">
        <v>19</v>
      </c>
      <c r="I149" s="11">
        <f t="shared" si="12"/>
        <v>60</v>
      </c>
      <c r="J149" s="10">
        <v>326</v>
      </c>
      <c r="K149" s="10">
        <v>0</v>
      </c>
      <c r="L149" s="10">
        <v>0</v>
      </c>
      <c r="M149" s="19">
        <f t="shared" si="13"/>
        <v>326</v>
      </c>
      <c r="N149" s="12">
        <f t="shared" si="14"/>
        <v>386</v>
      </c>
      <c r="O149" s="9">
        <f t="shared" si="15"/>
        <v>15.544041450777202</v>
      </c>
      <c r="P149" s="16"/>
      <c r="Q149" s="5"/>
    </row>
    <row r="150" spans="1:30" x14ac:dyDescent="0.25">
      <c r="A150" s="3">
        <v>4</v>
      </c>
      <c r="B150" s="4">
        <v>20</v>
      </c>
      <c r="C150" s="3" t="s">
        <v>17</v>
      </c>
      <c r="D150" s="10">
        <v>420</v>
      </c>
      <c r="E150" s="10">
        <v>1</v>
      </c>
      <c r="F150" s="10">
        <v>29</v>
      </c>
      <c r="G150" s="10">
        <v>21</v>
      </c>
      <c r="H150" s="10">
        <v>20</v>
      </c>
      <c r="I150" s="11">
        <f t="shared" si="12"/>
        <v>71</v>
      </c>
      <c r="J150" s="10">
        <v>294</v>
      </c>
      <c r="K150" s="10">
        <v>0</v>
      </c>
      <c r="L150" s="10">
        <v>0</v>
      </c>
      <c r="M150" s="19">
        <f t="shared" si="13"/>
        <v>294</v>
      </c>
      <c r="N150" s="12">
        <f t="shared" si="14"/>
        <v>365</v>
      </c>
      <c r="O150" s="9">
        <f t="shared" si="15"/>
        <v>19.452054794520549</v>
      </c>
      <c r="P150" s="16"/>
      <c r="Q150" s="5"/>
    </row>
    <row r="151" spans="1:30" x14ac:dyDescent="0.25">
      <c r="A151" s="3">
        <v>5</v>
      </c>
      <c r="B151" s="4" t="s">
        <v>15</v>
      </c>
      <c r="C151" s="3" t="s">
        <v>16</v>
      </c>
      <c r="D151" s="10">
        <v>420</v>
      </c>
      <c r="E151" s="10">
        <v>24</v>
      </c>
      <c r="F151" s="10">
        <v>57</v>
      </c>
      <c r="G151" s="10">
        <v>81</v>
      </c>
      <c r="H151" s="10">
        <v>87</v>
      </c>
      <c r="I151" s="11">
        <f t="shared" si="12"/>
        <v>249</v>
      </c>
      <c r="J151" s="10">
        <v>126</v>
      </c>
      <c r="K151" s="10">
        <v>0</v>
      </c>
      <c r="L151" s="10">
        <v>0</v>
      </c>
      <c r="M151" s="19">
        <f t="shared" si="13"/>
        <v>126</v>
      </c>
      <c r="N151" s="12">
        <f t="shared" si="14"/>
        <v>375</v>
      </c>
      <c r="O151" s="9">
        <f t="shared" si="15"/>
        <v>66.400000000000006</v>
      </c>
      <c r="P151" s="16">
        <f t="shared" si="16"/>
        <v>65.342882404951368</v>
      </c>
      <c r="Q151" s="5">
        <f t="shared" si="17"/>
        <v>1.3324698473004526</v>
      </c>
    </row>
    <row r="152" spans="1:30" x14ac:dyDescent="0.25">
      <c r="A152" s="3">
        <v>5</v>
      </c>
      <c r="B152" s="4" t="s">
        <v>15</v>
      </c>
      <c r="C152" s="3" t="s">
        <v>16</v>
      </c>
      <c r="D152" s="10">
        <v>420</v>
      </c>
      <c r="E152" s="10">
        <v>27</v>
      </c>
      <c r="F152" s="10">
        <v>61</v>
      </c>
      <c r="G152" s="10">
        <v>82</v>
      </c>
      <c r="H152" s="10">
        <v>79</v>
      </c>
      <c r="I152" s="11">
        <f t="shared" si="12"/>
        <v>249</v>
      </c>
      <c r="J152" s="10">
        <v>141</v>
      </c>
      <c r="K152" s="10">
        <v>0</v>
      </c>
      <c r="L152" s="10">
        <v>0</v>
      </c>
      <c r="M152" s="19">
        <f t="shared" si="13"/>
        <v>141</v>
      </c>
      <c r="N152" s="12">
        <f t="shared" si="14"/>
        <v>390</v>
      </c>
      <c r="O152" s="9">
        <f t="shared" si="15"/>
        <v>63.84615384615384</v>
      </c>
      <c r="P152" s="16"/>
      <c r="Q152" s="5"/>
    </row>
    <row r="153" spans="1:30" x14ac:dyDescent="0.25">
      <c r="A153" s="3">
        <v>5</v>
      </c>
      <c r="B153" s="4" t="s">
        <v>15</v>
      </c>
      <c r="C153" s="3" t="s">
        <v>16</v>
      </c>
      <c r="D153" s="10">
        <v>420</v>
      </c>
      <c r="E153" s="10">
        <v>19</v>
      </c>
      <c r="F153" s="10">
        <v>59</v>
      </c>
      <c r="G153" s="10">
        <v>104</v>
      </c>
      <c r="H153" s="10">
        <v>66</v>
      </c>
      <c r="I153" s="11">
        <f t="shared" si="12"/>
        <v>248</v>
      </c>
      <c r="J153" s="10">
        <v>129</v>
      </c>
      <c r="K153" s="10">
        <v>0</v>
      </c>
      <c r="L153" s="10">
        <v>0</v>
      </c>
      <c r="M153" s="19">
        <f t="shared" si="13"/>
        <v>129</v>
      </c>
      <c r="N153" s="12">
        <f t="shared" si="14"/>
        <v>377</v>
      </c>
      <c r="O153" s="9">
        <f t="shared" si="15"/>
        <v>65.782493368700273</v>
      </c>
      <c r="P153" s="16"/>
      <c r="Q153" s="5"/>
    </row>
    <row r="154" spans="1:30" x14ac:dyDescent="0.25">
      <c r="A154" s="3">
        <v>5</v>
      </c>
      <c r="B154" s="4" t="s">
        <v>15</v>
      </c>
      <c r="C154" s="3" t="s">
        <v>17</v>
      </c>
      <c r="D154" s="10">
        <v>420</v>
      </c>
      <c r="E154" s="10">
        <v>24</v>
      </c>
      <c r="F154" s="10">
        <v>32</v>
      </c>
      <c r="G154" s="10">
        <v>104</v>
      </c>
      <c r="H154" s="10">
        <v>96</v>
      </c>
      <c r="I154" s="11">
        <f t="shared" si="12"/>
        <v>256</v>
      </c>
      <c r="J154" s="10">
        <v>120</v>
      </c>
      <c r="K154" s="10">
        <v>0</v>
      </c>
      <c r="L154" s="10">
        <v>0</v>
      </c>
      <c r="M154" s="19">
        <f t="shared" si="13"/>
        <v>120</v>
      </c>
      <c r="N154" s="12">
        <f t="shared" si="14"/>
        <v>376</v>
      </c>
      <c r="O154" s="9">
        <f t="shared" si="15"/>
        <v>68.085106382978722</v>
      </c>
      <c r="P154" s="16">
        <f t="shared" si="16"/>
        <v>65.667065082237187</v>
      </c>
      <c r="Q154" s="5">
        <f t="shared" si="17"/>
        <v>3.1074536513697573</v>
      </c>
    </row>
    <row r="155" spans="1:30" x14ac:dyDescent="0.25">
      <c r="A155" s="3">
        <v>5</v>
      </c>
      <c r="B155" s="4" t="s">
        <v>15</v>
      </c>
      <c r="C155" s="3" t="s">
        <v>17</v>
      </c>
      <c r="D155" s="10">
        <v>420</v>
      </c>
      <c r="E155" s="10">
        <v>46</v>
      </c>
      <c r="F155" s="10">
        <v>24</v>
      </c>
      <c r="G155" s="10">
        <v>64</v>
      </c>
      <c r="H155" s="10">
        <v>121</v>
      </c>
      <c r="I155" s="11">
        <f t="shared" si="12"/>
        <v>255</v>
      </c>
      <c r="J155" s="10">
        <v>127</v>
      </c>
      <c r="K155" s="10">
        <v>0</v>
      </c>
      <c r="L155" s="10">
        <v>0</v>
      </c>
      <c r="M155" s="19">
        <f t="shared" si="13"/>
        <v>127</v>
      </c>
      <c r="N155" s="12">
        <f t="shared" si="14"/>
        <v>382</v>
      </c>
      <c r="O155" s="9">
        <f t="shared" si="15"/>
        <v>66.753926701570677</v>
      </c>
      <c r="P155" s="16"/>
      <c r="Q155" s="5"/>
    </row>
    <row r="156" spans="1:30" x14ac:dyDescent="0.25">
      <c r="A156" s="3">
        <v>5</v>
      </c>
      <c r="B156" s="4" t="s">
        <v>15</v>
      </c>
      <c r="C156" s="3" t="s">
        <v>17</v>
      </c>
      <c r="D156" s="10">
        <v>420</v>
      </c>
      <c r="E156" s="10">
        <v>37</v>
      </c>
      <c r="F156" s="10">
        <v>21</v>
      </c>
      <c r="G156" s="10">
        <v>97</v>
      </c>
      <c r="H156" s="10">
        <v>75</v>
      </c>
      <c r="I156" s="11">
        <f t="shared" si="12"/>
        <v>230</v>
      </c>
      <c r="J156" s="10">
        <v>140</v>
      </c>
      <c r="K156" s="10">
        <v>0</v>
      </c>
      <c r="L156" s="10">
        <v>0</v>
      </c>
      <c r="M156" s="19">
        <f t="shared" si="13"/>
        <v>140</v>
      </c>
      <c r="N156" s="12">
        <f t="shared" si="14"/>
        <v>370</v>
      </c>
      <c r="O156" s="9">
        <f t="shared" si="15"/>
        <v>62.162162162162161</v>
      </c>
      <c r="P156" s="16"/>
      <c r="Q156" s="5"/>
    </row>
    <row r="157" spans="1:30" x14ac:dyDescent="0.25">
      <c r="A157" s="3">
        <v>5</v>
      </c>
      <c r="B157" s="4">
        <v>60</v>
      </c>
      <c r="C157" s="3" t="s">
        <v>16</v>
      </c>
      <c r="D157" s="10">
        <v>420</v>
      </c>
      <c r="E157" s="10">
        <v>57</v>
      </c>
      <c r="F157" s="10">
        <v>88</v>
      </c>
      <c r="G157" s="10">
        <v>84</v>
      </c>
      <c r="H157" s="10">
        <v>40</v>
      </c>
      <c r="I157" s="11">
        <f t="shared" si="12"/>
        <v>269</v>
      </c>
      <c r="J157" s="10">
        <v>101</v>
      </c>
      <c r="K157" s="10">
        <v>0</v>
      </c>
      <c r="L157" s="10">
        <v>0</v>
      </c>
      <c r="M157" s="19">
        <f t="shared" si="13"/>
        <v>101</v>
      </c>
      <c r="N157" s="12">
        <f t="shared" si="14"/>
        <v>370</v>
      </c>
      <c r="O157" s="9">
        <f t="shared" si="15"/>
        <v>72.702702702702709</v>
      </c>
      <c r="P157" s="16">
        <f t="shared" si="16"/>
        <v>73.277226295142938</v>
      </c>
      <c r="Q157" s="5">
        <f t="shared" si="17"/>
        <v>1.5820986274369846</v>
      </c>
    </row>
    <row r="158" spans="1:30" x14ac:dyDescent="0.25">
      <c r="A158" s="3">
        <v>5</v>
      </c>
      <c r="B158" s="4">
        <v>60</v>
      </c>
      <c r="C158" s="3" t="s">
        <v>16</v>
      </c>
      <c r="D158" s="10">
        <v>420</v>
      </c>
      <c r="E158" s="10">
        <v>50</v>
      </c>
      <c r="F158" s="10">
        <v>88</v>
      </c>
      <c r="G158" s="10">
        <v>64</v>
      </c>
      <c r="H158" s="10">
        <v>81</v>
      </c>
      <c r="I158" s="11">
        <f t="shared" si="12"/>
        <v>283</v>
      </c>
      <c r="J158" s="10">
        <v>94</v>
      </c>
      <c r="K158" s="10">
        <v>0</v>
      </c>
      <c r="L158" s="10">
        <v>0</v>
      </c>
      <c r="M158" s="19">
        <f t="shared" si="13"/>
        <v>94</v>
      </c>
      <c r="N158" s="12">
        <f t="shared" si="14"/>
        <v>377</v>
      </c>
      <c r="O158" s="9">
        <f t="shared" si="15"/>
        <v>75.066312997347481</v>
      </c>
      <c r="P158" s="16"/>
      <c r="Q158" s="5"/>
    </row>
    <row r="159" spans="1:30" x14ac:dyDescent="0.25">
      <c r="A159" s="3">
        <v>5</v>
      </c>
      <c r="B159" s="4">
        <v>60</v>
      </c>
      <c r="C159" s="3" t="s">
        <v>16</v>
      </c>
      <c r="D159" s="10">
        <v>420</v>
      </c>
      <c r="E159" s="10">
        <v>71</v>
      </c>
      <c r="F159" s="10">
        <v>86</v>
      </c>
      <c r="G159" s="10">
        <v>71</v>
      </c>
      <c r="H159" s="10">
        <v>48</v>
      </c>
      <c r="I159" s="11">
        <f t="shared" si="12"/>
        <v>276</v>
      </c>
      <c r="J159" s="10">
        <v>107</v>
      </c>
      <c r="K159" s="10">
        <v>0</v>
      </c>
      <c r="L159" s="10">
        <v>0</v>
      </c>
      <c r="M159" s="19">
        <f t="shared" si="13"/>
        <v>107</v>
      </c>
      <c r="N159" s="12">
        <f t="shared" si="14"/>
        <v>383</v>
      </c>
      <c r="O159" s="9">
        <f t="shared" si="15"/>
        <v>72.062663185378597</v>
      </c>
      <c r="P159" s="16"/>
      <c r="Q159" s="5"/>
    </row>
    <row r="160" spans="1:30" x14ac:dyDescent="0.25">
      <c r="A160" s="3">
        <v>5</v>
      </c>
      <c r="B160" s="4">
        <v>60</v>
      </c>
      <c r="C160" s="3" t="s">
        <v>17</v>
      </c>
      <c r="D160" s="10">
        <v>420</v>
      </c>
      <c r="E160" s="10">
        <v>0</v>
      </c>
      <c r="F160" s="10">
        <v>72</v>
      </c>
      <c r="G160" s="10">
        <v>112</v>
      </c>
      <c r="H160" s="10">
        <v>64</v>
      </c>
      <c r="I160" s="11">
        <f t="shared" si="12"/>
        <v>248</v>
      </c>
      <c r="J160" s="10">
        <v>136</v>
      </c>
      <c r="K160" s="10">
        <v>0</v>
      </c>
      <c r="L160" s="10">
        <v>0</v>
      </c>
      <c r="M160" s="19">
        <f t="shared" si="13"/>
        <v>136</v>
      </c>
      <c r="N160" s="12">
        <f t="shared" si="14"/>
        <v>384</v>
      </c>
      <c r="O160" s="9">
        <f t="shared" si="15"/>
        <v>64.583333333333343</v>
      </c>
      <c r="P160" s="16">
        <f>(AVERAGE(O160:O162))</f>
        <v>63.47248056007647</v>
      </c>
      <c r="Q160" s="5">
        <f t="shared" si="17"/>
        <v>2.7638029112214451</v>
      </c>
    </row>
    <row r="161" spans="1:17" x14ac:dyDescent="0.25">
      <c r="A161" s="3">
        <v>5</v>
      </c>
      <c r="B161" s="4">
        <v>60</v>
      </c>
      <c r="C161" s="3" t="s">
        <v>17</v>
      </c>
      <c r="D161" s="10">
        <v>420</v>
      </c>
      <c r="E161" s="10">
        <v>21</v>
      </c>
      <c r="F161" s="10">
        <v>76</v>
      </c>
      <c r="G161" s="10">
        <v>101</v>
      </c>
      <c r="H161" s="10">
        <v>47</v>
      </c>
      <c r="I161" s="11">
        <f t="shared" si="12"/>
        <v>245</v>
      </c>
      <c r="J161" s="10">
        <v>129</v>
      </c>
      <c r="K161" s="10">
        <v>0</v>
      </c>
      <c r="L161" s="10">
        <v>0</v>
      </c>
      <c r="M161" s="19">
        <f t="shared" si="13"/>
        <v>129</v>
      </c>
      <c r="N161" s="12">
        <f t="shared" si="14"/>
        <v>374</v>
      </c>
      <c r="O161" s="9">
        <f t="shared" si="15"/>
        <v>65.508021390374324</v>
      </c>
      <c r="P161" s="16"/>
      <c r="Q161" s="5"/>
    </row>
    <row r="162" spans="1:17" x14ac:dyDescent="0.25">
      <c r="A162" s="3">
        <v>5</v>
      </c>
      <c r="B162" s="4">
        <v>60</v>
      </c>
      <c r="C162" s="3" t="s">
        <v>17</v>
      </c>
      <c r="D162" s="10">
        <v>420</v>
      </c>
      <c r="E162" s="10">
        <v>25</v>
      </c>
      <c r="F162" s="10">
        <v>88</v>
      </c>
      <c r="G162" s="10">
        <v>78</v>
      </c>
      <c r="H162" s="10">
        <v>31</v>
      </c>
      <c r="I162" s="11">
        <f t="shared" si="12"/>
        <v>222</v>
      </c>
      <c r="J162" s="10">
        <v>146</v>
      </c>
      <c r="K162" s="10">
        <v>0</v>
      </c>
      <c r="L162" s="10">
        <v>0</v>
      </c>
      <c r="M162" s="19">
        <f t="shared" si="13"/>
        <v>146</v>
      </c>
      <c r="N162" s="12">
        <f t="shared" si="14"/>
        <v>368</v>
      </c>
      <c r="O162" s="9">
        <f t="shared" si="15"/>
        <v>60.326086956521742</v>
      </c>
      <c r="P162" s="16"/>
      <c r="Q162" s="5"/>
    </row>
    <row r="163" spans="1:17" x14ac:dyDescent="0.25">
      <c r="A163" s="3">
        <v>5</v>
      </c>
      <c r="B163" s="4">
        <v>50</v>
      </c>
      <c r="C163" s="3" t="s">
        <v>16</v>
      </c>
      <c r="D163" s="10">
        <v>420</v>
      </c>
      <c r="E163" s="10">
        <v>80</v>
      </c>
      <c r="F163" s="10">
        <v>172</v>
      </c>
      <c r="G163" s="10">
        <v>41</v>
      </c>
      <c r="H163" s="10">
        <v>20</v>
      </c>
      <c r="I163" s="11">
        <f t="shared" si="12"/>
        <v>313</v>
      </c>
      <c r="J163" s="10">
        <v>74</v>
      </c>
      <c r="K163" s="10">
        <v>0</v>
      </c>
      <c r="L163" s="10">
        <v>0</v>
      </c>
      <c r="M163" s="19">
        <f t="shared" si="13"/>
        <v>74</v>
      </c>
      <c r="N163" s="12">
        <f t="shared" si="14"/>
        <v>387</v>
      </c>
      <c r="O163" s="9">
        <f t="shared" si="15"/>
        <v>80.878552971576227</v>
      </c>
      <c r="P163" s="16">
        <f t="shared" si="16"/>
        <v>80.517269905833984</v>
      </c>
      <c r="Q163" s="5">
        <f t="shared" si="17"/>
        <v>1.4240566365758451</v>
      </c>
    </row>
    <row r="164" spans="1:17" x14ac:dyDescent="0.25">
      <c r="A164" s="3">
        <v>5</v>
      </c>
      <c r="B164" s="4">
        <v>50</v>
      </c>
      <c r="C164" s="3" t="s">
        <v>16</v>
      </c>
      <c r="D164" s="10">
        <v>420</v>
      </c>
      <c r="E164" s="10">
        <v>69</v>
      </c>
      <c r="F164" s="10">
        <v>171</v>
      </c>
      <c r="G164" s="10">
        <v>39</v>
      </c>
      <c r="H164" s="10">
        <v>21</v>
      </c>
      <c r="I164" s="11">
        <f t="shared" si="12"/>
        <v>300</v>
      </c>
      <c r="J164" s="10">
        <v>80</v>
      </c>
      <c r="K164" s="10">
        <v>0</v>
      </c>
      <c r="L164" s="10">
        <v>0</v>
      </c>
      <c r="M164" s="19">
        <f t="shared" si="13"/>
        <v>80</v>
      </c>
      <c r="N164" s="12">
        <f t="shared" si="14"/>
        <v>380</v>
      </c>
      <c r="O164" s="9">
        <f t="shared" si="15"/>
        <v>78.94736842105263</v>
      </c>
      <c r="P164" s="16"/>
      <c r="Q164" s="5"/>
    </row>
    <row r="165" spans="1:17" x14ac:dyDescent="0.25">
      <c r="A165" s="3">
        <v>5</v>
      </c>
      <c r="B165" s="4">
        <v>50</v>
      </c>
      <c r="C165" s="3" t="s">
        <v>16</v>
      </c>
      <c r="D165" s="10">
        <v>420</v>
      </c>
      <c r="E165" s="10">
        <v>74</v>
      </c>
      <c r="F165" s="10">
        <v>187</v>
      </c>
      <c r="G165" s="10">
        <v>44</v>
      </c>
      <c r="H165" s="10">
        <v>17</v>
      </c>
      <c r="I165" s="11">
        <f t="shared" si="12"/>
        <v>322</v>
      </c>
      <c r="J165" s="10">
        <v>72</v>
      </c>
      <c r="K165" s="10">
        <v>0</v>
      </c>
      <c r="L165" s="10">
        <v>0</v>
      </c>
      <c r="M165" s="19">
        <f t="shared" si="13"/>
        <v>72</v>
      </c>
      <c r="N165" s="12">
        <f t="shared" si="14"/>
        <v>394</v>
      </c>
      <c r="O165" s="9">
        <f t="shared" si="15"/>
        <v>81.725888324873097</v>
      </c>
      <c r="P165" s="16"/>
      <c r="Q165" s="5"/>
    </row>
    <row r="166" spans="1:17" x14ac:dyDescent="0.25">
      <c r="A166" s="3">
        <v>5</v>
      </c>
      <c r="B166" s="4">
        <v>50</v>
      </c>
      <c r="C166" s="3" t="s">
        <v>17</v>
      </c>
      <c r="D166" s="10">
        <v>420</v>
      </c>
      <c r="E166" s="10">
        <v>44</v>
      </c>
      <c r="F166" s="10">
        <v>159</v>
      </c>
      <c r="G166" s="10">
        <v>56</v>
      </c>
      <c r="H166" s="10">
        <v>48</v>
      </c>
      <c r="I166" s="11">
        <f t="shared" si="12"/>
        <v>307</v>
      </c>
      <c r="J166" s="10">
        <v>72</v>
      </c>
      <c r="K166" s="10">
        <v>0</v>
      </c>
      <c r="L166" s="10">
        <v>0</v>
      </c>
      <c r="M166" s="19">
        <f t="shared" si="13"/>
        <v>72</v>
      </c>
      <c r="N166" s="12">
        <f t="shared" si="14"/>
        <v>379</v>
      </c>
      <c r="O166" s="9">
        <f t="shared" si="15"/>
        <v>81.002638522427446</v>
      </c>
      <c r="P166" s="16">
        <f t="shared" si="16"/>
        <v>80.709106390132078</v>
      </c>
      <c r="Q166" s="5">
        <f t="shared" si="17"/>
        <v>2.2477792316077347</v>
      </c>
    </row>
    <row r="167" spans="1:17" x14ac:dyDescent="0.25">
      <c r="A167" s="3">
        <v>5</v>
      </c>
      <c r="B167" s="4">
        <v>50</v>
      </c>
      <c r="C167" s="3" t="s">
        <v>17</v>
      </c>
      <c r="D167" s="10">
        <v>420</v>
      </c>
      <c r="E167" s="10">
        <v>62</v>
      </c>
      <c r="F167" s="10">
        <v>124</v>
      </c>
      <c r="G167" s="10">
        <v>51</v>
      </c>
      <c r="H167" s="10">
        <v>71</v>
      </c>
      <c r="I167" s="11">
        <f t="shared" si="12"/>
        <v>308</v>
      </c>
      <c r="J167" s="10">
        <v>64</v>
      </c>
      <c r="K167" s="10">
        <v>0</v>
      </c>
      <c r="L167" s="10">
        <v>0</v>
      </c>
      <c r="M167" s="19">
        <f t="shared" si="13"/>
        <v>64</v>
      </c>
      <c r="N167" s="12">
        <f t="shared" si="14"/>
        <v>372</v>
      </c>
      <c r="O167" s="9">
        <f t="shared" si="15"/>
        <v>82.795698924731184</v>
      </c>
      <c r="P167" s="16"/>
      <c r="Q167" s="5"/>
    </row>
    <row r="168" spans="1:17" x14ac:dyDescent="0.25">
      <c r="A168" s="3">
        <v>5</v>
      </c>
      <c r="B168" s="4">
        <v>50</v>
      </c>
      <c r="C168" s="3" t="s">
        <v>17</v>
      </c>
      <c r="D168" s="10">
        <v>420</v>
      </c>
      <c r="E168" s="10">
        <v>60</v>
      </c>
      <c r="F168" s="10">
        <v>139</v>
      </c>
      <c r="G168" s="10">
        <v>34</v>
      </c>
      <c r="H168" s="10">
        <v>67</v>
      </c>
      <c r="I168" s="11">
        <f t="shared" si="12"/>
        <v>300</v>
      </c>
      <c r="J168" s="10">
        <v>83</v>
      </c>
      <c r="K168" s="10">
        <v>0</v>
      </c>
      <c r="L168" s="10">
        <v>0</v>
      </c>
      <c r="M168" s="19">
        <f t="shared" si="13"/>
        <v>83</v>
      </c>
      <c r="N168" s="12">
        <f t="shared" si="14"/>
        <v>383</v>
      </c>
      <c r="O168" s="9">
        <f t="shared" si="15"/>
        <v>78.328981723237604</v>
      </c>
      <c r="P168" s="16"/>
      <c r="Q168" s="5"/>
    </row>
    <row r="169" spans="1:17" x14ac:dyDescent="0.25">
      <c r="A169" s="3">
        <v>5</v>
      </c>
      <c r="B169" s="4">
        <v>40</v>
      </c>
      <c r="C169" s="3" t="s">
        <v>16</v>
      </c>
      <c r="D169" s="10">
        <v>420</v>
      </c>
      <c r="E169" s="10">
        <v>39</v>
      </c>
      <c r="F169" s="10">
        <v>40</v>
      </c>
      <c r="G169" s="10">
        <v>24</v>
      </c>
      <c r="H169" s="10">
        <v>31</v>
      </c>
      <c r="I169" s="11">
        <f t="shared" si="12"/>
        <v>134</v>
      </c>
      <c r="J169" s="10">
        <v>241</v>
      </c>
      <c r="K169" s="10">
        <v>0</v>
      </c>
      <c r="L169" s="10">
        <v>0</v>
      </c>
      <c r="M169" s="19">
        <f t="shared" si="13"/>
        <v>241</v>
      </c>
      <c r="N169" s="12">
        <f t="shared" si="14"/>
        <v>375</v>
      </c>
      <c r="O169" s="9">
        <f t="shared" si="15"/>
        <v>35.733333333333334</v>
      </c>
      <c r="P169" s="16">
        <f t="shared" si="16"/>
        <v>36.137915234822458</v>
      </c>
      <c r="Q169" s="5">
        <f t="shared" si="17"/>
        <v>0.8488797025310495</v>
      </c>
    </row>
    <row r="170" spans="1:17" x14ac:dyDescent="0.25">
      <c r="A170" s="3">
        <v>5</v>
      </c>
      <c r="B170" s="4">
        <v>40</v>
      </c>
      <c r="C170" s="3" t="s">
        <v>16</v>
      </c>
      <c r="D170" s="10">
        <v>420</v>
      </c>
      <c r="E170" s="10">
        <v>21</v>
      </c>
      <c r="F170" s="10">
        <v>56</v>
      </c>
      <c r="G170" s="10">
        <v>20</v>
      </c>
      <c r="H170" s="10">
        <v>41</v>
      </c>
      <c r="I170" s="11">
        <f t="shared" si="12"/>
        <v>138</v>
      </c>
      <c r="J170" s="10">
        <v>250</v>
      </c>
      <c r="K170" s="10">
        <v>0</v>
      </c>
      <c r="L170" s="10">
        <v>0</v>
      </c>
      <c r="M170" s="19">
        <f t="shared" si="13"/>
        <v>250</v>
      </c>
      <c r="N170" s="12">
        <f t="shared" si="14"/>
        <v>388</v>
      </c>
      <c r="O170" s="9">
        <f t="shared" si="15"/>
        <v>35.567010309278352</v>
      </c>
      <c r="P170" s="16"/>
      <c r="Q170" s="5"/>
    </row>
    <row r="171" spans="1:17" x14ac:dyDescent="0.25">
      <c r="A171" s="3">
        <v>5</v>
      </c>
      <c r="B171" s="4">
        <v>40</v>
      </c>
      <c r="C171" s="3" t="s">
        <v>16</v>
      </c>
      <c r="D171" s="10">
        <v>420</v>
      </c>
      <c r="E171" s="10">
        <v>31</v>
      </c>
      <c r="F171" s="10">
        <v>47</v>
      </c>
      <c r="G171" s="10">
        <v>19</v>
      </c>
      <c r="H171" s="10">
        <v>47</v>
      </c>
      <c r="I171" s="11">
        <f t="shared" si="12"/>
        <v>144</v>
      </c>
      <c r="J171" s="10">
        <v>244</v>
      </c>
      <c r="K171" s="10">
        <v>0</v>
      </c>
      <c r="L171" s="10">
        <v>0</v>
      </c>
      <c r="M171" s="19">
        <f t="shared" si="13"/>
        <v>244</v>
      </c>
      <c r="N171" s="12">
        <f t="shared" si="14"/>
        <v>388</v>
      </c>
      <c r="O171" s="9">
        <f t="shared" si="15"/>
        <v>37.113402061855673</v>
      </c>
      <c r="P171" s="16"/>
      <c r="Q171" s="5"/>
    </row>
    <row r="172" spans="1:17" x14ac:dyDescent="0.25">
      <c r="A172" s="3">
        <v>5</v>
      </c>
      <c r="B172" s="4">
        <v>40</v>
      </c>
      <c r="C172" s="3" t="s">
        <v>17</v>
      </c>
      <c r="D172" s="10">
        <v>420</v>
      </c>
      <c r="E172" s="10">
        <v>24</v>
      </c>
      <c r="F172" s="10">
        <v>4</v>
      </c>
      <c r="G172" s="10">
        <v>0</v>
      </c>
      <c r="H172" s="10">
        <v>16</v>
      </c>
      <c r="I172" s="11">
        <f t="shared" si="12"/>
        <v>44</v>
      </c>
      <c r="J172" s="10">
        <v>321</v>
      </c>
      <c r="K172" s="10">
        <v>0</v>
      </c>
      <c r="L172" s="10">
        <v>0</v>
      </c>
      <c r="M172" s="19">
        <f t="shared" si="13"/>
        <v>321</v>
      </c>
      <c r="N172" s="12">
        <f t="shared" si="14"/>
        <v>365</v>
      </c>
      <c r="O172" s="9">
        <f t="shared" si="15"/>
        <v>12.054794520547945</v>
      </c>
      <c r="P172" s="16">
        <f t="shared" si="16"/>
        <v>11.477257213841861</v>
      </c>
      <c r="Q172" s="5">
        <f t="shared" si="17"/>
        <v>0.68267207106555872</v>
      </c>
    </row>
    <row r="173" spans="1:17" x14ac:dyDescent="0.25">
      <c r="A173" s="3">
        <v>5</v>
      </c>
      <c r="B173" s="4">
        <v>40</v>
      </c>
      <c r="C173" s="3" t="s">
        <v>17</v>
      </c>
      <c r="D173" s="10">
        <v>420</v>
      </c>
      <c r="E173" s="10">
        <v>12</v>
      </c>
      <c r="F173" s="10">
        <v>21</v>
      </c>
      <c r="G173" s="10">
        <v>10</v>
      </c>
      <c r="H173" s="10">
        <v>0</v>
      </c>
      <c r="I173" s="11">
        <f t="shared" si="12"/>
        <v>43</v>
      </c>
      <c r="J173" s="10">
        <v>326</v>
      </c>
      <c r="K173" s="10">
        <v>0</v>
      </c>
      <c r="L173" s="10">
        <v>0</v>
      </c>
      <c r="M173" s="19">
        <f t="shared" si="13"/>
        <v>326</v>
      </c>
      <c r="N173" s="12">
        <f t="shared" si="14"/>
        <v>369</v>
      </c>
      <c r="O173" s="9">
        <f t="shared" si="15"/>
        <v>11.653116531165312</v>
      </c>
      <c r="P173" s="16"/>
      <c r="Q173" s="5"/>
    </row>
    <row r="174" spans="1:17" x14ac:dyDescent="0.25">
      <c r="A174" s="3">
        <v>5</v>
      </c>
      <c r="B174" s="4">
        <v>40</v>
      </c>
      <c r="C174" s="3" t="s">
        <v>17</v>
      </c>
      <c r="D174" s="10">
        <v>420</v>
      </c>
      <c r="E174" s="10">
        <v>10</v>
      </c>
      <c r="F174" s="10">
        <v>17</v>
      </c>
      <c r="G174" s="10">
        <v>4</v>
      </c>
      <c r="H174" s="10">
        <v>9</v>
      </c>
      <c r="I174" s="11">
        <f t="shared" si="12"/>
        <v>40</v>
      </c>
      <c r="J174" s="10">
        <v>333</v>
      </c>
      <c r="K174" s="10">
        <v>0</v>
      </c>
      <c r="L174" s="10">
        <v>0</v>
      </c>
      <c r="M174" s="19">
        <f t="shared" si="13"/>
        <v>333</v>
      </c>
      <c r="N174" s="12">
        <f t="shared" si="14"/>
        <v>373</v>
      </c>
      <c r="O174" s="9">
        <f t="shared" si="15"/>
        <v>10.723860589812332</v>
      </c>
      <c r="P174" s="16"/>
      <c r="Q174" s="5"/>
    </row>
    <row r="175" spans="1:17" x14ac:dyDescent="0.25">
      <c r="A175" s="3">
        <v>5</v>
      </c>
      <c r="B175" s="4">
        <v>30</v>
      </c>
      <c r="C175" s="3" t="s">
        <v>16</v>
      </c>
      <c r="D175" s="10">
        <v>420</v>
      </c>
      <c r="E175" s="10">
        <v>2</v>
      </c>
      <c r="F175" s="10">
        <v>12</v>
      </c>
      <c r="G175" s="10">
        <v>10</v>
      </c>
      <c r="H175" s="10">
        <v>17</v>
      </c>
      <c r="I175" s="11">
        <f t="shared" si="12"/>
        <v>41</v>
      </c>
      <c r="J175" s="10">
        <v>337</v>
      </c>
      <c r="K175" s="10">
        <v>0</v>
      </c>
      <c r="L175" s="10">
        <v>0</v>
      </c>
      <c r="M175" s="19">
        <f t="shared" si="13"/>
        <v>337</v>
      </c>
      <c r="N175" s="12">
        <f t="shared" si="14"/>
        <v>378</v>
      </c>
      <c r="O175" s="9">
        <f t="shared" si="15"/>
        <v>10.846560846560847</v>
      </c>
      <c r="P175" s="16">
        <f t="shared" si="16"/>
        <v>9.5465804864440411</v>
      </c>
      <c r="Q175" s="5">
        <f t="shared" si="17"/>
        <v>1.169730361002332</v>
      </c>
    </row>
    <row r="176" spans="1:17" x14ac:dyDescent="0.25">
      <c r="A176" s="3">
        <v>5</v>
      </c>
      <c r="B176" s="4">
        <v>30</v>
      </c>
      <c r="C176" s="3" t="s">
        <v>16</v>
      </c>
      <c r="D176" s="10">
        <v>420</v>
      </c>
      <c r="E176" s="10">
        <v>4</v>
      </c>
      <c r="F176" s="10">
        <v>8</v>
      </c>
      <c r="G176" s="10">
        <v>8</v>
      </c>
      <c r="H176" s="10">
        <v>12</v>
      </c>
      <c r="I176" s="11">
        <f t="shared" si="12"/>
        <v>32</v>
      </c>
      <c r="J176" s="10">
        <v>341</v>
      </c>
      <c r="K176" s="10">
        <v>0</v>
      </c>
      <c r="L176" s="10">
        <v>0</v>
      </c>
      <c r="M176" s="19">
        <f t="shared" si="13"/>
        <v>341</v>
      </c>
      <c r="N176" s="12">
        <f t="shared" si="14"/>
        <v>373</v>
      </c>
      <c r="O176" s="9">
        <f t="shared" si="15"/>
        <v>8.5790884718498663</v>
      </c>
      <c r="P176" s="16"/>
      <c r="Q176" s="5"/>
    </row>
    <row r="177" spans="1:17" x14ac:dyDescent="0.25">
      <c r="A177" s="3">
        <v>5</v>
      </c>
      <c r="B177" s="4">
        <v>30</v>
      </c>
      <c r="C177" s="3" t="s">
        <v>16</v>
      </c>
      <c r="D177" s="10">
        <v>420</v>
      </c>
      <c r="E177" s="10">
        <v>6</v>
      </c>
      <c r="F177" s="10">
        <v>7</v>
      </c>
      <c r="G177" s="10">
        <v>7</v>
      </c>
      <c r="H177" s="10">
        <v>14</v>
      </c>
      <c r="I177" s="11">
        <f t="shared" si="12"/>
        <v>34</v>
      </c>
      <c r="J177" s="10">
        <v>335</v>
      </c>
      <c r="K177" s="10">
        <v>0</v>
      </c>
      <c r="L177" s="10">
        <v>0</v>
      </c>
      <c r="M177" s="19">
        <f t="shared" si="13"/>
        <v>335</v>
      </c>
      <c r="N177" s="12">
        <f t="shared" si="14"/>
        <v>369</v>
      </c>
      <c r="O177" s="9">
        <f t="shared" si="15"/>
        <v>9.2140921409214087</v>
      </c>
      <c r="P177" s="16"/>
      <c r="Q177" s="5"/>
    </row>
    <row r="178" spans="1:17" x14ac:dyDescent="0.25">
      <c r="A178" s="3">
        <v>5</v>
      </c>
      <c r="B178" s="4">
        <v>30</v>
      </c>
      <c r="C178" s="3" t="s">
        <v>17</v>
      </c>
      <c r="D178" s="10">
        <v>420</v>
      </c>
      <c r="E178" s="10">
        <v>9</v>
      </c>
      <c r="F178" s="10">
        <v>15</v>
      </c>
      <c r="G178" s="10">
        <v>11</v>
      </c>
      <c r="H178" s="10">
        <v>0</v>
      </c>
      <c r="I178" s="11">
        <f t="shared" si="12"/>
        <v>35</v>
      </c>
      <c r="J178" s="10">
        <v>344</v>
      </c>
      <c r="K178" s="10">
        <v>0</v>
      </c>
      <c r="L178" s="10">
        <v>0</v>
      </c>
      <c r="M178" s="19">
        <f t="shared" si="13"/>
        <v>344</v>
      </c>
      <c r="N178" s="12">
        <f t="shared" si="14"/>
        <v>379</v>
      </c>
      <c r="O178" s="9">
        <f t="shared" si="15"/>
        <v>9.2348284960422156</v>
      </c>
      <c r="P178" s="16">
        <f t="shared" si="16"/>
        <v>8.9606435463523884</v>
      </c>
      <c r="Q178" s="5">
        <f t="shared" si="17"/>
        <v>1.0139100645563994</v>
      </c>
    </row>
    <row r="179" spans="1:17" x14ac:dyDescent="0.25">
      <c r="A179" s="3">
        <v>5</v>
      </c>
      <c r="B179" s="4">
        <v>30</v>
      </c>
      <c r="C179" s="3" t="s">
        <v>17</v>
      </c>
      <c r="D179" s="10">
        <v>420</v>
      </c>
      <c r="E179" s="10">
        <v>4</v>
      </c>
      <c r="F179" s="10">
        <v>12</v>
      </c>
      <c r="G179" s="10">
        <v>8</v>
      </c>
      <c r="H179" s="10">
        <v>5</v>
      </c>
      <c r="I179" s="11">
        <f t="shared" si="12"/>
        <v>29</v>
      </c>
      <c r="J179" s="10">
        <v>341</v>
      </c>
      <c r="K179" s="10">
        <v>0</v>
      </c>
      <c r="L179" s="10">
        <v>0</v>
      </c>
      <c r="M179" s="19">
        <f t="shared" si="13"/>
        <v>341</v>
      </c>
      <c r="N179" s="12">
        <f t="shared" si="14"/>
        <v>370</v>
      </c>
      <c r="O179" s="9">
        <f t="shared" si="15"/>
        <v>7.8378378378378386</v>
      </c>
      <c r="P179" s="16"/>
      <c r="Q179" s="5"/>
    </row>
    <row r="180" spans="1:17" x14ac:dyDescent="0.25">
      <c r="A180" s="3">
        <v>5</v>
      </c>
      <c r="B180" s="4">
        <v>30</v>
      </c>
      <c r="C180" s="3" t="s">
        <v>17</v>
      </c>
      <c r="D180" s="10">
        <v>420</v>
      </c>
      <c r="E180" s="10">
        <v>7</v>
      </c>
      <c r="F180" s="10">
        <v>10</v>
      </c>
      <c r="G180" s="10">
        <v>12</v>
      </c>
      <c r="H180" s="10">
        <v>7</v>
      </c>
      <c r="I180" s="11">
        <f t="shared" si="12"/>
        <v>36</v>
      </c>
      <c r="J180" s="10">
        <v>331</v>
      </c>
      <c r="K180" s="10">
        <v>0</v>
      </c>
      <c r="L180" s="10">
        <v>0</v>
      </c>
      <c r="M180" s="19">
        <f t="shared" si="13"/>
        <v>331</v>
      </c>
      <c r="N180" s="12">
        <f t="shared" si="14"/>
        <v>367</v>
      </c>
      <c r="O180" s="9">
        <f t="shared" si="15"/>
        <v>9.8092643051771127</v>
      </c>
      <c r="P180" s="16"/>
      <c r="Q180" s="5"/>
    </row>
    <row r="181" spans="1:17" x14ac:dyDescent="0.25">
      <c r="A181" s="3">
        <v>5</v>
      </c>
      <c r="B181" s="4">
        <v>20</v>
      </c>
      <c r="C181" s="3" t="s">
        <v>16</v>
      </c>
      <c r="D181" s="10">
        <v>420</v>
      </c>
      <c r="E181" s="10">
        <v>1</v>
      </c>
      <c r="F181" s="10">
        <v>11</v>
      </c>
      <c r="G181" s="10">
        <v>6</v>
      </c>
      <c r="H181" s="10">
        <v>12</v>
      </c>
      <c r="I181" s="11">
        <f t="shared" si="12"/>
        <v>30</v>
      </c>
      <c r="J181" s="10">
        <v>354</v>
      </c>
      <c r="K181" s="10">
        <v>0</v>
      </c>
      <c r="L181" s="10">
        <v>0</v>
      </c>
      <c r="M181" s="19">
        <f t="shared" si="13"/>
        <v>354</v>
      </c>
      <c r="N181" s="12">
        <f t="shared" si="14"/>
        <v>384</v>
      </c>
      <c r="O181" s="9">
        <f t="shared" si="15"/>
        <v>7.8125</v>
      </c>
      <c r="P181" s="16">
        <f t="shared" si="16"/>
        <v>7.6390118526096726</v>
      </c>
      <c r="Q181" s="5">
        <f t="shared" si="17"/>
        <v>0.36785468037112573</v>
      </c>
    </row>
    <row r="182" spans="1:17" x14ac:dyDescent="0.25">
      <c r="A182" s="3">
        <v>5</v>
      </c>
      <c r="B182" s="4">
        <v>20</v>
      </c>
      <c r="C182" s="3" t="s">
        <v>16</v>
      </c>
      <c r="D182" s="10">
        <v>420</v>
      </c>
      <c r="E182" s="10">
        <v>1</v>
      </c>
      <c r="F182" s="10">
        <v>13</v>
      </c>
      <c r="G182" s="10">
        <v>12</v>
      </c>
      <c r="H182" s="10">
        <v>2</v>
      </c>
      <c r="I182" s="11">
        <f t="shared" si="12"/>
        <v>28</v>
      </c>
      <c r="J182" s="10">
        <v>360</v>
      </c>
      <c r="K182" s="10">
        <v>0</v>
      </c>
      <c r="L182" s="10">
        <v>0</v>
      </c>
      <c r="M182" s="19">
        <f t="shared" si="13"/>
        <v>360</v>
      </c>
      <c r="N182" s="12">
        <f t="shared" si="14"/>
        <v>388</v>
      </c>
      <c r="O182" s="9">
        <f t="shared" si="15"/>
        <v>7.216494845360824</v>
      </c>
      <c r="P182" s="16"/>
      <c r="Q182" s="5"/>
    </row>
    <row r="183" spans="1:17" x14ac:dyDescent="0.25">
      <c r="A183" s="3">
        <v>5</v>
      </c>
      <c r="B183" s="4">
        <v>20</v>
      </c>
      <c r="C183" s="3" t="s">
        <v>16</v>
      </c>
      <c r="D183" s="10">
        <v>420</v>
      </c>
      <c r="E183" s="10">
        <v>0</v>
      </c>
      <c r="F183" s="10">
        <v>10</v>
      </c>
      <c r="G183" s="10">
        <v>14</v>
      </c>
      <c r="H183" s="10">
        <v>7</v>
      </c>
      <c r="I183" s="11">
        <f t="shared" si="12"/>
        <v>31</v>
      </c>
      <c r="J183" s="10">
        <v>362</v>
      </c>
      <c r="K183" s="10">
        <v>0</v>
      </c>
      <c r="L183" s="10">
        <v>0</v>
      </c>
      <c r="M183" s="19">
        <f t="shared" si="13"/>
        <v>362</v>
      </c>
      <c r="N183" s="12">
        <f t="shared" si="14"/>
        <v>393</v>
      </c>
      <c r="O183" s="9">
        <f t="shared" si="15"/>
        <v>7.888040712468193</v>
      </c>
      <c r="P183" s="16"/>
      <c r="Q183" s="5"/>
    </row>
    <row r="184" spans="1:17" x14ac:dyDescent="0.25">
      <c r="A184" s="3">
        <v>5</v>
      </c>
      <c r="B184" s="4">
        <v>20</v>
      </c>
      <c r="C184" s="3" t="s">
        <v>17</v>
      </c>
      <c r="D184" s="10">
        <v>420</v>
      </c>
      <c r="E184" s="10">
        <v>0</v>
      </c>
      <c r="F184" s="10">
        <v>7</v>
      </c>
      <c r="G184" s="10">
        <v>17</v>
      </c>
      <c r="H184" s="10">
        <v>0</v>
      </c>
      <c r="I184" s="11">
        <f t="shared" si="12"/>
        <v>24</v>
      </c>
      <c r="J184" s="10">
        <v>362</v>
      </c>
      <c r="K184" s="10">
        <v>0</v>
      </c>
      <c r="L184" s="10">
        <v>0</v>
      </c>
      <c r="M184" s="19">
        <f t="shared" si="13"/>
        <v>362</v>
      </c>
      <c r="N184" s="12">
        <f t="shared" si="14"/>
        <v>386</v>
      </c>
      <c r="O184" s="9">
        <f t="shared" si="15"/>
        <v>6.2176165803108807</v>
      </c>
      <c r="P184" s="16">
        <f t="shared" si="16"/>
        <v>5.770595140927532</v>
      </c>
      <c r="Q184" s="5">
        <f t="shared" si="17"/>
        <v>0.70253748112591496</v>
      </c>
    </row>
    <row r="185" spans="1:17" x14ac:dyDescent="0.25">
      <c r="A185" s="3">
        <v>5</v>
      </c>
      <c r="B185" s="4">
        <v>20</v>
      </c>
      <c r="C185" s="3" t="s">
        <v>17</v>
      </c>
      <c r="D185" s="10">
        <v>420</v>
      </c>
      <c r="E185" s="10">
        <v>0</v>
      </c>
      <c r="F185" s="10">
        <v>6</v>
      </c>
      <c r="G185" s="10">
        <v>6</v>
      </c>
      <c r="H185" s="10">
        <v>7</v>
      </c>
      <c r="I185" s="11">
        <f t="shared" si="12"/>
        <v>19</v>
      </c>
      <c r="J185" s="10">
        <v>364</v>
      </c>
      <c r="K185" s="10">
        <v>0</v>
      </c>
      <c r="L185" s="10">
        <v>0</v>
      </c>
      <c r="M185" s="19">
        <f t="shared" si="13"/>
        <v>364</v>
      </c>
      <c r="N185" s="12">
        <f t="shared" si="14"/>
        <v>383</v>
      </c>
      <c r="O185" s="9">
        <f t="shared" si="15"/>
        <v>4.9608355091383807</v>
      </c>
      <c r="P185" s="16"/>
      <c r="Q185" s="5"/>
    </row>
    <row r="186" spans="1:17" x14ac:dyDescent="0.25">
      <c r="A186" s="3">
        <v>5</v>
      </c>
      <c r="B186" s="4">
        <v>20</v>
      </c>
      <c r="C186" s="3" t="s">
        <v>17</v>
      </c>
      <c r="D186" s="10">
        <v>420</v>
      </c>
      <c r="E186" s="10">
        <v>0</v>
      </c>
      <c r="F186" s="10">
        <v>7</v>
      </c>
      <c r="G186" s="10">
        <v>12</v>
      </c>
      <c r="H186" s="10">
        <v>4</v>
      </c>
      <c r="I186" s="11">
        <f t="shared" si="12"/>
        <v>23</v>
      </c>
      <c r="J186" s="10">
        <v>352</v>
      </c>
      <c r="K186" s="10">
        <v>0</v>
      </c>
      <c r="L186" s="10">
        <v>0</v>
      </c>
      <c r="M186" s="19">
        <f t="shared" si="13"/>
        <v>352</v>
      </c>
      <c r="N186" s="12">
        <f t="shared" si="14"/>
        <v>375</v>
      </c>
      <c r="O186" s="9">
        <f t="shared" si="15"/>
        <v>6.1333333333333329</v>
      </c>
      <c r="P186" s="16"/>
      <c r="Q186" s="5"/>
    </row>
    <row r="187" spans="1:17" x14ac:dyDescent="0.25">
      <c r="A187" s="3">
        <v>6</v>
      </c>
      <c r="B187" s="4" t="s">
        <v>15</v>
      </c>
      <c r="C187" s="3" t="s">
        <v>16</v>
      </c>
      <c r="D187" s="10">
        <v>420</v>
      </c>
      <c r="E187" s="10">
        <v>51</v>
      </c>
      <c r="F187" s="10">
        <v>64</v>
      </c>
      <c r="G187" s="10">
        <v>37</v>
      </c>
      <c r="H187" s="10">
        <v>75</v>
      </c>
      <c r="I187" s="11">
        <f t="shared" si="12"/>
        <v>227</v>
      </c>
      <c r="J187" s="10">
        <v>146</v>
      </c>
      <c r="K187" s="10">
        <v>0</v>
      </c>
      <c r="L187" s="10">
        <v>0</v>
      </c>
      <c r="M187" s="19">
        <f t="shared" si="13"/>
        <v>146</v>
      </c>
      <c r="N187" s="12">
        <f t="shared" si="14"/>
        <v>373</v>
      </c>
      <c r="O187" s="9">
        <f t="shared" si="15"/>
        <v>60.85790884718498</v>
      </c>
      <c r="P187" s="16">
        <f t="shared" si="16"/>
        <v>64.195967339285374</v>
      </c>
      <c r="Q187" s="5">
        <f t="shared" si="17"/>
        <v>3.0257003836191143</v>
      </c>
    </row>
    <row r="188" spans="1:17" x14ac:dyDescent="0.25">
      <c r="A188" s="3">
        <v>6</v>
      </c>
      <c r="B188" s="4" t="s">
        <v>15</v>
      </c>
      <c r="C188" s="3" t="s">
        <v>16</v>
      </c>
      <c r="D188" s="10">
        <v>420</v>
      </c>
      <c r="E188" s="10">
        <v>46</v>
      </c>
      <c r="F188" s="10">
        <v>72</v>
      </c>
      <c r="G188" s="10">
        <v>21</v>
      </c>
      <c r="H188" s="10">
        <v>91</v>
      </c>
      <c r="I188" s="11">
        <f t="shared" si="12"/>
        <v>230</v>
      </c>
      <c r="J188" s="10">
        <v>124</v>
      </c>
      <c r="K188" s="10">
        <v>0</v>
      </c>
      <c r="L188" s="10">
        <v>0</v>
      </c>
      <c r="M188" s="19">
        <f t="shared" si="13"/>
        <v>124</v>
      </c>
      <c r="N188" s="12">
        <f t="shared" si="14"/>
        <v>354</v>
      </c>
      <c r="O188" s="9">
        <f t="shared" si="15"/>
        <v>64.971751412429384</v>
      </c>
      <c r="P188" s="16"/>
      <c r="Q188" s="5"/>
    </row>
    <row r="189" spans="1:17" x14ac:dyDescent="0.25">
      <c r="A189" s="3">
        <v>6</v>
      </c>
      <c r="B189" s="4" t="s">
        <v>15</v>
      </c>
      <c r="C189" s="3" t="s">
        <v>16</v>
      </c>
      <c r="D189" s="10">
        <v>420</v>
      </c>
      <c r="E189" s="10">
        <v>42</v>
      </c>
      <c r="F189" s="10">
        <v>60</v>
      </c>
      <c r="G189" s="10">
        <v>34</v>
      </c>
      <c r="H189" s="10">
        <v>107</v>
      </c>
      <c r="I189" s="11">
        <f t="shared" si="12"/>
        <v>243</v>
      </c>
      <c r="J189" s="10">
        <v>121</v>
      </c>
      <c r="K189" s="10">
        <v>0</v>
      </c>
      <c r="L189" s="10">
        <v>0</v>
      </c>
      <c r="M189" s="19">
        <f t="shared" si="13"/>
        <v>121</v>
      </c>
      <c r="N189" s="12">
        <f t="shared" si="14"/>
        <v>364</v>
      </c>
      <c r="O189" s="9">
        <f t="shared" si="15"/>
        <v>66.758241758241752</v>
      </c>
      <c r="P189" s="16"/>
      <c r="Q189" s="5"/>
    </row>
    <row r="190" spans="1:17" x14ac:dyDescent="0.25">
      <c r="A190" s="3">
        <v>6</v>
      </c>
      <c r="B190" s="4" t="s">
        <v>15</v>
      </c>
      <c r="C190" s="3" t="s">
        <v>17</v>
      </c>
      <c r="D190" s="10">
        <v>420</v>
      </c>
      <c r="E190" s="10">
        <v>71</v>
      </c>
      <c r="F190" s="10">
        <v>84</v>
      </c>
      <c r="G190" s="10">
        <v>55</v>
      </c>
      <c r="H190" s="10">
        <v>80</v>
      </c>
      <c r="I190" s="11">
        <f t="shared" si="12"/>
        <v>290</v>
      </c>
      <c r="J190" s="10">
        <v>102</v>
      </c>
      <c r="K190" s="10">
        <v>0</v>
      </c>
      <c r="L190" s="10">
        <v>0</v>
      </c>
      <c r="M190" s="19">
        <f t="shared" si="13"/>
        <v>102</v>
      </c>
      <c r="N190" s="12">
        <f t="shared" si="14"/>
        <v>392</v>
      </c>
      <c r="O190" s="9">
        <f t="shared" si="15"/>
        <v>73.979591836734699</v>
      </c>
      <c r="P190" s="16">
        <f t="shared" si="16"/>
        <v>75.176485688615074</v>
      </c>
      <c r="Q190" s="5">
        <f t="shared" si="17"/>
        <v>1.2941934656778389</v>
      </c>
    </row>
    <row r="191" spans="1:17" x14ac:dyDescent="0.25">
      <c r="A191" s="3">
        <v>6</v>
      </c>
      <c r="B191" s="4" t="s">
        <v>15</v>
      </c>
      <c r="C191" s="3" t="s">
        <v>17</v>
      </c>
      <c r="D191" s="10">
        <v>420</v>
      </c>
      <c r="E191" s="10">
        <v>70</v>
      </c>
      <c r="F191" s="10">
        <v>89</v>
      </c>
      <c r="G191" s="10">
        <v>88</v>
      </c>
      <c r="H191" s="10">
        <v>37</v>
      </c>
      <c r="I191" s="11">
        <f t="shared" si="12"/>
        <v>284</v>
      </c>
      <c r="J191" s="10">
        <v>87</v>
      </c>
      <c r="K191" s="10">
        <v>0</v>
      </c>
      <c r="L191" s="10">
        <v>0</v>
      </c>
      <c r="M191" s="19">
        <f t="shared" si="13"/>
        <v>87</v>
      </c>
      <c r="N191" s="12">
        <f t="shared" si="14"/>
        <v>371</v>
      </c>
      <c r="O191" s="9">
        <f t="shared" si="15"/>
        <v>76.549865229110509</v>
      </c>
      <c r="P191" s="16"/>
      <c r="Q191" s="5"/>
    </row>
    <row r="192" spans="1:17" x14ac:dyDescent="0.25">
      <c r="A192" s="3">
        <v>6</v>
      </c>
      <c r="B192" s="4" t="s">
        <v>15</v>
      </c>
      <c r="C192" s="3" t="s">
        <v>17</v>
      </c>
      <c r="D192" s="10">
        <v>420</v>
      </c>
      <c r="E192" s="10">
        <v>99</v>
      </c>
      <c r="F192" s="10">
        <v>61</v>
      </c>
      <c r="G192" s="10">
        <v>37</v>
      </c>
      <c r="H192" s="10">
        <v>94</v>
      </c>
      <c r="I192" s="11">
        <f t="shared" si="12"/>
        <v>291</v>
      </c>
      <c r="J192" s="10">
        <v>97</v>
      </c>
      <c r="K192" s="10">
        <v>0</v>
      </c>
      <c r="L192" s="10">
        <v>0</v>
      </c>
      <c r="M192" s="19">
        <f t="shared" si="13"/>
        <v>97</v>
      </c>
      <c r="N192" s="12">
        <f t="shared" si="14"/>
        <v>388</v>
      </c>
      <c r="O192" s="9">
        <f t="shared" si="15"/>
        <v>75</v>
      </c>
      <c r="P192" s="16"/>
      <c r="Q192" s="5"/>
    </row>
    <row r="193" spans="1:17" x14ac:dyDescent="0.25">
      <c r="A193" s="3">
        <v>6</v>
      </c>
      <c r="B193" s="4">
        <v>60</v>
      </c>
      <c r="C193" s="3" t="s">
        <v>16</v>
      </c>
      <c r="D193" s="10">
        <v>420</v>
      </c>
      <c r="E193" s="10">
        <v>55</v>
      </c>
      <c r="F193" s="10">
        <v>69</v>
      </c>
      <c r="G193" s="10">
        <v>54</v>
      </c>
      <c r="H193" s="10">
        <v>35</v>
      </c>
      <c r="I193" s="11">
        <f t="shared" si="12"/>
        <v>213</v>
      </c>
      <c r="J193" s="10">
        <v>157</v>
      </c>
      <c r="K193" s="10">
        <v>0</v>
      </c>
      <c r="L193" s="10">
        <v>0</v>
      </c>
      <c r="M193" s="19">
        <f t="shared" si="13"/>
        <v>157</v>
      </c>
      <c r="N193" s="12">
        <f t="shared" si="14"/>
        <v>370</v>
      </c>
      <c r="O193" s="9">
        <f t="shared" si="15"/>
        <v>57.567567567567565</v>
      </c>
      <c r="P193" s="16">
        <f t="shared" si="16"/>
        <v>56.653608559983674</v>
      </c>
      <c r="Q193" s="5">
        <f t="shared" si="17"/>
        <v>2.0754134480073927</v>
      </c>
    </row>
    <row r="194" spans="1:17" x14ac:dyDescent="0.25">
      <c r="A194" s="3">
        <v>6</v>
      </c>
      <c r="B194" s="4">
        <v>60</v>
      </c>
      <c r="C194" s="3" t="s">
        <v>16</v>
      </c>
      <c r="D194" s="10">
        <v>420</v>
      </c>
      <c r="E194" s="10">
        <v>50</v>
      </c>
      <c r="F194" s="10">
        <v>71</v>
      </c>
      <c r="G194" s="10">
        <v>61</v>
      </c>
      <c r="H194" s="10">
        <v>40</v>
      </c>
      <c r="I194" s="11">
        <f t="shared" si="12"/>
        <v>222</v>
      </c>
      <c r="J194" s="10">
        <v>160</v>
      </c>
      <c r="K194" s="10">
        <v>0</v>
      </c>
      <c r="L194" s="10">
        <v>0</v>
      </c>
      <c r="M194" s="19">
        <f t="shared" si="13"/>
        <v>160</v>
      </c>
      <c r="N194" s="12">
        <f t="shared" si="14"/>
        <v>382</v>
      </c>
      <c r="O194" s="9">
        <f t="shared" si="15"/>
        <v>58.1151832460733</v>
      </c>
      <c r="P194" s="16"/>
      <c r="Q194" s="5"/>
    </row>
    <row r="195" spans="1:17" x14ac:dyDescent="0.25">
      <c r="A195" s="3">
        <v>6</v>
      </c>
      <c r="B195" s="4">
        <v>60</v>
      </c>
      <c r="C195" s="3" t="s">
        <v>16</v>
      </c>
      <c r="D195" s="10">
        <v>420</v>
      </c>
      <c r="E195" s="10">
        <v>47</v>
      </c>
      <c r="F195" s="10">
        <v>64</v>
      </c>
      <c r="G195" s="10">
        <v>50</v>
      </c>
      <c r="H195" s="10">
        <v>42</v>
      </c>
      <c r="I195" s="11">
        <f t="shared" si="12"/>
        <v>203</v>
      </c>
      <c r="J195" s="10">
        <v>171</v>
      </c>
      <c r="K195" s="10">
        <v>0</v>
      </c>
      <c r="L195" s="10">
        <v>0</v>
      </c>
      <c r="M195" s="19">
        <f t="shared" si="13"/>
        <v>171</v>
      </c>
      <c r="N195" s="12">
        <f t="shared" si="14"/>
        <v>374</v>
      </c>
      <c r="O195" s="9">
        <f t="shared" si="15"/>
        <v>54.278074866310156</v>
      </c>
      <c r="P195" s="16"/>
      <c r="Q195" s="5"/>
    </row>
    <row r="196" spans="1:17" x14ac:dyDescent="0.25">
      <c r="A196" s="3">
        <v>6</v>
      </c>
      <c r="B196" s="4">
        <v>60</v>
      </c>
      <c r="C196" s="3" t="s">
        <v>17</v>
      </c>
      <c r="D196" s="10">
        <v>420</v>
      </c>
      <c r="E196" s="10">
        <v>47</v>
      </c>
      <c r="F196" s="10">
        <v>98</v>
      </c>
      <c r="G196" s="10">
        <v>96</v>
      </c>
      <c r="H196" s="10">
        <v>55</v>
      </c>
      <c r="I196" s="11">
        <f t="shared" si="12"/>
        <v>296</v>
      </c>
      <c r="J196" s="10">
        <v>100</v>
      </c>
      <c r="K196" s="10">
        <v>0</v>
      </c>
      <c r="L196" s="10">
        <v>0</v>
      </c>
      <c r="M196" s="19">
        <f t="shared" si="13"/>
        <v>100</v>
      </c>
      <c r="N196" s="12">
        <f t="shared" si="14"/>
        <v>396</v>
      </c>
      <c r="O196" s="9">
        <f t="shared" si="15"/>
        <v>74.747474747474755</v>
      </c>
      <c r="P196" s="16">
        <f t="shared" si="16"/>
        <v>71.192817203742663</v>
      </c>
      <c r="Q196" s="5">
        <f t="shared" si="17"/>
        <v>4.1846324234912124</v>
      </c>
    </row>
    <row r="197" spans="1:17" x14ac:dyDescent="0.25">
      <c r="A197" s="3">
        <v>6</v>
      </c>
      <c r="B197" s="4">
        <v>60</v>
      </c>
      <c r="C197" s="3" t="s">
        <v>17</v>
      </c>
      <c r="D197" s="10">
        <v>420</v>
      </c>
      <c r="E197" s="10">
        <v>51</v>
      </c>
      <c r="F197" s="10">
        <v>121</v>
      </c>
      <c r="G197" s="10">
        <v>47</v>
      </c>
      <c r="H197" s="10">
        <v>40</v>
      </c>
      <c r="I197" s="11">
        <f t="shared" si="12"/>
        <v>259</v>
      </c>
      <c r="J197" s="10">
        <v>130</v>
      </c>
      <c r="K197" s="10">
        <v>0</v>
      </c>
      <c r="L197" s="10">
        <v>0</v>
      </c>
      <c r="M197" s="19">
        <f t="shared" si="13"/>
        <v>130</v>
      </c>
      <c r="N197" s="12">
        <f t="shared" si="14"/>
        <v>389</v>
      </c>
      <c r="O197" s="9">
        <f t="shared" si="15"/>
        <v>66.580976863753222</v>
      </c>
      <c r="P197" s="16"/>
      <c r="Q197" s="5"/>
    </row>
    <row r="198" spans="1:17" x14ac:dyDescent="0.25">
      <c r="A198" s="3">
        <v>6</v>
      </c>
      <c r="B198" s="4">
        <v>60</v>
      </c>
      <c r="C198" s="3" t="s">
        <v>17</v>
      </c>
      <c r="D198" s="10">
        <v>420</v>
      </c>
      <c r="E198" s="10">
        <v>66</v>
      </c>
      <c r="F198" s="10">
        <v>79</v>
      </c>
      <c r="G198" s="10">
        <v>84</v>
      </c>
      <c r="H198" s="10">
        <v>60</v>
      </c>
      <c r="I198" s="11">
        <f t="shared" si="12"/>
        <v>289</v>
      </c>
      <c r="J198" s="10">
        <v>111</v>
      </c>
      <c r="K198" s="10">
        <v>0</v>
      </c>
      <c r="L198" s="10">
        <v>0</v>
      </c>
      <c r="M198" s="19">
        <f t="shared" si="13"/>
        <v>111</v>
      </c>
      <c r="N198" s="12">
        <f t="shared" si="14"/>
        <v>400</v>
      </c>
      <c r="O198" s="9">
        <f t="shared" si="15"/>
        <v>72.25</v>
      </c>
      <c r="P198" s="16"/>
      <c r="Q198" s="5"/>
    </row>
    <row r="199" spans="1:17" x14ac:dyDescent="0.25">
      <c r="A199" s="3">
        <v>6</v>
      </c>
      <c r="B199" s="4">
        <v>50</v>
      </c>
      <c r="C199" s="3" t="s">
        <v>16</v>
      </c>
      <c r="D199" s="10">
        <v>420</v>
      </c>
      <c r="E199" s="10">
        <v>74</v>
      </c>
      <c r="F199" s="10">
        <v>112</v>
      </c>
      <c r="G199" s="10">
        <v>46</v>
      </c>
      <c r="H199" s="10">
        <v>31</v>
      </c>
      <c r="I199" s="11">
        <f t="shared" si="12"/>
        <v>263</v>
      </c>
      <c r="J199" s="10">
        <v>97</v>
      </c>
      <c r="K199" s="10">
        <v>0</v>
      </c>
      <c r="L199" s="10">
        <v>0</v>
      </c>
      <c r="M199" s="19">
        <f t="shared" si="13"/>
        <v>97</v>
      </c>
      <c r="N199" s="12">
        <f t="shared" si="14"/>
        <v>360</v>
      </c>
      <c r="O199" s="9">
        <f t="shared" si="15"/>
        <v>73.055555555555557</v>
      </c>
      <c r="P199" s="16">
        <f t="shared" si="16"/>
        <v>74.938520085578901</v>
      </c>
      <c r="Q199" s="5">
        <f t="shared" si="17"/>
        <v>1.6316504426641414</v>
      </c>
    </row>
    <row r="200" spans="1:17" x14ac:dyDescent="0.25">
      <c r="A200" s="3">
        <v>6</v>
      </c>
      <c r="B200" s="4">
        <v>50</v>
      </c>
      <c r="C200" s="3" t="s">
        <v>16</v>
      </c>
      <c r="D200" s="10">
        <v>420</v>
      </c>
      <c r="E200" s="10">
        <v>75</v>
      </c>
      <c r="F200" s="10">
        <v>107</v>
      </c>
      <c r="G200" s="10">
        <v>67</v>
      </c>
      <c r="H200" s="10">
        <v>27</v>
      </c>
      <c r="I200" s="11">
        <f t="shared" ref="I200:I263" si="18">(E200+F200+G200+H200)</f>
        <v>276</v>
      </c>
      <c r="J200" s="10">
        <v>88</v>
      </c>
      <c r="K200" s="10">
        <v>0</v>
      </c>
      <c r="L200" s="10">
        <v>0</v>
      </c>
      <c r="M200" s="19">
        <f t="shared" ref="M200:M263" si="19">(J200+K200+L200)</f>
        <v>88</v>
      </c>
      <c r="N200" s="12">
        <f t="shared" ref="N200:N263" si="20">(I200+M200)</f>
        <v>364</v>
      </c>
      <c r="O200" s="9">
        <f t="shared" ref="O200:O263" si="21">(I200/N200)*100</f>
        <v>75.824175824175825</v>
      </c>
      <c r="P200" s="16"/>
      <c r="Q200" s="5"/>
    </row>
    <row r="201" spans="1:17" x14ac:dyDescent="0.25">
      <c r="A201" s="3">
        <v>6</v>
      </c>
      <c r="B201" s="4">
        <v>50</v>
      </c>
      <c r="C201" s="3" t="s">
        <v>16</v>
      </c>
      <c r="D201" s="10">
        <v>420</v>
      </c>
      <c r="E201" s="10">
        <v>88</v>
      </c>
      <c r="F201" s="10">
        <v>124</v>
      </c>
      <c r="G201" s="10">
        <v>47</v>
      </c>
      <c r="H201" s="10">
        <v>25</v>
      </c>
      <c r="I201" s="11">
        <f t="shared" si="18"/>
        <v>284</v>
      </c>
      <c r="J201" s="10">
        <v>90</v>
      </c>
      <c r="K201" s="10">
        <v>0</v>
      </c>
      <c r="L201" s="10">
        <v>0</v>
      </c>
      <c r="M201" s="19">
        <f t="shared" si="19"/>
        <v>90</v>
      </c>
      <c r="N201" s="12">
        <f t="shared" si="20"/>
        <v>374</v>
      </c>
      <c r="O201" s="9">
        <f t="shared" si="21"/>
        <v>75.935828877005349</v>
      </c>
      <c r="P201" s="16"/>
      <c r="Q201" s="5"/>
    </row>
    <row r="202" spans="1:17" x14ac:dyDescent="0.25">
      <c r="A202" s="3">
        <v>6</v>
      </c>
      <c r="B202" s="4">
        <v>50</v>
      </c>
      <c r="C202" s="3" t="s">
        <v>17</v>
      </c>
      <c r="D202" s="10">
        <v>420</v>
      </c>
      <c r="E202" s="10">
        <v>47</v>
      </c>
      <c r="F202" s="10">
        <v>59</v>
      </c>
      <c r="G202" s="10">
        <v>90</v>
      </c>
      <c r="H202" s="10">
        <v>56</v>
      </c>
      <c r="I202" s="11">
        <f t="shared" si="18"/>
        <v>252</v>
      </c>
      <c r="J202" s="10">
        <v>141</v>
      </c>
      <c r="K202" s="10">
        <v>0</v>
      </c>
      <c r="L202" s="10">
        <v>0</v>
      </c>
      <c r="M202" s="19">
        <f t="shared" si="19"/>
        <v>141</v>
      </c>
      <c r="N202" s="12">
        <f t="shared" si="20"/>
        <v>393</v>
      </c>
      <c r="O202" s="9">
        <f t="shared" si="21"/>
        <v>64.122137404580144</v>
      </c>
      <c r="P202" s="16">
        <f t="shared" ref="P202:P262" si="22">(AVERAGE(O202:O204))</f>
        <v>60.320909181639458</v>
      </c>
      <c r="Q202" s="5">
        <f t="shared" ref="Q202:Q262" si="23">(STDEV(O202:O204))</f>
        <v>3.5311258346730878</v>
      </c>
    </row>
    <row r="203" spans="1:17" x14ac:dyDescent="0.25">
      <c r="A203" s="3">
        <v>6</v>
      </c>
      <c r="B203" s="4">
        <v>50</v>
      </c>
      <c r="C203" s="3" t="s">
        <v>17</v>
      </c>
      <c r="D203" s="10">
        <v>420</v>
      </c>
      <c r="E203" s="10">
        <v>34</v>
      </c>
      <c r="F203" s="10">
        <v>68</v>
      </c>
      <c r="G203" s="10">
        <v>49</v>
      </c>
      <c r="H203" s="10">
        <v>86</v>
      </c>
      <c r="I203" s="11">
        <f t="shared" si="18"/>
        <v>237</v>
      </c>
      <c r="J203" s="10">
        <v>160</v>
      </c>
      <c r="K203" s="10">
        <v>0</v>
      </c>
      <c r="L203" s="10">
        <v>0</v>
      </c>
      <c r="M203" s="19">
        <f t="shared" si="19"/>
        <v>160</v>
      </c>
      <c r="N203" s="12">
        <f t="shared" si="20"/>
        <v>397</v>
      </c>
      <c r="O203" s="9">
        <f t="shared" si="21"/>
        <v>59.697732997481111</v>
      </c>
      <c r="P203" s="16"/>
      <c r="Q203" s="5"/>
    </row>
    <row r="204" spans="1:17" x14ac:dyDescent="0.25">
      <c r="A204" s="3">
        <v>6</v>
      </c>
      <c r="B204" s="4">
        <v>50</v>
      </c>
      <c r="C204" s="3" t="s">
        <v>17</v>
      </c>
      <c r="D204" s="10">
        <v>420</v>
      </c>
      <c r="E204" s="10">
        <v>31</v>
      </c>
      <c r="F204" s="10">
        <v>64</v>
      </c>
      <c r="G204" s="10">
        <v>48</v>
      </c>
      <c r="H204" s="10">
        <v>77</v>
      </c>
      <c r="I204" s="11">
        <f t="shared" si="18"/>
        <v>220</v>
      </c>
      <c r="J204" s="10">
        <v>165</v>
      </c>
      <c r="K204" s="10">
        <v>0</v>
      </c>
      <c r="L204" s="10">
        <v>0</v>
      </c>
      <c r="M204" s="19">
        <f t="shared" si="19"/>
        <v>165</v>
      </c>
      <c r="N204" s="12">
        <f t="shared" si="20"/>
        <v>385</v>
      </c>
      <c r="O204" s="9">
        <f t="shared" si="21"/>
        <v>57.142857142857139</v>
      </c>
      <c r="P204" s="16"/>
      <c r="Q204" s="5"/>
    </row>
    <row r="205" spans="1:17" x14ac:dyDescent="0.25">
      <c r="A205" s="3">
        <v>6</v>
      </c>
      <c r="B205" s="4">
        <v>40</v>
      </c>
      <c r="C205" s="3" t="s">
        <v>16</v>
      </c>
      <c r="D205" s="10">
        <v>420</v>
      </c>
      <c r="E205" s="10">
        <v>34</v>
      </c>
      <c r="F205" s="10">
        <v>96</v>
      </c>
      <c r="G205" s="10">
        <v>47</v>
      </c>
      <c r="H205" s="10">
        <v>12</v>
      </c>
      <c r="I205" s="11">
        <f t="shared" si="18"/>
        <v>189</v>
      </c>
      <c r="J205" s="10">
        <v>188</v>
      </c>
      <c r="K205" s="10">
        <v>0</v>
      </c>
      <c r="L205" s="10">
        <v>0</v>
      </c>
      <c r="M205" s="19">
        <f t="shared" si="19"/>
        <v>188</v>
      </c>
      <c r="N205" s="12">
        <f t="shared" si="20"/>
        <v>377</v>
      </c>
      <c r="O205" s="9">
        <f t="shared" si="21"/>
        <v>50.132625994694955</v>
      </c>
      <c r="P205" s="16">
        <f t="shared" si="22"/>
        <v>50.908487422506447</v>
      </c>
      <c r="Q205" s="5">
        <f t="shared" si="23"/>
        <v>2.5977565249227741</v>
      </c>
    </row>
    <row r="206" spans="1:17" x14ac:dyDescent="0.25">
      <c r="A206" s="3">
        <v>6</v>
      </c>
      <c r="B206" s="4">
        <v>40</v>
      </c>
      <c r="C206" s="3" t="s">
        <v>16</v>
      </c>
      <c r="D206" s="10">
        <v>420</v>
      </c>
      <c r="E206" s="10">
        <v>47</v>
      </c>
      <c r="F206" s="10">
        <v>104</v>
      </c>
      <c r="G206" s="10">
        <v>44</v>
      </c>
      <c r="H206" s="10">
        <v>10</v>
      </c>
      <c r="I206" s="11">
        <f t="shared" si="18"/>
        <v>205</v>
      </c>
      <c r="J206" s="10">
        <v>176</v>
      </c>
      <c r="K206" s="10">
        <v>0</v>
      </c>
      <c r="L206" s="10">
        <v>0</v>
      </c>
      <c r="M206" s="19">
        <f t="shared" si="19"/>
        <v>176</v>
      </c>
      <c r="N206" s="12">
        <f t="shared" si="20"/>
        <v>381</v>
      </c>
      <c r="O206" s="9">
        <f t="shared" si="21"/>
        <v>53.805774278215225</v>
      </c>
      <c r="P206" s="16"/>
      <c r="Q206" s="5"/>
    </row>
    <row r="207" spans="1:17" x14ac:dyDescent="0.25">
      <c r="A207" s="3">
        <v>6</v>
      </c>
      <c r="B207" s="4">
        <v>40</v>
      </c>
      <c r="C207" s="3" t="s">
        <v>16</v>
      </c>
      <c r="D207" s="10">
        <v>420</v>
      </c>
      <c r="E207" s="10">
        <v>21</v>
      </c>
      <c r="F207" s="10">
        <v>90</v>
      </c>
      <c r="G207" s="10">
        <v>52</v>
      </c>
      <c r="H207" s="10">
        <v>18</v>
      </c>
      <c r="I207" s="11">
        <f t="shared" si="18"/>
        <v>181</v>
      </c>
      <c r="J207" s="10">
        <v>190</v>
      </c>
      <c r="K207" s="10">
        <v>0</v>
      </c>
      <c r="L207" s="10">
        <v>0</v>
      </c>
      <c r="M207" s="19">
        <f t="shared" si="19"/>
        <v>190</v>
      </c>
      <c r="N207" s="12">
        <f t="shared" si="20"/>
        <v>371</v>
      </c>
      <c r="O207" s="9">
        <f t="shared" si="21"/>
        <v>48.787061994609168</v>
      </c>
      <c r="P207" s="16"/>
      <c r="Q207" s="5"/>
    </row>
    <row r="208" spans="1:17" x14ac:dyDescent="0.25">
      <c r="A208" s="3">
        <v>6</v>
      </c>
      <c r="B208" s="4">
        <v>40</v>
      </c>
      <c r="C208" s="3" t="s">
        <v>17</v>
      </c>
      <c r="D208" s="10">
        <v>420</v>
      </c>
      <c r="E208" s="10">
        <v>12</v>
      </c>
      <c r="F208" s="10">
        <v>42</v>
      </c>
      <c r="G208" s="10">
        <v>21</v>
      </c>
      <c r="H208" s="10">
        <v>17</v>
      </c>
      <c r="I208" s="11">
        <f t="shared" si="18"/>
        <v>92</v>
      </c>
      <c r="J208" s="10">
        <v>297</v>
      </c>
      <c r="K208" s="10">
        <v>0</v>
      </c>
      <c r="L208" s="10">
        <v>0</v>
      </c>
      <c r="M208" s="19">
        <f t="shared" si="19"/>
        <v>297</v>
      </c>
      <c r="N208" s="12">
        <f t="shared" si="20"/>
        <v>389</v>
      </c>
      <c r="O208" s="9">
        <f t="shared" si="21"/>
        <v>23.650385604113112</v>
      </c>
      <c r="P208" s="16">
        <f t="shared" si="22"/>
        <v>35.313343852290963</v>
      </c>
      <c r="Q208" s="5">
        <f t="shared" si="23"/>
        <v>12.500267774863762</v>
      </c>
    </row>
    <row r="209" spans="1:17" x14ac:dyDescent="0.25">
      <c r="A209" s="3">
        <v>6</v>
      </c>
      <c r="B209" s="4">
        <v>40</v>
      </c>
      <c r="C209" s="3" t="s">
        <v>17</v>
      </c>
      <c r="D209" s="10">
        <v>420</v>
      </c>
      <c r="E209" s="10">
        <v>26</v>
      </c>
      <c r="F209" s="10">
        <v>70</v>
      </c>
      <c r="G209" s="10">
        <v>41</v>
      </c>
      <c r="H209" s="10">
        <v>42</v>
      </c>
      <c r="I209" s="11">
        <f t="shared" si="18"/>
        <v>179</v>
      </c>
      <c r="J209" s="10">
        <v>190</v>
      </c>
      <c r="K209" s="10">
        <v>0</v>
      </c>
      <c r="L209" s="10">
        <v>0</v>
      </c>
      <c r="M209" s="19">
        <f t="shared" si="19"/>
        <v>190</v>
      </c>
      <c r="N209" s="12">
        <f t="shared" si="20"/>
        <v>369</v>
      </c>
      <c r="O209" s="9">
        <f t="shared" si="21"/>
        <v>48.509485094850945</v>
      </c>
      <c r="P209" s="16"/>
      <c r="Q209" s="5"/>
    </row>
    <row r="210" spans="1:17" x14ac:dyDescent="0.25">
      <c r="A210" s="3">
        <v>6</v>
      </c>
      <c r="B210" s="4">
        <v>40</v>
      </c>
      <c r="C210" s="3" t="s">
        <v>17</v>
      </c>
      <c r="D210" s="10">
        <v>420</v>
      </c>
      <c r="E210" s="10">
        <v>21</v>
      </c>
      <c r="F210" s="10">
        <v>42</v>
      </c>
      <c r="G210" s="10">
        <v>26</v>
      </c>
      <c r="H210" s="10">
        <v>37</v>
      </c>
      <c r="I210" s="11">
        <f t="shared" si="18"/>
        <v>126</v>
      </c>
      <c r="J210" s="10">
        <v>247</v>
      </c>
      <c r="K210" s="10">
        <v>0</v>
      </c>
      <c r="L210" s="10">
        <v>0</v>
      </c>
      <c r="M210" s="19">
        <f t="shared" si="19"/>
        <v>247</v>
      </c>
      <c r="N210" s="12">
        <f t="shared" si="20"/>
        <v>373</v>
      </c>
      <c r="O210" s="9">
        <f t="shared" si="21"/>
        <v>33.780160857908847</v>
      </c>
      <c r="P210" s="16"/>
      <c r="Q210" s="5"/>
    </row>
    <row r="211" spans="1:17" x14ac:dyDescent="0.25">
      <c r="A211" s="3">
        <v>6</v>
      </c>
      <c r="B211" s="4">
        <v>30</v>
      </c>
      <c r="C211" s="3" t="s">
        <v>16</v>
      </c>
      <c r="D211" s="10">
        <v>420</v>
      </c>
      <c r="E211" s="10">
        <v>0</v>
      </c>
      <c r="F211" s="10">
        <v>17</v>
      </c>
      <c r="G211" s="10">
        <v>22</v>
      </c>
      <c r="H211" s="10">
        <v>14</v>
      </c>
      <c r="I211" s="11">
        <f t="shared" si="18"/>
        <v>53</v>
      </c>
      <c r="J211" s="10">
        <v>317</v>
      </c>
      <c r="K211" s="10">
        <v>0</v>
      </c>
      <c r="L211" s="10">
        <v>0</v>
      </c>
      <c r="M211" s="19">
        <f t="shared" si="19"/>
        <v>317</v>
      </c>
      <c r="N211" s="12">
        <f t="shared" si="20"/>
        <v>370</v>
      </c>
      <c r="O211" s="9">
        <f t="shared" si="21"/>
        <v>14.324324324324325</v>
      </c>
      <c r="P211" s="16">
        <f t="shared" si="22"/>
        <v>15.075866516028787</v>
      </c>
      <c r="Q211" s="5">
        <f t="shared" si="23"/>
        <v>1.5378058936094303</v>
      </c>
    </row>
    <row r="212" spans="1:17" x14ac:dyDescent="0.25">
      <c r="A212" s="3">
        <v>6</v>
      </c>
      <c r="B212" s="4">
        <v>30</v>
      </c>
      <c r="C212" s="3" t="s">
        <v>16</v>
      </c>
      <c r="D212" s="10">
        <v>420</v>
      </c>
      <c r="E212" s="10">
        <v>0</v>
      </c>
      <c r="F212" s="10">
        <v>20</v>
      </c>
      <c r="G212" s="10">
        <v>19</v>
      </c>
      <c r="H212" s="10">
        <v>24</v>
      </c>
      <c r="I212" s="11">
        <f t="shared" si="18"/>
        <v>63</v>
      </c>
      <c r="J212" s="10">
        <v>311</v>
      </c>
      <c r="K212" s="10">
        <v>0</v>
      </c>
      <c r="L212" s="10">
        <v>0</v>
      </c>
      <c r="M212" s="19">
        <f t="shared" si="19"/>
        <v>311</v>
      </c>
      <c r="N212" s="12">
        <f t="shared" si="20"/>
        <v>374</v>
      </c>
      <c r="O212" s="9">
        <f t="shared" si="21"/>
        <v>16.844919786096256</v>
      </c>
      <c r="P212" s="16"/>
      <c r="Q212" s="5"/>
    </row>
    <row r="213" spans="1:17" x14ac:dyDescent="0.25">
      <c r="A213" s="3">
        <v>6</v>
      </c>
      <c r="B213" s="4">
        <v>30</v>
      </c>
      <c r="C213" s="3" t="s">
        <v>16</v>
      </c>
      <c r="D213" s="10">
        <v>420</v>
      </c>
      <c r="E213" s="10">
        <v>0</v>
      </c>
      <c r="F213" s="10">
        <v>24</v>
      </c>
      <c r="G213" s="10">
        <v>10</v>
      </c>
      <c r="H213" s="10">
        <v>19</v>
      </c>
      <c r="I213" s="11">
        <f t="shared" si="18"/>
        <v>53</v>
      </c>
      <c r="J213" s="10">
        <v>324</v>
      </c>
      <c r="K213" s="10">
        <v>0</v>
      </c>
      <c r="L213" s="10">
        <v>0</v>
      </c>
      <c r="M213" s="19">
        <f t="shared" si="19"/>
        <v>324</v>
      </c>
      <c r="N213" s="12">
        <f t="shared" si="20"/>
        <v>377</v>
      </c>
      <c r="O213" s="9">
        <f t="shared" si="21"/>
        <v>14.058355437665782</v>
      </c>
      <c r="P213" s="16"/>
      <c r="Q213" s="5"/>
    </row>
    <row r="214" spans="1:17" x14ac:dyDescent="0.25">
      <c r="A214" s="3">
        <v>6</v>
      </c>
      <c r="B214" s="4">
        <v>30</v>
      </c>
      <c r="C214" s="3" t="s">
        <v>17</v>
      </c>
      <c r="D214" s="10">
        <v>420</v>
      </c>
      <c r="E214" s="10">
        <v>29</v>
      </c>
      <c r="F214" s="10">
        <v>44</v>
      </c>
      <c r="G214" s="10">
        <v>27</v>
      </c>
      <c r="H214" s="10">
        <v>29</v>
      </c>
      <c r="I214" s="11">
        <f t="shared" si="18"/>
        <v>129</v>
      </c>
      <c r="J214" s="10">
        <v>253</v>
      </c>
      <c r="K214" s="10">
        <v>0</v>
      </c>
      <c r="L214" s="10">
        <v>0</v>
      </c>
      <c r="M214" s="19">
        <f t="shared" si="19"/>
        <v>253</v>
      </c>
      <c r="N214" s="12">
        <f t="shared" si="20"/>
        <v>382</v>
      </c>
      <c r="O214" s="9">
        <f t="shared" si="21"/>
        <v>33.769633507853399</v>
      </c>
      <c r="P214" s="16">
        <f t="shared" si="22"/>
        <v>31.130404324258297</v>
      </c>
      <c r="Q214" s="5">
        <f t="shared" si="23"/>
        <v>3.5046297911493256</v>
      </c>
    </row>
    <row r="215" spans="1:17" x14ac:dyDescent="0.25">
      <c r="A215" s="3">
        <v>6</v>
      </c>
      <c r="B215" s="4">
        <v>30</v>
      </c>
      <c r="C215" s="3" t="s">
        <v>17</v>
      </c>
      <c r="D215" s="10">
        <v>420</v>
      </c>
      <c r="E215" s="10">
        <v>14</v>
      </c>
      <c r="F215" s="10">
        <v>39</v>
      </c>
      <c r="G215" s="10">
        <v>17</v>
      </c>
      <c r="H215" s="10">
        <v>34</v>
      </c>
      <c r="I215" s="11">
        <f t="shared" si="18"/>
        <v>104</v>
      </c>
      <c r="J215" s="10">
        <v>279</v>
      </c>
      <c r="K215" s="10">
        <v>0</v>
      </c>
      <c r="L215" s="10">
        <v>0</v>
      </c>
      <c r="M215" s="19">
        <f t="shared" si="19"/>
        <v>279</v>
      </c>
      <c r="N215" s="12">
        <f t="shared" si="20"/>
        <v>383</v>
      </c>
      <c r="O215" s="9">
        <f t="shared" si="21"/>
        <v>27.154046997389038</v>
      </c>
      <c r="P215" s="16"/>
      <c r="Q215" s="5"/>
    </row>
    <row r="216" spans="1:17" x14ac:dyDescent="0.25">
      <c r="A216" s="3">
        <v>6</v>
      </c>
      <c r="B216" s="4">
        <v>30</v>
      </c>
      <c r="C216" s="3" t="s">
        <v>17</v>
      </c>
      <c r="D216" s="10">
        <v>420</v>
      </c>
      <c r="E216" s="10">
        <v>20</v>
      </c>
      <c r="F216" s="10">
        <v>51</v>
      </c>
      <c r="G216" s="10">
        <v>30</v>
      </c>
      <c r="H216" s="10">
        <v>24</v>
      </c>
      <c r="I216" s="11">
        <f t="shared" si="18"/>
        <v>125</v>
      </c>
      <c r="J216" s="10">
        <v>260</v>
      </c>
      <c r="K216" s="10">
        <v>0</v>
      </c>
      <c r="L216" s="10">
        <v>0</v>
      </c>
      <c r="M216" s="19">
        <f t="shared" si="19"/>
        <v>260</v>
      </c>
      <c r="N216" s="12">
        <f t="shared" si="20"/>
        <v>385</v>
      </c>
      <c r="O216" s="9">
        <f t="shared" si="21"/>
        <v>32.467532467532465</v>
      </c>
      <c r="P216" s="16"/>
      <c r="Q216" s="5"/>
    </row>
    <row r="217" spans="1:17" x14ac:dyDescent="0.25">
      <c r="A217" s="3">
        <v>6</v>
      </c>
      <c r="B217" s="4">
        <v>20</v>
      </c>
      <c r="C217" s="3" t="s">
        <v>16</v>
      </c>
      <c r="D217" s="10">
        <v>420</v>
      </c>
      <c r="E217" s="10">
        <v>0</v>
      </c>
      <c r="F217" s="10">
        <v>14</v>
      </c>
      <c r="G217" s="10">
        <v>19</v>
      </c>
      <c r="H217" s="10">
        <v>7</v>
      </c>
      <c r="I217" s="11">
        <f t="shared" si="18"/>
        <v>40</v>
      </c>
      <c r="J217" s="10">
        <v>327</v>
      </c>
      <c r="K217" s="10">
        <v>0</v>
      </c>
      <c r="L217" s="10">
        <v>0</v>
      </c>
      <c r="M217" s="19">
        <f t="shared" si="19"/>
        <v>327</v>
      </c>
      <c r="N217" s="12">
        <f t="shared" si="20"/>
        <v>367</v>
      </c>
      <c r="O217" s="9">
        <f t="shared" si="21"/>
        <v>10.899182561307901</v>
      </c>
      <c r="P217" s="16">
        <f t="shared" si="22"/>
        <v>11.705977520435967</v>
      </c>
      <c r="Q217" s="5">
        <f t="shared" si="23"/>
        <v>1.1484532524045639</v>
      </c>
    </row>
    <row r="218" spans="1:17" x14ac:dyDescent="0.25">
      <c r="A218" s="3">
        <v>6</v>
      </c>
      <c r="B218" s="4">
        <v>20</v>
      </c>
      <c r="C218" s="3" t="s">
        <v>16</v>
      </c>
      <c r="D218" s="10">
        <v>420</v>
      </c>
      <c r="E218" s="10">
        <v>0</v>
      </c>
      <c r="F218" s="10">
        <v>11</v>
      </c>
      <c r="G218" s="10">
        <v>12</v>
      </c>
      <c r="H218" s="10">
        <v>20</v>
      </c>
      <c r="I218" s="11">
        <f t="shared" si="18"/>
        <v>43</v>
      </c>
      <c r="J218" s="10">
        <v>341</v>
      </c>
      <c r="K218" s="10">
        <v>0</v>
      </c>
      <c r="L218" s="10">
        <v>0</v>
      </c>
      <c r="M218" s="19">
        <f t="shared" si="19"/>
        <v>341</v>
      </c>
      <c r="N218" s="12">
        <f t="shared" si="20"/>
        <v>384</v>
      </c>
      <c r="O218" s="9">
        <f t="shared" si="21"/>
        <v>11.197916666666668</v>
      </c>
      <c r="P218" s="16"/>
      <c r="Q218" s="5"/>
    </row>
    <row r="219" spans="1:17" x14ac:dyDescent="0.25">
      <c r="A219" s="3">
        <v>6</v>
      </c>
      <c r="B219" s="4">
        <v>20</v>
      </c>
      <c r="C219" s="3" t="s">
        <v>16</v>
      </c>
      <c r="D219" s="10">
        <v>420</v>
      </c>
      <c r="E219" s="10">
        <v>1</v>
      </c>
      <c r="F219" s="10">
        <v>12</v>
      </c>
      <c r="G219" s="10">
        <v>21</v>
      </c>
      <c r="H219" s="10">
        <v>16</v>
      </c>
      <c r="I219" s="11">
        <f t="shared" si="18"/>
        <v>50</v>
      </c>
      <c r="J219" s="10">
        <v>334</v>
      </c>
      <c r="K219" s="10">
        <v>0</v>
      </c>
      <c r="L219" s="10">
        <v>0</v>
      </c>
      <c r="M219" s="19">
        <f t="shared" si="19"/>
        <v>334</v>
      </c>
      <c r="N219" s="12">
        <f t="shared" si="20"/>
        <v>384</v>
      </c>
      <c r="O219" s="9">
        <f t="shared" si="21"/>
        <v>13.020833333333334</v>
      </c>
      <c r="P219" s="16"/>
      <c r="Q219" s="5"/>
    </row>
    <row r="220" spans="1:17" x14ac:dyDescent="0.25">
      <c r="A220" s="3">
        <v>6</v>
      </c>
      <c r="B220" s="4">
        <v>20</v>
      </c>
      <c r="C220" s="3" t="s">
        <v>17</v>
      </c>
      <c r="D220" s="10">
        <v>420</v>
      </c>
      <c r="E220" s="10">
        <v>0</v>
      </c>
      <c r="F220" s="10">
        <v>24</v>
      </c>
      <c r="G220" s="10">
        <v>37</v>
      </c>
      <c r="H220" s="10">
        <v>14</v>
      </c>
      <c r="I220" s="11">
        <f t="shared" si="18"/>
        <v>75</v>
      </c>
      <c r="J220" s="10">
        <v>311</v>
      </c>
      <c r="K220" s="10">
        <v>0</v>
      </c>
      <c r="L220" s="10">
        <v>0</v>
      </c>
      <c r="M220" s="19">
        <f t="shared" si="19"/>
        <v>311</v>
      </c>
      <c r="N220" s="12">
        <f t="shared" si="20"/>
        <v>386</v>
      </c>
      <c r="O220" s="9">
        <f t="shared" si="21"/>
        <v>19.430051813471501</v>
      </c>
      <c r="P220" s="16">
        <f t="shared" si="22"/>
        <v>20.063401479916632</v>
      </c>
      <c r="Q220" s="5">
        <f t="shared" si="23"/>
        <v>1.8936147790373965</v>
      </c>
    </row>
    <row r="221" spans="1:17" x14ac:dyDescent="0.25">
      <c r="A221" s="3">
        <v>6</v>
      </c>
      <c r="B221" s="4">
        <v>20</v>
      </c>
      <c r="C221" s="3" t="s">
        <v>17</v>
      </c>
      <c r="D221" s="10">
        <v>420</v>
      </c>
      <c r="E221" s="10">
        <v>0</v>
      </c>
      <c r="F221" s="10">
        <v>29</v>
      </c>
      <c r="G221" s="10">
        <v>14</v>
      </c>
      <c r="H221" s="10">
        <v>27</v>
      </c>
      <c r="I221" s="11">
        <f t="shared" si="18"/>
        <v>70</v>
      </c>
      <c r="J221" s="10">
        <v>307</v>
      </c>
      <c r="K221" s="10">
        <v>0</v>
      </c>
      <c r="L221" s="10">
        <v>0</v>
      </c>
      <c r="M221" s="19">
        <f t="shared" si="19"/>
        <v>307</v>
      </c>
      <c r="N221" s="12">
        <f t="shared" si="20"/>
        <v>377</v>
      </c>
      <c r="O221" s="9">
        <f t="shared" si="21"/>
        <v>18.567639257294431</v>
      </c>
      <c r="P221" s="16"/>
      <c r="Q221" s="5"/>
    </row>
    <row r="222" spans="1:17" x14ac:dyDescent="0.25">
      <c r="A222" s="3">
        <v>6</v>
      </c>
      <c r="B222" s="4">
        <v>20</v>
      </c>
      <c r="C222" s="3" t="s">
        <v>17</v>
      </c>
      <c r="D222" s="10">
        <v>420</v>
      </c>
      <c r="E222" s="10">
        <v>4</v>
      </c>
      <c r="F222" s="10">
        <v>27</v>
      </c>
      <c r="G222" s="10">
        <v>30</v>
      </c>
      <c r="H222" s="10">
        <v>22</v>
      </c>
      <c r="I222" s="11">
        <f t="shared" si="18"/>
        <v>83</v>
      </c>
      <c r="J222" s="10">
        <v>291</v>
      </c>
      <c r="K222" s="10">
        <v>0</v>
      </c>
      <c r="L222" s="10">
        <v>0</v>
      </c>
      <c r="M222" s="19">
        <f t="shared" si="19"/>
        <v>291</v>
      </c>
      <c r="N222" s="12">
        <f t="shared" si="20"/>
        <v>374</v>
      </c>
      <c r="O222" s="9">
        <f t="shared" si="21"/>
        <v>22.192513368983956</v>
      </c>
      <c r="P222" s="16"/>
      <c r="Q222" s="5"/>
    </row>
    <row r="223" spans="1:17" x14ac:dyDescent="0.25">
      <c r="A223" s="3">
        <v>7</v>
      </c>
      <c r="B223" s="4" t="s">
        <v>15</v>
      </c>
      <c r="C223" s="3" t="s">
        <v>16</v>
      </c>
      <c r="D223" s="10">
        <v>420</v>
      </c>
      <c r="E223" s="10">
        <v>37</v>
      </c>
      <c r="F223" s="10">
        <v>58</v>
      </c>
      <c r="G223" s="10">
        <v>55</v>
      </c>
      <c r="H223" s="10">
        <v>0</v>
      </c>
      <c r="I223" s="11">
        <f t="shared" si="18"/>
        <v>150</v>
      </c>
      <c r="J223" s="10">
        <v>191</v>
      </c>
      <c r="K223" s="10">
        <v>0</v>
      </c>
      <c r="L223" s="10">
        <v>0</v>
      </c>
      <c r="M223" s="19">
        <f t="shared" si="19"/>
        <v>191</v>
      </c>
      <c r="N223" s="12">
        <f t="shared" si="20"/>
        <v>341</v>
      </c>
      <c r="O223" s="9">
        <f t="shared" si="21"/>
        <v>43.988269794721404</v>
      </c>
      <c r="P223" s="16">
        <f t="shared" si="22"/>
        <v>44.949190340764858</v>
      </c>
      <c r="Q223" s="5">
        <f t="shared" si="23"/>
        <v>1.4908839448258016</v>
      </c>
    </row>
    <row r="224" spans="1:17" x14ac:dyDescent="0.25">
      <c r="A224" s="3">
        <v>7</v>
      </c>
      <c r="B224" s="4" t="s">
        <v>15</v>
      </c>
      <c r="C224" s="3" t="s">
        <v>16</v>
      </c>
      <c r="D224" s="10">
        <v>420</v>
      </c>
      <c r="E224" s="10">
        <v>49</v>
      </c>
      <c r="F224" s="10">
        <v>60</v>
      </c>
      <c r="G224" s="10">
        <v>47</v>
      </c>
      <c r="H224" s="10">
        <v>0</v>
      </c>
      <c r="I224" s="11">
        <f t="shared" si="18"/>
        <v>156</v>
      </c>
      <c r="J224" s="10">
        <v>197</v>
      </c>
      <c r="K224" s="10">
        <v>0</v>
      </c>
      <c r="L224" s="10">
        <v>0</v>
      </c>
      <c r="M224" s="19">
        <f t="shared" si="19"/>
        <v>197</v>
      </c>
      <c r="N224" s="12">
        <f t="shared" si="20"/>
        <v>353</v>
      </c>
      <c r="O224" s="9">
        <f t="shared" si="21"/>
        <v>44.192634560906512</v>
      </c>
      <c r="P224" s="16"/>
      <c r="Q224" s="5"/>
    </row>
    <row r="225" spans="1:17" x14ac:dyDescent="0.25">
      <c r="A225" s="3">
        <v>7</v>
      </c>
      <c r="B225" s="4" t="s">
        <v>15</v>
      </c>
      <c r="C225" s="3" t="s">
        <v>16</v>
      </c>
      <c r="D225" s="10">
        <v>420</v>
      </c>
      <c r="E225" s="10">
        <v>21</v>
      </c>
      <c r="F225" s="10">
        <v>57</v>
      </c>
      <c r="G225" s="10">
        <v>97</v>
      </c>
      <c r="H225" s="10">
        <v>0</v>
      </c>
      <c r="I225" s="11">
        <f t="shared" si="18"/>
        <v>175</v>
      </c>
      <c r="J225" s="10">
        <v>200</v>
      </c>
      <c r="K225" s="10">
        <v>0</v>
      </c>
      <c r="L225" s="10">
        <v>0</v>
      </c>
      <c r="M225" s="19">
        <f t="shared" si="19"/>
        <v>200</v>
      </c>
      <c r="N225" s="12">
        <f t="shared" si="20"/>
        <v>375</v>
      </c>
      <c r="O225" s="9">
        <f t="shared" si="21"/>
        <v>46.666666666666664</v>
      </c>
      <c r="P225" s="16"/>
      <c r="Q225" s="5"/>
    </row>
    <row r="226" spans="1:17" x14ac:dyDescent="0.25">
      <c r="A226" s="3">
        <v>7</v>
      </c>
      <c r="B226" s="4" t="s">
        <v>15</v>
      </c>
      <c r="C226" s="3" t="s">
        <v>17</v>
      </c>
      <c r="D226" s="10">
        <v>420</v>
      </c>
      <c r="E226" s="10">
        <v>0</v>
      </c>
      <c r="F226" s="10">
        <v>124</v>
      </c>
      <c r="G226" s="10">
        <v>22</v>
      </c>
      <c r="H226" s="10">
        <v>29</v>
      </c>
      <c r="I226" s="11">
        <f t="shared" si="18"/>
        <v>175</v>
      </c>
      <c r="J226" s="10">
        <v>208</v>
      </c>
      <c r="K226" s="10">
        <v>0</v>
      </c>
      <c r="L226" s="10">
        <v>0</v>
      </c>
      <c r="M226" s="19">
        <f t="shared" si="19"/>
        <v>208</v>
      </c>
      <c r="N226" s="12">
        <f t="shared" si="20"/>
        <v>383</v>
      </c>
      <c r="O226" s="9">
        <f t="shared" si="21"/>
        <v>45.691906005221931</v>
      </c>
      <c r="P226" s="16">
        <f t="shared" si="22"/>
        <v>55.353452667623372</v>
      </c>
      <c r="Q226" s="5">
        <f t="shared" si="23"/>
        <v>15.117321418955243</v>
      </c>
    </row>
    <row r="227" spans="1:17" x14ac:dyDescent="0.25">
      <c r="A227" s="3">
        <v>7</v>
      </c>
      <c r="B227" s="4" t="s">
        <v>15</v>
      </c>
      <c r="C227" s="3" t="s">
        <v>17</v>
      </c>
      <c r="D227" s="10">
        <v>420</v>
      </c>
      <c r="E227" s="10">
        <v>31</v>
      </c>
      <c r="F227" s="10">
        <v>104</v>
      </c>
      <c r="G227" s="10">
        <v>64</v>
      </c>
      <c r="H227" s="10">
        <v>79</v>
      </c>
      <c r="I227" s="11">
        <f t="shared" si="18"/>
        <v>278</v>
      </c>
      <c r="J227" s="10">
        <v>104</v>
      </c>
      <c r="K227" s="10">
        <v>0</v>
      </c>
      <c r="L227" s="10">
        <v>0</v>
      </c>
      <c r="M227" s="19">
        <f t="shared" si="19"/>
        <v>104</v>
      </c>
      <c r="N227" s="12">
        <f t="shared" si="20"/>
        <v>382</v>
      </c>
      <c r="O227" s="9">
        <f t="shared" si="21"/>
        <v>72.774869109947645</v>
      </c>
      <c r="P227" s="16"/>
      <c r="Q227" s="5"/>
    </row>
    <row r="228" spans="1:17" x14ac:dyDescent="0.25">
      <c r="A228" s="3">
        <v>7</v>
      </c>
      <c r="B228" s="4" t="s">
        <v>15</v>
      </c>
      <c r="C228" s="3" t="s">
        <v>17</v>
      </c>
      <c r="D228" s="10">
        <v>420</v>
      </c>
      <c r="E228" s="10">
        <v>0</v>
      </c>
      <c r="F228" s="10">
        <v>130</v>
      </c>
      <c r="G228" s="10">
        <v>17</v>
      </c>
      <c r="H228" s="10">
        <v>31</v>
      </c>
      <c r="I228" s="11">
        <f t="shared" si="18"/>
        <v>178</v>
      </c>
      <c r="J228" s="10">
        <v>196</v>
      </c>
      <c r="K228" s="10">
        <v>0</v>
      </c>
      <c r="L228" s="10">
        <v>0</v>
      </c>
      <c r="M228" s="19">
        <f t="shared" si="19"/>
        <v>196</v>
      </c>
      <c r="N228" s="12">
        <f t="shared" si="20"/>
        <v>374</v>
      </c>
      <c r="O228" s="9">
        <f t="shared" si="21"/>
        <v>47.593582887700535</v>
      </c>
      <c r="P228" s="16"/>
      <c r="Q228" s="5"/>
    </row>
    <row r="229" spans="1:17" x14ac:dyDescent="0.25">
      <c r="A229" s="3">
        <v>7</v>
      </c>
      <c r="B229" s="4">
        <v>60</v>
      </c>
      <c r="C229" s="3" t="s">
        <v>16</v>
      </c>
      <c r="D229" s="10">
        <v>420</v>
      </c>
      <c r="E229" s="10">
        <v>57</v>
      </c>
      <c r="F229" s="10">
        <v>104</v>
      </c>
      <c r="G229" s="10">
        <v>40</v>
      </c>
      <c r="H229" s="10">
        <v>0</v>
      </c>
      <c r="I229" s="11">
        <f t="shared" si="18"/>
        <v>201</v>
      </c>
      <c r="J229" s="10">
        <v>151</v>
      </c>
      <c r="K229" s="10">
        <v>0</v>
      </c>
      <c r="L229" s="10">
        <v>0</v>
      </c>
      <c r="M229" s="19">
        <f t="shared" si="19"/>
        <v>151</v>
      </c>
      <c r="N229" s="12">
        <f t="shared" si="20"/>
        <v>352</v>
      </c>
      <c r="O229" s="9">
        <f t="shared" si="21"/>
        <v>57.102272727272727</v>
      </c>
      <c r="P229" s="16">
        <f t="shared" si="22"/>
        <v>55.533964767640832</v>
      </c>
      <c r="Q229" s="5">
        <f t="shared" si="23"/>
        <v>1.4253220213475526</v>
      </c>
    </row>
    <row r="230" spans="1:17" x14ac:dyDescent="0.25">
      <c r="A230" s="3">
        <v>7</v>
      </c>
      <c r="B230" s="4">
        <v>60</v>
      </c>
      <c r="C230" s="3" t="s">
        <v>16</v>
      </c>
      <c r="D230" s="10">
        <v>420</v>
      </c>
      <c r="E230" s="10">
        <v>46</v>
      </c>
      <c r="F230" s="10">
        <v>99</v>
      </c>
      <c r="G230" s="10">
        <v>51</v>
      </c>
      <c r="H230" s="10">
        <v>1</v>
      </c>
      <c r="I230" s="11">
        <f t="shared" si="18"/>
        <v>197</v>
      </c>
      <c r="J230" s="10">
        <v>160</v>
      </c>
      <c r="K230" s="10">
        <v>0</v>
      </c>
      <c r="L230" s="10">
        <v>0</v>
      </c>
      <c r="M230" s="19">
        <f t="shared" si="19"/>
        <v>160</v>
      </c>
      <c r="N230" s="12">
        <f t="shared" si="20"/>
        <v>357</v>
      </c>
      <c r="O230" s="9">
        <f t="shared" si="21"/>
        <v>55.182072829131656</v>
      </c>
      <c r="P230" s="16"/>
      <c r="Q230" s="5"/>
    </row>
    <row r="231" spans="1:17" x14ac:dyDescent="0.25">
      <c r="A231" s="3">
        <v>7</v>
      </c>
      <c r="B231" s="4">
        <v>60</v>
      </c>
      <c r="C231" s="3" t="s">
        <v>16</v>
      </c>
      <c r="D231" s="10">
        <v>420</v>
      </c>
      <c r="E231" s="10">
        <v>49</v>
      </c>
      <c r="F231" s="10">
        <v>90</v>
      </c>
      <c r="G231" s="10">
        <v>52</v>
      </c>
      <c r="H231" s="10">
        <v>4</v>
      </c>
      <c r="I231" s="11">
        <f t="shared" si="18"/>
        <v>195</v>
      </c>
      <c r="J231" s="10">
        <v>164</v>
      </c>
      <c r="K231" s="10">
        <v>0</v>
      </c>
      <c r="L231" s="10">
        <v>0</v>
      </c>
      <c r="M231" s="19">
        <f t="shared" si="19"/>
        <v>164</v>
      </c>
      <c r="N231" s="12">
        <f t="shared" si="20"/>
        <v>359</v>
      </c>
      <c r="O231" s="9">
        <f t="shared" si="21"/>
        <v>54.317548746518106</v>
      </c>
      <c r="P231" s="16"/>
      <c r="Q231" s="5"/>
    </row>
    <row r="232" spans="1:17" x14ac:dyDescent="0.25">
      <c r="A232" s="3">
        <v>7</v>
      </c>
      <c r="B232" s="4">
        <v>60</v>
      </c>
      <c r="C232" s="3" t="s">
        <v>17</v>
      </c>
      <c r="D232" s="10">
        <v>420</v>
      </c>
      <c r="E232" s="10">
        <v>0</v>
      </c>
      <c r="F232" s="10">
        <v>14</v>
      </c>
      <c r="G232" s="10">
        <v>2</v>
      </c>
      <c r="H232" s="10">
        <v>0</v>
      </c>
      <c r="I232" s="11">
        <f t="shared" si="18"/>
        <v>16</v>
      </c>
      <c r="J232" s="10">
        <v>329</v>
      </c>
      <c r="K232" s="10">
        <v>0</v>
      </c>
      <c r="L232" s="10">
        <v>0</v>
      </c>
      <c r="M232" s="19">
        <f t="shared" si="19"/>
        <v>329</v>
      </c>
      <c r="N232" s="12">
        <f t="shared" si="20"/>
        <v>345</v>
      </c>
      <c r="O232" s="9">
        <f t="shared" si="21"/>
        <v>4.63768115942029</v>
      </c>
      <c r="P232" s="16">
        <f t="shared" si="22"/>
        <v>4.3071439969071843</v>
      </c>
      <c r="Q232" s="5">
        <f t="shared" si="23"/>
        <v>0.80955782156382383</v>
      </c>
    </row>
    <row r="233" spans="1:17" x14ac:dyDescent="0.25">
      <c r="A233" s="3">
        <v>7</v>
      </c>
      <c r="B233" s="4">
        <v>60</v>
      </c>
      <c r="C233" s="3" t="s">
        <v>17</v>
      </c>
      <c r="D233" s="10">
        <v>420</v>
      </c>
      <c r="E233" s="10">
        <v>0</v>
      </c>
      <c r="F233" s="10">
        <v>11</v>
      </c>
      <c r="G233" s="10">
        <v>0</v>
      </c>
      <c r="H233" s="10">
        <v>0</v>
      </c>
      <c r="I233" s="11">
        <f t="shared" si="18"/>
        <v>11</v>
      </c>
      <c r="J233" s="10">
        <v>314</v>
      </c>
      <c r="K233" s="10">
        <v>0</v>
      </c>
      <c r="L233" s="10">
        <v>0</v>
      </c>
      <c r="M233" s="19">
        <f t="shared" si="19"/>
        <v>314</v>
      </c>
      <c r="N233" s="12">
        <f t="shared" si="20"/>
        <v>325</v>
      </c>
      <c r="O233" s="9">
        <f t="shared" si="21"/>
        <v>3.3846153846153846</v>
      </c>
      <c r="P233" s="16"/>
      <c r="Q233" s="5"/>
    </row>
    <row r="234" spans="1:17" x14ac:dyDescent="0.25">
      <c r="A234" s="3">
        <v>7</v>
      </c>
      <c r="B234" s="4">
        <v>60</v>
      </c>
      <c r="C234" s="3" t="s">
        <v>17</v>
      </c>
      <c r="D234" s="10">
        <v>420</v>
      </c>
      <c r="E234" s="10">
        <v>0</v>
      </c>
      <c r="F234" s="10">
        <v>17</v>
      </c>
      <c r="G234" s="10">
        <v>0</v>
      </c>
      <c r="H234" s="10">
        <v>0</v>
      </c>
      <c r="I234" s="11">
        <f t="shared" si="18"/>
        <v>17</v>
      </c>
      <c r="J234" s="10">
        <v>330</v>
      </c>
      <c r="K234" s="10">
        <v>0</v>
      </c>
      <c r="L234" s="10">
        <v>0</v>
      </c>
      <c r="M234" s="19">
        <f t="shared" si="19"/>
        <v>330</v>
      </c>
      <c r="N234" s="12">
        <f t="shared" si="20"/>
        <v>347</v>
      </c>
      <c r="O234" s="9">
        <f t="shared" si="21"/>
        <v>4.8991354466858787</v>
      </c>
      <c r="P234" s="16"/>
      <c r="Q234" s="5"/>
    </row>
    <row r="235" spans="1:17" x14ac:dyDescent="0.25">
      <c r="A235" s="3">
        <v>7</v>
      </c>
      <c r="B235" s="4">
        <v>50</v>
      </c>
      <c r="C235" s="3" t="s">
        <v>16</v>
      </c>
      <c r="D235" s="10">
        <v>420</v>
      </c>
      <c r="E235" s="10">
        <v>0</v>
      </c>
      <c r="F235" s="10">
        <v>29</v>
      </c>
      <c r="G235" s="10">
        <v>0</v>
      </c>
      <c r="H235" s="10">
        <v>0</v>
      </c>
      <c r="I235" s="11">
        <f t="shared" si="18"/>
        <v>29</v>
      </c>
      <c r="J235" s="10">
        <v>342</v>
      </c>
      <c r="K235" s="10">
        <v>0</v>
      </c>
      <c r="L235" s="10">
        <v>0</v>
      </c>
      <c r="M235" s="19">
        <f t="shared" si="19"/>
        <v>342</v>
      </c>
      <c r="N235" s="12">
        <f t="shared" si="20"/>
        <v>371</v>
      </c>
      <c r="O235" s="9">
        <f t="shared" si="21"/>
        <v>7.8167115902964959</v>
      </c>
      <c r="P235" s="16">
        <f t="shared" si="22"/>
        <v>37.385403934649347</v>
      </c>
      <c r="Q235" s="5">
        <f t="shared" si="23"/>
        <v>25.64891341198021</v>
      </c>
    </row>
    <row r="236" spans="1:17" x14ac:dyDescent="0.25">
      <c r="A236" s="3">
        <v>7</v>
      </c>
      <c r="B236" s="4">
        <v>50</v>
      </c>
      <c r="C236" s="3" t="s">
        <v>16</v>
      </c>
      <c r="D236" s="10">
        <v>420</v>
      </c>
      <c r="E236" s="10">
        <v>24</v>
      </c>
      <c r="F236" s="10">
        <v>168</v>
      </c>
      <c r="G236" s="10">
        <v>0</v>
      </c>
      <c r="H236" s="10">
        <v>0</v>
      </c>
      <c r="I236" s="11">
        <f t="shared" si="18"/>
        <v>192</v>
      </c>
      <c r="J236" s="10">
        <v>166</v>
      </c>
      <c r="K236" s="10">
        <v>0</v>
      </c>
      <c r="L236" s="10">
        <v>0</v>
      </c>
      <c r="M236" s="19">
        <f t="shared" si="19"/>
        <v>166</v>
      </c>
      <c r="N236" s="12">
        <f t="shared" si="20"/>
        <v>358</v>
      </c>
      <c r="O236" s="9">
        <f t="shared" si="21"/>
        <v>53.631284916201118</v>
      </c>
      <c r="P236" s="16"/>
      <c r="Q236" s="5"/>
    </row>
    <row r="237" spans="1:17" x14ac:dyDescent="0.25">
      <c r="A237" s="3">
        <v>7</v>
      </c>
      <c r="B237" s="4">
        <v>50</v>
      </c>
      <c r="C237" s="3" t="s">
        <v>16</v>
      </c>
      <c r="D237" s="10">
        <v>420</v>
      </c>
      <c r="E237" s="10">
        <v>20</v>
      </c>
      <c r="F237" s="10">
        <v>159</v>
      </c>
      <c r="G237" s="10">
        <v>0</v>
      </c>
      <c r="H237" s="10">
        <v>0</v>
      </c>
      <c r="I237" s="11">
        <f t="shared" si="18"/>
        <v>179</v>
      </c>
      <c r="J237" s="10">
        <v>174</v>
      </c>
      <c r="K237" s="10">
        <v>0</v>
      </c>
      <c r="L237" s="10">
        <v>0</v>
      </c>
      <c r="M237" s="19">
        <f t="shared" si="19"/>
        <v>174</v>
      </c>
      <c r="N237" s="12">
        <f t="shared" si="20"/>
        <v>353</v>
      </c>
      <c r="O237" s="9">
        <f t="shared" si="21"/>
        <v>50.708215297450423</v>
      </c>
      <c r="P237" s="16"/>
      <c r="Q237" s="5"/>
    </row>
    <row r="238" spans="1:17" x14ac:dyDescent="0.25">
      <c r="A238" s="3">
        <v>7</v>
      </c>
      <c r="B238" s="4">
        <v>50</v>
      </c>
      <c r="C238" s="3" t="s">
        <v>17</v>
      </c>
      <c r="D238" s="10">
        <v>420</v>
      </c>
      <c r="E238" s="10">
        <v>0</v>
      </c>
      <c r="F238" s="10">
        <v>15</v>
      </c>
      <c r="G238" s="10">
        <v>0</v>
      </c>
      <c r="H238" s="10">
        <v>0</v>
      </c>
      <c r="I238" s="11">
        <f t="shared" si="18"/>
        <v>15</v>
      </c>
      <c r="J238" s="10">
        <v>335</v>
      </c>
      <c r="K238" s="10">
        <v>0</v>
      </c>
      <c r="L238" s="10">
        <v>0</v>
      </c>
      <c r="M238" s="19">
        <f t="shared" si="19"/>
        <v>335</v>
      </c>
      <c r="N238" s="12">
        <f t="shared" si="20"/>
        <v>350</v>
      </c>
      <c r="O238" s="9">
        <f t="shared" si="21"/>
        <v>4.2857142857142856</v>
      </c>
      <c r="P238" s="16">
        <f t="shared" si="22"/>
        <v>3.6535710428225356</v>
      </c>
      <c r="Q238" s="5">
        <f t="shared" si="23"/>
        <v>0.57361841131566671</v>
      </c>
    </row>
    <row r="239" spans="1:17" x14ac:dyDescent="0.25">
      <c r="A239" s="3">
        <v>7</v>
      </c>
      <c r="B239" s="4">
        <v>50</v>
      </c>
      <c r="C239" s="3" t="s">
        <v>17</v>
      </c>
      <c r="D239" s="10">
        <v>420</v>
      </c>
      <c r="E239" s="10">
        <v>0</v>
      </c>
      <c r="F239" s="10">
        <v>12</v>
      </c>
      <c r="G239" s="10">
        <v>0</v>
      </c>
      <c r="H239" s="10">
        <v>0</v>
      </c>
      <c r="I239" s="11">
        <f t="shared" si="18"/>
        <v>12</v>
      </c>
      <c r="J239" s="10">
        <v>330</v>
      </c>
      <c r="K239" s="10">
        <v>0</v>
      </c>
      <c r="L239" s="10">
        <v>0</v>
      </c>
      <c r="M239" s="19">
        <f t="shared" si="19"/>
        <v>330</v>
      </c>
      <c r="N239" s="12">
        <f t="shared" si="20"/>
        <v>342</v>
      </c>
      <c r="O239" s="9">
        <f t="shared" si="21"/>
        <v>3.5087719298245612</v>
      </c>
      <c r="P239" s="16"/>
      <c r="Q239" s="5"/>
    </row>
    <row r="240" spans="1:17" x14ac:dyDescent="0.25">
      <c r="A240" s="3">
        <v>7</v>
      </c>
      <c r="B240" s="4">
        <v>50</v>
      </c>
      <c r="C240" s="3" t="s">
        <v>17</v>
      </c>
      <c r="D240" s="10">
        <v>420</v>
      </c>
      <c r="E240" s="10">
        <v>2</v>
      </c>
      <c r="F240" s="10">
        <v>10</v>
      </c>
      <c r="G240" s="10">
        <v>0</v>
      </c>
      <c r="H240" s="10">
        <v>0</v>
      </c>
      <c r="I240" s="11">
        <f t="shared" si="18"/>
        <v>12</v>
      </c>
      <c r="J240" s="10">
        <v>367</v>
      </c>
      <c r="K240" s="10">
        <v>0</v>
      </c>
      <c r="L240" s="10">
        <v>0</v>
      </c>
      <c r="M240" s="19">
        <f t="shared" si="19"/>
        <v>367</v>
      </c>
      <c r="N240" s="12">
        <f t="shared" si="20"/>
        <v>379</v>
      </c>
      <c r="O240" s="9">
        <f t="shared" si="21"/>
        <v>3.1662269129287601</v>
      </c>
      <c r="P240" s="16"/>
      <c r="Q240" s="5"/>
    </row>
    <row r="241" spans="1:17" x14ac:dyDescent="0.25">
      <c r="A241" s="3">
        <v>7</v>
      </c>
      <c r="B241" s="4">
        <v>40</v>
      </c>
      <c r="C241" s="3" t="s">
        <v>16</v>
      </c>
      <c r="D241" s="10">
        <v>420</v>
      </c>
      <c r="E241" s="10">
        <v>78</v>
      </c>
      <c r="F241" s="10">
        <v>102</v>
      </c>
      <c r="G241" s="10">
        <v>17</v>
      </c>
      <c r="H241" s="10">
        <v>16</v>
      </c>
      <c r="I241" s="11">
        <f t="shared" si="18"/>
        <v>213</v>
      </c>
      <c r="J241" s="10">
        <v>152</v>
      </c>
      <c r="K241" s="10">
        <v>0</v>
      </c>
      <c r="L241" s="10">
        <v>0</v>
      </c>
      <c r="M241" s="19">
        <f t="shared" si="19"/>
        <v>152</v>
      </c>
      <c r="N241" s="12">
        <f t="shared" si="20"/>
        <v>365</v>
      </c>
      <c r="O241" s="9">
        <f t="shared" si="21"/>
        <v>58.356164383561648</v>
      </c>
      <c r="P241" s="16">
        <f t="shared" si="22"/>
        <v>41.431724849511383</v>
      </c>
      <c r="Q241" s="5">
        <f t="shared" si="23"/>
        <v>30.79839770641901</v>
      </c>
    </row>
    <row r="242" spans="1:17" x14ac:dyDescent="0.25">
      <c r="A242" s="3">
        <v>7</v>
      </c>
      <c r="B242" s="4">
        <v>40</v>
      </c>
      <c r="C242" s="3" t="s">
        <v>16</v>
      </c>
      <c r="D242" s="10">
        <v>420</v>
      </c>
      <c r="E242" s="10">
        <v>0</v>
      </c>
      <c r="F242" s="10">
        <v>2</v>
      </c>
      <c r="G242" s="10">
        <v>0</v>
      </c>
      <c r="H242" s="10">
        <v>0</v>
      </c>
      <c r="I242" s="11">
        <f t="shared" si="18"/>
        <v>2</v>
      </c>
      <c r="J242" s="10">
        <v>32</v>
      </c>
      <c r="K242" s="10">
        <v>0</v>
      </c>
      <c r="L242" s="10">
        <v>0</v>
      </c>
      <c r="M242" s="19">
        <f t="shared" si="19"/>
        <v>32</v>
      </c>
      <c r="N242" s="12">
        <f t="shared" si="20"/>
        <v>34</v>
      </c>
      <c r="O242" s="9">
        <f t="shared" si="21"/>
        <v>5.8823529411764701</v>
      </c>
      <c r="P242" s="16"/>
      <c r="Q242" s="5"/>
    </row>
    <row r="243" spans="1:17" x14ac:dyDescent="0.25">
      <c r="A243" s="3">
        <v>7</v>
      </c>
      <c r="B243" s="4">
        <v>40</v>
      </c>
      <c r="C243" s="3" t="s">
        <v>16</v>
      </c>
      <c r="D243" s="10">
        <v>420</v>
      </c>
      <c r="E243" s="10">
        <v>97</v>
      </c>
      <c r="F243" s="10">
        <v>84</v>
      </c>
      <c r="G243" s="10">
        <v>12</v>
      </c>
      <c r="H243" s="10">
        <v>19</v>
      </c>
      <c r="I243" s="11">
        <f t="shared" si="18"/>
        <v>212</v>
      </c>
      <c r="J243" s="10">
        <v>141</v>
      </c>
      <c r="K243" s="10">
        <v>0</v>
      </c>
      <c r="L243" s="10">
        <v>0</v>
      </c>
      <c r="M243" s="19">
        <f t="shared" si="19"/>
        <v>141</v>
      </c>
      <c r="N243" s="12">
        <f t="shared" si="20"/>
        <v>353</v>
      </c>
      <c r="O243" s="9">
        <f t="shared" si="21"/>
        <v>60.056657223796037</v>
      </c>
      <c r="P243" s="16"/>
      <c r="Q243" s="5"/>
    </row>
    <row r="244" spans="1:17" x14ac:dyDescent="0.25">
      <c r="A244" s="3">
        <v>7</v>
      </c>
      <c r="B244" s="4">
        <v>40</v>
      </c>
      <c r="C244" s="3" t="s">
        <v>17</v>
      </c>
      <c r="D244" s="10">
        <v>420</v>
      </c>
      <c r="E244" s="10">
        <v>0</v>
      </c>
      <c r="F244" s="10">
        <v>7</v>
      </c>
      <c r="G244" s="10">
        <v>0</v>
      </c>
      <c r="H244" s="10">
        <v>0</v>
      </c>
      <c r="I244" s="11">
        <f t="shared" si="18"/>
        <v>7</v>
      </c>
      <c r="J244" s="10">
        <v>366</v>
      </c>
      <c r="K244" s="10">
        <v>0</v>
      </c>
      <c r="L244" s="10">
        <v>0</v>
      </c>
      <c r="M244" s="19">
        <f t="shared" si="19"/>
        <v>366</v>
      </c>
      <c r="N244" s="12">
        <f t="shared" si="20"/>
        <v>373</v>
      </c>
      <c r="O244" s="9">
        <f t="shared" si="21"/>
        <v>1.8766756032171581</v>
      </c>
      <c r="P244" s="16">
        <f t="shared" si="22"/>
        <v>1.2628020496980152</v>
      </c>
      <c r="Q244" s="5">
        <f t="shared" si="23"/>
        <v>0.85541387670541003</v>
      </c>
    </row>
    <row r="245" spans="1:17" x14ac:dyDescent="0.25">
      <c r="A245" s="3">
        <v>7</v>
      </c>
      <c r="B245" s="4">
        <v>40</v>
      </c>
      <c r="C245" s="3" t="s">
        <v>17</v>
      </c>
      <c r="D245" s="10">
        <v>420</v>
      </c>
      <c r="E245" s="10">
        <v>0</v>
      </c>
      <c r="F245" s="10">
        <v>0</v>
      </c>
      <c r="G245" s="10">
        <v>0</v>
      </c>
      <c r="H245" s="10">
        <v>1</v>
      </c>
      <c r="I245" s="11">
        <f t="shared" si="18"/>
        <v>1</v>
      </c>
      <c r="J245" s="10">
        <v>349</v>
      </c>
      <c r="K245" s="10">
        <v>0</v>
      </c>
      <c r="L245" s="10">
        <v>0</v>
      </c>
      <c r="M245" s="19">
        <f t="shared" si="19"/>
        <v>349</v>
      </c>
      <c r="N245" s="12">
        <f t="shared" si="20"/>
        <v>350</v>
      </c>
      <c r="O245" s="9">
        <f t="shared" si="21"/>
        <v>0.2857142857142857</v>
      </c>
      <c r="P245" s="16"/>
      <c r="Q245" s="5"/>
    </row>
    <row r="246" spans="1:17" x14ac:dyDescent="0.25">
      <c r="A246" s="3">
        <v>7</v>
      </c>
      <c r="B246" s="4">
        <v>40</v>
      </c>
      <c r="C246" s="3" t="s">
        <v>17</v>
      </c>
      <c r="D246" s="10">
        <v>420</v>
      </c>
      <c r="E246" s="10">
        <v>0</v>
      </c>
      <c r="F246" s="10">
        <v>6</v>
      </c>
      <c r="G246" s="10">
        <v>0</v>
      </c>
      <c r="H246" s="10">
        <v>0</v>
      </c>
      <c r="I246" s="11">
        <f t="shared" si="18"/>
        <v>6</v>
      </c>
      <c r="J246" s="10">
        <v>363</v>
      </c>
      <c r="K246" s="10">
        <v>0</v>
      </c>
      <c r="L246" s="10">
        <v>0</v>
      </c>
      <c r="M246" s="19">
        <f t="shared" si="19"/>
        <v>363</v>
      </c>
      <c r="N246" s="12">
        <f t="shared" si="20"/>
        <v>369</v>
      </c>
      <c r="O246" s="9">
        <f t="shared" si="21"/>
        <v>1.6260162601626018</v>
      </c>
      <c r="P246" s="16"/>
      <c r="Q246" s="5"/>
    </row>
    <row r="247" spans="1:17" x14ac:dyDescent="0.25">
      <c r="A247" s="3">
        <v>7</v>
      </c>
      <c r="B247" s="4">
        <v>30</v>
      </c>
      <c r="C247" s="3" t="s">
        <v>16</v>
      </c>
      <c r="D247" s="10">
        <v>420</v>
      </c>
      <c r="E247" s="10">
        <v>47</v>
      </c>
      <c r="F247" s="10">
        <v>121</v>
      </c>
      <c r="G247" s="10">
        <v>4</v>
      </c>
      <c r="H247" s="10">
        <v>0</v>
      </c>
      <c r="I247" s="11">
        <f t="shared" si="18"/>
        <v>172</v>
      </c>
      <c r="J247" s="10">
        <v>201</v>
      </c>
      <c r="K247" s="10">
        <v>0</v>
      </c>
      <c r="L247" s="10">
        <v>0</v>
      </c>
      <c r="M247" s="19">
        <f t="shared" si="19"/>
        <v>201</v>
      </c>
      <c r="N247" s="12">
        <f t="shared" si="20"/>
        <v>373</v>
      </c>
      <c r="O247" s="9">
        <f t="shared" si="21"/>
        <v>46.112600536193028</v>
      </c>
      <c r="P247" s="16">
        <f t="shared" si="22"/>
        <v>44.864187145169588</v>
      </c>
      <c r="Q247" s="5">
        <f t="shared" si="23"/>
        <v>6.0047799420919405</v>
      </c>
    </row>
    <row r="248" spans="1:17" x14ac:dyDescent="0.25">
      <c r="A248" s="3">
        <v>7</v>
      </c>
      <c r="B248" s="4">
        <v>30</v>
      </c>
      <c r="C248" s="3" t="s">
        <v>16</v>
      </c>
      <c r="D248" s="10">
        <v>420</v>
      </c>
      <c r="E248" s="10">
        <v>30</v>
      </c>
      <c r="F248" s="10">
        <v>97</v>
      </c>
      <c r="G248" s="10">
        <v>4</v>
      </c>
      <c r="H248" s="10">
        <v>7</v>
      </c>
      <c r="I248" s="11">
        <f t="shared" si="18"/>
        <v>138</v>
      </c>
      <c r="J248" s="10">
        <v>222</v>
      </c>
      <c r="K248" s="10">
        <v>0</v>
      </c>
      <c r="L248" s="10">
        <v>0</v>
      </c>
      <c r="M248" s="19">
        <f t="shared" si="19"/>
        <v>222</v>
      </c>
      <c r="N248" s="12">
        <f t="shared" si="20"/>
        <v>360</v>
      </c>
      <c r="O248" s="9">
        <f t="shared" si="21"/>
        <v>38.333333333333336</v>
      </c>
      <c r="P248" s="16"/>
      <c r="Q248" s="5"/>
    </row>
    <row r="249" spans="1:17" x14ac:dyDescent="0.25">
      <c r="A249" s="3">
        <v>7</v>
      </c>
      <c r="B249" s="4">
        <v>30</v>
      </c>
      <c r="C249" s="3" t="s">
        <v>16</v>
      </c>
      <c r="D249" s="10">
        <v>420</v>
      </c>
      <c r="E249" s="10">
        <v>40</v>
      </c>
      <c r="F249" s="10">
        <v>131</v>
      </c>
      <c r="G249" s="10">
        <v>0</v>
      </c>
      <c r="H249" s="10">
        <v>0</v>
      </c>
      <c r="I249" s="11">
        <f t="shared" si="18"/>
        <v>171</v>
      </c>
      <c r="J249" s="10">
        <v>170</v>
      </c>
      <c r="K249" s="10">
        <v>0</v>
      </c>
      <c r="L249" s="10">
        <v>0</v>
      </c>
      <c r="M249" s="19">
        <f t="shared" si="19"/>
        <v>170</v>
      </c>
      <c r="N249" s="12">
        <f t="shared" si="20"/>
        <v>341</v>
      </c>
      <c r="O249" s="9">
        <f t="shared" si="21"/>
        <v>50.146627565982406</v>
      </c>
      <c r="P249" s="16"/>
      <c r="Q249" s="5"/>
    </row>
    <row r="250" spans="1:17" x14ac:dyDescent="0.25">
      <c r="A250" s="3">
        <v>7</v>
      </c>
      <c r="B250" s="4">
        <v>30</v>
      </c>
      <c r="C250" s="3" t="s">
        <v>17</v>
      </c>
      <c r="D250" s="10">
        <v>420</v>
      </c>
      <c r="E250" s="10">
        <v>0</v>
      </c>
      <c r="F250" s="10">
        <v>0</v>
      </c>
      <c r="G250" s="10">
        <v>0</v>
      </c>
      <c r="H250" s="10">
        <v>0</v>
      </c>
      <c r="I250" s="11">
        <f t="shared" si="18"/>
        <v>0</v>
      </c>
      <c r="J250" s="10">
        <v>345</v>
      </c>
      <c r="K250" s="10">
        <v>0</v>
      </c>
      <c r="L250" s="10">
        <v>0</v>
      </c>
      <c r="M250" s="19">
        <f t="shared" si="19"/>
        <v>345</v>
      </c>
      <c r="N250" s="12">
        <f t="shared" si="20"/>
        <v>345</v>
      </c>
      <c r="O250" s="9">
        <f t="shared" si="21"/>
        <v>0</v>
      </c>
      <c r="P250" s="16">
        <f t="shared" si="22"/>
        <v>0</v>
      </c>
      <c r="Q250" s="5">
        <f t="shared" si="23"/>
        <v>0</v>
      </c>
    </row>
    <row r="251" spans="1:17" x14ac:dyDescent="0.25">
      <c r="A251" s="3">
        <v>7</v>
      </c>
      <c r="B251" s="4">
        <v>30</v>
      </c>
      <c r="C251" s="3" t="s">
        <v>17</v>
      </c>
      <c r="D251" s="10">
        <v>420</v>
      </c>
      <c r="E251" s="10">
        <v>0</v>
      </c>
      <c r="F251" s="10">
        <v>0</v>
      </c>
      <c r="G251" s="10">
        <v>0</v>
      </c>
      <c r="H251" s="10">
        <v>0</v>
      </c>
      <c r="I251" s="11">
        <f t="shared" si="18"/>
        <v>0</v>
      </c>
      <c r="J251" s="10">
        <v>351</v>
      </c>
      <c r="K251" s="10">
        <v>0</v>
      </c>
      <c r="L251" s="10">
        <v>0</v>
      </c>
      <c r="M251" s="19">
        <f t="shared" si="19"/>
        <v>351</v>
      </c>
      <c r="N251" s="12">
        <f t="shared" si="20"/>
        <v>351</v>
      </c>
      <c r="O251" s="9">
        <f t="shared" si="21"/>
        <v>0</v>
      </c>
      <c r="P251" s="16"/>
      <c r="Q251" s="5"/>
    </row>
    <row r="252" spans="1:17" x14ac:dyDescent="0.25">
      <c r="A252" s="3">
        <v>7</v>
      </c>
      <c r="B252" s="4">
        <v>30</v>
      </c>
      <c r="C252" s="3" t="s">
        <v>17</v>
      </c>
      <c r="D252" s="10">
        <v>420</v>
      </c>
      <c r="E252" s="10">
        <v>0</v>
      </c>
      <c r="F252" s="10">
        <v>0</v>
      </c>
      <c r="G252" s="10">
        <v>0</v>
      </c>
      <c r="H252" s="10">
        <v>0</v>
      </c>
      <c r="I252" s="11">
        <f t="shared" si="18"/>
        <v>0</v>
      </c>
      <c r="J252" s="10">
        <v>360</v>
      </c>
      <c r="K252" s="10">
        <v>0</v>
      </c>
      <c r="L252" s="10">
        <v>0</v>
      </c>
      <c r="M252" s="19">
        <f t="shared" si="19"/>
        <v>360</v>
      </c>
      <c r="N252" s="12">
        <f t="shared" si="20"/>
        <v>360</v>
      </c>
      <c r="O252" s="9">
        <f t="shared" si="21"/>
        <v>0</v>
      </c>
      <c r="P252" s="16"/>
      <c r="Q252" s="5"/>
    </row>
    <row r="253" spans="1:17" x14ac:dyDescent="0.25">
      <c r="A253" s="3">
        <v>7</v>
      </c>
      <c r="B253" s="4">
        <v>20</v>
      </c>
      <c r="C253" s="3" t="s">
        <v>16</v>
      </c>
      <c r="D253" s="10">
        <v>420</v>
      </c>
      <c r="E253" s="10">
        <v>0</v>
      </c>
      <c r="F253" s="10">
        <v>4</v>
      </c>
      <c r="G253" s="10">
        <v>0</v>
      </c>
      <c r="H253" s="10">
        <v>0</v>
      </c>
      <c r="I253" s="11">
        <f t="shared" si="18"/>
        <v>4</v>
      </c>
      <c r="J253" s="10">
        <v>378</v>
      </c>
      <c r="K253" s="10">
        <v>0</v>
      </c>
      <c r="L253" s="10">
        <v>0</v>
      </c>
      <c r="M253" s="19">
        <f t="shared" si="19"/>
        <v>378</v>
      </c>
      <c r="N253" s="12">
        <f t="shared" si="20"/>
        <v>382</v>
      </c>
      <c r="O253" s="9">
        <f t="shared" si="21"/>
        <v>1.0471204188481675</v>
      </c>
      <c r="P253" s="16">
        <f t="shared" si="22"/>
        <v>0.61956118027744922</v>
      </c>
      <c r="Q253" s="5">
        <f t="shared" si="23"/>
        <v>0.39354110237526796</v>
      </c>
    </row>
    <row r="254" spans="1:17" x14ac:dyDescent="0.25">
      <c r="A254" s="3">
        <v>7</v>
      </c>
      <c r="B254" s="4">
        <v>20</v>
      </c>
      <c r="C254" s="3" t="s">
        <v>16</v>
      </c>
      <c r="D254" s="10">
        <v>420</v>
      </c>
      <c r="E254" s="10">
        <v>0</v>
      </c>
      <c r="F254" s="10">
        <v>1</v>
      </c>
      <c r="G254" s="10">
        <v>0</v>
      </c>
      <c r="H254" s="10">
        <v>0</v>
      </c>
      <c r="I254" s="11">
        <f t="shared" si="18"/>
        <v>1</v>
      </c>
      <c r="J254" s="10">
        <v>366</v>
      </c>
      <c r="K254" s="10">
        <v>0</v>
      </c>
      <c r="L254" s="10">
        <v>0</v>
      </c>
      <c r="M254" s="19">
        <f t="shared" si="19"/>
        <v>366</v>
      </c>
      <c r="N254" s="12">
        <f t="shared" si="20"/>
        <v>367</v>
      </c>
      <c r="O254" s="9">
        <f t="shared" si="21"/>
        <v>0.27247956403269752</v>
      </c>
      <c r="P254" s="16"/>
      <c r="Q254" s="5"/>
    </row>
    <row r="255" spans="1:17" x14ac:dyDescent="0.25">
      <c r="A255" s="3">
        <v>7</v>
      </c>
      <c r="B255" s="4">
        <v>20</v>
      </c>
      <c r="C255" s="3" t="s">
        <v>16</v>
      </c>
      <c r="D255" s="10">
        <v>420</v>
      </c>
      <c r="E255" s="10">
        <v>0</v>
      </c>
      <c r="F255" s="10">
        <v>2</v>
      </c>
      <c r="G255" s="10">
        <v>0</v>
      </c>
      <c r="H255" s="10">
        <v>0</v>
      </c>
      <c r="I255" s="11">
        <f t="shared" si="18"/>
        <v>2</v>
      </c>
      <c r="J255" s="10">
        <v>369</v>
      </c>
      <c r="K255" s="10">
        <v>0</v>
      </c>
      <c r="L255" s="10">
        <v>0</v>
      </c>
      <c r="M255" s="19">
        <f t="shared" si="19"/>
        <v>369</v>
      </c>
      <c r="N255" s="12">
        <f t="shared" si="20"/>
        <v>371</v>
      </c>
      <c r="O255" s="9">
        <f t="shared" si="21"/>
        <v>0.53908355795148255</v>
      </c>
      <c r="P255" s="16"/>
      <c r="Q255" s="5"/>
    </row>
    <row r="256" spans="1:17" x14ac:dyDescent="0.25">
      <c r="A256" s="3">
        <v>7</v>
      </c>
      <c r="B256" s="4">
        <v>20</v>
      </c>
      <c r="C256" s="3" t="s">
        <v>17</v>
      </c>
      <c r="D256" s="10">
        <v>420</v>
      </c>
      <c r="E256" s="10">
        <v>0</v>
      </c>
      <c r="F256" s="10">
        <v>0</v>
      </c>
      <c r="G256" s="10">
        <v>0</v>
      </c>
      <c r="H256" s="10">
        <v>0</v>
      </c>
      <c r="I256" s="11">
        <f t="shared" si="18"/>
        <v>0</v>
      </c>
      <c r="J256" s="10">
        <v>384</v>
      </c>
      <c r="K256" s="10">
        <v>0</v>
      </c>
      <c r="L256" s="10">
        <v>0</v>
      </c>
      <c r="M256" s="19">
        <f t="shared" si="19"/>
        <v>384</v>
      </c>
      <c r="N256" s="12">
        <f t="shared" si="20"/>
        <v>384</v>
      </c>
      <c r="O256" s="9">
        <f t="shared" si="21"/>
        <v>0</v>
      </c>
      <c r="P256" s="16">
        <f t="shared" si="22"/>
        <v>0</v>
      </c>
      <c r="Q256" s="5">
        <f t="shared" si="23"/>
        <v>0</v>
      </c>
    </row>
    <row r="257" spans="1:17" x14ac:dyDescent="0.25">
      <c r="A257" s="3">
        <v>7</v>
      </c>
      <c r="B257" s="4">
        <v>20</v>
      </c>
      <c r="C257" s="3" t="s">
        <v>17</v>
      </c>
      <c r="D257" s="10">
        <v>420</v>
      </c>
      <c r="E257" s="10">
        <v>0</v>
      </c>
      <c r="F257" s="10">
        <v>0</v>
      </c>
      <c r="G257" s="10">
        <v>0</v>
      </c>
      <c r="H257" s="10">
        <v>0</v>
      </c>
      <c r="I257" s="11">
        <f t="shared" si="18"/>
        <v>0</v>
      </c>
      <c r="J257" s="10">
        <v>361</v>
      </c>
      <c r="K257" s="10">
        <v>0</v>
      </c>
      <c r="L257" s="10">
        <v>0</v>
      </c>
      <c r="M257" s="19">
        <f t="shared" si="19"/>
        <v>361</v>
      </c>
      <c r="N257" s="12">
        <f t="shared" si="20"/>
        <v>361</v>
      </c>
      <c r="O257" s="9">
        <f t="shared" si="21"/>
        <v>0</v>
      </c>
      <c r="P257" s="16"/>
      <c r="Q257" s="5"/>
    </row>
    <row r="258" spans="1:17" x14ac:dyDescent="0.25">
      <c r="A258" s="3">
        <v>7</v>
      </c>
      <c r="B258" s="4">
        <v>20</v>
      </c>
      <c r="C258" s="3" t="s">
        <v>17</v>
      </c>
      <c r="D258" s="10">
        <v>420</v>
      </c>
      <c r="E258" s="10">
        <v>0</v>
      </c>
      <c r="F258" s="10">
        <v>0</v>
      </c>
      <c r="G258" s="10">
        <v>0</v>
      </c>
      <c r="H258" s="10">
        <v>0</v>
      </c>
      <c r="I258" s="11">
        <f t="shared" si="18"/>
        <v>0</v>
      </c>
      <c r="J258" s="10">
        <v>371</v>
      </c>
      <c r="K258" s="10">
        <v>0</v>
      </c>
      <c r="L258" s="10">
        <v>0</v>
      </c>
      <c r="M258" s="19">
        <f t="shared" si="19"/>
        <v>371</v>
      </c>
      <c r="N258" s="12">
        <f t="shared" si="20"/>
        <v>371</v>
      </c>
      <c r="O258" s="9">
        <f t="shared" si="21"/>
        <v>0</v>
      </c>
      <c r="P258" s="16"/>
      <c r="Q258" s="5"/>
    </row>
    <row r="259" spans="1:17" x14ac:dyDescent="0.25">
      <c r="A259" s="3">
        <v>8</v>
      </c>
      <c r="B259" s="4" t="s">
        <v>15</v>
      </c>
      <c r="C259" s="3" t="s">
        <v>16</v>
      </c>
      <c r="D259" s="10">
        <v>420</v>
      </c>
      <c r="E259" s="10">
        <v>0</v>
      </c>
      <c r="F259" s="10">
        <v>41</v>
      </c>
      <c r="G259" s="10">
        <v>0</v>
      </c>
      <c r="H259" s="10">
        <v>0</v>
      </c>
      <c r="I259" s="11">
        <f t="shared" si="18"/>
        <v>41</v>
      </c>
      <c r="J259" s="10">
        <v>289</v>
      </c>
      <c r="K259" s="10">
        <v>0</v>
      </c>
      <c r="L259" s="10">
        <v>0</v>
      </c>
      <c r="M259" s="19">
        <f t="shared" si="19"/>
        <v>289</v>
      </c>
      <c r="N259" s="12">
        <f t="shared" si="20"/>
        <v>330</v>
      </c>
      <c r="O259" s="9">
        <f t="shared" si="21"/>
        <v>12.424242424242424</v>
      </c>
      <c r="P259" s="16">
        <f t="shared" si="22"/>
        <v>18.416275082941748</v>
      </c>
      <c r="Q259" s="5">
        <f t="shared" si="23"/>
        <v>11.280700638777718</v>
      </c>
    </row>
    <row r="260" spans="1:17" x14ac:dyDescent="0.25">
      <c r="A260" s="3">
        <v>8</v>
      </c>
      <c r="B260" s="4" t="s">
        <v>15</v>
      </c>
      <c r="C260" s="3" t="s">
        <v>16</v>
      </c>
      <c r="D260" s="10">
        <v>420</v>
      </c>
      <c r="E260" s="10">
        <v>0</v>
      </c>
      <c r="F260" s="10">
        <v>40</v>
      </c>
      <c r="G260" s="10">
        <v>0</v>
      </c>
      <c r="H260" s="10">
        <v>0</v>
      </c>
      <c r="I260" s="11">
        <f t="shared" si="18"/>
        <v>40</v>
      </c>
      <c r="J260" s="10">
        <v>311</v>
      </c>
      <c r="K260" s="10">
        <v>0</v>
      </c>
      <c r="L260" s="10">
        <v>0</v>
      </c>
      <c r="M260" s="19">
        <f t="shared" si="19"/>
        <v>311</v>
      </c>
      <c r="N260" s="12">
        <f t="shared" si="20"/>
        <v>351</v>
      </c>
      <c r="O260" s="9">
        <f t="shared" si="21"/>
        <v>11.396011396011396</v>
      </c>
      <c r="P260" s="16"/>
      <c r="Q260" s="5"/>
    </row>
    <row r="261" spans="1:17" x14ac:dyDescent="0.25">
      <c r="A261" s="3">
        <v>8</v>
      </c>
      <c r="B261" s="4" t="s">
        <v>15</v>
      </c>
      <c r="C261" s="3" t="s">
        <v>16</v>
      </c>
      <c r="D261" s="10">
        <v>420</v>
      </c>
      <c r="E261" s="10">
        <v>12</v>
      </c>
      <c r="F261" s="10">
        <v>31</v>
      </c>
      <c r="G261" s="10">
        <v>48</v>
      </c>
      <c r="H261" s="10">
        <v>30</v>
      </c>
      <c r="I261" s="11">
        <f t="shared" si="18"/>
        <v>121</v>
      </c>
      <c r="J261" s="10">
        <v>264</v>
      </c>
      <c r="K261" s="10">
        <v>0</v>
      </c>
      <c r="L261" s="10">
        <v>0</v>
      </c>
      <c r="M261" s="19">
        <f t="shared" si="19"/>
        <v>264</v>
      </c>
      <c r="N261" s="12">
        <f t="shared" si="20"/>
        <v>385</v>
      </c>
      <c r="O261" s="9">
        <f t="shared" si="21"/>
        <v>31.428571428571427</v>
      </c>
      <c r="P261" s="16"/>
      <c r="Q261" s="5"/>
    </row>
    <row r="262" spans="1:17" x14ac:dyDescent="0.25">
      <c r="A262" s="3">
        <v>8</v>
      </c>
      <c r="B262" s="4" t="s">
        <v>15</v>
      </c>
      <c r="C262" s="3" t="s">
        <v>17</v>
      </c>
      <c r="D262" s="10">
        <v>420</v>
      </c>
      <c r="E262" s="10">
        <v>12</v>
      </c>
      <c r="F262" s="10">
        <v>34</v>
      </c>
      <c r="G262" s="10">
        <v>19</v>
      </c>
      <c r="H262" s="10">
        <v>12</v>
      </c>
      <c r="I262" s="11">
        <f t="shared" si="18"/>
        <v>77</v>
      </c>
      <c r="J262" s="10">
        <v>304</v>
      </c>
      <c r="K262" s="10">
        <v>0</v>
      </c>
      <c r="L262" s="10">
        <v>0</v>
      </c>
      <c r="M262" s="19">
        <f t="shared" si="19"/>
        <v>304</v>
      </c>
      <c r="N262" s="12">
        <f t="shared" si="20"/>
        <v>381</v>
      </c>
      <c r="O262" s="9">
        <f t="shared" si="21"/>
        <v>20.209973753280842</v>
      </c>
      <c r="P262" s="16">
        <f t="shared" si="22"/>
        <v>27.718185350900615</v>
      </c>
      <c r="Q262" s="5">
        <f t="shared" si="23"/>
        <v>13.751821140577634</v>
      </c>
    </row>
    <row r="263" spans="1:17" x14ac:dyDescent="0.25">
      <c r="A263" s="3">
        <v>8</v>
      </c>
      <c r="B263" s="4" t="s">
        <v>15</v>
      </c>
      <c r="C263" s="3" t="s">
        <v>17</v>
      </c>
      <c r="D263" s="10">
        <v>420</v>
      </c>
      <c r="E263" s="10">
        <v>14</v>
      </c>
      <c r="F263" s="10">
        <v>37</v>
      </c>
      <c r="G263" s="10">
        <v>4</v>
      </c>
      <c r="H263" s="10">
        <v>17</v>
      </c>
      <c r="I263" s="11">
        <f t="shared" si="18"/>
        <v>72</v>
      </c>
      <c r="J263" s="10">
        <v>300</v>
      </c>
      <c r="K263" s="10">
        <v>0</v>
      </c>
      <c r="L263" s="10">
        <v>0</v>
      </c>
      <c r="M263" s="19">
        <f t="shared" si="19"/>
        <v>300</v>
      </c>
      <c r="N263" s="12">
        <f t="shared" si="20"/>
        <v>372</v>
      </c>
      <c r="O263" s="9">
        <f t="shared" si="21"/>
        <v>19.35483870967742</v>
      </c>
      <c r="P263" s="16"/>
      <c r="Q263" s="5"/>
    </row>
    <row r="264" spans="1:17" x14ac:dyDescent="0.25">
      <c r="A264" s="3">
        <v>8</v>
      </c>
      <c r="B264" s="4" t="s">
        <v>15</v>
      </c>
      <c r="C264" s="3" t="s">
        <v>17</v>
      </c>
      <c r="D264" s="10">
        <v>420</v>
      </c>
      <c r="E264" s="10">
        <v>22</v>
      </c>
      <c r="F264" s="10">
        <v>60</v>
      </c>
      <c r="G264" s="10">
        <v>23</v>
      </c>
      <c r="H264" s="10">
        <v>48</v>
      </c>
      <c r="I264" s="11">
        <f t="shared" ref="I264:I327" si="24">(E264+F264+G264+H264)</f>
        <v>153</v>
      </c>
      <c r="J264" s="10">
        <v>198</v>
      </c>
      <c r="K264" s="10">
        <v>0</v>
      </c>
      <c r="L264" s="10">
        <v>0</v>
      </c>
      <c r="M264" s="19">
        <f t="shared" ref="M264:M327" si="25">(J264+K264+L264)</f>
        <v>198</v>
      </c>
      <c r="N264" s="12">
        <f t="shared" ref="N264:N327" si="26">(I264+M264)</f>
        <v>351</v>
      </c>
      <c r="O264" s="9">
        <f t="shared" ref="O264:O327" si="27">(I264/N264)*100</f>
        <v>43.589743589743591</v>
      </c>
      <c r="P264" s="16"/>
      <c r="Q264" s="5"/>
    </row>
    <row r="265" spans="1:17" x14ac:dyDescent="0.25">
      <c r="A265" s="3">
        <v>8</v>
      </c>
      <c r="B265" s="4">
        <v>60</v>
      </c>
      <c r="C265" s="3" t="s">
        <v>16</v>
      </c>
      <c r="D265" s="10">
        <v>420</v>
      </c>
      <c r="E265" s="10">
        <v>21</v>
      </c>
      <c r="F265" s="10">
        <v>112</v>
      </c>
      <c r="G265" s="10">
        <v>0</v>
      </c>
      <c r="H265" s="10">
        <v>4</v>
      </c>
      <c r="I265" s="11">
        <f t="shared" si="24"/>
        <v>137</v>
      </c>
      <c r="J265" s="10">
        <v>248</v>
      </c>
      <c r="K265" s="10">
        <v>0</v>
      </c>
      <c r="L265" s="10">
        <v>0</v>
      </c>
      <c r="M265" s="19">
        <f t="shared" si="25"/>
        <v>248</v>
      </c>
      <c r="N265" s="12">
        <f t="shared" si="26"/>
        <v>385</v>
      </c>
      <c r="O265" s="9">
        <f t="shared" si="27"/>
        <v>35.584415584415588</v>
      </c>
      <c r="P265" s="16">
        <f t="shared" ref="P265:P325" si="28">(AVERAGE(O265:O267))</f>
        <v>28.979578979578978</v>
      </c>
      <c r="Q265" s="5">
        <f t="shared" ref="Q265:Q325" si="29">(STDEV(O265:O267))</f>
        <v>9.7042713539745389</v>
      </c>
    </row>
    <row r="266" spans="1:17" x14ac:dyDescent="0.25">
      <c r="A266" s="3">
        <v>8</v>
      </c>
      <c r="B266" s="4">
        <v>60</v>
      </c>
      <c r="C266" s="3" t="s">
        <v>16</v>
      </c>
      <c r="D266" s="10">
        <v>420</v>
      </c>
      <c r="E266" s="10">
        <v>0</v>
      </c>
      <c r="F266" s="10">
        <v>62</v>
      </c>
      <c r="G266" s="10">
        <v>0</v>
      </c>
      <c r="H266" s="10">
        <v>4</v>
      </c>
      <c r="I266" s="11">
        <f t="shared" si="24"/>
        <v>66</v>
      </c>
      <c r="J266" s="10">
        <v>304</v>
      </c>
      <c r="K266" s="10">
        <v>0</v>
      </c>
      <c r="L266" s="10">
        <v>0</v>
      </c>
      <c r="M266" s="19">
        <f t="shared" si="25"/>
        <v>304</v>
      </c>
      <c r="N266" s="12">
        <f t="shared" si="26"/>
        <v>370</v>
      </c>
      <c r="O266" s="9">
        <f t="shared" si="27"/>
        <v>17.837837837837839</v>
      </c>
      <c r="P266" s="16"/>
      <c r="Q266" s="5"/>
    </row>
    <row r="267" spans="1:17" x14ac:dyDescent="0.25">
      <c r="A267" s="3">
        <v>8</v>
      </c>
      <c r="B267" s="4">
        <v>60</v>
      </c>
      <c r="C267" s="3" t="s">
        <v>16</v>
      </c>
      <c r="D267" s="10">
        <v>420</v>
      </c>
      <c r="E267" s="10">
        <v>20</v>
      </c>
      <c r="F267" s="10">
        <v>94</v>
      </c>
      <c r="G267" s="10">
        <v>2</v>
      </c>
      <c r="H267" s="10">
        <v>6</v>
      </c>
      <c r="I267" s="11">
        <f t="shared" si="24"/>
        <v>122</v>
      </c>
      <c r="J267" s="10">
        <v>242</v>
      </c>
      <c r="K267" s="10">
        <v>0</v>
      </c>
      <c r="L267" s="10">
        <v>0</v>
      </c>
      <c r="M267" s="19">
        <f t="shared" si="25"/>
        <v>242</v>
      </c>
      <c r="N267" s="12">
        <f t="shared" si="26"/>
        <v>364</v>
      </c>
      <c r="O267" s="9">
        <f t="shared" si="27"/>
        <v>33.516483516483511</v>
      </c>
      <c r="P267" s="16"/>
      <c r="Q267" s="5"/>
    </row>
    <row r="268" spans="1:17" x14ac:dyDescent="0.25">
      <c r="A268" s="3">
        <v>8</v>
      </c>
      <c r="B268" s="4">
        <v>60</v>
      </c>
      <c r="C268" s="3" t="s">
        <v>17</v>
      </c>
      <c r="D268" s="10">
        <v>420</v>
      </c>
      <c r="E268" s="10">
        <v>14</v>
      </c>
      <c r="F268" s="10">
        <v>41</v>
      </c>
      <c r="G268" s="10">
        <v>10</v>
      </c>
      <c r="H268" s="10">
        <v>5</v>
      </c>
      <c r="I268" s="11">
        <f t="shared" si="24"/>
        <v>70</v>
      </c>
      <c r="J268" s="10">
        <v>297</v>
      </c>
      <c r="K268" s="10">
        <v>0</v>
      </c>
      <c r="L268" s="10">
        <v>0</v>
      </c>
      <c r="M268" s="19">
        <f t="shared" si="25"/>
        <v>297</v>
      </c>
      <c r="N268" s="12">
        <f t="shared" si="26"/>
        <v>367</v>
      </c>
      <c r="O268" s="9">
        <f t="shared" si="27"/>
        <v>19.073569482288828</v>
      </c>
      <c r="P268" s="16">
        <f t="shared" si="28"/>
        <v>17.037516664011321</v>
      </c>
      <c r="Q268" s="5">
        <f t="shared" si="29"/>
        <v>1.8334086402423644</v>
      </c>
    </row>
    <row r="269" spans="1:17" x14ac:dyDescent="0.25">
      <c r="A269" s="3">
        <v>8</v>
      </c>
      <c r="B269" s="4">
        <v>60</v>
      </c>
      <c r="C269" s="3" t="s">
        <v>17</v>
      </c>
      <c r="D269" s="10">
        <v>420</v>
      </c>
      <c r="E269" s="10">
        <v>10</v>
      </c>
      <c r="F269" s="10">
        <v>39</v>
      </c>
      <c r="G269" s="10">
        <v>4</v>
      </c>
      <c r="H269" s="10">
        <v>4</v>
      </c>
      <c r="I269" s="11">
        <f t="shared" si="24"/>
        <v>57</v>
      </c>
      <c r="J269" s="10">
        <v>288</v>
      </c>
      <c r="K269" s="10">
        <v>0</v>
      </c>
      <c r="L269" s="10">
        <v>0</v>
      </c>
      <c r="M269" s="19">
        <f t="shared" si="25"/>
        <v>288</v>
      </c>
      <c r="N269" s="12">
        <f t="shared" si="26"/>
        <v>345</v>
      </c>
      <c r="O269" s="9">
        <f t="shared" si="27"/>
        <v>16.521739130434781</v>
      </c>
      <c r="P269" s="16"/>
      <c r="Q269" s="5"/>
    </row>
    <row r="270" spans="1:17" x14ac:dyDescent="0.25">
      <c r="A270" s="3">
        <v>8</v>
      </c>
      <c r="B270" s="4">
        <v>60</v>
      </c>
      <c r="C270" s="3" t="s">
        <v>17</v>
      </c>
      <c r="D270" s="10">
        <v>420</v>
      </c>
      <c r="E270" s="10">
        <v>0</v>
      </c>
      <c r="F270" s="10">
        <v>54</v>
      </c>
      <c r="G270" s="10">
        <v>0</v>
      </c>
      <c r="H270" s="10">
        <v>0</v>
      </c>
      <c r="I270" s="11">
        <f t="shared" si="24"/>
        <v>54</v>
      </c>
      <c r="J270" s="10">
        <v>294</v>
      </c>
      <c r="K270" s="10">
        <v>0</v>
      </c>
      <c r="L270" s="10">
        <v>0</v>
      </c>
      <c r="M270" s="19">
        <f t="shared" si="25"/>
        <v>294</v>
      </c>
      <c r="N270" s="12">
        <f t="shared" si="26"/>
        <v>348</v>
      </c>
      <c r="O270" s="9">
        <f t="shared" si="27"/>
        <v>15.517241379310345</v>
      </c>
      <c r="P270" s="16"/>
      <c r="Q270" s="5"/>
    </row>
    <row r="271" spans="1:17" x14ac:dyDescent="0.25">
      <c r="A271" s="3">
        <v>8</v>
      </c>
      <c r="B271" s="4">
        <v>50</v>
      </c>
      <c r="C271" s="3" t="s">
        <v>16</v>
      </c>
      <c r="D271" s="10">
        <v>420</v>
      </c>
      <c r="E271" s="10">
        <v>0</v>
      </c>
      <c r="F271" s="10">
        <v>71</v>
      </c>
      <c r="G271" s="10">
        <v>0</v>
      </c>
      <c r="H271" s="10">
        <v>0</v>
      </c>
      <c r="I271" s="11">
        <f t="shared" si="24"/>
        <v>71</v>
      </c>
      <c r="J271" s="10">
        <v>274</v>
      </c>
      <c r="K271" s="10">
        <v>0</v>
      </c>
      <c r="L271" s="10">
        <v>0</v>
      </c>
      <c r="M271" s="19">
        <f t="shared" si="25"/>
        <v>274</v>
      </c>
      <c r="N271" s="12">
        <f t="shared" si="26"/>
        <v>345</v>
      </c>
      <c r="O271" s="9">
        <f t="shared" si="27"/>
        <v>20.579710144927535</v>
      </c>
      <c r="P271" s="16">
        <f t="shared" si="28"/>
        <v>39.351966873706004</v>
      </c>
      <c r="Q271" s="5">
        <f t="shared" si="29"/>
        <v>25.461177761985919</v>
      </c>
    </row>
    <row r="272" spans="1:17" x14ac:dyDescent="0.25">
      <c r="A272" s="3">
        <v>8</v>
      </c>
      <c r="B272" s="4">
        <v>50</v>
      </c>
      <c r="C272" s="3" t="s">
        <v>16</v>
      </c>
      <c r="D272" s="10">
        <v>420</v>
      </c>
      <c r="E272" s="10">
        <v>10</v>
      </c>
      <c r="F272" s="10">
        <v>84</v>
      </c>
      <c r="G272" s="10">
        <v>0</v>
      </c>
      <c r="H272" s="10">
        <v>8</v>
      </c>
      <c r="I272" s="11">
        <f t="shared" si="24"/>
        <v>102</v>
      </c>
      <c r="J272" s="10">
        <v>248</v>
      </c>
      <c r="K272" s="10">
        <v>0</v>
      </c>
      <c r="L272" s="10">
        <v>0</v>
      </c>
      <c r="M272" s="19">
        <f t="shared" si="25"/>
        <v>248</v>
      </c>
      <c r="N272" s="12">
        <f t="shared" si="26"/>
        <v>350</v>
      </c>
      <c r="O272" s="9">
        <f t="shared" si="27"/>
        <v>29.142857142857142</v>
      </c>
      <c r="P272" s="16"/>
      <c r="Q272" s="5"/>
    </row>
    <row r="273" spans="1:17" x14ac:dyDescent="0.25">
      <c r="A273" s="3">
        <v>8</v>
      </c>
      <c r="B273" s="4">
        <v>50</v>
      </c>
      <c r="C273" s="3" t="s">
        <v>16</v>
      </c>
      <c r="D273" s="10">
        <v>420</v>
      </c>
      <c r="E273" s="10">
        <v>22</v>
      </c>
      <c r="F273" s="10">
        <v>222</v>
      </c>
      <c r="G273" s="10">
        <v>0</v>
      </c>
      <c r="H273" s="10">
        <v>2</v>
      </c>
      <c r="I273" s="11">
        <f t="shared" si="24"/>
        <v>246</v>
      </c>
      <c r="J273" s="10">
        <v>114</v>
      </c>
      <c r="K273" s="10">
        <v>0</v>
      </c>
      <c r="L273" s="10">
        <v>0</v>
      </c>
      <c r="M273" s="19">
        <f t="shared" si="25"/>
        <v>114</v>
      </c>
      <c r="N273" s="12">
        <f t="shared" si="26"/>
        <v>360</v>
      </c>
      <c r="O273" s="9">
        <f t="shared" si="27"/>
        <v>68.333333333333329</v>
      </c>
      <c r="P273" s="16"/>
      <c r="Q273" s="5"/>
    </row>
    <row r="274" spans="1:17" x14ac:dyDescent="0.25">
      <c r="A274" s="3">
        <v>8</v>
      </c>
      <c r="B274" s="4">
        <v>50</v>
      </c>
      <c r="C274" s="3" t="s">
        <v>17</v>
      </c>
      <c r="D274" s="10">
        <v>420</v>
      </c>
      <c r="E274" s="10">
        <v>0</v>
      </c>
      <c r="F274" s="10">
        <v>0</v>
      </c>
      <c r="G274" s="10">
        <v>0</v>
      </c>
      <c r="H274" s="10">
        <v>0</v>
      </c>
      <c r="I274" s="11">
        <f t="shared" si="24"/>
        <v>0</v>
      </c>
      <c r="J274" s="10">
        <v>299</v>
      </c>
      <c r="K274" s="10">
        <v>0</v>
      </c>
      <c r="L274" s="10">
        <v>0</v>
      </c>
      <c r="M274" s="19">
        <f t="shared" si="25"/>
        <v>299</v>
      </c>
      <c r="N274" s="12">
        <f t="shared" si="26"/>
        <v>299</v>
      </c>
      <c r="O274" s="9">
        <f t="shared" si="27"/>
        <v>0</v>
      </c>
      <c r="P274" s="16">
        <f t="shared" si="28"/>
        <v>2.9843077350368006</v>
      </c>
      <c r="Q274" s="5">
        <f t="shared" si="29"/>
        <v>3.5036894014738347</v>
      </c>
    </row>
    <row r="275" spans="1:17" x14ac:dyDescent="0.25">
      <c r="A275" s="3">
        <v>8</v>
      </c>
      <c r="B275" s="4">
        <v>50</v>
      </c>
      <c r="C275" s="3" t="s">
        <v>17</v>
      </c>
      <c r="D275" s="10">
        <v>420</v>
      </c>
      <c r="E275" s="10">
        <v>4</v>
      </c>
      <c r="F275" s="10">
        <v>0</v>
      </c>
      <c r="G275" s="10">
        <v>0</v>
      </c>
      <c r="H275" s="10">
        <v>4</v>
      </c>
      <c r="I275" s="11">
        <f t="shared" si="24"/>
        <v>8</v>
      </c>
      <c r="J275" s="10">
        <v>371</v>
      </c>
      <c r="K275" s="10">
        <v>0</v>
      </c>
      <c r="L275" s="10">
        <v>0</v>
      </c>
      <c r="M275" s="19">
        <f t="shared" si="25"/>
        <v>371</v>
      </c>
      <c r="N275" s="12">
        <f t="shared" si="26"/>
        <v>379</v>
      </c>
      <c r="O275" s="9">
        <f t="shared" si="27"/>
        <v>2.1108179419525066</v>
      </c>
      <c r="P275" s="16"/>
      <c r="Q275" s="5"/>
    </row>
    <row r="276" spans="1:17" x14ac:dyDescent="0.25">
      <c r="A276" s="3">
        <v>8</v>
      </c>
      <c r="B276" s="4">
        <v>50</v>
      </c>
      <c r="C276" s="3" t="s">
        <v>17</v>
      </c>
      <c r="D276" s="10">
        <v>420</v>
      </c>
      <c r="E276" s="10">
        <v>0</v>
      </c>
      <c r="F276" s="10">
        <v>11</v>
      </c>
      <c r="G276" s="10">
        <v>0</v>
      </c>
      <c r="H276" s="10">
        <v>15</v>
      </c>
      <c r="I276" s="11">
        <f t="shared" si="24"/>
        <v>26</v>
      </c>
      <c r="J276" s="10">
        <v>354</v>
      </c>
      <c r="K276" s="10">
        <v>0</v>
      </c>
      <c r="L276" s="10">
        <v>0</v>
      </c>
      <c r="M276" s="19">
        <f t="shared" si="25"/>
        <v>354</v>
      </c>
      <c r="N276" s="12">
        <f t="shared" si="26"/>
        <v>380</v>
      </c>
      <c r="O276" s="9">
        <f t="shared" si="27"/>
        <v>6.8421052631578956</v>
      </c>
      <c r="P276" s="16"/>
      <c r="Q276" s="5"/>
    </row>
    <row r="277" spans="1:17" x14ac:dyDescent="0.25">
      <c r="A277" s="3">
        <v>8</v>
      </c>
      <c r="B277" s="4">
        <v>40</v>
      </c>
      <c r="C277" s="3" t="s">
        <v>16</v>
      </c>
      <c r="D277" s="10">
        <v>420</v>
      </c>
      <c r="E277" s="10">
        <v>0</v>
      </c>
      <c r="F277" s="10">
        <v>11</v>
      </c>
      <c r="G277" s="10">
        <v>0</v>
      </c>
      <c r="H277" s="10">
        <v>0</v>
      </c>
      <c r="I277" s="11">
        <f t="shared" si="24"/>
        <v>11</v>
      </c>
      <c r="J277" s="10">
        <v>347</v>
      </c>
      <c r="K277" s="10">
        <v>0</v>
      </c>
      <c r="L277" s="10">
        <v>0</v>
      </c>
      <c r="M277" s="19">
        <f t="shared" si="25"/>
        <v>347</v>
      </c>
      <c r="N277" s="12">
        <f t="shared" si="26"/>
        <v>358</v>
      </c>
      <c r="O277" s="9">
        <f t="shared" si="27"/>
        <v>3.0726256983240221</v>
      </c>
      <c r="P277" s="16">
        <f t="shared" si="28"/>
        <v>2.9459192793788227</v>
      </c>
      <c r="Q277" s="5">
        <f t="shared" si="29"/>
        <v>0.92829009123176387</v>
      </c>
    </row>
    <row r="278" spans="1:17" x14ac:dyDescent="0.25">
      <c r="A278" s="3">
        <v>8</v>
      </c>
      <c r="B278" s="4">
        <v>40</v>
      </c>
      <c r="C278" s="3" t="s">
        <v>16</v>
      </c>
      <c r="D278" s="10">
        <v>420</v>
      </c>
      <c r="E278" s="10">
        <v>0</v>
      </c>
      <c r="F278" s="10">
        <v>7</v>
      </c>
      <c r="G278" s="10">
        <v>0</v>
      </c>
      <c r="H278" s="10">
        <v>0</v>
      </c>
      <c r="I278" s="11">
        <f t="shared" si="24"/>
        <v>7</v>
      </c>
      <c r="J278" s="10">
        <v>350</v>
      </c>
      <c r="K278" s="10">
        <v>0</v>
      </c>
      <c r="L278" s="10">
        <v>0</v>
      </c>
      <c r="M278" s="19">
        <f t="shared" si="25"/>
        <v>350</v>
      </c>
      <c r="N278" s="12">
        <f t="shared" si="26"/>
        <v>357</v>
      </c>
      <c r="O278" s="9">
        <f t="shared" si="27"/>
        <v>1.9607843137254901</v>
      </c>
      <c r="P278" s="16"/>
      <c r="Q278" s="5"/>
    </row>
    <row r="279" spans="1:17" x14ac:dyDescent="0.25">
      <c r="A279" s="3">
        <v>8</v>
      </c>
      <c r="B279" s="4">
        <v>40</v>
      </c>
      <c r="C279" s="3" t="s">
        <v>16</v>
      </c>
      <c r="D279" s="10">
        <v>420</v>
      </c>
      <c r="E279" s="10">
        <v>0</v>
      </c>
      <c r="F279" s="10">
        <v>14</v>
      </c>
      <c r="G279" s="10">
        <v>0</v>
      </c>
      <c r="H279" s="10">
        <v>0</v>
      </c>
      <c r="I279" s="11">
        <f t="shared" si="24"/>
        <v>14</v>
      </c>
      <c r="J279" s="10">
        <v>354</v>
      </c>
      <c r="K279" s="10">
        <v>0</v>
      </c>
      <c r="L279" s="10">
        <v>0</v>
      </c>
      <c r="M279" s="19">
        <f t="shared" si="25"/>
        <v>354</v>
      </c>
      <c r="N279" s="12">
        <f t="shared" si="26"/>
        <v>368</v>
      </c>
      <c r="O279" s="9">
        <f t="shared" si="27"/>
        <v>3.804347826086957</v>
      </c>
      <c r="P279" s="16"/>
      <c r="Q279" s="5"/>
    </row>
    <row r="280" spans="1:17" x14ac:dyDescent="0.25">
      <c r="A280" s="3">
        <v>8</v>
      </c>
      <c r="B280" s="4">
        <v>40</v>
      </c>
      <c r="C280" s="3" t="s">
        <v>17</v>
      </c>
      <c r="D280" s="10">
        <v>420</v>
      </c>
      <c r="E280" s="10">
        <v>0</v>
      </c>
      <c r="F280" s="10">
        <v>0</v>
      </c>
      <c r="G280" s="10">
        <v>0</v>
      </c>
      <c r="H280" s="10">
        <v>0</v>
      </c>
      <c r="I280" s="11">
        <f t="shared" si="24"/>
        <v>0</v>
      </c>
      <c r="J280" s="10">
        <v>365</v>
      </c>
      <c r="K280" s="10">
        <v>0</v>
      </c>
      <c r="L280" s="10">
        <v>0</v>
      </c>
      <c r="M280" s="19">
        <f t="shared" si="25"/>
        <v>365</v>
      </c>
      <c r="N280" s="12">
        <f t="shared" si="26"/>
        <v>365</v>
      </c>
      <c r="O280" s="9">
        <f t="shared" si="27"/>
        <v>0</v>
      </c>
      <c r="P280" s="16">
        <f t="shared" si="28"/>
        <v>0</v>
      </c>
      <c r="Q280" s="5">
        <f t="shared" si="29"/>
        <v>0</v>
      </c>
    </row>
    <row r="281" spans="1:17" x14ac:dyDescent="0.25">
      <c r="A281" s="3">
        <v>8</v>
      </c>
      <c r="B281" s="4">
        <v>40</v>
      </c>
      <c r="C281" s="3" t="s">
        <v>17</v>
      </c>
      <c r="D281" s="10">
        <v>420</v>
      </c>
      <c r="E281" s="10">
        <v>0</v>
      </c>
      <c r="F281" s="10">
        <v>0</v>
      </c>
      <c r="G281" s="10">
        <v>0</v>
      </c>
      <c r="H281" s="10">
        <v>0</v>
      </c>
      <c r="I281" s="11">
        <f t="shared" si="24"/>
        <v>0</v>
      </c>
      <c r="J281" s="10">
        <v>360</v>
      </c>
      <c r="K281" s="10">
        <v>0</v>
      </c>
      <c r="L281" s="10">
        <v>0</v>
      </c>
      <c r="M281" s="19">
        <f t="shared" si="25"/>
        <v>360</v>
      </c>
      <c r="N281" s="12">
        <f t="shared" si="26"/>
        <v>360</v>
      </c>
      <c r="O281" s="9">
        <f t="shared" si="27"/>
        <v>0</v>
      </c>
      <c r="P281" s="16"/>
      <c r="Q281" s="5"/>
    </row>
    <row r="282" spans="1:17" x14ac:dyDescent="0.25">
      <c r="A282" s="3">
        <v>8</v>
      </c>
      <c r="B282" s="4">
        <v>40</v>
      </c>
      <c r="C282" s="3" t="s">
        <v>17</v>
      </c>
      <c r="D282" s="10">
        <v>420</v>
      </c>
      <c r="E282" s="10">
        <v>0</v>
      </c>
      <c r="F282" s="10">
        <v>0</v>
      </c>
      <c r="G282" s="10">
        <v>0</v>
      </c>
      <c r="H282" s="10">
        <v>0</v>
      </c>
      <c r="I282" s="11">
        <f t="shared" si="24"/>
        <v>0</v>
      </c>
      <c r="J282" s="10">
        <v>363</v>
      </c>
      <c r="K282" s="10">
        <v>0</v>
      </c>
      <c r="L282" s="10">
        <v>0</v>
      </c>
      <c r="M282" s="19">
        <f t="shared" si="25"/>
        <v>363</v>
      </c>
      <c r="N282" s="12">
        <f t="shared" si="26"/>
        <v>363</v>
      </c>
      <c r="O282" s="9">
        <f t="shared" si="27"/>
        <v>0</v>
      </c>
      <c r="P282" s="16"/>
      <c r="Q282" s="5"/>
    </row>
    <row r="283" spans="1:17" x14ac:dyDescent="0.25">
      <c r="A283" s="3">
        <v>8</v>
      </c>
      <c r="B283" s="4">
        <v>30</v>
      </c>
      <c r="C283" s="3" t="s">
        <v>16</v>
      </c>
      <c r="D283" s="10">
        <v>420</v>
      </c>
      <c r="E283" s="10">
        <v>0</v>
      </c>
      <c r="F283" s="10">
        <v>0</v>
      </c>
      <c r="G283" s="10">
        <v>0</v>
      </c>
      <c r="H283" s="10">
        <v>0</v>
      </c>
      <c r="I283" s="11">
        <f t="shared" si="24"/>
        <v>0</v>
      </c>
      <c r="J283" s="10">
        <v>351</v>
      </c>
      <c r="K283" s="10">
        <v>0</v>
      </c>
      <c r="L283" s="10">
        <v>0</v>
      </c>
      <c r="M283" s="19">
        <f t="shared" si="25"/>
        <v>351</v>
      </c>
      <c r="N283" s="12">
        <f t="shared" si="26"/>
        <v>351</v>
      </c>
      <c r="O283" s="9">
        <f t="shared" si="27"/>
        <v>0</v>
      </c>
      <c r="P283" s="16">
        <f t="shared" si="28"/>
        <v>9.4966761633428307E-2</v>
      </c>
      <c r="Q283" s="5">
        <f t="shared" si="29"/>
        <v>0.16448725617938056</v>
      </c>
    </row>
    <row r="284" spans="1:17" x14ac:dyDescent="0.25">
      <c r="A284" s="3">
        <v>8</v>
      </c>
      <c r="B284" s="4">
        <v>30</v>
      </c>
      <c r="C284" s="3" t="s">
        <v>16</v>
      </c>
      <c r="D284" s="10">
        <v>420</v>
      </c>
      <c r="E284" s="10">
        <v>0</v>
      </c>
      <c r="F284" s="10">
        <v>0</v>
      </c>
      <c r="G284" s="10">
        <v>0</v>
      </c>
      <c r="H284" s="10">
        <v>0</v>
      </c>
      <c r="I284" s="11">
        <f t="shared" si="24"/>
        <v>0</v>
      </c>
      <c r="J284" s="10">
        <v>342</v>
      </c>
      <c r="K284" s="10">
        <v>0</v>
      </c>
      <c r="L284" s="10">
        <v>0</v>
      </c>
      <c r="M284" s="19">
        <f t="shared" si="25"/>
        <v>342</v>
      </c>
      <c r="N284" s="12">
        <f t="shared" si="26"/>
        <v>342</v>
      </c>
      <c r="O284" s="9">
        <f t="shared" si="27"/>
        <v>0</v>
      </c>
      <c r="P284" s="16"/>
      <c r="Q284" s="5"/>
    </row>
    <row r="285" spans="1:17" x14ac:dyDescent="0.25">
      <c r="A285" s="3">
        <v>8</v>
      </c>
      <c r="B285" s="4">
        <v>30</v>
      </c>
      <c r="C285" s="3" t="s">
        <v>16</v>
      </c>
      <c r="D285" s="10">
        <v>420</v>
      </c>
      <c r="E285" s="10">
        <v>0</v>
      </c>
      <c r="F285" s="10">
        <v>1</v>
      </c>
      <c r="G285" s="10">
        <v>0</v>
      </c>
      <c r="H285" s="10">
        <v>0</v>
      </c>
      <c r="I285" s="11">
        <f t="shared" si="24"/>
        <v>1</v>
      </c>
      <c r="J285" s="10">
        <v>350</v>
      </c>
      <c r="K285" s="10">
        <v>0</v>
      </c>
      <c r="L285" s="10">
        <v>0</v>
      </c>
      <c r="M285" s="19">
        <f t="shared" si="25"/>
        <v>350</v>
      </c>
      <c r="N285" s="12">
        <f t="shared" si="26"/>
        <v>351</v>
      </c>
      <c r="O285" s="9">
        <f t="shared" si="27"/>
        <v>0.28490028490028491</v>
      </c>
      <c r="P285" s="16"/>
      <c r="Q285" s="5"/>
    </row>
    <row r="286" spans="1:17" x14ac:dyDescent="0.25">
      <c r="A286" s="3">
        <v>8</v>
      </c>
      <c r="B286" s="4">
        <v>30</v>
      </c>
      <c r="C286" s="3" t="s">
        <v>17</v>
      </c>
      <c r="D286" s="10">
        <v>420</v>
      </c>
      <c r="E286" s="10">
        <v>0</v>
      </c>
      <c r="F286" s="10">
        <v>0</v>
      </c>
      <c r="G286" s="10">
        <v>0</v>
      </c>
      <c r="H286" s="10">
        <v>0</v>
      </c>
      <c r="I286" s="11">
        <f t="shared" si="24"/>
        <v>0</v>
      </c>
      <c r="J286" s="10">
        <v>371</v>
      </c>
      <c r="K286" s="10">
        <v>0</v>
      </c>
      <c r="L286" s="10">
        <v>0</v>
      </c>
      <c r="M286" s="19">
        <f t="shared" si="25"/>
        <v>371</v>
      </c>
      <c r="N286" s="12">
        <f t="shared" si="26"/>
        <v>371</v>
      </c>
      <c r="O286" s="9">
        <f t="shared" si="27"/>
        <v>0</v>
      </c>
      <c r="P286" s="16">
        <f t="shared" si="28"/>
        <v>0</v>
      </c>
      <c r="Q286" s="5">
        <f t="shared" si="29"/>
        <v>0</v>
      </c>
    </row>
    <row r="287" spans="1:17" x14ac:dyDescent="0.25">
      <c r="A287" s="3">
        <v>8</v>
      </c>
      <c r="B287" s="4">
        <v>30</v>
      </c>
      <c r="C287" s="3" t="s">
        <v>17</v>
      </c>
      <c r="D287" s="10">
        <v>420</v>
      </c>
      <c r="E287" s="10">
        <v>0</v>
      </c>
      <c r="F287" s="10">
        <v>0</v>
      </c>
      <c r="G287" s="10">
        <v>0</v>
      </c>
      <c r="H287" s="10">
        <v>0</v>
      </c>
      <c r="I287" s="11">
        <f t="shared" si="24"/>
        <v>0</v>
      </c>
      <c r="J287" s="10">
        <v>359</v>
      </c>
      <c r="K287" s="10">
        <v>0</v>
      </c>
      <c r="L287" s="10">
        <v>0</v>
      </c>
      <c r="M287" s="19">
        <f t="shared" si="25"/>
        <v>359</v>
      </c>
      <c r="N287" s="12">
        <f t="shared" si="26"/>
        <v>359</v>
      </c>
      <c r="O287" s="9">
        <f t="shared" si="27"/>
        <v>0</v>
      </c>
      <c r="P287" s="16"/>
      <c r="Q287" s="5"/>
    </row>
    <row r="288" spans="1:17" x14ac:dyDescent="0.25">
      <c r="A288" s="3">
        <v>8</v>
      </c>
      <c r="B288" s="4">
        <v>30</v>
      </c>
      <c r="C288" s="3" t="s">
        <v>17</v>
      </c>
      <c r="D288" s="10">
        <v>420</v>
      </c>
      <c r="E288" s="10">
        <v>0</v>
      </c>
      <c r="F288" s="10">
        <v>0</v>
      </c>
      <c r="G288" s="10">
        <v>0</v>
      </c>
      <c r="H288" s="10">
        <v>0</v>
      </c>
      <c r="I288" s="11">
        <f t="shared" si="24"/>
        <v>0</v>
      </c>
      <c r="J288" s="10">
        <v>349</v>
      </c>
      <c r="K288" s="10">
        <v>0</v>
      </c>
      <c r="L288" s="10">
        <v>0</v>
      </c>
      <c r="M288" s="19">
        <f t="shared" si="25"/>
        <v>349</v>
      </c>
      <c r="N288" s="12">
        <f t="shared" si="26"/>
        <v>349</v>
      </c>
      <c r="O288" s="9">
        <f t="shared" si="27"/>
        <v>0</v>
      </c>
      <c r="P288" s="16"/>
      <c r="Q288" s="5"/>
    </row>
    <row r="289" spans="1:17" x14ac:dyDescent="0.25">
      <c r="A289" s="3">
        <v>8</v>
      </c>
      <c r="B289" s="4">
        <v>20</v>
      </c>
      <c r="C289" s="3" t="s">
        <v>16</v>
      </c>
      <c r="D289" s="10">
        <v>420</v>
      </c>
      <c r="E289" s="10">
        <v>0</v>
      </c>
      <c r="F289" s="10">
        <v>0</v>
      </c>
      <c r="G289" s="10">
        <v>0</v>
      </c>
      <c r="H289" s="10">
        <v>0</v>
      </c>
      <c r="I289" s="11">
        <f t="shared" si="24"/>
        <v>0</v>
      </c>
      <c r="J289" s="10">
        <v>321</v>
      </c>
      <c r="K289" s="10">
        <v>0</v>
      </c>
      <c r="L289" s="10">
        <v>0</v>
      </c>
      <c r="M289" s="19">
        <f t="shared" si="25"/>
        <v>321</v>
      </c>
      <c r="N289" s="12">
        <f t="shared" si="26"/>
        <v>321</v>
      </c>
      <c r="O289" s="9">
        <f t="shared" si="27"/>
        <v>0</v>
      </c>
      <c r="P289" s="16">
        <f t="shared" si="28"/>
        <v>9.8039215686274508E-2</v>
      </c>
      <c r="Q289" s="5">
        <f t="shared" si="29"/>
        <v>0.16980890270283111</v>
      </c>
    </row>
    <row r="290" spans="1:17" x14ac:dyDescent="0.25">
      <c r="A290" s="3">
        <v>8</v>
      </c>
      <c r="B290" s="4">
        <v>20</v>
      </c>
      <c r="C290" s="3" t="s">
        <v>16</v>
      </c>
      <c r="D290" s="10">
        <v>420</v>
      </c>
      <c r="E290" s="10">
        <v>0</v>
      </c>
      <c r="F290" s="10">
        <v>0</v>
      </c>
      <c r="G290" s="10">
        <v>0</v>
      </c>
      <c r="H290" s="10">
        <v>1</v>
      </c>
      <c r="I290" s="11">
        <f t="shared" si="24"/>
        <v>1</v>
      </c>
      <c r="J290" s="10">
        <v>339</v>
      </c>
      <c r="K290" s="10">
        <v>0</v>
      </c>
      <c r="L290" s="10">
        <v>0</v>
      </c>
      <c r="M290" s="19">
        <f t="shared" si="25"/>
        <v>339</v>
      </c>
      <c r="N290" s="12">
        <f t="shared" si="26"/>
        <v>340</v>
      </c>
      <c r="O290" s="9">
        <f t="shared" si="27"/>
        <v>0.29411764705882354</v>
      </c>
      <c r="P290" s="16"/>
      <c r="Q290" s="5"/>
    </row>
    <row r="291" spans="1:17" x14ac:dyDescent="0.25">
      <c r="A291" s="3">
        <v>8</v>
      </c>
      <c r="B291" s="4">
        <v>20</v>
      </c>
      <c r="C291" s="3" t="s">
        <v>16</v>
      </c>
      <c r="D291" s="10">
        <v>420</v>
      </c>
      <c r="E291" s="10">
        <v>0</v>
      </c>
      <c r="F291" s="10">
        <v>0</v>
      </c>
      <c r="G291" s="10">
        <v>0</v>
      </c>
      <c r="H291" s="10">
        <v>0</v>
      </c>
      <c r="I291" s="11">
        <f t="shared" si="24"/>
        <v>0</v>
      </c>
      <c r="J291" s="10">
        <v>344</v>
      </c>
      <c r="K291" s="10">
        <v>0</v>
      </c>
      <c r="L291" s="10">
        <v>0</v>
      </c>
      <c r="M291" s="19">
        <f t="shared" si="25"/>
        <v>344</v>
      </c>
      <c r="N291" s="12">
        <f t="shared" si="26"/>
        <v>344</v>
      </c>
      <c r="O291" s="9">
        <f t="shared" si="27"/>
        <v>0</v>
      </c>
      <c r="P291" s="16"/>
      <c r="Q291" s="5"/>
    </row>
    <row r="292" spans="1:17" x14ac:dyDescent="0.25">
      <c r="A292" s="3">
        <v>8</v>
      </c>
      <c r="B292" s="4">
        <v>20</v>
      </c>
      <c r="C292" s="3" t="s">
        <v>17</v>
      </c>
      <c r="D292" s="10">
        <v>420</v>
      </c>
      <c r="E292" s="10">
        <v>0</v>
      </c>
      <c r="F292" s="10">
        <v>0</v>
      </c>
      <c r="G292" s="10">
        <v>0</v>
      </c>
      <c r="H292" s="10">
        <v>0</v>
      </c>
      <c r="I292" s="11">
        <f t="shared" si="24"/>
        <v>0</v>
      </c>
      <c r="J292" s="10">
        <v>364</v>
      </c>
      <c r="K292" s="10">
        <v>0</v>
      </c>
      <c r="L292" s="10">
        <v>0</v>
      </c>
      <c r="M292" s="19">
        <f t="shared" si="25"/>
        <v>364</v>
      </c>
      <c r="N292" s="12">
        <f t="shared" si="26"/>
        <v>364</v>
      </c>
      <c r="O292" s="9">
        <f t="shared" si="27"/>
        <v>0</v>
      </c>
      <c r="P292" s="16">
        <f t="shared" si="28"/>
        <v>0</v>
      </c>
      <c r="Q292" s="5">
        <f t="shared" si="29"/>
        <v>0</v>
      </c>
    </row>
    <row r="293" spans="1:17" x14ac:dyDescent="0.25">
      <c r="A293" s="3">
        <v>8</v>
      </c>
      <c r="B293" s="4">
        <v>20</v>
      </c>
      <c r="C293" s="3" t="s">
        <v>17</v>
      </c>
      <c r="D293" s="10">
        <v>420</v>
      </c>
      <c r="E293" s="10">
        <v>0</v>
      </c>
      <c r="F293" s="10">
        <v>0</v>
      </c>
      <c r="G293" s="10">
        <v>0</v>
      </c>
      <c r="H293" s="10">
        <v>0</v>
      </c>
      <c r="I293" s="11">
        <f t="shared" si="24"/>
        <v>0</v>
      </c>
      <c r="J293" s="10">
        <v>377</v>
      </c>
      <c r="K293" s="10">
        <v>0</v>
      </c>
      <c r="L293" s="10">
        <v>0</v>
      </c>
      <c r="M293" s="19">
        <f t="shared" si="25"/>
        <v>377</v>
      </c>
      <c r="N293" s="12">
        <f t="shared" si="26"/>
        <v>377</v>
      </c>
      <c r="O293" s="9">
        <f t="shared" si="27"/>
        <v>0</v>
      </c>
      <c r="P293" s="16"/>
      <c r="Q293" s="5"/>
    </row>
    <row r="294" spans="1:17" x14ac:dyDescent="0.25">
      <c r="A294" s="3">
        <v>8</v>
      </c>
      <c r="B294" s="4">
        <v>20</v>
      </c>
      <c r="C294" s="3" t="s">
        <v>17</v>
      </c>
      <c r="D294" s="10">
        <v>420</v>
      </c>
      <c r="E294" s="10">
        <v>0</v>
      </c>
      <c r="F294" s="10">
        <v>0</v>
      </c>
      <c r="G294" s="10">
        <v>0</v>
      </c>
      <c r="H294" s="10">
        <v>0</v>
      </c>
      <c r="I294" s="11">
        <f t="shared" si="24"/>
        <v>0</v>
      </c>
      <c r="J294" s="10">
        <v>366</v>
      </c>
      <c r="K294" s="10">
        <v>0</v>
      </c>
      <c r="L294" s="10">
        <v>0</v>
      </c>
      <c r="M294" s="19">
        <f t="shared" si="25"/>
        <v>366</v>
      </c>
      <c r="N294" s="12">
        <f t="shared" si="26"/>
        <v>366</v>
      </c>
      <c r="O294" s="9">
        <f t="shared" si="27"/>
        <v>0</v>
      </c>
      <c r="P294" s="16"/>
      <c r="Q294" s="5"/>
    </row>
    <row r="295" spans="1:17" x14ac:dyDescent="0.25">
      <c r="A295" s="3">
        <v>9</v>
      </c>
      <c r="B295" s="4" t="s">
        <v>15</v>
      </c>
      <c r="C295" s="3" t="s">
        <v>16</v>
      </c>
      <c r="D295" s="10">
        <v>420</v>
      </c>
      <c r="E295" s="10">
        <v>0</v>
      </c>
      <c r="F295" s="10">
        <v>0</v>
      </c>
      <c r="G295" s="10">
        <v>0</v>
      </c>
      <c r="H295" s="10">
        <v>3</v>
      </c>
      <c r="I295" s="11">
        <f t="shared" si="24"/>
        <v>3</v>
      </c>
      <c r="J295" s="10">
        <v>360</v>
      </c>
      <c r="K295" s="10">
        <v>0</v>
      </c>
      <c r="L295" s="10">
        <v>0</v>
      </c>
      <c r="M295" s="19">
        <f t="shared" si="25"/>
        <v>360</v>
      </c>
      <c r="N295" s="12">
        <f t="shared" si="26"/>
        <v>363</v>
      </c>
      <c r="O295" s="9">
        <f t="shared" si="27"/>
        <v>0.82644628099173556</v>
      </c>
      <c r="P295" s="16">
        <f t="shared" si="28"/>
        <v>0.27548209366391185</v>
      </c>
      <c r="Q295" s="5">
        <f t="shared" si="29"/>
        <v>0.4771489828013436</v>
      </c>
    </row>
    <row r="296" spans="1:17" x14ac:dyDescent="0.25">
      <c r="A296" s="3">
        <v>9</v>
      </c>
      <c r="B296" s="4" t="s">
        <v>15</v>
      </c>
      <c r="C296" s="3" t="s">
        <v>16</v>
      </c>
      <c r="D296" s="10">
        <v>420</v>
      </c>
      <c r="E296" s="10">
        <v>0</v>
      </c>
      <c r="F296" s="10">
        <v>0</v>
      </c>
      <c r="G296" s="10">
        <v>0</v>
      </c>
      <c r="H296" s="10">
        <v>0</v>
      </c>
      <c r="I296" s="11">
        <f t="shared" si="24"/>
        <v>0</v>
      </c>
      <c r="J296" s="10">
        <v>365</v>
      </c>
      <c r="K296" s="10">
        <v>0</v>
      </c>
      <c r="L296" s="10">
        <v>0</v>
      </c>
      <c r="M296" s="19">
        <f t="shared" si="25"/>
        <v>365</v>
      </c>
      <c r="N296" s="12">
        <f t="shared" si="26"/>
        <v>365</v>
      </c>
      <c r="O296" s="9">
        <f t="shared" si="27"/>
        <v>0</v>
      </c>
      <c r="P296" s="16"/>
      <c r="Q296" s="5"/>
    </row>
    <row r="297" spans="1:17" x14ac:dyDescent="0.25">
      <c r="A297" s="3">
        <v>9</v>
      </c>
      <c r="B297" s="4" t="s">
        <v>15</v>
      </c>
      <c r="C297" s="3" t="s">
        <v>16</v>
      </c>
      <c r="D297" s="10">
        <v>420</v>
      </c>
      <c r="E297" s="10">
        <v>0</v>
      </c>
      <c r="F297" s="10">
        <v>0</v>
      </c>
      <c r="G297" s="10">
        <v>0</v>
      </c>
      <c r="H297" s="10">
        <v>0</v>
      </c>
      <c r="I297" s="11">
        <f t="shared" si="24"/>
        <v>0</v>
      </c>
      <c r="J297" s="10">
        <v>371</v>
      </c>
      <c r="K297" s="10">
        <v>0</v>
      </c>
      <c r="L297" s="10">
        <v>0</v>
      </c>
      <c r="M297" s="19">
        <f t="shared" si="25"/>
        <v>371</v>
      </c>
      <c r="N297" s="12">
        <f t="shared" si="26"/>
        <v>371</v>
      </c>
      <c r="O297" s="9">
        <f t="shared" si="27"/>
        <v>0</v>
      </c>
      <c r="P297" s="16"/>
      <c r="Q297" s="5"/>
    </row>
    <row r="298" spans="1:17" x14ac:dyDescent="0.25">
      <c r="A298" s="3">
        <v>9</v>
      </c>
      <c r="B298" s="4" t="s">
        <v>15</v>
      </c>
      <c r="C298" s="3" t="s">
        <v>17</v>
      </c>
      <c r="D298" s="10">
        <v>420</v>
      </c>
      <c r="E298" s="10">
        <v>0</v>
      </c>
      <c r="F298" s="10">
        <v>0</v>
      </c>
      <c r="G298" s="10">
        <v>0</v>
      </c>
      <c r="H298" s="10">
        <v>0</v>
      </c>
      <c r="I298" s="11">
        <f t="shared" si="24"/>
        <v>0</v>
      </c>
      <c r="J298" s="10">
        <v>376</v>
      </c>
      <c r="K298" s="10">
        <v>0</v>
      </c>
      <c r="L298" s="10">
        <v>0</v>
      </c>
      <c r="M298" s="19">
        <f t="shared" si="25"/>
        <v>376</v>
      </c>
      <c r="N298" s="12">
        <f t="shared" si="26"/>
        <v>376</v>
      </c>
      <c r="O298" s="9">
        <f t="shared" si="27"/>
        <v>0</v>
      </c>
      <c r="P298" s="16">
        <f t="shared" si="28"/>
        <v>0</v>
      </c>
      <c r="Q298" s="5">
        <f t="shared" si="29"/>
        <v>0</v>
      </c>
    </row>
    <row r="299" spans="1:17" x14ac:dyDescent="0.25">
      <c r="A299" s="3">
        <v>9</v>
      </c>
      <c r="B299" s="4" t="s">
        <v>15</v>
      </c>
      <c r="C299" s="3" t="s">
        <v>17</v>
      </c>
      <c r="D299" s="10">
        <v>420</v>
      </c>
      <c r="E299" s="10">
        <v>0</v>
      </c>
      <c r="F299" s="10">
        <v>0</v>
      </c>
      <c r="G299" s="10">
        <v>0</v>
      </c>
      <c r="H299" s="10">
        <v>0</v>
      </c>
      <c r="I299" s="11">
        <f t="shared" si="24"/>
        <v>0</v>
      </c>
      <c r="J299" s="10">
        <v>341</v>
      </c>
      <c r="K299" s="10">
        <v>0</v>
      </c>
      <c r="L299" s="10">
        <v>0</v>
      </c>
      <c r="M299" s="19">
        <f t="shared" si="25"/>
        <v>341</v>
      </c>
      <c r="N299" s="12">
        <f t="shared" si="26"/>
        <v>341</v>
      </c>
      <c r="O299" s="9">
        <f t="shared" si="27"/>
        <v>0</v>
      </c>
      <c r="P299" s="16"/>
      <c r="Q299" s="5"/>
    </row>
    <row r="300" spans="1:17" x14ac:dyDescent="0.25">
      <c r="A300" s="3">
        <v>9</v>
      </c>
      <c r="B300" s="4" t="s">
        <v>15</v>
      </c>
      <c r="C300" s="3" t="s">
        <v>17</v>
      </c>
      <c r="D300" s="10">
        <v>420</v>
      </c>
      <c r="E300" s="10">
        <v>0</v>
      </c>
      <c r="F300" s="10">
        <v>0</v>
      </c>
      <c r="G300" s="10">
        <v>0</v>
      </c>
      <c r="H300" s="10">
        <v>0</v>
      </c>
      <c r="I300" s="11">
        <f t="shared" si="24"/>
        <v>0</v>
      </c>
      <c r="J300" s="10">
        <v>377</v>
      </c>
      <c r="K300" s="10">
        <v>0</v>
      </c>
      <c r="L300" s="10">
        <v>0</v>
      </c>
      <c r="M300" s="19">
        <f t="shared" si="25"/>
        <v>377</v>
      </c>
      <c r="N300" s="12">
        <f t="shared" si="26"/>
        <v>377</v>
      </c>
      <c r="O300" s="9">
        <f t="shared" si="27"/>
        <v>0</v>
      </c>
      <c r="P300" s="16"/>
      <c r="Q300" s="5"/>
    </row>
    <row r="301" spans="1:17" x14ac:dyDescent="0.25">
      <c r="A301" s="3">
        <v>9</v>
      </c>
      <c r="B301" s="4">
        <v>60</v>
      </c>
      <c r="C301" s="3" t="s">
        <v>16</v>
      </c>
      <c r="D301" s="10">
        <v>420</v>
      </c>
      <c r="E301" s="10">
        <v>0</v>
      </c>
      <c r="F301" s="10">
        <v>24</v>
      </c>
      <c r="G301" s="10">
        <v>0</v>
      </c>
      <c r="H301" s="10">
        <v>0</v>
      </c>
      <c r="I301" s="11">
        <f t="shared" si="24"/>
        <v>24</v>
      </c>
      <c r="J301" s="10">
        <v>352</v>
      </c>
      <c r="K301" s="10">
        <v>0</v>
      </c>
      <c r="L301" s="10">
        <v>0</v>
      </c>
      <c r="M301" s="19">
        <f t="shared" si="25"/>
        <v>352</v>
      </c>
      <c r="N301" s="12">
        <f t="shared" si="26"/>
        <v>376</v>
      </c>
      <c r="O301" s="9">
        <f t="shared" si="27"/>
        <v>6.3829787234042552</v>
      </c>
      <c r="P301" s="16">
        <f t="shared" si="28"/>
        <v>8.0857190423867085</v>
      </c>
      <c r="Q301" s="5">
        <f t="shared" si="29"/>
        <v>1.9035549995920544</v>
      </c>
    </row>
    <row r="302" spans="1:17" x14ac:dyDescent="0.25">
      <c r="A302" s="3">
        <v>9</v>
      </c>
      <c r="B302" s="4">
        <v>60</v>
      </c>
      <c r="C302" s="3" t="s">
        <v>16</v>
      </c>
      <c r="D302" s="10">
        <v>420</v>
      </c>
      <c r="E302" s="10">
        <v>0</v>
      </c>
      <c r="F302" s="10">
        <v>29</v>
      </c>
      <c r="G302" s="10">
        <v>0</v>
      </c>
      <c r="H302" s="10">
        <v>0</v>
      </c>
      <c r="I302" s="11">
        <f t="shared" si="24"/>
        <v>29</v>
      </c>
      <c r="J302" s="10">
        <v>346</v>
      </c>
      <c r="K302" s="10">
        <v>0</v>
      </c>
      <c r="L302" s="10">
        <v>0</v>
      </c>
      <c r="M302" s="19">
        <f t="shared" si="25"/>
        <v>346</v>
      </c>
      <c r="N302" s="12">
        <f t="shared" si="26"/>
        <v>375</v>
      </c>
      <c r="O302" s="9">
        <f t="shared" si="27"/>
        <v>7.7333333333333334</v>
      </c>
      <c r="P302" s="16"/>
      <c r="Q302" s="5"/>
    </row>
    <row r="303" spans="1:17" x14ac:dyDescent="0.25">
      <c r="A303" s="3">
        <v>9</v>
      </c>
      <c r="B303" s="4">
        <v>60</v>
      </c>
      <c r="C303" s="3" t="s">
        <v>16</v>
      </c>
      <c r="D303" s="10">
        <v>420</v>
      </c>
      <c r="E303" s="10">
        <v>0</v>
      </c>
      <c r="F303" s="10">
        <v>36</v>
      </c>
      <c r="G303" s="10">
        <v>0</v>
      </c>
      <c r="H303" s="10">
        <v>0</v>
      </c>
      <c r="I303" s="11">
        <f t="shared" si="24"/>
        <v>36</v>
      </c>
      <c r="J303" s="10">
        <v>319</v>
      </c>
      <c r="K303" s="10">
        <v>0</v>
      </c>
      <c r="L303" s="10">
        <v>0</v>
      </c>
      <c r="M303" s="19">
        <f t="shared" si="25"/>
        <v>319</v>
      </c>
      <c r="N303" s="12">
        <f t="shared" si="26"/>
        <v>355</v>
      </c>
      <c r="O303" s="9">
        <f t="shared" si="27"/>
        <v>10.140845070422536</v>
      </c>
      <c r="P303" s="16"/>
      <c r="Q303" s="5"/>
    </row>
    <row r="304" spans="1:17" x14ac:dyDescent="0.25">
      <c r="A304" s="3">
        <v>9</v>
      </c>
      <c r="B304" s="4">
        <v>60</v>
      </c>
      <c r="C304" s="3" t="s">
        <v>17</v>
      </c>
      <c r="D304" s="10">
        <v>420</v>
      </c>
      <c r="E304" s="10">
        <v>0</v>
      </c>
      <c r="F304" s="10">
        <v>0</v>
      </c>
      <c r="G304" s="10">
        <v>0</v>
      </c>
      <c r="H304" s="10">
        <v>0</v>
      </c>
      <c r="I304" s="11">
        <f t="shared" si="24"/>
        <v>0</v>
      </c>
      <c r="J304" s="10">
        <v>381</v>
      </c>
      <c r="K304" s="10">
        <v>0</v>
      </c>
      <c r="L304" s="10">
        <v>0</v>
      </c>
      <c r="M304" s="19">
        <f t="shared" si="25"/>
        <v>381</v>
      </c>
      <c r="N304" s="12">
        <f t="shared" si="26"/>
        <v>381</v>
      </c>
      <c r="O304" s="9">
        <f t="shared" si="27"/>
        <v>0</v>
      </c>
      <c r="P304" s="16">
        <f t="shared" si="28"/>
        <v>0</v>
      </c>
      <c r="Q304" s="5">
        <f t="shared" si="29"/>
        <v>0</v>
      </c>
    </row>
    <row r="305" spans="1:17" x14ac:dyDescent="0.25">
      <c r="A305" s="3">
        <v>9</v>
      </c>
      <c r="B305" s="4">
        <v>60</v>
      </c>
      <c r="C305" s="3" t="s">
        <v>17</v>
      </c>
      <c r="D305" s="10">
        <v>420</v>
      </c>
      <c r="E305" s="10">
        <v>0</v>
      </c>
      <c r="F305" s="10">
        <v>0</v>
      </c>
      <c r="G305" s="10">
        <v>0</v>
      </c>
      <c r="H305" s="10">
        <v>0</v>
      </c>
      <c r="I305" s="11">
        <f t="shared" si="24"/>
        <v>0</v>
      </c>
      <c r="J305" s="10">
        <v>381</v>
      </c>
      <c r="K305" s="10">
        <v>0</v>
      </c>
      <c r="L305" s="10">
        <v>0</v>
      </c>
      <c r="M305" s="19">
        <f t="shared" si="25"/>
        <v>381</v>
      </c>
      <c r="N305" s="12">
        <f t="shared" si="26"/>
        <v>381</v>
      </c>
      <c r="O305" s="9">
        <f t="shared" si="27"/>
        <v>0</v>
      </c>
      <c r="P305" s="16"/>
      <c r="Q305" s="5"/>
    </row>
    <row r="306" spans="1:17" x14ac:dyDescent="0.25">
      <c r="A306" s="3">
        <v>9</v>
      </c>
      <c r="B306" s="4">
        <v>60</v>
      </c>
      <c r="C306" s="3" t="s">
        <v>17</v>
      </c>
      <c r="D306" s="10">
        <v>420</v>
      </c>
      <c r="E306" s="10">
        <v>0</v>
      </c>
      <c r="F306" s="10">
        <v>0</v>
      </c>
      <c r="G306" s="10">
        <v>0</v>
      </c>
      <c r="H306" s="10">
        <v>0</v>
      </c>
      <c r="I306" s="11">
        <f t="shared" si="24"/>
        <v>0</v>
      </c>
      <c r="J306" s="10">
        <v>360</v>
      </c>
      <c r="K306" s="10">
        <v>0</v>
      </c>
      <c r="L306" s="10">
        <v>0</v>
      </c>
      <c r="M306" s="19">
        <f t="shared" si="25"/>
        <v>360</v>
      </c>
      <c r="N306" s="12">
        <f t="shared" si="26"/>
        <v>360</v>
      </c>
      <c r="O306" s="9">
        <f t="shared" si="27"/>
        <v>0</v>
      </c>
      <c r="P306" s="16"/>
      <c r="Q306" s="5"/>
    </row>
    <row r="307" spans="1:17" x14ac:dyDescent="0.25">
      <c r="A307" s="3">
        <v>9</v>
      </c>
      <c r="B307" s="4">
        <v>50</v>
      </c>
      <c r="C307" s="3" t="s">
        <v>16</v>
      </c>
      <c r="D307" s="10">
        <v>420</v>
      </c>
      <c r="E307" s="10">
        <v>0</v>
      </c>
      <c r="F307" s="10">
        <v>17</v>
      </c>
      <c r="G307" s="10">
        <v>0</v>
      </c>
      <c r="H307" s="10">
        <v>0</v>
      </c>
      <c r="I307" s="11">
        <f t="shared" si="24"/>
        <v>17</v>
      </c>
      <c r="J307" s="10">
        <v>346</v>
      </c>
      <c r="K307" s="10">
        <v>0</v>
      </c>
      <c r="L307" s="10">
        <v>0</v>
      </c>
      <c r="M307" s="19">
        <f t="shared" si="25"/>
        <v>346</v>
      </c>
      <c r="N307" s="12">
        <f t="shared" si="26"/>
        <v>363</v>
      </c>
      <c r="O307" s="9">
        <f t="shared" si="27"/>
        <v>4.6831955922865012</v>
      </c>
      <c r="P307" s="16">
        <f t="shared" si="28"/>
        <v>6.2264637337951116</v>
      </c>
      <c r="Q307" s="5">
        <f t="shared" si="29"/>
        <v>1.5784234986067041</v>
      </c>
    </row>
    <row r="308" spans="1:17" x14ac:dyDescent="0.25">
      <c r="A308" s="3">
        <v>9</v>
      </c>
      <c r="B308" s="4">
        <v>50</v>
      </c>
      <c r="C308" s="3" t="s">
        <v>16</v>
      </c>
      <c r="D308" s="10">
        <v>420</v>
      </c>
      <c r="E308" s="10">
        <v>0</v>
      </c>
      <c r="F308" s="10">
        <v>21</v>
      </c>
      <c r="G308" s="10">
        <v>0</v>
      </c>
      <c r="H308" s="10">
        <v>0</v>
      </c>
      <c r="I308" s="11">
        <f t="shared" si="24"/>
        <v>21</v>
      </c>
      <c r="J308" s="10">
        <v>320</v>
      </c>
      <c r="K308" s="10">
        <v>0</v>
      </c>
      <c r="L308" s="10">
        <v>0</v>
      </c>
      <c r="M308" s="19">
        <f t="shared" si="25"/>
        <v>320</v>
      </c>
      <c r="N308" s="12">
        <f t="shared" si="26"/>
        <v>341</v>
      </c>
      <c r="O308" s="9">
        <f t="shared" si="27"/>
        <v>6.1583577712609969</v>
      </c>
      <c r="P308" s="16"/>
      <c r="Q308" s="5"/>
    </row>
    <row r="309" spans="1:17" x14ac:dyDescent="0.25">
      <c r="A309" s="3">
        <v>9</v>
      </c>
      <c r="B309" s="4">
        <v>50</v>
      </c>
      <c r="C309" s="3" t="s">
        <v>16</v>
      </c>
      <c r="D309" s="10">
        <v>420</v>
      </c>
      <c r="E309" s="10">
        <v>0</v>
      </c>
      <c r="F309" s="10">
        <v>29</v>
      </c>
      <c r="G309" s="10">
        <v>0</v>
      </c>
      <c r="H309" s="10">
        <v>0</v>
      </c>
      <c r="I309" s="11">
        <f t="shared" si="24"/>
        <v>29</v>
      </c>
      <c r="J309" s="10">
        <v>341</v>
      </c>
      <c r="K309" s="10">
        <v>0</v>
      </c>
      <c r="L309" s="10">
        <v>0</v>
      </c>
      <c r="M309" s="19">
        <f t="shared" si="25"/>
        <v>341</v>
      </c>
      <c r="N309" s="12">
        <f t="shared" si="26"/>
        <v>370</v>
      </c>
      <c r="O309" s="9">
        <f t="shared" si="27"/>
        <v>7.8378378378378386</v>
      </c>
      <c r="P309" s="16"/>
      <c r="Q309" s="5"/>
    </row>
    <row r="310" spans="1:17" x14ac:dyDescent="0.25">
      <c r="A310" s="3">
        <v>9</v>
      </c>
      <c r="B310" s="4">
        <v>50</v>
      </c>
      <c r="C310" s="3" t="s">
        <v>17</v>
      </c>
      <c r="D310" s="10">
        <v>420</v>
      </c>
      <c r="E310" s="10">
        <v>0</v>
      </c>
      <c r="F310" s="10">
        <v>0</v>
      </c>
      <c r="G310" s="10">
        <v>0</v>
      </c>
      <c r="H310" s="10">
        <v>0</v>
      </c>
      <c r="I310" s="11">
        <f t="shared" si="24"/>
        <v>0</v>
      </c>
      <c r="J310" s="10">
        <v>339</v>
      </c>
      <c r="K310" s="10">
        <v>0</v>
      </c>
      <c r="L310" s="10">
        <v>0</v>
      </c>
      <c r="M310" s="19">
        <f t="shared" si="25"/>
        <v>339</v>
      </c>
      <c r="N310" s="12">
        <f t="shared" si="26"/>
        <v>339</v>
      </c>
      <c r="O310" s="9">
        <f t="shared" si="27"/>
        <v>0</v>
      </c>
      <c r="P310" s="16">
        <f t="shared" si="28"/>
        <v>5.8022375095545833</v>
      </c>
      <c r="Q310" s="5">
        <f t="shared" si="29"/>
        <v>5.3600831160800508</v>
      </c>
    </row>
    <row r="311" spans="1:17" x14ac:dyDescent="0.25">
      <c r="A311" s="3">
        <v>9</v>
      </c>
      <c r="B311" s="4">
        <v>50</v>
      </c>
      <c r="C311" s="3" t="s">
        <v>17</v>
      </c>
      <c r="D311" s="10">
        <v>420</v>
      </c>
      <c r="E311" s="10">
        <v>0</v>
      </c>
      <c r="F311" s="10">
        <v>24</v>
      </c>
      <c r="G311" s="10">
        <v>0</v>
      </c>
      <c r="H311" s="10">
        <v>0</v>
      </c>
      <c r="I311" s="11">
        <f t="shared" si="24"/>
        <v>24</v>
      </c>
      <c r="J311" s="10">
        <v>327</v>
      </c>
      <c r="K311" s="10">
        <v>0</v>
      </c>
      <c r="L311" s="10">
        <v>0</v>
      </c>
      <c r="M311" s="19">
        <f t="shared" si="25"/>
        <v>327</v>
      </c>
      <c r="N311" s="12">
        <f t="shared" si="26"/>
        <v>351</v>
      </c>
      <c r="O311" s="9">
        <f t="shared" si="27"/>
        <v>6.8376068376068382</v>
      </c>
      <c r="P311" s="16"/>
      <c r="Q311" s="5"/>
    </row>
    <row r="312" spans="1:17" x14ac:dyDescent="0.25">
      <c r="A312" s="3">
        <v>9</v>
      </c>
      <c r="B312" s="4">
        <v>50</v>
      </c>
      <c r="C312" s="3" t="s">
        <v>17</v>
      </c>
      <c r="D312" s="10">
        <v>420</v>
      </c>
      <c r="E312" s="10">
        <v>0</v>
      </c>
      <c r="F312" s="10">
        <v>39</v>
      </c>
      <c r="G312" s="10">
        <v>0</v>
      </c>
      <c r="H312" s="10">
        <v>0</v>
      </c>
      <c r="I312" s="11">
        <f t="shared" si="24"/>
        <v>39</v>
      </c>
      <c r="J312" s="10">
        <v>330</v>
      </c>
      <c r="K312" s="10">
        <v>0</v>
      </c>
      <c r="L312" s="10">
        <v>0</v>
      </c>
      <c r="M312" s="19">
        <f t="shared" si="25"/>
        <v>330</v>
      </c>
      <c r="N312" s="12">
        <f t="shared" si="26"/>
        <v>369</v>
      </c>
      <c r="O312" s="9">
        <f t="shared" si="27"/>
        <v>10.569105691056912</v>
      </c>
      <c r="P312" s="16"/>
      <c r="Q312" s="5"/>
    </row>
    <row r="313" spans="1:17" x14ac:dyDescent="0.25">
      <c r="A313" s="3">
        <v>9</v>
      </c>
      <c r="B313" s="4">
        <v>40</v>
      </c>
      <c r="C313" s="3" t="s">
        <v>16</v>
      </c>
      <c r="D313" s="10">
        <v>420</v>
      </c>
      <c r="E313" s="10">
        <v>9</v>
      </c>
      <c r="F313" s="10">
        <v>54</v>
      </c>
      <c r="G313" s="10">
        <v>0</v>
      </c>
      <c r="H313" s="10">
        <v>0</v>
      </c>
      <c r="I313" s="11">
        <f t="shared" si="24"/>
        <v>63</v>
      </c>
      <c r="J313" s="10">
        <v>291</v>
      </c>
      <c r="K313" s="10">
        <v>0</v>
      </c>
      <c r="L313" s="10">
        <v>0</v>
      </c>
      <c r="M313" s="19">
        <f t="shared" si="25"/>
        <v>291</v>
      </c>
      <c r="N313" s="12">
        <f t="shared" si="26"/>
        <v>354</v>
      </c>
      <c r="O313" s="9">
        <f t="shared" si="27"/>
        <v>17.796610169491526</v>
      </c>
      <c r="P313" s="16">
        <f t="shared" si="28"/>
        <v>18.157821617115868</v>
      </c>
      <c r="Q313" s="5">
        <f t="shared" si="29"/>
        <v>0.4373458249151761</v>
      </c>
    </row>
    <row r="314" spans="1:17" x14ac:dyDescent="0.25">
      <c r="A314" s="3">
        <v>9</v>
      </c>
      <c r="B314" s="4">
        <v>40</v>
      </c>
      <c r="C314" s="3" t="s">
        <v>16</v>
      </c>
      <c r="D314" s="10">
        <v>420</v>
      </c>
      <c r="E314" s="10">
        <v>6</v>
      </c>
      <c r="F314" s="10">
        <v>60</v>
      </c>
      <c r="G314" s="10">
        <v>0</v>
      </c>
      <c r="H314" s="10">
        <v>0</v>
      </c>
      <c r="I314" s="11">
        <f t="shared" si="24"/>
        <v>66</v>
      </c>
      <c r="J314" s="10">
        <v>288</v>
      </c>
      <c r="K314" s="10">
        <v>0</v>
      </c>
      <c r="L314" s="10">
        <v>0</v>
      </c>
      <c r="M314" s="19">
        <f t="shared" si="25"/>
        <v>288</v>
      </c>
      <c r="N314" s="12">
        <f t="shared" si="26"/>
        <v>354</v>
      </c>
      <c r="O314" s="9">
        <f t="shared" si="27"/>
        <v>18.64406779661017</v>
      </c>
      <c r="P314" s="16"/>
      <c r="Q314" s="5"/>
    </row>
    <row r="315" spans="1:17" x14ac:dyDescent="0.25">
      <c r="A315" s="3">
        <v>9</v>
      </c>
      <c r="B315" s="4">
        <v>40</v>
      </c>
      <c r="C315" s="3" t="s">
        <v>16</v>
      </c>
      <c r="D315" s="10">
        <v>420</v>
      </c>
      <c r="E315" s="10">
        <v>4</v>
      </c>
      <c r="F315" s="10">
        <v>62</v>
      </c>
      <c r="G315" s="10">
        <v>0</v>
      </c>
      <c r="H315" s="10">
        <v>0</v>
      </c>
      <c r="I315" s="11">
        <f t="shared" si="24"/>
        <v>66</v>
      </c>
      <c r="J315" s="10">
        <v>300</v>
      </c>
      <c r="K315" s="10">
        <v>0</v>
      </c>
      <c r="L315" s="10">
        <v>0</v>
      </c>
      <c r="M315" s="19">
        <f t="shared" si="25"/>
        <v>300</v>
      </c>
      <c r="N315" s="12">
        <f t="shared" si="26"/>
        <v>366</v>
      </c>
      <c r="O315" s="9">
        <f t="shared" si="27"/>
        <v>18.032786885245901</v>
      </c>
      <c r="P315" s="16"/>
      <c r="Q315" s="5"/>
    </row>
    <row r="316" spans="1:17" x14ac:dyDescent="0.25">
      <c r="A316" s="3">
        <v>9</v>
      </c>
      <c r="B316" s="4">
        <v>40</v>
      </c>
      <c r="C316" s="3" t="s">
        <v>17</v>
      </c>
      <c r="D316" s="10">
        <v>420</v>
      </c>
      <c r="E316" s="10">
        <v>0</v>
      </c>
      <c r="F316" s="10">
        <v>0</v>
      </c>
      <c r="G316" s="10">
        <v>0</v>
      </c>
      <c r="H316" s="10">
        <v>0</v>
      </c>
      <c r="I316" s="11">
        <f t="shared" si="24"/>
        <v>0</v>
      </c>
      <c r="J316" s="10">
        <v>367</v>
      </c>
      <c r="K316" s="10">
        <v>0</v>
      </c>
      <c r="L316" s="10">
        <v>0</v>
      </c>
      <c r="M316" s="19">
        <f t="shared" si="25"/>
        <v>367</v>
      </c>
      <c r="N316" s="12">
        <f t="shared" si="26"/>
        <v>367</v>
      </c>
      <c r="O316" s="9">
        <f t="shared" si="27"/>
        <v>0</v>
      </c>
      <c r="P316" s="16">
        <f t="shared" si="28"/>
        <v>4.4144144144144146</v>
      </c>
      <c r="Q316" s="5">
        <f t="shared" si="29"/>
        <v>7.6459900514301795</v>
      </c>
    </row>
    <row r="317" spans="1:17" x14ac:dyDescent="0.25">
      <c r="A317" s="3">
        <v>9</v>
      </c>
      <c r="B317" s="4">
        <v>40</v>
      </c>
      <c r="C317" s="3" t="s">
        <v>17</v>
      </c>
      <c r="D317" s="10">
        <v>420</v>
      </c>
      <c r="E317" s="10">
        <v>0</v>
      </c>
      <c r="F317" s="10">
        <v>49</v>
      </c>
      <c r="G317" s="10">
        <v>0</v>
      </c>
      <c r="H317" s="10">
        <v>0</v>
      </c>
      <c r="I317" s="11">
        <f t="shared" si="24"/>
        <v>49</v>
      </c>
      <c r="J317" s="10">
        <v>321</v>
      </c>
      <c r="K317" s="10">
        <v>0</v>
      </c>
      <c r="L317" s="10">
        <v>0</v>
      </c>
      <c r="M317" s="19">
        <f t="shared" si="25"/>
        <v>321</v>
      </c>
      <c r="N317" s="12">
        <f t="shared" si="26"/>
        <v>370</v>
      </c>
      <c r="O317" s="9">
        <f t="shared" si="27"/>
        <v>13.243243243243244</v>
      </c>
      <c r="P317" s="16"/>
      <c r="Q317" s="5"/>
    </row>
    <row r="318" spans="1:17" x14ac:dyDescent="0.25">
      <c r="A318" s="3">
        <v>9</v>
      </c>
      <c r="B318" s="4">
        <v>40</v>
      </c>
      <c r="C318" s="3" t="s">
        <v>17</v>
      </c>
      <c r="D318" s="10">
        <v>420</v>
      </c>
      <c r="E318" s="10">
        <v>0</v>
      </c>
      <c r="F318" s="10">
        <v>0</v>
      </c>
      <c r="G318" s="10">
        <v>0</v>
      </c>
      <c r="H318" s="10">
        <v>0</v>
      </c>
      <c r="I318" s="11">
        <f t="shared" si="24"/>
        <v>0</v>
      </c>
      <c r="J318" s="10">
        <v>391</v>
      </c>
      <c r="K318" s="10">
        <v>0</v>
      </c>
      <c r="L318" s="10">
        <v>0</v>
      </c>
      <c r="M318" s="19">
        <f t="shared" si="25"/>
        <v>391</v>
      </c>
      <c r="N318" s="12">
        <f t="shared" si="26"/>
        <v>391</v>
      </c>
      <c r="O318" s="9">
        <f t="shared" si="27"/>
        <v>0</v>
      </c>
      <c r="P318" s="16"/>
      <c r="Q318" s="5"/>
    </row>
    <row r="319" spans="1:17" x14ac:dyDescent="0.25">
      <c r="A319" s="3">
        <v>9</v>
      </c>
      <c r="B319" s="4">
        <v>30</v>
      </c>
      <c r="C319" s="3" t="s">
        <v>16</v>
      </c>
      <c r="D319" s="10">
        <v>420</v>
      </c>
      <c r="E319" s="10">
        <v>0</v>
      </c>
      <c r="F319" s="10">
        <v>0</v>
      </c>
      <c r="G319" s="10">
        <v>0</v>
      </c>
      <c r="H319" s="10">
        <v>0</v>
      </c>
      <c r="I319" s="11">
        <f t="shared" si="24"/>
        <v>0</v>
      </c>
      <c r="J319" s="10">
        <v>371</v>
      </c>
      <c r="K319" s="10">
        <v>0</v>
      </c>
      <c r="L319" s="10">
        <v>0</v>
      </c>
      <c r="M319" s="19">
        <f t="shared" si="25"/>
        <v>371</v>
      </c>
      <c r="N319" s="12">
        <f t="shared" si="26"/>
        <v>371</v>
      </c>
      <c r="O319" s="9">
        <f t="shared" si="27"/>
        <v>0</v>
      </c>
      <c r="P319" s="16">
        <f t="shared" si="28"/>
        <v>0</v>
      </c>
      <c r="Q319" s="5">
        <f t="shared" si="29"/>
        <v>0</v>
      </c>
    </row>
    <row r="320" spans="1:17" x14ac:dyDescent="0.25">
      <c r="A320" s="3">
        <v>9</v>
      </c>
      <c r="B320" s="4">
        <v>30</v>
      </c>
      <c r="C320" s="3" t="s">
        <v>16</v>
      </c>
      <c r="D320" s="10">
        <v>420</v>
      </c>
      <c r="E320" s="10">
        <v>0</v>
      </c>
      <c r="F320" s="10">
        <v>0</v>
      </c>
      <c r="G320" s="10">
        <v>0</v>
      </c>
      <c r="H320" s="10">
        <v>0</v>
      </c>
      <c r="I320" s="11">
        <f t="shared" si="24"/>
        <v>0</v>
      </c>
      <c r="J320" s="10">
        <v>359</v>
      </c>
      <c r="K320" s="10">
        <v>0</v>
      </c>
      <c r="L320" s="10">
        <v>0</v>
      </c>
      <c r="M320" s="19">
        <f t="shared" si="25"/>
        <v>359</v>
      </c>
      <c r="N320" s="12">
        <f t="shared" si="26"/>
        <v>359</v>
      </c>
      <c r="O320" s="9">
        <f t="shared" si="27"/>
        <v>0</v>
      </c>
      <c r="P320" s="16"/>
      <c r="Q320" s="5"/>
    </row>
    <row r="321" spans="1:17" x14ac:dyDescent="0.25">
      <c r="A321" s="3">
        <v>9</v>
      </c>
      <c r="B321" s="4">
        <v>30</v>
      </c>
      <c r="C321" s="3" t="s">
        <v>16</v>
      </c>
      <c r="D321" s="10">
        <v>420</v>
      </c>
      <c r="E321" s="10">
        <v>0</v>
      </c>
      <c r="F321" s="10">
        <v>0</v>
      </c>
      <c r="G321" s="10">
        <v>0</v>
      </c>
      <c r="H321" s="10">
        <v>0</v>
      </c>
      <c r="I321" s="11">
        <f t="shared" si="24"/>
        <v>0</v>
      </c>
      <c r="J321" s="10">
        <v>375</v>
      </c>
      <c r="K321" s="10">
        <v>0</v>
      </c>
      <c r="L321" s="10">
        <v>0</v>
      </c>
      <c r="M321" s="19">
        <f t="shared" si="25"/>
        <v>375</v>
      </c>
      <c r="N321" s="12">
        <f t="shared" si="26"/>
        <v>375</v>
      </c>
      <c r="O321" s="9">
        <f t="shared" si="27"/>
        <v>0</v>
      </c>
      <c r="P321" s="16"/>
      <c r="Q321" s="5"/>
    </row>
    <row r="322" spans="1:17" x14ac:dyDescent="0.25">
      <c r="A322" s="3">
        <v>9</v>
      </c>
      <c r="B322" s="4">
        <v>30</v>
      </c>
      <c r="C322" s="3" t="s">
        <v>17</v>
      </c>
      <c r="D322" s="10">
        <v>420</v>
      </c>
      <c r="E322" s="10">
        <v>0</v>
      </c>
      <c r="F322" s="10">
        <v>0</v>
      </c>
      <c r="G322" s="10">
        <v>0</v>
      </c>
      <c r="H322" s="10">
        <v>0</v>
      </c>
      <c r="I322" s="11">
        <f t="shared" si="24"/>
        <v>0</v>
      </c>
      <c r="J322" s="10">
        <v>376</v>
      </c>
      <c r="K322" s="10">
        <v>0</v>
      </c>
      <c r="L322" s="10">
        <v>0</v>
      </c>
      <c r="M322" s="19">
        <f t="shared" si="25"/>
        <v>376</v>
      </c>
      <c r="N322" s="12">
        <f t="shared" si="26"/>
        <v>376</v>
      </c>
      <c r="O322" s="9">
        <f t="shared" si="27"/>
        <v>0</v>
      </c>
      <c r="P322" s="16">
        <f t="shared" si="28"/>
        <v>0</v>
      </c>
      <c r="Q322" s="5">
        <f t="shared" si="29"/>
        <v>0</v>
      </c>
    </row>
    <row r="323" spans="1:17" x14ac:dyDescent="0.25">
      <c r="A323" s="3">
        <v>9</v>
      </c>
      <c r="B323" s="4">
        <v>30</v>
      </c>
      <c r="C323" s="3" t="s">
        <v>17</v>
      </c>
      <c r="D323" s="10">
        <v>420</v>
      </c>
      <c r="E323" s="10">
        <v>0</v>
      </c>
      <c r="F323" s="10">
        <v>0</v>
      </c>
      <c r="G323" s="10">
        <v>0</v>
      </c>
      <c r="H323" s="10">
        <v>0</v>
      </c>
      <c r="I323" s="11">
        <f t="shared" si="24"/>
        <v>0</v>
      </c>
      <c r="J323" s="10">
        <v>360</v>
      </c>
      <c r="K323" s="10">
        <v>0</v>
      </c>
      <c r="L323" s="10">
        <v>0</v>
      </c>
      <c r="M323" s="19">
        <f t="shared" si="25"/>
        <v>360</v>
      </c>
      <c r="N323" s="12">
        <f t="shared" si="26"/>
        <v>360</v>
      </c>
      <c r="O323" s="9">
        <f t="shared" si="27"/>
        <v>0</v>
      </c>
      <c r="P323" s="16"/>
      <c r="Q323" s="5"/>
    </row>
    <row r="324" spans="1:17" x14ac:dyDescent="0.25">
      <c r="A324" s="3">
        <v>9</v>
      </c>
      <c r="B324" s="4">
        <v>30</v>
      </c>
      <c r="C324" s="3" t="s">
        <v>17</v>
      </c>
      <c r="D324" s="10">
        <v>420</v>
      </c>
      <c r="E324" s="10">
        <v>0</v>
      </c>
      <c r="F324" s="10">
        <v>0</v>
      </c>
      <c r="G324" s="10">
        <v>0</v>
      </c>
      <c r="H324" s="10">
        <v>0</v>
      </c>
      <c r="I324" s="11">
        <f t="shared" si="24"/>
        <v>0</v>
      </c>
      <c r="J324" s="10">
        <v>351</v>
      </c>
      <c r="K324" s="10">
        <v>0</v>
      </c>
      <c r="L324" s="10">
        <v>0</v>
      </c>
      <c r="M324" s="19">
        <f t="shared" si="25"/>
        <v>351</v>
      </c>
      <c r="N324" s="12">
        <f t="shared" si="26"/>
        <v>351</v>
      </c>
      <c r="O324" s="9">
        <f t="shared" si="27"/>
        <v>0</v>
      </c>
      <c r="P324" s="16"/>
      <c r="Q324" s="5"/>
    </row>
    <row r="325" spans="1:17" x14ac:dyDescent="0.25">
      <c r="A325" s="3">
        <v>9</v>
      </c>
      <c r="B325" s="4">
        <v>20</v>
      </c>
      <c r="C325" s="3" t="s">
        <v>16</v>
      </c>
      <c r="D325" s="10">
        <v>420</v>
      </c>
      <c r="E325" s="10">
        <v>0</v>
      </c>
      <c r="F325" s="10">
        <v>0</v>
      </c>
      <c r="G325" s="10">
        <v>0</v>
      </c>
      <c r="H325" s="10">
        <v>0</v>
      </c>
      <c r="I325" s="11">
        <f t="shared" si="24"/>
        <v>0</v>
      </c>
      <c r="J325" s="10">
        <v>369</v>
      </c>
      <c r="K325" s="10">
        <v>0</v>
      </c>
      <c r="L325" s="10">
        <v>0</v>
      </c>
      <c r="M325" s="19">
        <f t="shared" si="25"/>
        <v>369</v>
      </c>
      <c r="N325" s="12">
        <f t="shared" si="26"/>
        <v>369</v>
      </c>
      <c r="O325" s="9">
        <f t="shared" si="27"/>
        <v>0</v>
      </c>
      <c r="P325" s="16">
        <f t="shared" si="28"/>
        <v>0</v>
      </c>
      <c r="Q325" s="5">
        <f t="shared" si="29"/>
        <v>0</v>
      </c>
    </row>
    <row r="326" spans="1:17" x14ac:dyDescent="0.25">
      <c r="A326" s="3">
        <v>9</v>
      </c>
      <c r="B326" s="4">
        <v>20</v>
      </c>
      <c r="C326" s="3" t="s">
        <v>16</v>
      </c>
      <c r="D326" s="10">
        <v>420</v>
      </c>
      <c r="E326" s="10">
        <v>0</v>
      </c>
      <c r="F326" s="10">
        <v>0</v>
      </c>
      <c r="G326" s="10">
        <v>0</v>
      </c>
      <c r="H326" s="10">
        <v>0</v>
      </c>
      <c r="I326" s="11">
        <f t="shared" si="24"/>
        <v>0</v>
      </c>
      <c r="J326" s="10">
        <v>360</v>
      </c>
      <c r="K326" s="10">
        <v>0</v>
      </c>
      <c r="L326" s="10">
        <v>0</v>
      </c>
      <c r="M326" s="19">
        <f t="shared" si="25"/>
        <v>360</v>
      </c>
      <c r="N326" s="12">
        <f t="shared" si="26"/>
        <v>360</v>
      </c>
      <c r="O326" s="9">
        <f t="shared" si="27"/>
        <v>0</v>
      </c>
      <c r="P326" s="16"/>
      <c r="Q326" s="5"/>
    </row>
    <row r="327" spans="1:17" x14ac:dyDescent="0.25">
      <c r="A327" s="3">
        <v>9</v>
      </c>
      <c r="B327" s="4">
        <v>20</v>
      </c>
      <c r="C327" s="3" t="s">
        <v>16</v>
      </c>
      <c r="D327" s="10">
        <v>420</v>
      </c>
      <c r="E327" s="10">
        <v>0</v>
      </c>
      <c r="F327" s="10">
        <v>0</v>
      </c>
      <c r="G327" s="10">
        <v>0</v>
      </c>
      <c r="H327" s="10">
        <v>0</v>
      </c>
      <c r="I327" s="11">
        <f t="shared" si="24"/>
        <v>0</v>
      </c>
      <c r="J327" s="10">
        <v>351</v>
      </c>
      <c r="K327" s="10">
        <v>0</v>
      </c>
      <c r="L327" s="10">
        <v>0</v>
      </c>
      <c r="M327" s="19">
        <f t="shared" si="25"/>
        <v>351</v>
      </c>
      <c r="N327" s="12">
        <f t="shared" si="26"/>
        <v>351</v>
      </c>
      <c r="O327" s="9">
        <f t="shared" si="27"/>
        <v>0</v>
      </c>
      <c r="P327" s="16"/>
      <c r="Q327" s="5"/>
    </row>
    <row r="328" spans="1:17" x14ac:dyDescent="0.25">
      <c r="A328" s="3">
        <v>9</v>
      </c>
      <c r="B328" s="4">
        <v>20</v>
      </c>
      <c r="C328" s="3" t="s">
        <v>17</v>
      </c>
      <c r="D328" s="10">
        <v>420</v>
      </c>
      <c r="E328" s="10">
        <v>0</v>
      </c>
      <c r="F328" s="10">
        <v>0</v>
      </c>
      <c r="G328" s="10">
        <v>0</v>
      </c>
      <c r="H328" s="10">
        <v>0</v>
      </c>
      <c r="I328" s="11">
        <f t="shared" ref="I328:I391" si="30">(E328+F328+G328+H328)</f>
        <v>0</v>
      </c>
      <c r="J328" s="10">
        <v>361</v>
      </c>
      <c r="K328" s="10">
        <v>0</v>
      </c>
      <c r="L328" s="10">
        <v>0</v>
      </c>
      <c r="M328" s="19">
        <f t="shared" ref="M328:M391" si="31">(J328+K328+L328)</f>
        <v>361</v>
      </c>
      <c r="N328" s="12">
        <f t="shared" ref="N328:N391" si="32">(I328+M328)</f>
        <v>361</v>
      </c>
      <c r="O328" s="9">
        <f t="shared" ref="O328:O391" si="33">(I328/N328)*100</f>
        <v>0</v>
      </c>
      <c r="P328" s="16">
        <f t="shared" ref="P328:P391" si="34">(AVERAGE(O328:O330))</f>
        <v>0</v>
      </c>
      <c r="Q328" s="5">
        <f t="shared" ref="Q328:Q391" si="35">(STDEV(O328:O330))</f>
        <v>0</v>
      </c>
    </row>
    <row r="329" spans="1:17" x14ac:dyDescent="0.25">
      <c r="A329" s="3">
        <v>9</v>
      </c>
      <c r="B329" s="4">
        <v>20</v>
      </c>
      <c r="C329" s="3" t="s">
        <v>17</v>
      </c>
      <c r="D329" s="10">
        <v>420</v>
      </c>
      <c r="E329" s="10">
        <v>0</v>
      </c>
      <c r="F329" s="10">
        <v>0</v>
      </c>
      <c r="G329" s="10">
        <v>0</v>
      </c>
      <c r="H329" s="10">
        <v>0</v>
      </c>
      <c r="I329" s="11">
        <f t="shared" si="30"/>
        <v>0</v>
      </c>
      <c r="J329" s="10">
        <v>341</v>
      </c>
      <c r="K329" s="10">
        <v>0</v>
      </c>
      <c r="L329" s="10">
        <v>0</v>
      </c>
      <c r="M329" s="19">
        <f t="shared" si="31"/>
        <v>341</v>
      </c>
      <c r="N329" s="12">
        <f t="shared" si="32"/>
        <v>341</v>
      </c>
      <c r="O329" s="9">
        <f t="shared" si="33"/>
        <v>0</v>
      </c>
      <c r="P329" s="16"/>
      <c r="Q329" s="5"/>
    </row>
    <row r="330" spans="1:17" x14ac:dyDescent="0.25">
      <c r="A330" s="3">
        <v>9</v>
      </c>
      <c r="B330" s="4">
        <v>20</v>
      </c>
      <c r="C330" s="3" t="s">
        <v>17</v>
      </c>
      <c r="D330" s="10">
        <v>420</v>
      </c>
      <c r="E330" s="10">
        <v>0</v>
      </c>
      <c r="F330" s="10">
        <v>0</v>
      </c>
      <c r="G330" s="10">
        <v>0</v>
      </c>
      <c r="H330" s="10">
        <v>0</v>
      </c>
      <c r="I330" s="11">
        <f t="shared" si="30"/>
        <v>0</v>
      </c>
      <c r="J330" s="10">
        <v>366</v>
      </c>
      <c r="K330" s="10">
        <v>0</v>
      </c>
      <c r="L330" s="10">
        <v>0</v>
      </c>
      <c r="M330" s="19">
        <f t="shared" si="31"/>
        <v>366</v>
      </c>
      <c r="N330" s="12">
        <f t="shared" si="32"/>
        <v>366</v>
      </c>
      <c r="O330" s="9">
        <f t="shared" si="33"/>
        <v>0</v>
      </c>
      <c r="P330" s="16"/>
      <c r="Q330" s="5"/>
    </row>
    <row r="331" spans="1:17" x14ac:dyDescent="0.25">
      <c r="A331" s="3">
        <v>10</v>
      </c>
      <c r="B331" s="4" t="s">
        <v>15</v>
      </c>
      <c r="C331" s="3" t="s">
        <v>16</v>
      </c>
      <c r="D331" s="10">
        <v>420</v>
      </c>
      <c r="E331" s="10">
        <v>0</v>
      </c>
      <c r="F331" s="10">
        <v>21</v>
      </c>
      <c r="G331" s="10">
        <v>0</v>
      </c>
      <c r="H331" s="10">
        <v>0</v>
      </c>
      <c r="I331" s="11">
        <f t="shared" si="30"/>
        <v>21</v>
      </c>
      <c r="J331" s="10">
        <v>327</v>
      </c>
      <c r="K331" s="10">
        <v>0</v>
      </c>
      <c r="L331" s="10">
        <v>0</v>
      </c>
      <c r="M331" s="19">
        <f t="shared" si="31"/>
        <v>327</v>
      </c>
      <c r="N331" s="12">
        <f t="shared" si="32"/>
        <v>348</v>
      </c>
      <c r="O331" s="9">
        <f t="shared" si="33"/>
        <v>6.0344827586206895</v>
      </c>
      <c r="P331" s="16">
        <f t="shared" si="34"/>
        <v>9.6870050391882216</v>
      </c>
      <c r="Q331" s="5">
        <f t="shared" si="35"/>
        <v>3.6769871090696191</v>
      </c>
    </row>
    <row r="332" spans="1:17" x14ac:dyDescent="0.25">
      <c r="A332" s="3">
        <v>10</v>
      </c>
      <c r="B332" s="4" t="s">
        <v>15</v>
      </c>
      <c r="C332" s="3" t="s">
        <v>16</v>
      </c>
      <c r="D332" s="10">
        <v>420</v>
      </c>
      <c r="E332" s="10">
        <v>0</v>
      </c>
      <c r="F332" s="10">
        <v>49</v>
      </c>
      <c r="G332" s="10">
        <v>0</v>
      </c>
      <c r="H332" s="10">
        <v>0</v>
      </c>
      <c r="I332" s="11">
        <f t="shared" si="30"/>
        <v>49</v>
      </c>
      <c r="J332" s="10">
        <v>317</v>
      </c>
      <c r="K332" s="10">
        <v>0</v>
      </c>
      <c r="L332" s="10">
        <v>0</v>
      </c>
      <c r="M332" s="19">
        <f t="shared" si="31"/>
        <v>317</v>
      </c>
      <c r="N332" s="12">
        <f t="shared" si="32"/>
        <v>366</v>
      </c>
      <c r="O332" s="9">
        <f t="shared" si="33"/>
        <v>13.387978142076504</v>
      </c>
      <c r="P332" s="16"/>
      <c r="Q332" s="5"/>
    </row>
    <row r="333" spans="1:17" x14ac:dyDescent="0.25">
      <c r="A333" s="3">
        <v>10</v>
      </c>
      <c r="B333" s="4" t="s">
        <v>15</v>
      </c>
      <c r="C333" s="3" t="s">
        <v>16</v>
      </c>
      <c r="D333" s="10">
        <v>420</v>
      </c>
      <c r="E333" s="10">
        <v>0</v>
      </c>
      <c r="F333" s="10">
        <v>32</v>
      </c>
      <c r="G333" s="10">
        <v>0</v>
      </c>
      <c r="H333" s="10">
        <v>0</v>
      </c>
      <c r="I333" s="11">
        <f t="shared" si="30"/>
        <v>32</v>
      </c>
      <c r="J333" s="10">
        <v>300</v>
      </c>
      <c r="K333" s="10">
        <v>0</v>
      </c>
      <c r="L333" s="10">
        <v>0</v>
      </c>
      <c r="M333" s="19">
        <f t="shared" si="31"/>
        <v>300</v>
      </c>
      <c r="N333" s="12">
        <f t="shared" si="32"/>
        <v>332</v>
      </c>
      <c r="O333" s="9">
        <f t="shared" si="33"/>
        <v>9.6385542168674707</v>
      </c>
      <c r="P333" s="16"/>
      <c r="Q333" s="5"/>
    </row>
    <row r="334" spans="1:17" x14ac:dyDescent="0.25">
      <c r="A334" s="3">
        <v>10</v>
      </c>
      <c r="B334" s="4" t="s">
        <v>15</v>
      </c>
      <c r="C334" s="3" t="s">
        <v>17</v>
      </c>
      <c r="D334" s="10">
        <v>420</v>
      </c>
      <c r="E334" s="10">
        <v>0</v>
      </c>
      <c r="F334" s="10">
        <v>21</v>
      </c>
      <c r="G334" s="10">
        <v>0</v>
      </c>
      <c r="H334" s="10">
        <v>0</v>
      </c>
      <c r="I334" s="11">
        <f t="shared" si="30"/>
        <v>21</v>
      </c>
      <c r="J334" s="10">
        <v>321</v>
      </c>
      <c r="K334" s="10">
        <v>0</v>
      </c>
      <c r="L334" s="10">
        <v>0</v>
      </c>
      <c r="M334" s="19">
        <f t="shared" si="31"/>
        <v>321</v>
      </c>
      <c r="N334" s="12">
        <f t="shared" si="32"/>
        <v>342</v>
      </c>
      <c r="O334" s="9">
        <f t="shared" si="33"/>
        <v>6.140350877192982</v>
      </c>
      <c r="P334" s="16">
        <f t="shared" si="34"/>
        <v>4.9237677527151211</v>
      </c>
      <c r="Q334" s="5">
        <f t="shared" si="35"/>
        <v>4.4422281148811047</v>
      </c>
    </row>
    <row r="335" spans="1:17" x14ac:dyDescent="0.25">
      <c r="A335" s="3">
        <v>10</v>
      </c>
      <c r="B335" s="4" t="s">
        <v>15</v>
      </c>
      <c r="C335" s="3" t="s">
        <v>17</v>
      </c>
      <c r="D335" s="10">
        <v>420</v>
      </c>
      <c r="E335" s="10">
        <v>0</v>
      </c>
      <c r="F335" s="10">
        <v>29</v>
      </c>
      <c r="G335" s="10">
        <v>0</v>
      </c>
      <c r="H335" s="10">
        <v>0</v>
      </c>
      <c r="I335" s="11">
        <f t="shared" si="30"/>
        <v>29</v>
      </c>
      <c r="J335" s="10">
        <v>307</v>
      </c>
      <c r="K335" s="10">
        <v>0</v>
      </c>
      <c r="L335" s="10">
        <v>0</v>
      </c>
      <c r="M335" s="19">
        <f t="shared" si="31"/>
        <v>307</v>
      </c>
      <c r="N335" s="12">
        <f t="shared" si="32"/>
        <v>336</v>
      </c>
      <c r="O335" s="9">
        <f t="shared" si="33"/>
        <v>8.6309523809523814</v>
      </c>
      <c r="P335" s="16"/>
      <c r="Q335" s="5"/>
    </row>
    <row r="336" spans="1:17" x14ac:dyDescent="0.25">
      <c r="A336" s="3">
        <v>10</v>
      </c>
      <c r="B336" s="4" t="s">
        <v>15</v>
      </c>
      <c r="C336" s="3" t="s">
        <v>17</v>
      </c>
      <c r="D336" s="10">
        <v>420</v>
      </c>
      <c r="E336" s="10">
        <v>0</v>
      </c>
      <c r="F336" s="10">
        <v>0</v>
      </c>
      <c r="G336" s="10">
        <v>0</v>
      </c>
      <c r="H336" s="10">
        <v>0</v>
      </c>
      <c r="I336" s="11">
        <f t="shared" si="30"/>
        <v>0</v>
      </c>
      <c r="J336" s="10">
        <v>351</v>
      </c>
      <c r="K336" s="10">
        <v>0</v>
      </c>
      <c r="L336" s="10">
        <v>0</v>
      </c>
      <c r="M336" s="19">
        <f t="shared" si="31"/>
        <v>351</v>
      </c>
      <c r="N336" s="12">
        <f t="shared" si="32"/>
        <v>351</v>
      </c>
      <c r="O336" s="9">
        <f t="shared" si="33"/>
        <v>0</v>
      </c>
      <c r="P336" s="16"/>
      <c r="Q336" s="5"/>
    </row>
    <row r="337" spans="1:17" x14ac:dyDescent="0.25">
      <c r="A337" s="3">
        <v>10</v>
      </c>
      <c r="B337" s="4">
        <v>60</v>
      </c>
      <c r="C337" s="3" t="s">
        <v>16</v>
      </c>
      <c r="D337" s="10">
        <v>420</v>
      </c>
      <c r="E337" s="10">
        <v>0</v>
      </c>
      <c r="F337" s="10">
        <v>32</v>
      </c>
      <c r="G337" s="10">
        <v>0</v>
      </c>
      <c r="H337" s="10">
        <v>0</v>
      </c>
      <c r="I337" s="11">
        <f t="shared" si="30"/>
        <v>32</v>
      </c>
      <c r="J337" s="10">
        <v>265</v>
      </c>
      <c r="K337" s="10">
        <v>0</v>
      </c>
      <c r="L337" s="10">
        <v>0</v>
      </c>
      <c r="M337" s="19">
        <f t="shared" si="31"/>
        <v>265</v>
      </c>
      <c r="N337" s="12">
        <f t="shared" si="32"/>
        <v>297</v>
      </c>
      <c r="O337" s="9">
        <f t="shared" si="33"/>
        <v>10.774410774410773</v>
      </c>
      <c r="P337" s="16">
        <f t="shared" si="34"/>
        <v>9.258235050600863</v>
      </c>
      <c r="Q337" s="5">
        <f t="shared" si="35"/>
        <v>1.3616654705184521</v>
      </c>
    </row>
    <row r="338" spans="1:17" x14ac:dyDescent="0.25">
      <c r="A338" s="3">
        <v>10</v>
      </c>
      <c r="B338" s="4">
        <v>60</v>
      </c>
      <c r="C338" s="3" t="s">
        <v>16</v>
      </c>
      <c r="D338" s="10">
        <v>420</v>
      </c>
      <c r="E338" s="10">
        <v>0</v>
      </c>
      <c r="F338" s="10">
        <v>28</v>
      </c>
      <c r="G338" s="10">
        <v>0</v>
      </c>
      <c r="H338" s="10">
        <v>0</v>
      </c>
      <c r="I338" s="11">
        <f t="shared" si="30"/>
        <v>28</v>
      </c>
      <c r="J338" s="10">
        <v>288</v>
      </c>
      <c r="K338" s="10">
        <v>0</v>
      </c>
      <c r="L338" s="10">
        <v>0</v>
      </c>
      <c r="M338" s="19">
        <f t="shared" si="31"/>
        <v>288</v>
      </c>
      <c r="N338" s="12">
        <f t="shared" si="32"/>
        <v>316</v>
      </c>
      <c r="O338" s="9">
        <f t="shared" si="33"/>
        <v>8.8607594936708853</v>
      </c>
      <c r="P338" s="16"/>
      <c r="Q338" s="5"/>
    </row>
    <row r="339" spans="1:17" x14ac:dyDescent="0.25">
      <c r="A339" s="3">
        <v>10</v>
      </c>
      <c r="B339" s="4">
        <v>60</v>
      </c>
      <c r="C339" s="3" t="s">
        <v>16</v>
      </c>
      <c r="D339" s="10">
        <v>420</v>
      </c>
      <c r="E339" s="10">
        <v>0</v>
      </c>
      <c r="F339" s="10">
        <v>28</v>
      </c>
      <c r="G339" s="10">
        <v>0</v>
      </c>
      <c r="H339" s="10">
        <v>0</v>
      </c>
      <c r="I339" s="11">
        <f t="shared" si="30"/>
        <v>28</v>
      </c>
      <c r="J339" s="10">
        <v>316</v>
      </c>
      <c r="K339" s="10">
        <v>0</v>
      </c>
      <c r="L339" s="10">
        <v>0</v>
      </c>
      <c r="M339" s="19">
        <f t="shared" si="31"/>
        <v>316</v>
      </c>
      <c r="N339" s="12">
        <f t="shared" si="32"/>
        <v>344</v>
      </c>
      <c r="O339" s="9">
        <f t="shared" si="33"/>
        <v>8.1395348837209305</v>
      </c>
      <c r="P339" s="16"/>
      <c r="Q339" s="5"/>
    </row>
    <row r="340" spans="1:17" x14ac:dyDescent="0.25">
      <c r="A340" s="3">
        <v>10</v>
      </c>
      <c r="B340" s="4">
        <v>60</v>
      </c>
      <c r="C340" s="3" t="s">
        <v>17</v>
      </c>
      <c r="D340" s="10">
        <v>420</v>
      </c>
      <c r="E340" s="10">
        <v>0</v>
      </c>
      <c r="F340" s="10">
        <v>17</v>
      </c>
      <c r="G340" s="10">
        <v>0</v>
      </c>
      <c r="H340" s="10">
        <v>0</v>
      </c>
      <c r="I340" s="11">
        <f t="shared" si="30"/>
        <v>17</v>
      </c>
      <c r="J340" s="10">
        <v>318</v>
      </c>
      <c r="K340" s="10">
        <v>0</v>
      </c>
      <c r="L340" s="10">
        <v>0</v>
      </c>
      <c r="M340" s="19">
        <f t="shared" si="31"/>
        <v>318</v>
      </c>
      <c r="N340" s="12">
        <f t="shared" si="32"/>
        <v>335</v>
      </c>
      <c r="O340" s="9">
        <f t="shared" si="33"/>
        <v>5.0746268656716413</v>
      </c>
      <c r="P340" s="16">
        <f t="shared" si="34"/>
        <v>3.2759000672770107</v>
      </c>
      <c r="Q340" s="5">
        <f t="shared" si="35"/>
        <v>1.666023606960954</v>
      </c>
    </row>
    <row r="341" spans="1:17" x14ac:dyDescent="0.25">
      <c r="A341" s="3">
        <v>10</v>
      </c>
      <c r="B341" s="4">
        <v>60</v>
      </c>
      <c r="C341" s="3" t="s">
        <v>17</v>
      </c>
      <c r="D341" s="10">
        <v>420</v>
      </c>
      <c r="E341" s="10">
        <v>0</v>
      </c>
      <c r="F341" s="10">
        <v>10</v>
      </c>
      <c r="G341" s="10">
        <v>0</v>
      </c>
      <c r="H341" s="10">
        <v>0</v>
      </c>
      <c r="I341" s="11">
        <f t="shared" si="30"/>
        <v>10</v>
      </c>
      <c r="J341" s="10">
        <v>327</v>
      </c>
      <c r="K341" s="10">
        <v>0</v>
      </c>
      <c r="L341" s="10">
        <v>0</v>
      </c>
      <c r="M341" s="19">
        <f t="shared" si="31"/>
        <v>327</v>
      </c>
      <c r="N341" s="12">
        <f t="shared" si="32"/>
        <v>337</v>
      </c>
      <c r="O341" s="9">
        <f t="shared" si="33"/>
        <v>2.9673590504451042</v>
      </c>
      <c r="P341" s="16"/>
      <c r="Q341" s="5"/>
    </row>
    <row r="342" spans="1:17" x14ac:dyDescent="0.25">
      <c r="A342" s="3">
        <v>10</v>
      </c>
      <c r="B342" s="4">
        <v>60</v>
      </c>
      <c r="C342" s="3" t="s">
        <v>17</v>
      </c>
      <c r="D342" s="10">
        <v>420</v>
      </c>
      <c r="E342" s="10">
        <v>0</v>
      </c>
      <c r="F342" s="10">
        <v>6</v>
      </c>
      <c r="G342" s="10">
        <v>0</v>
      </c>
      <c r="H342" s="10">
        <v>0</v>
      </c>
      <c r="I342" s="11">
        <f t="shared" si="30"/>
        <v>6</v>
      </c>
      <c r="J342" s="10">
        <v>330</v>
      </c>
      <c r="K342" s="10">
        <v>0</v>
      </c>
      <c r="L342" s="10">
        <v>0</v>
      </c>
      <c r="M342" s="19">
        <f t="shared" si="31"/>
        <v>330</v>
      </c>
      <c r="N342" s="12">
        <f t="shared" si="32"/>
        <v>336</v>
      </c>
      <c r="O342" s="9">
        <f t="shared" si="33"/>
        <v>1.7857142857142856</v>
      </c>
      <c r="P342" s="16"/>
      <c r="Q342" s="5"/>
    </row>
    <row r="343" spans="1:17" x14ac:dyDescent="0.25">
      <c r="A343" s="3">
        <v>10</v>
      </c>
      <c r="B343" s="4">
        <v>50</v>
      </c>
      <c r="C343" s="3" t="s">
        <v>16</v>
      </c>
      <c r="D343" s="10">
        <v>420</v>
      </c>
      <c r="E343" s="10">
        <v>0</v>
      </c>
      <c r="F343" s="10">
        <v>37</v>
      </c>
      <c r="G343" s="10">
        <v>0</v>
      </c>
      <c r="H343" s="10">
        <v>0</v>
      </c>
      <c r="I343" s="11">
        <f t="shared" si="30"/>
        <v>37</v>
      </c>
      <c r="J343" s="10">
        <v>320</v>
      </c>
      <c r="K343" s="10">
        <v>0</v>
      </c>
      <c r="L343" s="10">
        <v>0</v>
      </c>
      <c r="M343" s="19">
        <f t="shared" si="31"/>
        <v>320</v>
      </c>
      <c r="N343" s="12">
        <f t="shared" si="32"/>
        <v>357</v>
      </c>
      <c r="O343" s="9">
        <f t="shared" si="33"/>
        <v>10.364145658263306</v>
      </c>
      <c r="P343" s="16">
        <f t="shared" si="34"/>
        <v>10.047924463006611</v>
      </c>
      <c r="Q343" s="5">
        <f t="shared" si="35"/>
        <v>3.1532620689866095</v>
      </c>
    </row>
    <row r="344" spans="1:17" x14ac:dyDescent="0.25">
      <c r="A344" s="3">
        <v>10</v>
      </c>
      <c r="B344" s="4">
        <v>50</v>
      </c>
      <c r="C344" s="3" t="s">
        <v>16</v>
      </c>
      <c r="D344" s="10">
        <v>420</v>
      </c>
      <c r="E344" s="10">
        <v>0</v>
      </c>
      <c r="F344" s="10">
        <v>22</v>
      </c>
      <c r="G344" s="10">
        <v>0</v>
      </c>
      <c r="H344" s="10">
        <v>0</v>
      </c>
      <c r="I344" s="11">
        <f t="shared" si="30"/>
        <v>22</v>
      </c>
      <c r="J344" s="10">
        <v>304</v>
      </c>
      <c r="K344" s="10">
        <v>0</v>
      </c>
      <c r="L344" s="10">
        <v>0</v>
      </c>
      <c r="M344" s="19">
        <f t="shared" si="31"/>
        <v>304</v>
      </c>
      <c r="N344" s="12">
        <f t="shared" si="32"/>
        <v>326</v>
      </c>
      <c r="O344" s="9">
        <f t="shared" si="33"/>
        <v>6.7484662576687118</v>
      </c>
      <c r="P344" s="16"/>
      <c r="Q344" s="5"/>
    </row>
    <row r="345" spans="1:17" x14ac:dyDescent="0.25">
      <c r="A345" s="3">
        <v>10</v>
      </c>
      <c r="B345" s="4">
        <v>50</v>
      </c>
      <c r="C345" s="3" t="s">
        <v>16</v>
      </c>
      <c r="D345" s="10">
        <v>420</v>
      </c>
      <c r="E345" s="10">
        <v>0</v>
      </c>
      <c r="F345" s="10">
        <v>46</v>
      </c>
      <c r="G345" s="10">
        <v>0</v>
      </c>
      <c r="H345" s="10">
        <v>0</v>
      </c>
      <c r="I345" s="11">
        <f t="shared" si="30"/>
        <v>46</v>
      </c>
      <c r="J345" s="10">
        <v>307</v>
      </c>
      <c r="K345" s="10">
        <v>0</v>
      </c>
      <c r="L345" s="10">
        <v>0</v>
      </c>
      <c r="M345" s="19">
        <f t="shared" si="31"/>
        <v>307</v>
      </c>
      <c r="N345" s="12">
        <f t="shared" si="32"/>
        <v>353</v>
      </c>
      <c r="O345" s="9">
        <f t="shared" si="33"/>
        <v>13.031161473087819</v>
      </c>
      <c r="P345" s="16"/>
      <c r="Q345" s="5"/>
    </row>
    <row r="346" spans="1:17" x14ac:dyDescent="0.25">
      <c r="A346" s="3">
        <v>10</v>
      </c>
      <c r="B346" s="4">
        <v>50</v>
      </c>
      <c r="C346" s="3" t="s">
        <v>17</v>
      </c>
      <c r="D346" s="10">
        <v>420</v>
      </c>
      <c r="E346" s="10">
        <v>0</v>
      </c>
      <c r="F346" s="10">
        <v>0</v>
      </c>
      <c r="G346" s="10">
        <v>0</v>
      </c>
      <c r="H346" s="10">
        <v>0</v>
      </c>
      <c r="I346" s="11">
        <f t="shared" si="30"/>
        <v>0</v>
      </c>
      <c r="J346" s="10">
        <v>327</v>
      </c>
      <c r="K346" s="10">
        <v>0</v>
      </c>
      <c r="L346" s="10">
        <v>0</v>
      </c>
      <c r="M346" s="19">
        <f t="shared" si="31"/>
        <v>327</v>
      </c>
      <c r="N346" s="12">
        <f t="shared" si="32"/>
        <v>327</v>
      </c>
      <c r="O346" s="9">
        <f t="shared" si="33"/>
        <v>0</v>
      </c>
      <c r="P346" s="16">
        <f t="shared" si="34"/>
        <v>2.2508038585209005</v>
      </c>
      <c r="Q346" s="5">
        <f t="shared" si="35"/>
        <v>3.8985066408302709</v>
      </c>
    </row>
    <row r="347" spans="1:17" x14ac:dyDescent="0.25">
      <c r="A347" s="3">
        <v>10</v>
      </c>
      <c r="B347" s="4">
        <v>50</v>
      </c>
      <c r="C347" s="3" t="s">
        <v>17</v>
      </c>
      <c r="D347" s="10">
        <v>420</v>
      </c>
      <c r="E347" s="10">
        <v>0</v>
      </c>
      <c r="F347" s="10">
        <v>0</v>
      </c>
      <c r="G347" s="10">
        <v>0</v>
      </c>
      <c r="H347" s="10">
        <v>0</v>
      </c>
      <c r="I347" s="11">
        <f t="shared" si="30"/>
        <v>0</v>
      </c>
      <c r="J347" s="10">
        <v>316</v>
      </c>
      <c r="K347" s="10">
        <v>0</v>
      </c>
      <c r="L347" s="10">
        <v>0</v>
      </c>
      <c r="M347" s="19">
        <f t="shared" si="31"/>
        <v>316</v>
      </c>
      <c r="N347" s="12">
        <f t="shared" si="32"/>
        <v>316</v>
      </c>
      <c r="O347" s="9">
        <f t="shared" si="33"/>
        <v>0</v>
      </c>
      <c r="P347" s="16"/>
      <c r="Q347" s="5"/>
    </row>
    <row r="348" spans="1:17" x14ac:dyDescent="0.25">
      <c r="A348" s="3">
        <v>10</v>
      </c>
      <c r="B348" s="4">
        <v>50</v>
      </c>
      <c r="C348" s="3" t="s">
        <v>17</v>
      </c>
      <c r="D348" s="10">
        <v>420</v>
      </c>
      <c r="E348" s="10">
        <v>0</v>
      </c>
      <c r="F348" s="10">
        <v>21</v>
      </c>
      <c r="G348" s="10">
        <v>0</v>
      </c>
      <c r="H348" s="10">
        <v>0</v>
      </c>
      <c r="I348" s="11">
        <f t="shared" si="30"/>
        <v>21</v>
      </c>
      <c r="J348" s="10">
        <v>290</v>
      </c>
      <c r="K348" s="10">
        <v>0</v>
      </c>
      <c r="L348" s="10">
        <v>0</v>
      </c>
      <c r="M348" s="19">
        <f t="shared" si="31"/>
        <v>290</v>
      </c>
      <c r="N348" s="12">
        <f t="shared" si="32"/>
        <v>311</v>
      </c>
      <c r="O348" s="9">
        <f t="shared" si="33"/>
        <v>6.7524115755627019</v>
      </c>
      <c r="P348" s="16"/>
      <c r="Q348" s="5"/>
    </row>
    <row r="349" spans="1:17" x14ac:dyDescent="0.25">
      <c r="A349" s="3">
        <v>10</v>
      </c>
      <c r="B349" s="4">
        <v>40</v>
      </c>
      <c r="C349" s="3" t="s">
        <v>16</v>
      </c>
      <c r="D349" s="10">
        <v>420</v>
      </c>
      <c r="E349" s="10">
        <v>0</v>
      </c>
      <c r="F349" s="10">
        <v>24</v>
      </c>
      <c r="G349" s="10">
        <v>0</v>
      </c>
      <c r="H349" s="10">
        <v>0</v>
      </c>
      <c r="I349" s="11">
        <f t="shared" si="30"/>
        <v>24</v>
      </c>
      <c r="J349" s="10">
        <v>304</v>
      </c>
      <c r="K349" s="10">
        <v>0</v>
      </c>
      <c r="L349" s="10">
        <v>0</v>
      </c>
      <c r="M349" s="19">
        <f t="shared" si="31"/>
        <v>304</v>
      </c>
      <c r="N349" s="12">
        <f t="shared" si="32"/>
        <v>328</v>
      </c>
      <c r="O349" s="9">
        <f t="shared" si="33"/>
        <v>7.3170731707317067</v>
      </c>
      <c r="P349" s="16">
        <f t="shared" si="34"/>
        <v>6.5619847632042747</v>
      </c>
      <c r="Q349" s="5">
        <f t="shared" si="35"/>
        <v>2.4280040426078213</v>
      </c>
    </row>
    <row r="350" spans="1:17" x14ac:dyDescent="0.25">
      <c r="A350" s="3">
        <v>10</v>
      </c>
      <c r="B350" s="4">
        <v>40</v>
      </c>
      <c r="C350" s="3" t="s">
        <v>16</v>
      </c>
      <c r="D350" s="10">
        <v>420</v>
      </c>
      <c r="E350" s="10">
        <v>0</v>
      </c>
      <c r="F350" s="10">
        <v>30</v>
      </c>
      <c r="G350" s="10">
        <v>0</v>
      </c>
      <c r="H350" s="10">
        <v>0</v>
      </c>
      <c r="I350" s="11">
        <f t="shared" si="30"/>
        <v>30</v>
      </c>
      <c r="J350" s="10">
        <v>322</v>
      </c>
      <c r="K350" s="10">
        <v>0</v>
      </c>
      <c r="L350" s="10">
        <v>0</v>
      </c>
      <c r="M350" s="19">
        <f t="shared" si="31"/>
        <v>322</v>
      </c>
      <c r="N350" s="12">
        <f t="shared" si="32"/>
        <v>352</v>
      </c>
      <c r="O350" s="9">
        <f t="shared" si="33"/>
        <v>8.5227272727272716</v>
      </c>
      <c r="P350" s="16"/>
      <c r="Q350" s="5"/>
    </row>
    <row r="351" spans="1:17" x14ac:dyDescent="0.25">
      <c r="A351" s="3">
        <v>10</v>
      </c>
      <c r="B351" s="4">
        <v>40</v>
      </c>
      <c r="C351" s="3" t="s">
        <v>16</v>
      </c>
      <c r="D351" s="10">
        <v>420</v>
      </c>
      <c r="E351" s="10">
        <v>0</v>
      </c>
      <c r="F351" s="10">
        <v>12</v>
      </c>
      <c r="G351" s="10">
        <v>0</v>
      </c>
      <c r="H351" s="10">
        <v>0</v>
      </c>
      <c r="I351" s="11">
        <f t="shared" si="30"/>
        <v>12</v>
      </c>
      <c r="J351" s="10">
        <v>300</v>
      </c>
      <c r="K351" s="10">
        <v>0</v>
      </c>
      <c r="L351" s="10">
        <v>0</v>
      </c>
      <c r="M351" s="19">
        <f t="shared" si="31"/>
        <v>300</v>
      </c>
      <c r="N351" s="12">
        <f t="shared" si="32"/>
        <v>312</v>
      </c>
      <c r="O351" s="9">
        <f t="shared" si="33"/>
        <v>3.8461538461538463</v>
      </c>
      <c r="P351" s="16"/>
      <c r="Q351" s="5"/>
    </row>
    <row r="352" spans="1:17" x14ac:dyDescent="0.25">
      <c r="A352" s="3">
        <v>10</v>
      </c>
      <c r="B352" s="4">
        <v>40</v>
      </c>
      <c r="C352" s="3" t="s">
        <v>17</v>
      </c>
      <c r="D352" s="10">
        <v>420</v>
      </c>
      <c r="E352" s="10">
        <v>0</v>
      </c>
      <c r="F352" s="10">
        <v>0</v>
      </c>
      <c r="G352" s="10">
        <v>0</v>
      </c>
      <c r="H352" s="10">
        <v>0</v>
      </c>
      <c r="I352" s="11">
        <f t="shared" si="30"/>
        <v>0</v>
      </c>
      <c r="J352" s="10">
        <v>333</v>
      </c>
      <c r="K352" s="10">
        <v>0</v>
      </c>
      <c r="L352" s="10">
        <v>0</v>
      </c>
      <c r="M352" s="19">
        <f t="shared" si="31"/>
        <v>333</v>
      </c>
      <c r="N352" s="12">
        <f t="shared" si="32"/>
        <v>333</v>
      </c>
      <c r="O352" s="9">
        <f t="shared" si="33"/>
        <v>0</v>
      </c>
      <c r="P352" s="16">
        <f t="shared" si="34"/>
        <v>0</v>
      </c>
      <c r="Q352" s="5">
        <f t="shared" si="35"/>
        <v>0</v>
      </c>
    </row>
    <row r="353" spans="1:17" x14ac:dyDescent="0.25">
      <c r="A353" s="3">
        <v>10</v>
      </c>
      <c r="B353" s="4">
        <v>40</v>
      </c>
      <c r="C353" s="3" t="s">
        <v>17</v>
      </c>
      <c r="D353" s="10">
        <v>420</v>
      </c>
      <c r="E353" s="10">
        <v>0</v>
      </c>
      <c r="F353" s="10">
        <v>0</v>
      </c>
      <c r="G353" s="10">
        <v>0</v>
      </c>
      <c r="H353" s="10">
        <v>0</v>
      </c>
      <c r="I353" s="11">
        <f t="shared" si="30"/>
        <v>0</v>
      </c>
      <c r="J353" s="10">
        <v>359</v>
      </c>
      <c r="K353" s="10">
        <v>0</v>
      </c>
      <c r="L353" s="10">
        <v>0</v>
      </c>
      <c r="M353" s="19">
        <f t="shared" si="31"/>
        <v>359</v>
      </c>
      <c r="N353" s="12">
        <f t="shared" si="32"/>
        <v>359</v>
      </c>
      <c r="O353" s="9">
        <f t="shared" si="33"/>
        <v>0</v>
      </c>
      <c r="P353" s="16"/>
      <c r="Q353" s="5"/>
    </row>
    <row r="354" spans="1:17" x14ac:dyDescent="0.25">
      <c r="A354" s="3">
        <v>10</v>
      </c>
      <c r="B354" s="4">
        <v>40</v>
      </c>
      <c r="C354" s="3" t="s">
        <v>17</v>
      </c>
      <c r="D354" s="10">
        <v>420</v>
      </c>
      <c r="E354" s="10">
        <v>0</v>
      </c>
      <c r="F354" s="10">
        <v>0</v>
      </c>
      <c r="G354" s="10">
        <v>0</v>
      </c>
      <c r="H354" s="10">
        <v>0</v>
      </c>
      <c r="I354" s="11">
        <f t="shared" si="30"/>
        <v>0</v>
      </c>
      <c r="J354" s="10">
        <v>351</v>
      </c>
      <c r="K354" s="10">
        <v>0</v>
      </c>
      <c r="L354" s="10">
        <v>0</v>
      </c>
      <c r="M354" s="19">
        <f t="shared" si="31"/>
        <v>351</v>
      </c>
      <c r="N354" s="12">
        <f t="shared" si="32"/>
        <v>351</v>
      </c>
      <c r="O354" s="9">
        <f t="shared" si="33"/>
        <v>0</v>
      </c>
      <c r="P354" s="16"/>
      <c r="Q354" s="5"/>
    </row>
    <row r="355" spans="1:17" x14ac:dyDescent="0.25">
      <c r="A355" s="3">
        <v>10</v>
      </c>
      <c r="B355" s="4">
        <v>30</v>
      </c>
      <c r="C355" s="3" t="s">
        <v>16</v>
      </c>
      <c r="D355" s="10">
        <v>420</v>
      </c>
      <c r="E355" s="10">
        <v>0</v>
      </c>
      <c r="F355" s="10">
        <v>4</v>
      </c>
      <c r="G355" s="10">
        <v>0</v>
      </c>
      <c r="H355" s="10">
        <v>0</v>
      </c>
      <c r="I355" s="11">
        <f t="shared" si="30"/>
        <v>4</v>
      </c>
      <c r="J355" s="10">
        <v>291</v>
      </c>
      <c r="K355" s="10">
        <v>0</v>
      </c>
      <c r="L355" s="10">
        <v>0</v>
      </c>
      <c r="M355" s="19">
        <f t="shared" si="31"/>
        <v>291</v>
      </c>
      <c r="N355" s="12">
        <f t="shared" si="32"/>
        <v>295</v>
      </c>
      <c r="O355" s="9">
        <f t="shared" si="33"/>
        <v>1.3559322033898304</v>
      </c>
      <c r="P355" s="16">
        <f t="shared" si="34"/>
        <v>1.1974513095431489</v>
      </c>
      <c r="Q355" s="5">
        <f t="shared" si="35"/>
        <v>1.1266022716854285</v>
      </c>
    </row>
    <row r="356" spans="1:17" x14ac:dyDescent="0.25">
      <c r="A356" s="3">
        <v>10</v>
      </c>
      <c r="B356" s="4">
        <v>30</v>
      </c>
      <c r="C356" s="3" t="s">
        <v>16</v>
      </c>
      <c r="D356" s="10">
        <v>420</v>
      </c>
      <c r="E356" s="10">
        <v>0</v>
      </c>
      <c r="F356" s="10">
        <v>7</v>
      </c>
      <c r="G356" s="10">
        <v>0</v>
      </c>
      <c r="H356" s="10">
        <v>0</v>
      </c>
      <c r="I356" s="11">
        <f t="shared" si="30"/>
        <v>7</v>
      </c>
      <c r="J356" s="10">
        <v>306</v>
      </c>
      <c r="K356" s="10">
        <v>0</v>
      </c>
      <c r="L356" s="10">
        <v>0</v>
      </c>
      <c r="M356" s="19">
        <f t="shared" si="31"/>
        <v>306</v>
      </c>
      <c r="N356" s="12">
        <f t="shared" si="32"/>
        <v>313</v>
      </c>
      <c r="O356" s="9">
        <f t="shared" si="33"/>
        <v>2.2364217252396164</v>
      </c>
      <c r="P356" s="16"/>
      <c r="Q356" s="5"/>
    </row>
    <row r="357" spans="1:17" x14ac:dyDescent="0.25">
      <c r="A357" s="3">
        <v>10</v>
      </c>
      <c r="B357" s="4">
        <v>30</v>
      </c>
      <c r="C357" s="3" t="s">
        <v>16</v>
      </c>
      <c r="D357" s="10">
        <v>420</v>
      </c>
      <c r="E357" s="10">
        <v>0</v>
      </c>
      <c r="F357" s="10">
        <v>0</v>
      </c>
      <c r="G357" s="10">
        <v>0</v>
      </c>
      <c r="H357" s="10">
        <v>0</v>
      </c>
      <c r="I357" s="11">
        <f t="shared" si="30"/>
        <v>0</v>
      </c>
      <c r="J357" s="10">
        <v>350</v>
      </c>
      <c r="K357" s="10">
        <v>0</v>
      </c>
      <c r="L357" s="10">
        <v>0</v>
      </c>
      <c r="M357" s="19">
        <f t="shared" si="31"/>
        <v>350</v>
      </c>
      <c r="N357" s="12">
        <f t="shared" si="32"/>
        <v>350</v>
      </c>
      <c r="O357" s="9">
        <f t="shared" si="33"/>
        <v>0</v>
      </c>
      <c r="P357" s="16"/>
      <c r="Q357" s="5"/>
    </row>
    <row r="358" spans="1:17" x14ac:dyDescent="0.25">
      <c r="A358" s="3">
        <v>10</v>
      </c>
      <c r="B358" s="4">
        <v>30</v>
      </c>
      <c r="C358" s="3" t="s">
        <v>17</v>
      </c>
      <c r="D358" s="10">
        <v>420</v>
      </c>
      <c r="E358" s="10">
        <v>0</v>
      </c>
      <c r="F358" s="10">
        <v>0</v>
      </c>
      <c r="G358" s="10">
        <v>0</v>
      </c>
      <c r="H358" s="10">
        <v>0</v>
      </c>
      <c r="I358" s="11">
        <f t="shared" si="30"/>
        <v>0</v>
      </c>
      <c r="J358" s="10">
        <v>329</v>
      </c>
      <c r="K358" s="10">
        <v>0</v>
      </c>
      <c r="L358" s="10">
        <v>0</v>
      </c>
      <c r="M358" s="19">
        <f t="shared" si="31"/>
        <v>329</v>
      </c>
      <c r="N358" s="12">
        <f t="shared" si="32"/>
        <v>329</v>
      </c>
      <c r="O358" s="9">
        <f t="shared" si="33"/>
        <v>0</v>
      </c>
      <c r="P358" s="16">
        <f t="shared" si="34"/>
        <v>0</v>
      </c>
      <c r="Q358" s="5">
        <f t="shared" si="35"/>
        <v>0</v>
      </c>
    </row>
    <row r="359" spans="1:17" x14ac:dyDescent="0.25">
      <c r="A359" s="3">
        <v>10</v>
      </c>
      <c r="B359" s="4">
        <v>30</v>
      </c>
      <c r="C359" s="3" t="s">
        <v>17</v>
      </c>
      <c r="D359" s="10">
        <v>420</v>
      </c>
      <c r="E359" s="10">
        <v>0</v>
      </c>
      <c r="F359" s="10">
        <v>0</v>
      </c>
      <c r="G359" s="10">
        <v>0</v>
      </c>
      <c r="H359" s="10">
        <v>0</v>
      </c>
      <c r="I359" s="11">
        <f t="shared" si="30"/>
        <v>0</v>
      </c>
      <c r="J359" s="10">
        <v>346</v>
      </c>
      <c r="K359" s="10">
        <v>0</v>
      </c>
      <c r="L359" s="10">
        <v>0</v>
      </c>
      <c r="M359" s="19">
        <f t="shared" si="31"/>
        <v>346</v>
      </c>
      <c r="N359" s="12">
        <f t="shared" si="32"/>
        <v>346</v>
      </c>
      <c r="O359" s="9">
        <f t="shared" si="33"/>
        <v>0</v>
      </c>
      <c r="P359" s="16"/>
      <c r="Q359" s="5"/>
    </row>
    <row r="360" spans="1:17" x14ac:dyDescent="0.25">
      <c r="A360" s="3">
        <v>10</v>
      </c>
      <c r="B360" s="4">
        <v>30</v>
      </c>
      <c r="C360" s="3" t="s">
        <v>17</v>
      </c>
      <c r="D360" s="10">
        <v>420</v>
      </c>
      <c r="E360" s="10">
        <v>0</v>
      </c>
      <c r="F360" s="10">
        <v>0</v>
      </c>
      <c r="G360" s="10">
        <v>0</v>
      </c>
      <c r="H360" s="10">
        <v>0</v>
      </c>
      <c r="I360" s="11">
        <f t="shared" si="30"/>
        <v>0</v>
      </c>
      <c r="J360" s="10">
        <v>321</v>
      </c>
      <c r="K360" s="10">
        <v>0</v>
      </c>
      <c r="L360" s="10">
        <v>0</v>
      </c>
      <c r="M360" s="19">
        <f t="shared" si="31"/>
        <v>321</v>
      </c>
      <c r="N360" s="12">
        <f t="shared" si="32"/>
        <v>321</v>
      </c>
      <c r="O360" s="9">
        <f t="shared" si="33"/>
        <v>0</v>
      </c>
      <c r="P360" s="16"/>
      <c r="Q360" s="5"/>
    </row>
    <row r="361" spans="1:17" x14ac:dyDescent="0.25">
      <c r="A361" s="3">
        <v>10</v>
      </c>
      <c r="B361" s="4">
        <v>20</v>
      </c>
      <c r="C361" s="3" t="s">
        <v>16</v>
      </c>
      <c r="D361" s="10">
        <v>420</v>
      </c>
      <c r="E361" s="10">
        <v>0</v>
      </c>
      <c r="F361" s="10">
        <v>0</v>
      </c>
      <c r="G361" s="10">
        <v>0</v>
      </c>
      <c r="H361" s="10">
        <v>0</v>
      </c>
      <c r="I361" s="11">
        <f t="shared" si="30"/>
        <v>0</v>
      </c>
      <c r="J361" s="10">
        <v>339</v>
      </c>
      <c r="K361" s="10">
        <v>0</v>
      </c>
      <c r="L361" s="10">
        <v>0</v>
      </c>
      <c r="M361" s="19">
        <f t="shared" si="31"/>
        <v>339</v>
      </c>
      <c r="N361" s="12">
        <f t="shared" si="32"/>
        <v>339</v>
      </c>
      <c r="O361" s="9">
        <f t="shared" si="33"/>
        <v>0</v>
      </c>
      <c r="P361" s="16">
        <f t="shared" si="34"/>
        <v>0</v>
      </c>
      <c r="Q361" s="5">
        <f t="shared" si="35"/>
        <v>0</v>
      </c>
    </row>
    <row r="362" spans="1:17" x14ac:dyDescent="0.25">
      <c r="A362" s="3">
        <v>10</v>
      </c>
      <c r="B362" s="4">
        <v>20</v>
      </c>
      <c r="C362" s="3" t="s">
        <v>16</v>
      </c>
      <c r="D362" s="10">
        <v>420</v>
      </c>
      <c r="E362" s="10">
        <v>0</v>
      </c>
      <c r="F362" s="10">
        <v>0</v>
      </c>
      <c r="G362" s="10">
        <v>0</v>
      </c>
      <c r="H362" s="10">
        <v>0</v>
      </c>
      <c r="I362" s="11">
        <f t="shared" si="30"/>
        <v>0</v>
      </c>
      <c r="J362" s="10">
        <v>361</v>
      </c>
      <c r="K362" s="10">
        <v>0</v>
      </c>
      <c r="L362" s="10">
        <v>0</v>
      </c>
      <c r="M362" s="19">
        <f t="shared" si="31"/>
        <v>361</v>
      </c>
      <c r="N362" s="12">
        <f t="shared" si="32"/>
        <v>361</v>
      </c>
      <c r="O362" s="9">
        <f t="shared" si="33"/>
        <v>0</v>
      </c>
      <c r="P362" s="16"/>
      <c r="Q362" s="5"/>
    </row>
    <row r="363" spans="1:17" x14ac:dyDescent="0.25">
      <c r="A363" s="3">
        <v>10</v>
      </c>
      <c r="B363" s="4">
        <v>20</v>
      </c>
      <c r="C363" s="3" t="s">
        <v>16</v>
      </c>
      <c r="D363" s="10">
        <v>420</v>
      </c>
      <c r="E363" s="10">
        <v>0</v>
      </c>
      <c r="F363" s="10">
        <v>0</v>
      </c>
      <c r="G363" s="10">
        <v>0</v>
      </c>
      <c r="H363" s="10">
        <v>0</v>
      </c>
      <c r="I363" s="11">
        <f t="shared" si="30"/>
        <v>0</v>
      </c>
      <c r="J363" s="10">
        <v>354</v>
      </c>
      <c r="K363" s="10">
        <v>0</v>
      </c>
      <c r="L363" s="10">
        <v>0</v>
      </c>
      <c r="M363" s="19">
        <f t="shared" si="31"/>
        <v>354</v>
      </c>
      <c r="N363" s="12">
        <f t="shared" si="32"/>
        <v>354</v>
      </c>
      <c r="O363" s="9">
        <f t="shared" si="33"/>
        <v>0</v>
      </c>
      <c r="P363" s="16"/>
      <c r="Q363" s="5"/>
    </row>
    <row r="364" spans="1:17" x14ac:dyDescent="0.25">
      <c r="A364" s="3">
        <v>10</v>
      </c>
      <c r="B364" s="4">
        <v>20</v>
      </c>
      <c r="C364" s="3" t="s">
        <v>17</v>
      </c>
      <c r="D364" s="10">
        <v>420</v>
      </c>
      <c r="E364" s="10">
        <v>0</v>
      </c>
      <c r="F364" s="10">
        <v>0</v>
      </c>
      <c r="G364" s="10">
        <v>0</v>
      </c>
      <c r="H364" s="10">
        <v>0</v>
      </c>
      <c r="I364" s="11">
        <f t="shared" si="30"/>
        <v>0</v>
      </c>
      <c r="J364" s="10">
        <v>341</v>
      </c>
      <c r="K364" s="10">
        <v>0</v>
      </c>
      <c r="L364" s="10">
        <v>0</v>
      </c>
      <c r="M364" s="19">
        <f t="shared" si="31"/>
        <v>341</v>
      </c>
      <c r="N364" s="12">
        <f t="shared" si="32"/>
        <v>341</v>
      </c>
      <c r="O364" s="9">
        <f t="shared" si="33"/>
        <v>0</v>
      </c>
      <c r="P364" s="16">
        <f t="shared" si="34"/>
        <v>0</v>
      </c>
      <c r="Q364" s="5">
        <f t="shared" si="35"/>
        <v>0</v>
      </c>
    </row>
    <row r="365" spans="1:17" x14ac:dyDescent="0.25">
      <c r="A365" s="3">
        <v>10</v>
      </c>
      <c r="B365" s="4">
        <v>20</v>
      </c>
      <c r="C365" s="3" t="s">
        <v>17</v>
      </c>
      <c r="D365" s="10">
        <v>420</v>
      </c>
      <c r="E365" s="10">
        <v>0</v>
      </c>
      <c r="F365" s="10">
        <v>0</v>
      </c>
      <c r="G365" s="10">
        <v>0</v>
      </c>
      <c r="H365" s="10">
        <v>0</v>
      </c>
      <c r="I365" s="11">
        <f t="shared" si="30"/>
        <v>0</v>
      </c>
      <c r="J365" s="10">
        <v>339</v>
      </c>
      <c r="K365" s="10">
        <v>0</v>
      </c>
      <c r="L365" s="10">
        <v>0</v>
      </c>
      <c r="M365" s="19">
        <f t="shared" si="31"/>
        <v>339</v>
      </c>
      <c r="N365" s="12">
        <f t="shared" si="32"/>
        <v>339</v>
      </c>
      <c r="O365" s="9">
        <f t="shared" si="33"/>
        <v>0</v>
      </c>
      <c r="P365" s="16"/>
      <c r="Q365" s="5"/>
    </row>
    <row r="366" spans="1:17" x14ac:dyDescent="0.25">
      <c r="A366" s="3">
        <v>10</v>
      </c>
      <c r="B366" s="4">
        <v>20</v>
      </c>
      <c r="C366" s="3" t="s">
        <v>17</v>
      </c>
      <c r="D366" s="10">
        <v>420</v>
      </c>
      <c r="E366" s="10">
        <v>0</v>
      </c>
      <c r="F366" s="10">
        <v>0</v>
      </c>
      <c r="G366" s="10">
        <v>0</v>
      </c>
      <c r="H366" s="10">
        <v>0</v>
      </c>
      <c r="I366" s="11">
        <f t="shared" si="30"/>
        <v>0</v>
      </c>
      <c r="J366" s="10">
        <v>324</v>
      </c>
      <c r="K366" s="10">
        <v>0</v>
      </c>
      <c r="L366" s="10">
        <v>0</v>
      </c>
      <c r="M366" s="19">
        <f t="shared" si="31"/>
        <v>324</v>
      </c>
      <c r="N366" s="12">
        <f t="shared" si="32"/>
        <v>324</v>
      </c>
      <c r="O366" s="9">
        <f t="shared" si="33"/>
        <v>0</v>
      </c>
      <c r="P366" s="16"/>
      <c r="Q366" s="5"/>
    </row>
    <row r="367" spans="1:17" x14ac:dyDescent="0.25">
      <c r="A367" s="3">
        <v>11</v>
      </c>
      <c r="B367" s="4" t="s">
        <v>15</v>
      </c>
      <c r="C367" s="3" t="s">
        <v>16</v>
      </c>
      <c r="D367" s="10">
        <v>420</v>
      </c>
      <c r="E367" s="10">
        <v>0</v>
      </c>
      <c r="F367" s="10">
        <v>14</v>
      </c>
      <c r="G367" s="10">
        <v>0</v>
      </c>
      <c r="H367" s="10">
        <v>0</v>
      </c>
      <c r="I367" s="11">
        <f t="shared" si="30"/>
        <v>14</v>
      </c>
      <c r="J367" s="10">
        <v>264</v>
      </c>
      <c r="K367" s="10">
        <v>0</v>
      </c>
      <c r="L367" s="10">
        <v>0</v>
      </c>
      <c r="M367" s="19">
        <f t="shared" si="31"/>
        <v>264</v>
      </c>
      <c r="N367" s="12">
        <f t="shared" si="32"/>
        <v>278</v>
      </c>
      <c r="O367" s="9">
        <f t="shared" si="33"/>
        <v>5.0359712230215825</v>
      </c>
      <c r="P367" s="16">
        <f t="shared" si="34"/>
        <v>6.5868491647360079</v>
      </c>
      <c r="Q367" s="5">
        <f t="shared" si="35"/>
        <v>1.7438754798304035</v>
      </c>
    </row>
    <row r="368" spans="1:17" x14ac:dyDescent="0.25">
      <c r="A368" s="3">
        <v>11</v>
      </c>
      <c r="B368" s="4" t="s">
        <v>15</v>
      </c>
      <c r="C368" s="3" t="s">
        <v>16</v>
      </c>
      <c r="D368" s="10">
        <v>420</v>
      </c>
      <c r="E368" s="10">
        <v>0</v>
      </c>
      <c r="F368" s="10">
        <v>30</v>
      </c>
      <c r="G368" s="10">
        <v>0</v>
      </c>
      <c r="H368" s="10">
        <v>0</v>
      </c>
      <c r="I368" s="11">
        <f t="shared" si="30"/>
        <v>30</v>
      </c>
      <c r="J368" s="10">
        <v>324</v>
      </c>
      <c r="K368" s="10">
        <v>0</v>
      </c>
      <c r="L368" s="10">
        <v>0</v>
      </c>
      <c r="M368" s="19">
        <f t="shared" si="31"/>
        <v>324</v>
      </c>
      <c r="N368" s="12">
        <f t="shared" si="32"/>
        <v>354</v>
      </c>
      <c r="O368" s="9">
        <f t="shared" si="33"/>
        <v>8.4745762711864394</v>
      </c>
      <c r="P368" s="16"/>
      <c r="Q368" s="5"/>
    </row>
    <row r="369" spans="1:17" x14ac:dyDescent="0.25">
      <c r="A369" s="3">
        <v>11</v>
      </c>
      <c r="B369" s="4" t="s">
        <v>15</v>
      </c>
      <c r="C369" s="3" t="s">
        <v>16</v>
      </c>
      <c r="D369" s="10">
        <v>420</v>
      </c>
      <c r="E369" s="10">
        <v>0</v>
      </c>
      <c r="F369" s="10">
        <v>20</v>
      </c>
      <c r="G369" s="10">
        <v>0</v>
      </c>
      <c r="H369" s="10">
        <v>0</v>
      </c>
      <c r="I369" s="11">
        <f t="shared" si="30"/>
        <v>20</v>
      </c>
      <c r="J369" s="10">
        <v>300</v>
      </c>
      <c r="K369" s="10">
        <v>0</v>
      </c>
      <c r="L369" s="10">
        <v>0</v>
      </c>
      <c r="M369" s="19">
        <f t="shared" si="31"/>
        <v>300</v>
      </c>
      <c r="N369" s="12">
        <f t="shared" si="32"/>
        <v>320</v>
      </c>
      <c r="O369" s="9">
        <f t="shared" si="33"/>
        <v>6.25</v>
      </c>
      <c r="P369" s="16"/>
      <c r="Q369" s="5"/>
    </row>
    <row r="370" spans="1:17" x14ac:dyDescent="0.25">
      <c r="A370" s="3">
        <v>11</v>
      </c>
      <c r="B370" s="4" t="s">
        <v>15</v>
      </c>
      <c r="C370" s="3" t="s">
        <v>17</v>
      </c>
      <c r="D370" s="10">
        <v>420</v>
      </c>
      <c r="E370" s="10">
        <v>0</v>
      </c>
      <c r="F370" s="10">
        <v>0</v>
      </c>
      <c r="G370" s="10">
        <v>0</v>
      </c>
      <c r="H370" s="10">
        <v>0</v>
      </c>
      <c r="I370" s="11">
        <f t="shared" si="30"/>
        <v>0</v>
      </c>
      <c r="J370" s="10">
        <v>324</v>
      </c>
      <c r="K370" s="10">
        <v>0</v>
      </c>
      <c r="L370" s="10">
        <v>0</v>
      </c>
      <c r="M370" s="19">
        <f t="shared" si="31"/>
        <v>324</v>
      </c>
      <c r="N370" s="12">
        <f t="shared" si="32"/>
        <v>324</v>
      </c>
      <c r="O370" s="9">
        <f t="shared" si="33"/>
        <v>0</v>
      </c>
      <c r="P370" s="16">
        <f t="shared" si="34"/>
        <v>1.019367991845056</v>
      </c>
      <c r="Q370" s="5">
        <f t="shared" si="35"/>
        <v>1.7655971534850943</v>
      </c>
    </row>
    <row r="371" spans="1:17" x14ac:dyDescent="0.25">
      <c r="A371" s="3">
        <v>11</v>
      </c>
      <c r="B371" s="4" t="s">
        <v>15</v>
      </c>
      <c r="C371" s="3" t="s">
        <v>17</v>
      </c>
      <c r="D371" s="10">
        <v>420</v>
      </c>
      <c r="E371" s="10">
        <v>0</v>
      </c>
      <c r="F371" s="10">
        <v>0</v>
      </c>
      <c r="G371" s="10">
        <v>0</v>
      </c>
      <c r="H371" s="10">
        <v>0</v>
      </c>
      <c r="I371" s="11">
        <f t="shared" si="30"/>
        <v>0</v>
      </c>
      <c r="J371" s="10">
        <v>345</v>
      </c>
      <c r="K371" s="10">
        <v>0</v>
      </c>
      <c r="L371" s="10">
        <v>0</v>
      </c>
      <c r="M371" s="19">
        <f t="shared" si="31"/>
        <v>345</v>
      </c>
      <c r="N371" s="12">
        <f t="shared" si="32"/>
        <v>345</v>
      </c>
      <c r="O371" s="9">
        <f t="shared" si="33"/>
        <v>0</v>
      </c>
      <c r="P371" s="16"/>
      <c r="Q371" s="5"/>
    </row>
    <row r="372" spans="1:17" x14ac:dyDescent="0.25">
      <c r="A372" s="3">
        <v>11</v>
      </c>
      <c r="B372" s="4" t="s">
        <v>15</v>
      </c>
      <c r="C372" s="3" t="s">
        <v>17</v>
      </c>
      <c r="D372" s="10">
        <v>420</v>
      </c>
      <c r="E372" s="10">
        <v>0</v>
      </c>
      <c r="F372" s="10">
        <v>10</v>
      </c>
      <c r="G372" s="10">
        <v>0</v>
      </c>
      <c r="H372" s="10">
        <v>0</v>
      </c>
      <c r="I372" s="11">
        <f t="shared" si="30"/>
        <v>10</v>
      </c>
      <c r="J372" s="10">
        <v>317</v>
      </c>
      <c r="K372" s="10">
        <v>0</v>
      </c>
      <c r="L372" s="10">
        <v>0</v>
      </c>
      <c r="M372" s="19">
        <f t="shared" si="31"/>
        <v>317</v>
      </c>
      <c r="N372" s="12">
        <f t="shared" si="32"/>
        <v>327</v>
      </c>
      <c r="O372" s="9">
        <f t="shared" si="33"/>
        <v>3.0581039755351682</v>
      </c>
      <c r="P372" s="16"/>
      <c r="Q372" s="5"/>
    </row>
    <row r="373" spans="1:17" x14ac:dyDescent="0.25">
      <c r="A373" s="3">
        <v>11</v>
      </c>
      <c r="B373" s="4">
        <v>60</v>
      </c>
      <c r="C373" s="3" t="s">
        <v>16</v>
      </c>
      <c r="D373" s="10">
        <v>420</v>
      </c>
      <c r="E373" s="10">
        <v>0</v>
      </c>
      <c r="F373" s="10">
        <v>25</v>
      </c>
      <c r="G373" s="10">
        <v>0</v>
      </c>
      <c r="H373" s="10">
        <v>0</v>
      </c>
      <c r="I373" s="11">
        <f t="shared" si="30"/>
        <v>25</v>
      </c>
      <c r="J373" s="10">
        <v>324</v>
      </c>
      <c r="K373" s="10">
        <v>0</v>
      </c>
      <c r="L373" s="10">
        <v>0</v>
      </c>
      <c r="M373" s="19">
        <f t="shared" si="31"/>
        <v>324</v>
      </c>
      <c r="N373" s="12">
        <f t="shared" si="32"/>
        <v>349</v>
      </c>
      <c r="O373" s="9">
        <f t="shared" si="33"/>
        <v>7.1633237822349569</v>
      </c>
      <c r="P373" s="16">
        <f t="shared" si="34"/>
        <v>6.1196596509158203</v>
      </c>
      <c r="Q373" s="5">
        <f t="shared" si="35"/>
        <v>0.95291977452926724</v>
      </c>
    </row>
    <row r="374" spans="1:17" x14ac:dyDescent="0.25">
      <c r="A374" s="3">
        <v>11</v>
      </c>
      <c r="B374" s="4">
        <v>60</v>
      </c>
      <c r="C374" s="3" t="s">
        <v>16</v>
      </c>
      <c r="D374" s="10">
        <v>420</v>
      </c>
      <c r="E374" s="10">
        <v>0</v>
      </c>
      <c r="F374" s="10">
        <v>17</v>
      </c>
      <c r="G374" s="10">
        <v>0</v>
      </c>
      <c r="H374" s="10">
        <v>0</v>
      </c>
      <c r="I374" s="11">
        <f t="shared" si="30"/>
        <v>17</v>
      </c>
      <c r="J374" s="10">
        <v>304</v>
      </c>
      <c r="K374" s="10">
        <v>0</v>
      </c>
      <c r="L374" s="10">
        <v>0</v>
      </c>
      <c r="M374" s="19">
        <f t="shared" si="31"/>
        <v>304</v>
      </c>
      <c r="N374" s="12">
        <f t="shared" si="32"/>
        <v>321</v>
      </c>
      <c r="O374" s="9">
        <f t="shared" si="33"/>
        <v>5.29595015576324</v>
      </c>
      <c r="P374" s="16"/>
      <c r="Q374" s="5"/>
    </row>
    <row r="375" spans="1:17" x14ac:dyDescent="0.25">
      <c r="A375" s="3">
        <v>11</v>
      </c>
      <c r="B375" s="4">
        <v>60</v>
      </c>
      <c r="C375" s="3" t="s">
        <v>16</v>
      </c>
      <c r="D375" s="10">
        <v>420</v>
      </c>
      <c r="E375" s="10">
        <v>0</v>
      </c>
      <c r="F375" s="10">
        <v>20</v>
      </c>
      <c r="G375" s="10">
        <v>0</v>
      </c>
      <c r="H375" s="10">
        <v>0</v>
      </c>
      <c r="I375" s="11">
        <f t="shared" si="30"/>
        <v>20</v>
      </c>
      <c r="J375" s="10">
        <v>319</v>
      </c>
      <c r="K375" s="10">
        <v>0</v>
      </c>
      <c r="L375" s="10">
        <v>0</v>
      </c>
      <c r="M375" s="19">
        <f t="shared" si="31"/>
        <v>319</v>
      </c>
      <c r="N375" s="12">
        <f t="shared" si="32"/>
        <v>339</v>
      </c>
      <c r="O375" s="9">
        <f t="shared" si="33"/>
        <v>5.8997050147492622</v>
      </c>
      <c r="P375" s="16"/>
      <c r="Q375" s="5"/>
    </row>
    <row r="376" spans="1:17" x14ac:dyDescent="0.25">
      <c r="A376" s="3">
        <v>11</v>
      </c>
      <c r="B376" s="4">
        <v>60</v>
      </c>
      <c r="C376" s="3" t="s">
        <v>17</v>
      </c>
      <c r="D376" s="10">
        <v>420</v>
      </c>
      <c r="E376" s="10">
        <v>0</v>
      </c>
      <c r="F376" s="10">
        <v>24</v>
      </c>
      <c r="G376" s="10">
        <v>0</v>
      </c>
      <c r="H376" s="10">
        <v>0</v>
      </c>
      <c r="I376" s="11">
        <f t="shared" si="30"/>
        <v>24</v>
      </c>
      <c r="J376" s="10">
        <v>329</v>
      </c>
      <c r="K376" s="10">
        <v>0</v>
      </c>
      <c r="L376" s="10">
        <v>0</v>
      </c>
      <c r="M376" s="19">
        <f t="shared" si="31"/>
        <v>329</v>
      </c>
      <c r="N376" s="12">
        <f t="shared" si="32"/>
        <v>353</v>
      </c>
      <c r="O376" s="9">
        <f t="shared" si="33"/>
        <v>6.7988668555240803</v>
      </c>
      <c r="P376" s="16">
        <f t="shared" si="34"/>
        <v>5.204485507059192</v>
      </c>
      <c r="Q376" s="5">
        <f t="shared" si="35"/>
        <v>4.6185264594576996</v>
      </c>
    </row>
    <row r="377" spans="1:17" x14ac:dyDescent="0.25">
      <c r="A377" s="3">
        <v>11</v>
      </c>
      <c r="B377" s="4">
        <v>60</v>
      </c>
      <c r="C377" s="3" t="s">
        <v>17</v>
      </c>
      <c r="D377" s="10">
        <v>420</v>
      </c>
      <c r="E377" s="10">
        <v>0</v>
      </c>
      <c r="F377" s="10">
        <v>0</v>
      </c>
      <c r="G377" s="10">
        <v>0</v>
      </c>
      <c r="H377" s="10">
        <v>0</v>
      </c>
      <c r="I377" s="11">
        <f t="shared" si="30"/>
        <v>0</v>
      </c>
      <c r="J377" s="10">
        <v>316</v>
      </c>
      <c r="K377" s="10">
        <v>0</v>
      </c>
      <c r="L377" s="10">
        <v>0</v>
      </c>
      <c r="M377" s="19">
        <f t="shared" si="31"/>
        <v>316</v>
      </c>
      <c r="N377" s="12">
        <f t="shared" si="32"/>
        <v>316</v>
      </c>
      <c r="O377" s="9">
        <f t="shared" si="33"/>
        <v>0</v>
      </c>
      <c r="P377" s="16"/>
      <c r="Q377" s="5"/>
    </row>
    <row r="378" spans="1:17" x14ac:dyDescent="0.25">
      <c r="A378" s="3">
        <v>11</v>
      </c>
      <c r="B378" s="4">
        <v>60</v>
      </c>
      <c r="C378" s="3" t="s">
        <v>17</v>
      </c>
      <c r="D378" s="10">
        <v>420</v>
      </c>
      <c r="E378" s="10">
        <v>0</v>
      </c>
      <c r="F378" s="10">
        <v>29</v>
      </c>
      <c r="G378" s="10">
        <v>0</v>
      </c>
      <c r="H378" s="10">
        <v>0</v>
      </c>
      <c r="I378" s="11">
        <f t="shared" si="30"/>
        <v>29</v>
      </c>
      <c r="J378" s="10">
        <v>300</v>
      </c>
      <c r="K378" s="10">
        <v>0</v>
      </c>
      <c r="L378" s="10">
        <v>0</v>
      </c>
      <c r="M378" s="19">
        <f t="shared" si="31"/>
        <v>300</v>
      </c>
      <c r="N378" s="12">
        <f t="shared" si="32"/>
        <v>329</v>
      </c>
      <c r="O378" s="9">
        <f t="shared" si="33"/>
        <v>8.8145896656534948</v>
      </c>
      <c r="P378" s="16"/>
      <c r="Q378" s="5"/>
    </row>
    <row r="379" spans="1:17" x14ac:dyDescent="0.25">
      <c r="A379" s="3">
        <v>11</v>
      </c>
      <c r="B379" s="4">
        <v>50</v>
      </c>
      <c r="C379" s="3" t="s">
        <v>16</v>
      </c>
      <c r="D379" s="10">
        <v>420</v>
      </c>
      <c r="E379" s="10">
        <v>0</v>
      </c>
      <c r="F379" s="10">
        <v>39</v>
      </c>
      <c r="G379" s="10">
        <v>0</v>
      </c>
      <c r="H379" s="10">
        <v>0</v>
      </c>
      <c r="I379" s="11">
        <f t="shared" si="30"/>
        <v>39</v>
      </c>
      <c r="J379" s="10">
        <v>301</v>
      </c>
      <c r="K379" s="10">
        <v>0</v>
      </c>
      <c r="L379" s="10">
        <v>0</v>
      </c>
      <c r="M379" s="19">
        <f t="shared" si="31"/>
        <v>301</v>
      </c>
      <c r="N379" s="12">
        <f t="shared" si="32"/>
        <v>340</v>
      </c>
      <c r="O379" s="9">
        <f t="shared" si="33"/>
        <v>11.470588235294118</v>
      </c>
      <c r="P379" s="16">
        <f t="shared" si="34"/>
        <v>10.121362184813844</v>
      </c>
      <c r="Q379" s="5">
        <f t="shared" si="35"/>
        <v>1.9242460666646184</v>
      </c>
    </row>
    <row r="380" spans="1:17" x14ac:dyDescent="0.25">
      <c r="A380" s="3">
        <v>11</v>
      </c>
      <c r="B380" s="4">
        <v>50</v>
      </c>
      <c r="C380" s="3" t="s">
        <v>16</v>
      </c>
      <c r="D380" s="10">
        <v>420</v>
      </c>
      <c r="E380" s="10">
        <v>0</v>
      </c>
      <c r="F380" s="10">
        <v>36</v>
      </c>
      <c r="G380" s="10">
        <v>0</v>
      </c>
      <c r="H380" s="10">
        <v>0</v>
      </c>
      <c r="I380" s="11">
        <f t="shared" si="30"/>
        <v>36</v>
      </c>
      <c r="J380" s="10">
        <v>292</v>
      </c>
      <c r="K380" s="10">
        <v>0</v>
      </c>
      <c r="L380" s="10">
        <v>0</v>
      </c>
      <c r="M380" s="19">
        <f t="shared" si="31"/>
        <v>292</v>
      </c>
      <c r="N380" s="12">
        <f t="shared" si="32"/>
        <v>328</v>
      </c>
      <c r="O380" s="9">
        <f t="shared" si="33"/>
        <v>10.975609756097562</v>
      </c>
      <c r="P380" s="16"/>
      <c r="Q380" s="5"/>
    </row>
    <row r="381" spans="1:17" x14ac:dyDescent="0.25">
      <c r="A381" s="3">
        <v>11</v>
      </c>
      <c r="B381" s="4">
        <v>50</v>
      </c>
      <c r="C381" s="3" t="s">
        <v>16</v>
      </c>
      <c r="D381" s="10">
        <v>420</v>
      </c>
      <c r="E381" s="10">
        <v>0</v>
      </c>
      <c r="F381" s="10">
        <v>27</v>
      </c>
      <c r="G381" s="10">
        <v>0</v>
      </c>
      <c r="H381" s="10">
        <v>0</v>
      </c>
      <c r="I381" s="11">
        <f t="shared" si="30"/>
        <v>27</v>
      </c>
      <c r="J381" s="10">
        <v>314</v>
      </c>
      <c r="K381" s="10">
        <v>0</v>
      </c>
      <c r="L381" s="10">
        <v>0</v>
      </c>
      <c r="M381" s="19">
        <f t="shared" si="31"/>
        <v>314</v>
      </c>
      <c r="N381" s="12">
        <f t="shared" si="32"/>
        <v>341</v>
      </c>
      <c r="O381" s="9">
        <f t="shared" si="33"/>
        <v>7.9178885630498534</v>
      </c>
      <c r="P381" s="16"/>
      <c r="Q381" s="5"/>
    </row>
    <row r="382" spans="1:17" x14ac:dyDescent="0.25">
      <c r="A382" s="3">
        <v>11</v>
      </c>
      <c r="B382" s="4">
        <v>50</v>
      </c>
      <c r="C382" s="3" t="s">
        <v>17</v>
      </c>
      <c r="D382" s="10">
        <v>420</v>
      </c>
      <c r="E382" s="10">
        <v>0</v>
      </c>
      <c r="F382" s="10">
        <v>47</v>
      </c>
      <c r="G382" s="10">
        <v>0</v>
      </c>
      <c r="H382" s="10">
        <v>0</v>
      </c>
      <c r="I382" s="11">
        <f t="shared" si="30"/>
        <v>47</v>
      </c>
      <c r="J382" s="10">
        <v>288</v>
      </c>
      <c r="K382" s="10">
        <v>0</v>
      </c>
      <c r="L382" s="10">
        <v>0</v>
      </c>
      <c r="M382" s="19">
        <f t="shared" si="31"/>
        <v>288</v>
      </c>
      <c r="N382" s="12">
        <f t="shared" si="32"/>
        <v>335</v>
      </c>
      <c r="O382" s="9">
        <f t="shared" si="33"/>
        <v>14.029850746268657</v>
      </c>
      <c r="P382" s="16">
        <f t="shared" si="34"/>
        <v>10.043745037029835</v>
      </c>
      <c r="Q382" s="5">
        <f t="shared" si="35"/>
        <v>5.0425680028882978</v>
      </c>
    </row>
    <row r="383" spans="1:17" x14ac:dyDescent="0.25">
      <c r="A383" s="3">
        <v>11</v>
      </c>
      <c r="B383" s="4">
        <v>50</v>
      </c>
      <c r="C383" s="3" t="s">
        <v>17</v>
      </c>
      <c r="D383" s="10">
        <v>420</v>
      </c>
      <c r="E383" s="10">
        <v>0</v>
      </c>
      <c r="F383" s="10">
        <v>14</v>
      </c>
      <c r="G383" s="10">
        <v>0</v>
      </c>
      <c r="H383" s="10">
        <v>0</v>
      </c>
      <c r="I383" s="11">
        <f t="shared" si="30"/>
        <v>14</v>
      </c>
      <c r="J383" s="10">
        <v>306</v>
      </c>
      <c r="K383" s="10">
        <v>0</v>
      </c>
      <c r="L383" s="10">
        <v>0</v>
      </c>
      <c r="M383" s="19">
        <f t="shared" si="31"/>
        <v>306</v>
      </c>
      <c r="N383" s="12">
        <f t="shared" si="32"/>
        <v>320</v>
      </c>
      <c r="O383" s="9">
        <f t="shared" si="33"/>
        <v>4.375</v>
      </c>
      <c r="P383" s="16"/>
      <c r="Q383" s="5"/>
    </row>
    <row r="384" spans="1:17" x14ac:dyDescent="0.25">
      <c r="A384" s="3">
        <v>11</v>
      </c>
      <c r="B384" s="4">
        <v>50</v>
      </c>
      <c r="C384" s="3" t="s">
        <v>17</v>
      </c>
      <c r="D384" s="10">
        <v>420</v>
      </c>
      <c r="E384" s="10">
        <v>0</v>
      </c>
      <c r="F384" s="10">
        <v>36</v>
      </c>
      <c r="G384" s="10">
        <v>0</v>
      </c>
      <c r="H384" s="10">
        <v>0</v>
      </c>
      <c r="I384" s="11">
        <f t="shared" si="30"/>
        <v>36</v>
      </c>
      <c r="J384" s="10">
        <v>271</v>
      </c>
      <c r="K384" s="10">
        <v>0</v>
      </c>
      <c r="L384" s="10">
        <v>0</v>
      </c>
      <c r="M384" s="19">
        <f t="shared" si="31"/>
        <v>271</v>
      </c>
      <c r="N384" s="12">
        <f t="shared" si="32"/>
        <v>307</v>
      </c>
      <c r="O384" s="9">
        <f t="shared" si="33"/>
        <v>11.726384364820847</v>
      </c>
      <c r="P384" s="16"/>
      <c r="Q384" s="5"/>
    </row>
    <row r="385" spans="1:17" x14ac:dyDescent="0.25">
      <c r="A385" s="3">
        <v>11</v>
      </c>
      <c r="B385" s="4">
        <v>40</v>
      </c>
      <c r="C385" s="3" t="s">
        <v>16</v>
      </c>
      <c r="D385" s="10">
        <v>420</v>
      </c>
      <c r="E385" s="10">
        <v>0</v>
      </c>
      <c r="F385" s="10">
        <v>0</v>
      </c>
      <c r="G385" s="10">
        <v>0</v>
      </c>
      <c r="H385" s="10">
        <v>0</v>
      </c>
      <c r="I385" s="11">
        <f t="shared" si="30"/>
        <v>0</v>
      </c>
      <c r="J385" s="10">
        <v>314</v>
      </c>
      <c r="K385" s="10">
        <v>0</v>
      </c>
      <c r="L385" s="10">
        <v>0</v>
      </c>
      <c r="M385" s="19">
        <f t="shared" si="31"/>
        <v>314</v>
      </c>
      <c r="N385" s="12">
        <f t="shared" si="32"/>
        <v>314</v>
      </c>
      <c r="O385" s="9">
        <f t="shared" si="33"/>
        <v>0</v>
      </c>
      <c r="P385" s="16">
        <f t="shared" si="34"/>
        <v>0.80808080808080807</v>
      </c>
      <c r="Q385" s="5">
        <f t="shared" si="35"/>
        <v>1.3996370162172747</v>
      </c>
    </row>
    <row r="386" spans="1:17" x14ac:dyDescent="0.25">
      <c r="A386" s="3">
        <v>11</v>
      </c>
      <c r="B386" s="4">
        <v>40</v>
      </c>
      <c r="C386" s="3" t="s">
        <v>16</v>
      </c>
      <c r="D386" s="10">
        <v>420</v>
      </c>
      <c r="E386" s="10">
        <v>0</v>
      </c>
      <c r="F386" s="10">
        <v>8</v>
      </c>
      <c r="G386" s="10">
        <v>0</v>
      </c>
      <c r="H386" s="10">
        <v>0</v>
      </c>
      <c r="I386" s="11">
        <f t="shared" si="30"/>
        <v>8</v>
      </c>
      <c r="J386" s="10">
        <v>322</v>
      </c>
      <c r="K386" s="10">
        <v>0</v>
      </c>
      <c r="L386" s="10">
        <v>0</v>
      </c>
      <c r="M386" s="19">
        <f t="shared" si="31"/>
        <v>322</v>
      </c>
      <c r="N386" s="12">
        <f t="shared" si="32"/>
        <v>330</v>
      </c>
      <c r="O386" s="9">
        <f t="shared" si="33"/>
        <v>2.4242424242424243</v>
      </c>
      <c r="P386" s="16"/>
      <c r="Q386" s="5"/>
    </row>
    <row r="387" spans="1:17" x14ac:dyDescent="0.25">
      <c r="A387" s="3">
        <v>11</v>
      </c>
      <c r="B387" s="4">
        <v>40</v>
      </c>
      <c r="C387" s="3" t="s">
        <v>16</v>
      </c>
      <c r="D387" s="10">
        <v>420</v>
      </c>
      <c r="E387" s="10">
        <v>0</v>
      </c>
      <c r="F387" s="10">
        <v>0</v>
      </c>
      <c r="G387" s="10">
        <v>0</v>
      </c>
      <c r="H387" s="10">
        <v>0</v>
      </c>
      <c r="I387" s="11">
        <f t="shared" si="30"/>
        <v>0</v>
      </c>
      <c r="J387" s="10">
        <v>326</v>
      </c>
      <c r="K387" s="10">
        <v>0</v>
      </c>
      <c r="L387" s="10">
        <v>0</v>
      </c>
      <c r="M387" s="19">
        <f t="shared" si="31"/>
        <v>326</v>
      </c>
      <c r="N387" s="12">
        <f t="shared" si="32"/>
        <v>326</v>
      </c>
      <c r="O387" s="9">
        <f t="shared" si="33"/>
        <v>0</v>
      </c>
      <c r="P387" s="16"/>
      <c r="Q387" s="5"/>
    </row>
    <row r="388" spans="1:17" x14ac:dyDescent="0.25">
      <c r="A388" s="3">
        <v>11</v>
      </c>
      <c r="B388" s="4">
        <v>40</v>
      </c>
      <c r="C388" s="3" t="s">
        <v>17</v>
      </c>
      <c r="D388" s="10">
        <v>420</v>
      </c>
      <c r="E388" s="10">
        <v>0</v>
      </c>
      <c r="F388" s="10">
        <v>12</v>
      </c>
      <c r="G388" s="10">
        <v>0</v>
      </c>
      <c r="H388" s="10">
        <v>0</v>
      </c>
      <c r="I388" s="11">
        <f t="shared" si="30"/>
        <v>12</v>
      </c>
      <c r="J388" s="10">
        <v>331</v>
      </c>
      <c r="K388" s="10">
        <v>0</v>
      </c>
      <c r="L388" s="10">
        <v>0</v>
      </c>
      <c r="M388" s="19">
        <f t="shared" si="31"/>
        <v>331</v>
      </c>
      <c r="N388" s="12">
        <f t="shared" si="32"/>
        <v>343</v>
      </c>
      <c r="O388" s="9">
        <f t="shared" si="33"/>
        <v>3.4985422740524781</v>
      </c>
      <c r="P388" s="16">
        <f t="shared" si="34"/>
        <v>2.772606460828738</v>
      </c>
      <c r="Q388" s="5">
        <f t="shared" si="35"/>
        <v>2.4903001958918458</v>
      </c>
    </row>
    <row r="389" spans="1:17" x14ac:dyDescent="0.25">
      <c r="A389" s="3">
        <v>11</v>
      </c>
      <c r="B389" s="4">
        <v>40</v>
      </c>
      <c r="C389" s="3" t="s">
        <v>17</v>
      </c>
      <c r="D389" s="10">
        <v>420</v>
      </c>
      <c r="E389" s="10">
        <v>0</v>
      </c>
      <c r="F389" s="10">
        <v>0</v>
      </c>
      <c r="G389" s="10">
        <v>0</v>
      </c>
      <c r="H389" s="10">
        <v>0</v>
      </c>
      <c r="I389" s="11">
        <f t="shared" si="30"/>
        <v>0</v>
      </c>
      <c r="J389" s="10">
        <v>311</v>
      </c>
      <c r="K389" s="10">
        <v>0</v>
      </c>
      <c r="L389" s="10">
        <v>0</v>
      </c>
      <c r="M389" s="19">
        <f t="shared" si="31"/>
        <v>311</v>
      </c>
      <c r="N389" s="12">
        <f t="shared" si="32"/>
        <v>311</v>
      </c>
      <c r="O389" s="9">
        <f t="shared" si="33"/>
        <v>0</v>
      </c>
      <c r="P389" s="16"/>
      <c r="Q389" s="5"/>
    </row>
    <row r="390" spans="1:17" x14ac:dyDescent="0.25">
      <c r="A390" s="3">
        <v>11</v>
      </c>
      <c r="B390" s="4">
        <v>40</v>
      </c>
      <c r="C390" s="3" t="s">
        <v>17</v>
      </c>
      <c r="D390" s="10">
        <v>420</v>
      </c>
      <c r="E390" s="10">
        <v>0</v>
      </c>
      <c r="F390" s="10">
        <v>16</v>
      </c>
      <c r="G390" s="10">
        <v>0</v>
      </c>
      <c r="H390" s="10">
        <v>0</v>
      </c>
      <c r="I390" s="11">
        <f t="shared" si="30"/>
        <v>16</v>
      </c>
      <c r="J390" s="10">
        <v>316</v>
      </c>
      <c r="K390" s="10">
        <v>0</v>
      </c>
      <c r="L390" s="10">
        <v>0</v>
      </c>
      <c r="M390" s="19">
        <f t="shared" si="31"/>
        <v>316</v>
      </c>
      <c r="N390" s="12">
        <f t="shared" si="32"/>
        <v>332</v>
      </c>
      <c r="O390" s="9">
        <f t="shared" si="33"/>
        <v>4.8192771084337354</v>
      </c>
      <c r="P390" s="16"/>
      <c r="Q390" s="5"/>
    </row>
    <row r="391" spans="1:17" x14ac:dyDescent="0.25">
      <c r="A391" s="3">
        <v>11</v>
      </c>
      <c r="B391" s="4">
        <v>30</v>
      </c>
      <c r="C391" s="3" t="s">
        <v>16</v>
      </c>
      <c r="D391" s="10">
        <v>420</v>
      </c>
      <c r="E391" s="10">
        <v>0</v>
      </c>
      <c r="F391" s="10">
        <v>0</v>
      </c>
      <c r="G391" s="10">
        <v>0</v>
      </c>
      <c r="H391" s="10">
        <v>0</v>
      </c>
      <c r="I391" s="11">
        <f t="shared" si="30"/>
        <v>0</v>
      </c>
      <c r="J391" s="10">
        <v>321</v>
      </c>
      <c r="K391" s="10">
        <v>0</v>
      </c>
      <c r="L391" s="10">
        <v>0</v>
      </c>
      <c r="M391" s="19">
        <f t="shared" si="31"/>
        <v>321</v>
      </c>
      <c r="N391" s="12">
        <f t="shared" si="32"/>
        <v>321</v>
      </c>
      <c r="O391" s="9">
        <f t="shared" si="33"/>
        <v>0</v>
      </c>
      <c r="P391" s="16">
        <f t="shared" si="34"/>
        <v>1.0162601626016261</v>
      </c>
      <c r="Q391" s="5">
        <f t="shared" si="35"/>
        <v>1.7602142353342247</v>
      </c>
    </row>
    <row r="392" spans="1:17" x14ac:dyDescent="0.25">
      <c r="A392" s="3">
        <v>11</v>
      </c>
      <c r="B392" s="4">
        <v>30</v>
      </c>
      <c r="C392" s="3" t="s">
        <v>16</v>
      </c>
      <c r="D392" s="10">
        <v>420</v>
      </c>
      <c r="E392" s="10">
        <v>0</v>
      </c>
      <c r="F392" s="10">
        <v>10</v>
      </c>
      <c r="G392" s="10">
        <v>0</v>
      </c>
      <c r="H392" s="10">
        <v>0</v>
      </c>
      <c r="I392" s="11">
        <f t="shared" ref="I392:I438" si="36">(E392+F392+G392+H392)</f>
        <v>10</v>
      </c>
      <c r="J392" s="10">
        <v>318</v>
      </c>
      <c r="K392" s="10">
        <v>0</v>
      </c>
      <c r="L392" s="10">
        <v>0</v>
      </c>
      <c r="M392" s="19">
        <f t="shared" ref="M392:M438" si="37">(J392+K392+L392)</f>
        <v>318</v>
      </c>
      <c r="N392" s="12">
        <f t="shared" ref="N392:N438" si="38">(I392+M392)</f>
        <v>328</v>
      </c>
      <c r="O392" s="9">
        <f t="shared" ref="O392:O438" si="39">(I392/N392)*100</f>
        <v>3.0487804878048781</v>
      </c>
      <c r="P392" s="16"/>
      <c r="Q392" s="5"/>
    </row>
    <row r="393" spans="1:17" x14ac:dyDescent="0.25">
      <c r="A393" s="3">
        <v>11</v>
      </c>
      <c r="B393" s="4">
        <v>30</v>
      </c>
      <c r="C393" s="3" t="s">
        <v>16</v>
      </c>
      <c r="D393" s="10">
        <v>420</v>
      </c>
      <c r="E393" s="10">
        <v>0</v>
      </c>
      <c r="F393" s="10">
        <v>0</v>
      </c>
      <c r="G393" s="10">
        <v>0</v>
      </c>
      <c r="H393" s="10">
        <v>0</v>
      </c>
      <c r="I393" s="11">
        <f t="shared" si="36"/>
        <v>0</v>
      </c>
      <c r="J393" s="10">
        <v>333</v>
      </c>
      <c r="K393" s="10">
        <v>0</v>
      </c>
      <c r="L393" s="10">
        <v>0</v>
      </c>
      <c r="M393" s="19">
        <f t="shared" si="37"/>
        <v>333</v>
      </c>
      <c r="N393" s="12">
        <f t="shared" si="38"/>
        <v>333</v>
      </c>
      <c r="O393" s="9">
        <f t="shared" si="39"/>
        <v>0</v>
      </c>
      <c r="P393" s="16"/>
      <c r="Q393" s="5"/>
    </row>
    <row r="394" spans="1:17" x14ac:dyDescent="0.25">
      <c r="A394" s="3">
        <v>11</v>
      </c>
      <c r="B394" s="4">
        <v>30</v>
      </c>
      <c r="C394" s="3" t="s">
        <v>17</v>
      </c>
      <c r="D394" s="10">
        <v>420</v>
      </c>
      <c r="E394" s="10">
        <v>0</v>
      </c>
      <c r="F394" s="10">
        <v>0</v>
      </c>
      <c r="G394" s="10">
        <v>0</v>
      </c>
      <c r="H394" s="10">
        <v>0</v>
      </c>
      <c r="I394" s="11">
        <f t="shared" si="36"/>
        <v>0</v>
      </c>
      <c r="J394" s="10">
        <v>341</v>
      </c>
      <c r="K394" s="10">
        <v>0</v>
      </c>
      <c r="L394" s="10">
        <v>0</v>
      </c>
      <c r="M394" s="19">
        <f t="shared" si="37"/>
        <v>341</v>
      </c>
      <c r="N394" s="12">
        <f t="shared" si="38"/>
        <v>341</v>
      </c>
      <c r="O394" s="9">
        <f t="shared" si="39"/>
        <v>0</v>
      </c>
      <c r="P394" s="16">
        <f t="shared" ref="P394:P436" si="40">(AVERAGE(O394:O396))</f>
        <v>0</v>
      </c>
      <c r="Q394" s="5">
        <f t="shared" ref="Q394:Q436" si="41">(STDEV(O394:O396))</f>
        <v>0</v>
      </c>
    </row>
    <row r="395" spans="1:17" x14ac:dyDescent="0.25">
      <c r="A395" s="3">
        <v>11</v>
      </c>
      <c r="B395" s="4">
        <v>30</v>
      </c>
      <c r="C395" s="3" t="s">
        <v>17</v>
      </c>
      <c r="D395" s="10">
        <v>420</v>
      </c>
      <c r="E395" s="10">
        <v>0</v>
      </c>
      <c r="F395" s="10">
        <v>0</v>
      </c>
      <c r="G395" s="10">
        <v>0</v>
      </c>
      <c r="H395" s="10">
        <v>0</v>
      </c>
      <c r="I395" s="11">
        <f t="shared" si="36"/>
        <v>0</v>
      </c>
      <c r="J395" s="10">
        <v>331</v>
      </c>
      <c r="K395" s="10">
        <v>0</v>
      </c>
      <c r="L395" s="10">
        <v>0</v>
      </c>
      <c r="M395" s="19">
        <f t="shared" si="37"/>
        <v>331</v>
      </c>
      <c r="N395" s="12">
        <f t="shared" si="38"/>
        <v>331</v>
      </c>
      <c r="O395" s="9">
        <f t="shared" si="39"/>
        <v>0</v>
      </c>
      <c r="P395" s="16"/>
      <c r="Q395" s="5"/>
    </row>
    <row r="396" spans="1:17" x14ac:dyDescent="0.25">
      <c r="A396" s="3">
        <v>11</v>
      </c>
      <c r="B396" s="4">
        <v>30</v>
      </c>
      <c r="C396" s="3" t="s">
        <v>17</v>
      </c>
      <c r="D396" s="10">
        <v>420</v>
      </c>
      <c r="E396" s="10">
        <v>0</v>
      </c>
      <c r="F396" s="10">
        <v>0</v>
      </c>
      <c r="G396" s="10">
        <v>0</v>
      </c>
      <c r="H396" s="10">
        <v>0</v>
      </c>
      <c r="I396" s="11">
        <f t="shared" si="36"/>
        <v>0</v>
      </c>
      <c r="J396" s="10">
        <v>318</v>
      </c>
      <c r="K396" s="10">
        <v>0</v>
      </c>
      <c r="L396" s="10">
        <v>0</v>
      </c>
      <c r="M396" s="19">
        <f t="shared" si="37"/>
        <v>318</v>
      </c>
      <c r="N396" s="12">
        <f t="shared" si="38"/>
        <v>318</v>
      </c>
      <c r="O396" s="9">
        <f t="shared" si="39"/>
        <v>0</v>
      </c>
      <c r="P396" s="16"/>
      <c r="Q396" s="5"/>
    </row>
    <row r="397" spans="1:17" x14ac:dyDescent="0.25">
      <c r="A397" s="3">
        <v>11</v>
      </c>
      <c r="B397" s="4">
        <v>20</v>
      </c>
      <c r="C397" s="3" t="s">
        <v>16</v>
      </c>
      <c r="D397" s="10">
        <v>420</v>
      </c>
      <c r="E397" s="10">
        <v>0</v>
      </c>
      <c r="F397" s="10">
        <v>0</v>
      </c>
      <c r="G397" s="10">
        <v>0</v>
      </c>
      <c r="H397" s="10">
        <v>0</v>
      </c>
      <c r="I397" s="11">
        <f t="shared" si="36"/>
        <v>0</v>
      </c>
      <c r="J397" s="10">
        <v>315</v>
      </c>
      <c r="K397" s="10">
        <v>0</v>
      </c>
      <c r="L397" s="10">
        <v>0</v>
      </c>
      <c r="M397" s="19">
        <f t="shared" si="37"/>
        <v>315</v>
      </c>
      <c r="N397" s="12">
        <f t="shared" si="38"/>
        <v>315</v>
      </c>
      <c r="O397" s="9">
        <f t="shared" si="39"/>
        <v>0</v>
      </c>
      <c r="P397" s="16">
        <f t="shared" si="40"/>
        <v>0</v>
      </c>
      <c r="Q397" s="5">
        <f t="shared" si="41"/>
        <v>0</v>
      </c>
    </row>
    <row r="398" spans="1:17" x14ac:dyDescent="0.25">
      <c r="A398" s="3">
        <v>11</v>
      </c>
      <c r="B398" s="4">
        <v>20</v>
      </c>
      <c r="C398" s="3" t="s">
        <v>16</v>
      </c>
      <c r="D398" s="10">
        <v>420</v>
      </c>
      <c r="E398" s="10">
        <v>0</v>
      </c>
      <c r="F398" s="10">
        <v>0</v>
      </c>
      <c r="G398" s="10">
        <v>0</v>
      </c>
      <c r="H398" s="10">
        <v>0</v>
      </c>
      <c r="I398" s="11">
        <f t="shared" si="36"/>
        <v>0</v>
      </c>
      <c r="J398" s="10">
        <v>324</v>
      </c>
      <c r="K398" s="10">
        <v>0</v>
      </c>
      <c r="L398" s="10">
        <v>0</v>
      </c>
      <c r="M398" s="19">
        <f t="shared" si="37"/>
        <v>324</v>
      </c>
      <c r="N398" s="12">
        <f t="shared" si="38"/>
        <v>324</v>
      </c>
      <c r="O398" s="9">
        <f t="shared" si="39"/>
        <v>0</v>
      </c>
      <c r="P398" s="16"/>
      <c r="Q398" s="5"/>
    </row>
    <row r="399" spans="1:17" x14ac:dyDescent="0.25">
      <c r="A399" s="3">
        <v>11</v>
      </c>
      <c r="B399" s="4">
        <v>20</v>
      </c>
      <c r="C399" s="3" t="s">
        <v>16</v>
      </c>
      <c r="D399" s="10">
        <v>420</v>
      </c>
      <c r="E399" s="10">
        <v>0</v>
      </c>
      <c r="F399" s="10">
        <v>0</v>
      </c>
      <c r="G399" s="10">
        <v>0</v>
      </c>
      <c r="H399" s="10">
        <v>0</v>
      </c>
      <c r="I399" s="11">
        <f t="shared" si="36"/>
        <v>0</v>
      </c>
      <c r="J399" s="10">
        <v>327</v>
      </c>
      <c r="K399" s="10">
        <v>0</v>
      </c>
      <c r="L399" s="10">
        <v>0</v>
      </c>
      <c r="M399" s="19">
        <f t="shared" si="37"/>
        <v>327</v>
      </c>
      <c r="N399" s="12">
        <f t="shared" si="38"/>
        <v>327</v>
      </c>
      <c r="O399" s="9">
        <f t="shared" si="39"/>
        <v>0</v>
      </c>
      <c r="P399" s="16"/>
      <c r="Q399" s="5"/>
    </row>
    <row r="400" spans="1:17" x14ac:dyDescent="0.25">
      <c r="A400" s="3">
        <v>11</v>
      </c>
      <c r="B400" s="4">
        <v>20</v>
      </c>
      <c r="C400" s="3" t="s">
        <v>17</v>
      </c>
      <c r="D400" s="10">
        <v>420</v>
      </c>
      <c r="E400" s="10">
        <v>0</v>
      </c>
      <c r="F400" s="10">
        <v>0</v>
      </c>
      <c r="G400" s="10">
        <v>0</v>
      </c>
      <c r="H400" s="10">
        <v>0</v>
      </c>
      <c r="I400" s="11">
        <f t="shared" si="36"/>
        <v>0</v>
      </c>
      <c r="J400" s="10">
        <v>329</v>
      </c>
      <c r="K400" s="10">
        <v>0</v>
      </c>
      <c r="L400" s="10">
        <v>0</v>
      </c>
      <c r="M400" s="19">
        <f t="shared" si="37"/>
        <v>329</v>
      </c>
      <c r="N400" s="12">
        <f t="shared" si="38"/>
        <v>329</v>
      </c>
      <c r="O400" s="9">
        <f t="shared" si="39"/>
        <v>0</v>
      </c>
      <c r="P400" s="16">
        <f t="shared" si="40"/>
        <v>0</v>
      </c>
      <c r="Q400" s="5">
        <f t="shared" si="41"/>
        <v>0</v>
      </c>
    </row>
    <row r="401" spans="1:17" x14ac:dyDescent="0.25">
      <c r="A401" s="3">
        <v>11</v>
      </c>
      <c r="B401" s="4">
        <v>20</v>
      </c>
      <c r="C401" s="3" t="s">
        <v>17</v>
      </c>
      <c r="D401" s="10">
        <v>420</v>
      </c>
      <c r="E401" s="10">
        <v>0</v>
      </c>
      <c r="F401" s="10">
        <v>0</v>
      </c>
      <c r="G401" s="10">
        <v>0</v>
      </c>
      <c r="H401" s="10">
        <v>0</v>
      </c>
      <c r="I401" s="11">
        <f t="shared" si="36"/>
        <v>0</v>
      </c>
      <c r="J401" s="10">
        <v>317</v>
      </c>
      <c r="K401" s="10">
        <v>0</v>
      </c>
      <c r="L401" s="10">
        <v>0</v>
      </c>
      <c r="M401" s="19">
        <f t="shared" si="37"/>
        <v>317</v>
      </c>
      <c r="N401" s="12">
        <f t="shared" si="38"/>
        <v>317</v>
      </c>
      <c r="O401" s="9">
        <f t="shared" si="39"/>
        <v>0</v>
      </c>
      <c r="P401" s="16"/>
      <c r="Q401" s="5"/>
    </row>
    <row r="402" spans="1:17" x14ac:dyDescent="0.25">
      <c r="A402" s="3">
        <v>11</v>
      </c>
      <c r="B402" s="4">
        <v>20</v>
      </c>
      <c r="C402" s="3" t="s">
        <v>17</v>
      </c>
      <c r="D402" s="10">
        <v>420</v>
      </c>
      <c r="E402" s="10">
        <v>0</v>
      </c>
      <c r="F402" s="10">
        <v>0</v>
      </c>
      <c r="G402" s="10">
        <v>0</v>
      </c>
      <c r="H402" s="10">
        <v>0</v>
      </c>
      <c r="I402" s="11">
        <f t="shared" si="36"/>
        <v>0</v>
      </c>
      <c r="J402" s="10">
        <v>350</v>
      </c>
      <c r="K402" s="10">
        <v>0</v>
      </c>
      <c r="L402" s="10">
        <v>0</v>
      </c>
      <c r="M402" s="19">
        <f t="shared" si="37"/>
        <v>350</v>
      </c>
      <c r="N402" s="12">
        <f t="shared" si="38"/>
        <v>350</v>
      </c>
      <c r="O402" s="9">
        <f t="shared" si="39"/>
        <v>0</v>
      </c>
      <c r="P402" s="16"/>
      <c r="Q402" s="5"/>
    </row>
    <row r="403" spans="1:17" x14ac:dyDescent="0.25">
      <c r="A403" s="3">
        <v>12</v>
      </c>
      <c r="B403" s="4" t="s">
        <v>15</v>
      </c>
      <c r="C403" s="3" t="s">
        <v>16</v>
      </c>
      <c r="D403" s="10">
        <v>420</v>
      </c>
      <c r="E403" s="10">
        <v>0</v>
      </c>
      <c r="F403" s="10">
        <v>10</v>
      </c>
      <c r="G403" s="10">
        <v>0</v>
      </c>
      <c r="H403" s="10">
        <v>0</v>
      </c>
      <c r="I403" s="11">
        <f t="shared" si="36"/>
        <v>10</v>
      </c>
      <c r="J403" s="10">
        <v>314</v>
      </c>
      <c r="K403" s="10">
        <v>0</v>
      </c>
      <c r="L403" s="10">
        <v>0</v>
      </c>
      <c r="M403" s="19">
        <f t="shared" si="37"/>
        <v>314</v>
      </c>
      <c r="N403" s="12">
        <f t="shared" si="38"/>
        <v>324</v>
      </c>
      <c r="O403" s="9">
        <f t="shared" si="39"/>
        <v>3.0864197530864197</v>
      </c>
      <c r="P403" s="16">
        <f t="shared" si="40"/>
        <v>1.4547916748839718</v>
      </c>
      <c r="Q403" s="5">
        <f t="shared" si="41"/>
        <v>1.5507901399655823</v>
      </c>
    </row>
    <row r="404" spans="1:17" x14ac:dyDescent="0.25">
      <c r="A404" s="3">
        <v>12</v>
      </c>
      <c r="B404" s="4" t="s">
        <v>15</v>
      </c>
      <c r="C404" s="3" t="s">
        <v>16</v>
      </c>
      <c r="D404" s="10">
        <v>420</v>
      </c>
      <c r="E404" s="10">
        <v>0</v>
      </c>
      <c r="F404" s="10">
        <v>0</v>
      </c>
      <c r="G404" s="10">
        <v>0</v>
      </c>
      <c r="H404" s="10">
        <v>0</v>
      </c>
      <c r="I404" s="11">
        <f t="shared" si="36"/>
        <v>0</v>
      </c>
      <c r="J404" s="10">
        <v>321</v>
      </c>
      <c r="K404" s="10">
        <v>0</v>
      </c>
      <c r="L404" s="10">
        <v>0</v>
      </c>
      <c r="M404" s="19">
        <f t="shared" si="37"/>
        <v>321</v>
      </c>
      <c r="N404" s="12">
        <f t="shared" si="38"/>
        <v>321</v>
      </c>
      <c r="O404" s="9">
        <f t="shared" si="39"/>
        <v>0</v>
      </c>
      <c r="P404" s="16"/>
      <c r="Q404" s="5"/>
    </row>
    <row r="405" spans="1:17" x14ac:dyDescent="0.25">
      <c r="A405" s="3">
        <v>12</v>
      </c>
      <c r="B405" s="4" t="s">
        <v>15</v>
      </c>
      <c r="C405" s="3" t="s">
        <v>16</v>
      </c>
      <c r="D405" s="10">
        <v>420</v>
      </c>
      <c r="E405" s="10">
        <v>0</v>
      </c>
      <c r="F405" s="10">
        <v>4</v>
      </c>
      <c r="G405" s="10">
        <v>0</v>
      </c>
      <c r="H405" s="10">
        <v>0</v>
      </c>
      <c r="I405" s="11">
        <f t="shared" si="36"/>
        <v>4</v>
      </c>
      <c r="J405" s="10">
        <v>309</v>
      </c>
      <c r="K405" s="10">
        <v>0</v>
      </c>
      <c r="L405" s="10">
        <v>0</v>
      </c>
      <c r="M405" s="19">
        <f t="shared" si="37"/>
        <v>309</v>
      </c>
      <c r="N405" s="12">
        <f t="shared" si="38"/>
        <v>313</v>
      </c>
      <c r="O405" s="9">
        <f t="shared" si="39"/>
        <v>1.2779552715654952</v>
      </c>
      <c r="P405" s="16"/>
      <c r="Q405" s="5"/>
    </row>
    <row r="406" spans="1:17" x14ac:dyDescent="0.25">
      <c r="A406" s="3">
        <v>12</v>
      </c>
      <c r="B406" s="4" t="s">
        <v>15</v>
      </c>
      <c r="C406" s="3" t="s">
        <v>17</v>
      </c>
      <c r="D406" s="10">
        <v>420</v>
      </c>
      <c r="E406" s="10">
        <v>0</v>
      </c>
      <c r="F406" s="10">
        <v>4</v>
      </c>
      <c r="G406" s="10">
        <v>0</v>
      </c>
      <c r="H406" s="10">
        <v>0</v>
      </c>
      <c r="I406" s="11">
        <f t="shared" si="36"/>
        <v>4</v>
      </c>
      <c r="J406" s="10">
        <v>351</v>
      </c>
      <c r="K406" s="10">
        <v>0</v>
      </c>
      <c r="L406" s="10">
        <v>0</v>
      </c>
      <c r="M406" s="19">
        <f t="shared" si="37"/>
        <v>351</v>
      </c>
      <c r="N406" s="12">
        <f t="shared" si="38"/>
        <v>355</v>
      </c>
      <c r="O406" s="9">
        <f t="shared" si="39"/>
        <v>1.1267605633802817</v>
      </c>
      <c r="P406" s="16">
        <f t="shared" si="40"/>
        <v>1.5556560249357714</v>
      </c>
      <c r="Q406" s="5">
        <f t="shared" si="41"/>
        <v>0.37804473725354526</v>
      </c>
    </row>
    <row r="407" spans="1:17" x14ac:dyDescent="0.25">
      <c r="A407" s="3">
        <v>12</v>
      </c>
      <c r="B407" s="4" t="s">
        <v>15</v>
      </c>
      <c r="C407" s="3" t="s">
        <v>17</v>
      </c>
      <c r="D407" s="10">
        <v>420</v>
      </c>
      <c r="E407" s="10">
        <v>0</v>
      </c>
      <c r="F407" s="10">
        <v>6</v>
      </c>
      <c r="G407" s="10">
        <v>0</v>
      </c>
      <c r="H407" s="10">
        <v>0</v>
      </c>
      <c r="I407" s="11">
        <f t="shared" si="36"/>
        <v>6</v>
      </c>
      <c r="J407" s="10">
        <v>347</v>
      </c>
      <c r="K407" s="10">
        <v>0</v>
      </c>
      <c r="L407" s="10">
        <v>0</v>
      </c>
      <c r="M407" s="19">
        <f t="shared" si="37"/>
        <v>347</v>
      </c>
      <c r="N407" s="12">
        <f t="shared" si="38"/>
        <v>353</v>
      </c>
      <c r="O407" s="9">
        <f t="shared" si="39"/>
        <v>1.6997167138810201</v>
      </c>
      <c r="P407" s="16"/>
      <c r="Q407" s="5"/>
    </row>
    <row r="408" spans="1:17" x14ac:dyDescent="0.25">
      <c r="A408" s="3">
        <v>12</v>
      </c>
      <c r="B408" s="4" t="s">
        <v>15</v>
      </c>
      <c r="C408" s="3" t="s">
        <v>17</v>
      </c>
      <c r="D408" s="10">
        <v>420</v>
      </c>
      <c r="E408" s="10">
        <v>0</v>
      </c>
      <c r="F408" s="10">
        <v>6</v>
      </c>
      <c r="G408" s="10">
        <v>0</v>
      </c>
      <c r="H408" s="10">
        <v>0</v>
      </c>
      <c r="I408" s="11">
        <f t="shared" si="36"/>
        <v>6</v>
      </c>
      <c r="J408" s="10">
        <v>320</v>
      </c>
      <c r="K408" s="10">
        <v>0</v>
      </c>
      <c r="L408" s="10">
        <v>0</v>
      </c>
      <c r="M408" s="19">
        <f t="shared" si="37"/>
        <v>320</v>
      </c>
      <c r="N408" s="12">
        <f t="shared" si="38"/>
        <v>326</v>
      </c>
      <c r="O408" s="9">
        <f t="shared" si="39"/>
        <v>1.8404907975460123</v>
      </c>
      <c r="P408" s="16"/>
      <c r="Q408" s="5"/>
    </row>
    <row r="409" spans="1:17" x14ac:dyDescent="0.25">
      <c r="A409" s="3">
        <v>12</v>
      </c>
      <c r="B409" s="4">
        <v>60</v>
      </c>
      <c r="C409" s="3" t="s">
        <v>16</v>
      </c>
      <c r="D409" s="10">
        <v>420</v>
      </c>
      <c r="E409" s="10">
        <v>0</v>
      </c>
      <c r="F409" s="10">
        <v>24</v>
      </c>
      <c r="G409" s="10">
        <v>0</v>
      </c>
      <c r="H409" s="10">
        <v>0</v>
      </c>
      <c r="I409" s="11">
        <f t="shared" si="36"/>
        <v>24</v>
      </c>
      <c r="J409" s="10">
        <v>299</v>
      </c>
      <c r="K409" s="10">
        <v>0</v>
      </c>
      <c r="L409" s="10">
        <v>0</v>
      </c>
      <c r="M409" s="19">
        <f t="shared" si="37"/>
        <v>299</v>
      </c>
      <c r="N409" s="12">
        <f t="shared" si="38"/>
        <v>323</v>
      </c>
      <c r="O409" s="9">
        <f t="shared" si="39"/>
        <v>7.4303405572755414</v>
      </c>
      <c r="P409" s="16">
        <f t="shared" si="40"/>
        <v>5.3206955296738574</v>
      </c>
      <c r="Q409" s="5">
        <f t="shared" si="41"/>
        <v>2.2363435916749004</v>
      </c>
    </row>
    <row r="410" spans="1:17" x14ac:dyDescent="0.25">
      <c r="A410" s="3">
        <v>12</v>
      </c>
      <c r="B410" s="4">
        <v>60</v>
      </c>
      <c r="C410" s="3" t="s">
        <v>16</v>
      </c>
      <c r="D410" s="10">
        <v>420</v>
      </c>
      <c r="E410" s="10">
        <v>0</v>
      </c>
      <c r="F410" s="10">
        <v>17</v>
      </c>
      <c r="G410" s="10">
        <v>0</v>
      </c>
      <c r="H410" s="10">
        <v>0</v>
      </c>
      <c r="I410" s="11">
        <f t="shared" si="36"/>
        <v>17</v>
      </c>
      <c r="J410" s="10">
        <v>289</v>
      </c>
      <c r="K410" s="10">
        <v>0</v>
      </c>
      <c r="L410" s="10">
        <v>0</v>
      </c>
      <c r="M410" s="19">
        <f t="shared" si="37"/>
        <v>289</v>
      </c>
      <c r="N410" s="12">
        <f t="shared" si="38"/>
        <v>306</v>
      </c>
      <c r="O410" s="9">
        <f t="shared" si="39"/>
        <v>5.5555555555555554</v>
      </c>
      <c r="P410" s="16"/>
      <c r="Q410" s="5"/>
    </row>
    <row r="411" spans="1:17" x14ac:dyDescent="0.25">
      <c r="A411" s="3">
        <v>12</v>
      </c>
      <c r="B411" s="4">
        <v>60</v>
      </c>
      <c r="C411" s="3" t="s">
        <v>16</v>
      </c>
      <c r="D411" s="10">
        <v>420</v>
      </c>
      <c r="E411" s="10">
        <v>0</v>
      </c>
      <c r="F411" s="10">
        <v>10</v>
      </c>
      <c r="G411" s="10">
        <v>0</v>
      </c>
      <c r="H411" s="10">
        <v>0</v>
      </c>
      <c r="I411" s="11">
        <f t="shared" si="36"/>
        <v>10</v>
      </c>
      <c r="J411" s="10">
        <v>326</v>
      </c>
      <c r="K411" s="10">
        <v>0</v>
      </c>
      <c r="L411" s="10">
        <v>0</v>
      </c>
      <c r="M411" s="19">
        <f t="shared" si="37"/>
        <v>326</v>
      </c>
      <c r="N411" s="12">
        <f t="shared" si="38"/>
        <v>336</v>
      </c>
      <c r="O411" s="9">
        <f t="shared" si="39"/>
        <v>2.9761904761904758</v>
      </c>
      <c r="P411" s="16"/>
      <c r="Q411" s="5"/>
    </row>
    <row r="412" spans="1:17" x14ac:dyDescent="0.25">
      <c r="A412" s="3">
        <v>12</v>
      </c>
      <c r="B412" s="4">
        <v>60</v>
      </c>
      <c r="C412" s="3" t="s">
        <v>17</v>
      </c>
      <c r="D412" s="10">
        <v>420</v>
      </c>
      <c r="E412" s="10">
        <v>0</v>
      </c>
      <c r="F412" s="10">
        <v>22</v>
      </c>
      <c r="G412" s="10">
        <v>0</v>
      </c>
      <c r="H412" s="10">
        <v>0</v>
      </c>
      <c r="I412" s="11">
        <f t="shared" si="36"/>
        <v>22</v>
      </c>
      <c r="J412" s="10">
        <v>297</v>
      </c>
      <c r="K412" s="10">
        <v>0</v>
      </c>
      <c r="L412" s="10">
        <v>0</v>
      </c>
      <c r="M412" s="19">
        <f t="shared" si="37"/>
        <v>297</v>
      </c>
      <c r="N412" s="12">
        <f t="shared" si="38"/>
        <v>319</v>
      </c>
      <c r="O412" s="9">
        <f t="shared" si="39"/>
        <v>6.8965517241379306</v>
      </c>
      <c r="P412" s="16">
        <f t="shared" si="40"/>
        <v>4.555459214300007</v>
      </c>
      <c r="Q412" s="5">
        <f t="shared" si="41"/>
        <v>2.9090917307418422</v>
      </c>
    </row>
    <row r="413" spans="1:17" x14ac:dyDescent="0.25">
      <c r="A413" s="3">
        <v>12</v>
      </c>
      <c r="B413" s="4">
        <v>60</v>
      </c>
      <c r="C413" s="3" t="s">
        <v>17</v>
      </c>
      <c r="D413" s="10">
        <v>420</v>
      </c>
      <c r="E413" s="10">
        <v>0</v>
      </c>
      <c r="F413" s="10">
        <v>18</v>
      </c>
      <c r="G413" s="10">
        <v>0</v>
      </c>
      <c r="H413" s="10">
        <v>0</v>
      </c>
      <c r="I413" s="11">
        <f t="shared" si="36"/>
        <v>18</v>
      </c>
      <c r="J413" s="10">
        <v>311</v>
      </c>
      <c r="K413" s="10">
        <v>0</v>
      </c>
      <c r="L413" s="10">
        <v>0</v>
      </c>
      <c r="M413" s="19">
        <f t="shared" si="37"/>
        <v>311</v>
      </c>
      <c r="N413" s="12">
        <f t="shared" si="38"/>
        <v>329</v>
      </c>
      <c r="O413" s="9">
        <f t="shared" si="39"/>
        <v>5.4711246200607899</v>
      </c>
      <c r="P413" s="16"/>
      <c r="Q413" s="5"/>
    </row>
    <row r="414" spans="1:17" x14ac:dyDescent="0.25">
      <c r="A414" s="3">
        <v>12</v>
      </c>
      <c r="B414" s="4">
        <v>60</v>
      </c>
      <c r="C414" s="3" t="s">
        <v>17</v>
      </c>
      <c r="D414" s="10">
        <v>420</v>
      </c>
      <c r="E414" s="10">
        <v>0</v>
      </c>
      <c r="F414" s="10">
        <v>4</v>
      </c>
      <c r="G414" s="10">
        <v>0</v>
      </c>
      <c r="H414" s="10">
        <v>0</v>
      </c>
      <c r="I414" s="11">
        <f t="shared" si="36"/>
        <v>4</v>
      </c>
      <c r="J414" s="10">
        <v>304</v>
      </c>
      <c r="K414" s="10">
        <v>0</v>
      </c>
      <c r="L414" s="10">
        <v>0</v>
      </c>
      <c r="M414" s="19">
        <f t="shared" si="37"/>
        <v>304</v>
      </c>
      <c r="N414" s="12">
        <f t="shared" si="38"/>
        <v>308</v>
      </c>
      <c r="O414" s="9">
        <f t="shared" si="39"/>
        <v>1.2987012987012987</v>
      </c>
      <c r="P414" s="16"/>
      <c r="Q414" s="5"/>
    </row>
    <row r="415" spans="1:17" x14ac:dyDescent="0.25">
      <c r="A415" s="3">
        <v>12</v>
      </c>
      <c r="B415" s="4">
        <v>50</v>
      </c>
      <c r="C415" s="3" t="s">
        <v>16</v>
      </c>
      <c r="D415" s="10">
        <v>420</v>
      </c>
      <c r="E415" s="10">
        <v>0</v>
      </c>
      <c r="F415" s="10">
        <v>20</v>
      </c>
      <c r="G415" s="10">
        <v>0</v>
      </c>
      <c r="H415" s="10">
        <v>0</v>
      </c>
      <c r="I415" s="11">
        <f t="shared" si="36"/>
        <v>20</v>
      </c>
      <c r="J415" s="10">
        <v>305</v>
      </c>
      <c r="K415" s="10">
        <v>0</v>
      </c>
      <c r="L415" s="10">
        <v>0</v>
      </c>
      <c r="M415" s="19">
        <f t="shared" si="37"/>
        <v>305</v>
      </c>
      <c r="N415" s="12">
        <f t="shared" si="38"/>
        <v>325</v>
      </c>
      <c r="O415" s="9">
        <f t="shared" si="39"/>
        <v>6.1538461538461542</v>
      </c>
      <c r="P415" s="16">
        <f t="shared" si="40"/>
        <v>5.3197786996614473</v>
      </c>
      <c r="Q415" s="5">
        <f t="shared" si="41"/>
        <v>0.91913372926924841</v>
      </c>
    </row>
    <row r="416" spans="1:17" x14ac:dyDescent="0.25">
      <c r="A416" s="3">
        <v>12</v>
      </c>
      <c r="B416" s="4">
        <v>50</v>
      </c>
      <c r="C416" s="3" t="s">
        <v>16</v>
      </c>
      <c r="D416" s="10">
        <v>420</v>
      </c>
      <c r="E416" s="10">
        <v>0</v>
      </c>
      <c r="F416" s="10">
        <v>14</v>
      </c>
      <c r="G416" s="10">
        <v>0</v>
      </c>
      <c r="H416" s="10">
        <v>0</v>
      </c>
      <c r="I416" s="11">
        <f t="shared" si="36"/>
        <v>14</v>
      </c>
      <c r="J416" s="10">
        <v>309</v>
      </c>
      <c r="K416" s="10">
        <v>0</v>
      </c>
      <c r="L416" s="10">
        <v>0</v>
      </c>
      <c r="M416" s="19">
        <f t="shared" si="37"/>
        <v>309</v>
      </c>
      <c r="N416" s="12">
        <f t="shared" si="38"/>
        <v>323</v>
      </c>
      <c r="O416" s="9">
        <f t="shared" si="39"/>
        <v>4.3343653250773997</v>
      </c>
      <c r="P416" s="16"/>
      <c r="Q416" s="5"/>
    </row>
    <row r="417" spans="1:17" x14ac:dyDescent="0.25">
      <c r="A417" s="3">
        <v>12</v>
      </c>
      <c r="B417" s="4">
        <v>50</v>
      </c>
      <c r="C417" s="3" t="s">
        <v>16</v>
      </c>
      <c r="D417" s="10">
        <v>420</v>
      </c>
      <c r="E417" s="10">
        <v>0</v>
      </c>
      <c r="F417" s="10">
        <v>18</v>
      </c>
      <c r="G417" s="10">
        <v>0</v>
      </c>
      <c r="H417" s="10">
        <v>0</v>
      </c>
      <c r="I417" s="11">
        <f t="shared" si="36"/>
        <v>18</v>
      </c>
      <c r="J417" s="10">
        <v>311</v>
      </c>
      <c r="K417" s="10">
        <v>0</v>
      </c>
      <c r="L417" s="10">
        <v>0</v>
      </c>
      <c r="M417" s="19">
        <f t="shared" si="37"/>
        <v>311</v>
      </c>
      <c r="N417" s="12">
        <f t="shared" si="38"/>
        <v>329</v>
      </c>
      <c r="O417" s="9">
        <f t="shared" si="39"/>
        <v>5.4711246200607899</v>
      </c>
      <c r="P417" s="16"/>
      <c r="Q417" s="5"/>
    </row>
    <row r="418" spans="1:17" x14ac:dyDescent="0.25">
      <c r="A418" s="3">
        <v>12</v>
      </c>
      <c r="B418" s="4">
        <v>50</v>
      </c>
      <c r="C418" s="3" t="s">
        <v>17</v>
      </c>
      <c r="D418" s="10">
        <v>420</v>
      </c>
      <c r="E418" s="10">
        <v>0</v>
      </c>
      <c r="F418" s="10">
        <v>20</v>
      </c>
      <c r="G418" s="10">
        <v>0</v>
      </c>
      <c r="H418" s="10">
        <v>0</v>
      </c>
      <c r="I418" s="11">
        <f t="shared" si="36"/>
        <v>20</v>
      </c>
      <c r="J418" s="10">
        <v>299</v>
      </c>
      <c r="K418" s="10">
        <v>0</v>
      </c>
      <c r="L418" s="10">
        <v>0</v>
      </c>
      <c r="M418" s="19">
        <f t="shared" si="37"/>
        <v>299</v>
      </c>
      <c r="N418" s="12">
        <f t="shared" si="38"/>
        <v>319</v>
      </c>
      <c r="O418" s="9">
        <f t="shared" si="39"/>
        <v>6.2695924764890272</v>
      </c>
      <c r="P418" s="16">
        <f t="shared" si="40"/>
        <v>6.4089390344247015</v>
      </c>
      <c r="Q418" s="5">
        <f t="shared" si="41"/>
        <v>0.34223686119743674</v>
      </c>
    </row>
    <row r="419" spans="1:17" x14ac:dyDescent="0.25">
      <c r="A419" s="3">
        <v>12</v>
      </c>
      <c r="B419" s="4">
        <v>50</v>
      </c>
      <c r="C419" s="3" t="s">
        <v>17</v>
      </c>
      <c r="D419" s="10">
        <v>420</v>
      </c>
      <c r="E419" s="10">
        <v>0</v>
      </c>
      <c r="F419" s="10">
        <v>21</v>
      </c>
      <c r="G419" s="10">
        <v>0</v>
      </c>
      <c r="H419" s="10">
        <v>0</v>
      </c>
      <c r="I419" s="11">
        <f t="shared" si="36"/>
        <v>21</v>
      </c>
      <c r="J419" s="10">
        <v>320</v>
      </c>
      <c r="K419" s="10">
        <v>0</v>
      </c>
      <c r="L419" s="10">
        <v>0</v>
      </c>
      <c r="M419" s="19">
        <f t="shared" si="37"/>
        <v>320</v>
      </c>
      <c r="N419" s="12">
        <f t="shared" si="38"/>
        <v>341</v>
      </c>
      <c r="O419" s="9">
        <f t="shared" si="39"/>
        <v>6.1583577712609969</v>
      </c>
      <c r="P419" s="16"/>
      <c r="Q419" s="5"/>
    </row>
    <row r="420" spans="1:17" x14ac:dyDescent="0.25">
      <c r="A420" s="3">
        <v>12</v>
      </c>
      <c r="B420" s="4">
        <v>50</v>
      </c>
      <c r="C420" s="3" t="s">
        <v>17</v>
      </c>
      <c r="D420" s="10">
        <v>420</v>
      </c>
      <c r="E420" s="10">
        <v>0</v>
      </c>
      <c r="F420" s="10">
        <v>24</v>
      </c>
      <c r="G420" s="10">
        <v>0</v>
      </c>
      <c r="H420" s="10">
        <v>0</v>
      </c>
      <c r="I420" s="11">
        <f t="shared" si="36"/>
        <v>24</v>
      </c>
      <c r="J420" s="10">
        <v>329</v>
      </c>
      <c r="K420" s="10">
        <v>0</v>
      </c>
      <c r="L420" s="10">
        <v>0</v>
      </c>
      <c r="M420" s="19">
        <f t="shared" si="37"/>
        <v>329</v>
      </c>
      <c r="N420" s="12">
        <f t="shared" si="38"/>
        <v>353</v>
      </c>
      <c r="O420" s="9">
        <f t="shared" si="39"/>
        <v>6.7988668555240803</v>
      </c>
      <c r="P420" s="16"/>
      <c r="Q420" s="5"/>
    </row>
    <row r="421" spans="1:17" x14ac:dyDescent="0.25">
      <c r="A421" s="3">
        <v>12</v>
      </c>
      <c r="B421" s="4">
        <v>40</v>
      </c>
      <c r="C421" s="3" t="s">
        <v>16</v>
      </c>
      <c r="D421" s="10">
        <v>420</v>
      </c>
      <c r="E421" s="10">
        <v>0</v>
      </c>
      <c r="F421" s="10">
        <v>4</v>
      </c>
      <c r="G421" s="10">
        <v>0</v>
      </c>
      <c r="H421" s="10">
        <v>0</v>
      </c>
      <c r="I421" s="11">
        <f t="shared" si="36"/>
        <v>4</v>
      </c>
      <c r="J421" s="10">
        <v>297</v>
      </c>
      <c r="K421" s="10">
        <v>0</v>
      </c>
      <c r="L421" s="10">
        <v>0</v>
      </c>
      <c r="M421" s="19">
        <f t="shared" si="37"/>
        <v>297</v>
      </c>
      <c r="N421" s="12">
        <f t="shared" si="38"/>
        <v>301</v>
      </c>
      <c r="O421" s="9">
        <f t="shared" si="39"/>
        <v>1.3289036544850499</v>
      </c>
      <c r="P421" s="16">
        <f t="shared" si="40"/>
        <v>1.1142965561570213</v>
      </c>
      <c r="Q421" s="5">
        <f t="shared" si="41"/>
        <v>0.43347351403251094</v>
      </c>
    </row>
    <row r="422" spans="1:17" x14ac:dyDescent="0.25">
      <c r="A422" s="3">
        <v>12</v>
      </c>
      <c r="B422" s="4">
        <v>40</v>
      </c>
      <c r="C422" s="3" t="s">
        <v>16</v>
      </c>
      <c r="D422" s="10">
        <v>420</v>
      </c>
      <c r="E422" s="10">
        <v>0</v>
      </c>
      <c r="F422" s="10">
        <v>4</v>
      </c>
      <c r="G422" s="10">
        <v>0</v>
      </c>
      <c r="H422" s="10">
        <v>0</v>
      </c>
      <c r="I422" s="11">
        <f t="shared" si="36"/>
        <v>4</v>
      </c>
      <c r="J422" s="10">
        <v>282</v>
      </c>
      <c r="K422" s="10">
        <v>0</v>
      </c>
      <c r="L422" s="10">
        <v>0</v>
      </c>
      <c r="M422" s="19">
        <f t="shared" si="37"/>
        <v>282</v>
      </c>
      <c r="N422" s="12">
        <f t="shared" si="38"/>
        <v>286</v>
      </c>
      <c r="O422" s="9">
        <f t="shared" si="39"/>
        <v>1.3986013986013985</v>
      </c>
      <c r="P422" s="16"/>
      <c r="Q422" s="5"/>
    </row>
    <row r="423" spans="1:17" x14ac:dyDescent="0.25">
      <c r="A423" s="3">
        <v>12</v>
      </c>
      <c r="B423" s="4">
        <v>40</v>
      </c>
      <c r="C423" s="3" t="s">
        <v>16</v>
      </c>
      <c r="D423" s="10">
        <v>420</v>
      </c>
      <c r="E423" s="10">
        <v>0</v>
      </c>
      <c r="F423" s="10">
        <v>2</v>
      </c>
      <c r="G423" s="10">
        <v>0</v>
      </c>
      <c r="H423" s="10">
        <v>0</v>
      </c>
      <c r="I423" s="11">
        <f t="shared" si="36"/>
        <v>2</v>
      </c>
      <c r="J423" s="10">
        <v>323</v>
      </c>
      <c r="K423" s="10">
        <v>0</v>
      </c>
      <c r="L423" s="10">
        <v>0</v>
      </c>
      <c r="M423" s="19">
        <f t="shared" si="37"/>
        <v>323</v>
      </c>
      <c r="N423" s="12">
        <f t="shared" si="38"/>
        <v>325</v>
      </c>
      <c r="O423" s="9">
        <f t="shared" si="39"/>
        <v>0.61538461538461542</v>
      </c>
      <c r="P423" s="16"/>
      <c r="Q423" s="5"/>
    </row>
    <row r="424" spans="1:17" x14ac:dyDescent="0.25">
      <c r="A424" s="3">
        <v>12</v>
      </c>
      <c r="B424" s="4">
        <v>40</v>
      </c>
      <c r="C424" s="3" t="s">
        <v>17</v>
      </c>
      <c r="D424" s="10">
        <v>420</v>
      </c>
      <c r="E424" s="10">
        <v>0</v>
      </c>
      <c r="F424" s="10">
        <v>0</v>
      </c>
      <c r="G424" s="10">
        <v>0</v>
      </c>
      <c r="H424" s="10">
        <v>0</v>
      </c>
      <c r="I424" s="11">
        <f t="shared" si="36"/>
        <v>0</v>
      </c>
      <c r="J424" s="10">
        <v>310</v>
      </c>
      <c r="K424" s="10">
        <v>0</v>
      </c>
      <c r="L424" s="10">
        <v>0</v>
      </c>
      <c r="M424" s="19">
        <f t="shared" si="37"/>
        <v>310</v>
      </c>
      <c r="N424" s="12">
        <f t="shared" si="38"/>
        <v>310</v>
      </c>
      <c r="O424" s="9">
        <f t="shared" si="39"/>
        <v>0</v>
      </c>
      <c r="P424" s="16">
        <f t="shared" si="40"/>
        <v>0</v>
      </c>
      <c r="Q424" s="5">
        <f t="shared" si="41"/>
        <v>0</v>
      </c>
    </row>
    <row r="425" spans="1:17" x14ac:dyDescent="0.25">
      <c r="A425" s="3">
        <v>12</v>
      </c>
      <c r="B425" s="4">
        <v>40</v>
      </c>
      <c r="C425" s="3" t="s">
        <v>17</v>
      </c>
      <c r="D425" s="10">
        <v>420</v>
      </c>
      <c r="E425" s="10">
        <v>0</v>
      </c>
      <c r="F425" s="10">
        <v>0</v>
      </c>
      <c r="G425" s="10">
        <v>0</v>
      </c>
      <c r="H425" s="10">
        <v>0</v>
      </c>
      <c r="I425" s="11">
        <f t="shared" si="36"/>
        <v>0</v>
      </c>
      <c r="J425" s="10">
        <v>326</v>
      </c>
      <c r="K425" s="10">
        <v>0</v>
      </c>
      <c r="L425" s="10">
        <v>0</v>
      </c>
      <c r="M425" s="19">
        <f t="shared" si="37"/>
        <v>326</v>
      </c>
      <c r="N425" s="12">
        <f t="shared" si="38"/>
        <v>326</v>
      </c>
      <c r="O425" s="9">
        <f t="shared" si="39"/>
        <v>0</v>
      </c>
      <c r="P425" s="16"/>
      <c r="Q425" s="5"/>
    </row>
    <row r="426" spans="1:17" x14ac:dyDescent="0.25">
      <c r="A426" s="3">
        <v>12</v>
      </c>
      <c r="B426" s="4">
        <v>40</v>
      </c>
      <c r="C426" s="3" t="s">
        <v>17</v>
      </c>
      <c r="D426" s="10">
        <v>420</v>
      </c>
      <c r="E426" s="10">
        <v>0</v>
      </c>
      <c r="F426" s="10">
        <v>0</v>
      </c>
      <c r="G426" s="10">
        <v>0</v>
      </c>
      <c r="H426" s="10">
        <v>0</v>
      </c>
      <c r="I426" s="11">
        <f t="shared" si="36"/>
        <v>0</v>
      </c>
      <c r="J426" s="10">
        <v>317</v>
      </c>
      <c r="K426" s="10">
        <v>0</v>
      </c>
      <c r="L426" s="10">
        <v>0</v>
      </c>
      <c r="M426" s="19">
        <f t="shared" si="37"/>
        <v>317</v>
      </c>
      <c r="N426" s="12">
        <f t="shared" si="38"/>
        <v>317</v>
      </c>
      <c r="O426" s="9">
        <f t="shared" si="39"/>
        <v>0</v>
      </c>
      <c r="P426" s="16"/>
      <c r="Q426" s="5"/>
    </row>
    <row r="427" spans="1:17" x14ac:dyDescent="0.25">
      <c r="A427" s="3">
        <v>12</v>
      </c>
      <c r="B427" s="4">
        <v>30</v>
      </c>
      <c r="C427" s="3" t="s">
        <v>16</v>
      </c>
      <c r="D427" s="10">
        <v>420</v>
      </c>
      <c r="E427" s="10">
        <v>0</v>
      </c>
      <c r="F427" s="10">
        <v>0</v>
      </c>
      <c r="G427" s="10">
        <v>0</v>
      </c>
      <c r="H427" s="10">
        <v>0</v>
      </c>
      <c r="I427" s="11">
        <f t="shared" si="36"/>
        <v>0</v>
      </c>
      <c r="J427" s="10">
        <v>350</v>
      </c>
      <c r="K427" s="10">
        <v>0</v>
      </c>
      <c r="L427" s="10">
        <v>0</v>
      </c>
      <c r="M427" s="19">
        <f t="shared" si="37"/>
        <v>350</v>
      </c>
      <c r="N427" s="12">
        <f t="shared" si="38"/>
        <v>350</v>
      </c>
      <c r="O427" s="9">
        <f t="shared" si="39"/>
        <v>0</v>
      </c>
      <c r="P427" s="16">
        <f t="shared" si="40"/>
        <v>0</v>
      </c>
      <c r="Q427" s="5">
        <f t="shared" si="41"/>
        <v>0</v>
      </c>
    </row>
    <row r="428" spans="1:17" x14ac:dyDescent="0.25">
      <c r="A428" s="3">
        <v>12</v>
      </c>
      <c r="B428" s="4">
        <v>30</v>
      </c>
      <c r="C428" s="3" t="s">
        <v>16</v>
      </c>
      <c r="D428" s="10">
        <v>420</v>
      </c>
      <c r="E428" s="10">
        <v>0</v>
      </c>
      <c r="F428" s="10">
        <v>0</v>
      </c>
      <c r="G428" s="10">
        <v>0</v>
      </c>
      <c r="H428" s="10">
        <v>0</v>
      </c>
      <c r="I428" s="11">
        <f t="shared" si="36"/>
        <v>0</v>
      </c>
      <c r="J428" s="10">
        <v>326</v>
      </c>
      <c r="K428" s="10">
        <v>0</v>
      </c>
      <c r="L428" s="10">
        <v>0</v>
      </c>
      <c r="M428" s="19">
        <f t="shared" si="37"/>
        <v>326</v>
      </c>
      <c r="N428" s="12">
        <f t="shared" si="38"/>
        <v>326</v>
      </c>
      <c r="O428" s="9">
        <f t="shared" si="39"/>
        <v>0</v>
      </c>
      <c r="P428" s="16"/>
      <c r="Q428" s="5"/>
    </row>
    <row r="429" spans="1:17" x14ac:dyDescent="0.25">
      <c r="A429" s="3">
        <v>12</v>
      </c>
      <c r="B429" s="4">
        <v>30</v>
      </c>
      <c r="C429" s="3" t="s">
        <v>16</v>
      </c>
      <c r="D429" s="10">
        <v>420</v>
      </c>
      <c r="E429" s="10">
        <v>0</v>
      </c>
      <c r="F429" s="10">
        <v>0</v>
      </c>
      <c r="G429" s="10">
        <v>0</v>
      </c>
      <c r="H429" s="10">
        <v>0</v>
      </c>
      <c r="I429" s="11">
        <f t="shared" si="36"/>
        <v>0</v>
      </c>
      <c r="J429" s="10">
        <v>308</v>
      </c>
      <c r="K429" s="10">
        <v>0</v>
      </c>
      <c r="L429" s="10">
        <v>0</v>
      </c>
      <c r="M429" s="19">
        <f t="shared" si="37"/>
        <v>308</v>
      </c>
      <c r="N429" s="12">
        <f t="shared" si="38"/>
        <v>308</v>
      </c>
      <c r="O429" s="9">
        <f t="shared" si="39"/>
        <v>0</v>
      </c>
      <c r="P429" s="16"/>
      <c r="Q429" s="5"/>
    </row>
    <row r="430" spans="1:17" x14ac:dyDescent="0.25">
      <c r="A430" s="3">
        <v>12</v>
      </c>
      <c r="B430" s="4">
        <v>30</v>
      </c>
      <c r="C430" s="3" t="s">
        <v>17</v>
      </c>
      <c r="D430" s="10">
        <v>420</v>
      </c>
      <c r="E430" s="10">
        <v>0</v>
      </c>
      <c r="F430" s="10">
        <v>0</v>
      </c>
      <c r="G430" s="10">
        <v>0</v>
      </c>
      <c r="H430" s="10">
        <v>0</v>
      </c>
      <c r="I430" s="11">
        <f t="shared" si="36"/>
        <v>0</v>
      </c>
      <c r="J430" s="10">
        <v>333</v>
      </c>
      <c r="K430" s="10">
        <v>0</v>
      </c>
      <c r="L430" s="10">
        <v>0</v>
      </c>
      <c r="M430" s="19">
        <f t="shared" si="37"/>
        <v>333</v>
      </c>
      <c r="N430" s="12">
        <f t="shared" si="38"/>
        <v>333</v>
      </c>
      <c r="O430" s="9">
        <f t="shared" si="39"/>
        <v>0</v>
      </c>
      <c r="P430" s="16">
        <f t="shared" si="40"/>
        <v>0</v>
      </c>
      <c r="Q430" s="5">
        <f t="shared" si="41"/>
        <v>0</v>
      </c>
    </row>
    <row r="431" spans="1:17" x14ac:dyDescent="0.25">
      <c r="A431" s="3">
        <v>12</v>
      </c>
      <c r="B431" s="4">
        <v>30</v>
      </c>
      <c r="C431" s="3" t="s">
        <v>17</v>
      </c>
      <c r="D431" s="10">
        <v>420</v>
      </c>
      <c r="E431" s="10">
        <v>0</v>
      </c>
      <c r="F431" s="10">
        <v>0</v>
      </c>
      <c r="G431" s="10">
        <v>0</v>
      </c>
      <c r="H431" s="10">
        <v>0</v>
      </c>
      <c r="I431" s="11">
        <f t="shared" si="36"/>
        <v>0</v>
      </c>
      <c r="J431" s="10">
        <v>361</v>
      </c>
      <c r="K431" s="10">
        <v>0</v>
      </c>
      <c r="L431" s="10">
        <v>0</v>
      </c>
      <c r="M431" s="19">
        <f t="shared" si="37"/>
        <v>361</v>
      </c>
      <c r="N431" s="12">
        <f t="shared" si="38"/>
        <v>361</v>
      </c>
      <c r="O431" s="9">
        <f t="shared" si="39"/>
        <v>0</v>
      </c>
      <c r="P431" s="16"/>
      <c r="Q431" s="5"/>
    </row>
    <row r="432" spans="1:17" x14ac:dyDescent="0.25">
      <c r="A432" s="3">
        <v>12</v>
      </c>
      <c r="B432" s="4">
        <v>30</v>
      </c>
      <c r="C432" s="3" t="s">
        <v>17</v>
      </c>
      <c r="D432" s="10">
        <v>420</v>
      </c>
      <c r="E432" s="10">
        <v>0</v>
      </c>
      <c r="F432" s="10">
        <v>0</v>
      </c>
      <c r="G432" s="10">
        <v>0</v>
      </c>
      <c r="H432" s="10">
        <v>0</v>
      </c>
      <c r="I432" s="11">
        <f t="shared" si="36"/>
        <v>0</v>
      </c>
      <c r="J432" s="10">
        <v>343</v>
      </c>
      <c r="K432" s="10">
        <v>0</v>
      </c>
      <c r="L432" s="10">
        <v>0</v>
      </c>
      <c r="M432" s="19">
        <f t="shared" si="37"/>
        <v>343</v>
      </c>
      <c r="N432" s="12">
        <f t="shared" si="38"/>
        <v>343</v>
      </c>
      <c r="O432" s="9">
        <f t="shared" si="39"/>
        <v>0</v>
      </c>
      <c r="P432" s="16"/>
      <c r="Q432" s="5"/>
    </row>
    <row r="433" spans="1:17" x14ac:dyDescent="0.25">
      <c r="A433" s="3">
        <v>12</v>
      </c>
      <c r="B433" s="4">
        <v>20</v>
      </c>
      <c r="C433" s="3" t="s">
        <v>16</v>
      </c>
      <c r="D433" s="10">
        <v>420</v>
      </c>
      <c r="E433" s="10">
        <v>0</v>
      </c>
      <c r="F433" s="10">
        <v>0</v>
      </c>
      <c r="G433" s="10">
        <v>0</v>
      </c>
      <c r="H433" s="10">
        <v>0</v>
      </c>
      <c r="I433" s="11">
        <f t="shared" si="36"/>
        <v>0</v>
      </c>
      <c r="J433" s="10">
        <v>361</v>
      </c>
      <c r="K433" s="10">
        <v>0</v>
      </c>
      <c r="L433" s="10">
        <v>0</v>
      </c>
      <c r="M433" s="19">
        <f t="shared" si="37"/>
        <v>361</v>
      </c>
      <c r="N433" s="12">
        <f t="shared" si="38"/>
        <v>361</v>
      </c>
      <c r="O433" s="9">
        <f t="shared" si="39"/>
        <v>0</v>
      </c>
      <c r="P433" s="16">
        <f t="shared" si="40"/>
        <v>0</v>
      </c>
      <c r="Q433" s="5">
        <f t="shared" si="41"/>
        <v>0</v>
      </c>
    </row>
    <row r="434" spans="1:17" x14ac:dyDescent="0.25">
      <c r="A434" s="3">
        <v>12</v>
      </c>
      <c r="B434" s="4">
        <v>20</v>
      </c>
      <c r="C434" s="3" t="s">
        <v>16</v>
      </c>
      <c r="D434" s="10">
        <v>420</v>
      </c>
      <c r="E434" s="10">
        <v>0</v>
      </c>
      <c r="F434" s="10">
        <v>0</v>
      </c>
      <c r="G434" s="10">
        <v>0</v>
      </c>
      <c r="H434" s="10">
        <v>0</v>
      </c>
      <c r="I434" s="11">
        <f t="shared" si="36"/>
        <v>0</v>
      </c>
      <c r="J434" s="10">
        <v>334</v>
      </c>
      <c r="K434" s="10">
        <v>0</v>
      </c>
      <c r="L434" s="10">
        <v>0</v>
      </c>
      <c r="M434" s="19">
        <f t="shared" si="37"/>
        <v>334</v>
      </c>
      <c r="N434" s="12">
        <f t="shared" si="38"/>
        <v>334</v>
      </c>
      <c r="O434" s="9">
        <f t="shared" si="39"/>
        <v>0</v>
      </c>
      <c r="P434" s="16"/>
      <c r="Q434" s="5"/>
    </row>
    <row r="435" spans="1:17" x14ac:dyDescent="0.25">
      <c r="A435" s="3">
        <v>12</v>
      </c>
      <c r="B435" s="4">
        <v>20</v>
      </c>
      <c r="C435" s="3" t="s">
        <v>16</v>
      </c>
      <c r="D435" s="10">
        <v>420</v>
      </c>
      <c r="E435" s="10">
        <v>0</v>
      </c>
      <c r="F435" s="10">
        <v>0</v>
      </c>
      <c r="G435" s="10">
        <v>0</v>
      </c>
      <c r="H435" s="10">
        <v>0</v>
      </c>
      <c r="I435" s="11">
        <f t="shared" si="36"/>
        <v>0</v>
      </c>
      <c r="J435" s="10">
        <v>322</v>
      </c>
      <c r="K435" s="10">
        <v>0</v>
      </c>
      <c r="L435" s="10">
        <v>0</v>
      </c>
      <c r="M435" s="19">
        <f t="shared" si="37"/>
        <v>322</v>
      </c>
      <c r="N435" s="12">
        <f t="shared" si="38"/>
        <v>322</v>
      </c>
      <c r="O435" s="9">
        <f t="shared" si="39"/>
        <v>0</v>
      </c>
      <c r="P435" s="16"/>
      <c r="Q435" s="5"/>
    </row>
    <row r="436" spans="1:17" x14ac:dyDescent="0.25">
      <c r="A436" s="3">
        <v>12</v>
      </c>
      <c r="B436" s="4">
        <v>20</v>
      </c>
      <c r="C436" s="3" t="s">
        <v>17</v>
      </c>
      <c r="D436" s="10">
        <v>420</v>
      </c>
      <c r="E436" s="10">
        <v>0</v>
      </c>
      <c r="F436" s="10">
        <v>0</v>
      </c>
      <c r="G436" s="10">
        <v>0</v>
      </c>
      <c r="H436" s="10">
        <v>0</v>
      </c>
      <c r="I436" s="11">
        <f t="shared" si="36"/>
        <v>0</v>
      </c>
      <c r="J436" s="10">
        <v>341</v>
      </c>
      <c r="K436" s="10">
        <v>0</v>
      </c>
      <c r="L436" s="10">
        <v>0</v>
      </c>
      <c r="M436" s="19">
        <f t="shared" si="37"/>
        <v>341</v>
      </c>
      <c r="N436" s="12">
        <f t="shared" si="38"/>
        <v>341</v>
      </c>
      <c r="O436" s="9">
        <f t="shared" si="39"/>
        <v>0</v>
      </c>
      <c r="P436" s="16">
        <f t="shared" si="40"/>
        <v>0</v>
      </c>
      <c r="Q436" s="5">
        <f t="shared" si="41"/>
        <v>0</v>
      </c>
    </row>
    <row r="437" spans="1:17" x14ac:dyDescent="0.25">
      <c r="A437" s="3">
        <v>12</v>
      </c>
      <c r="B437" s="4">
        <v>20</v>
      </c>
      <c r="C437" s="3" t="s">
        <v>17</v>
      </c>
      <c r="D437" s="10">
        <v>420</v>
      </c>
      <c r="E437" s="10">
        <v>0</v>
      </c>
      <c r="F437" s="10">
        <v>0</v>
      </c>
      <c r="G437" s="10">
        <v>0</v>
      </c>
      <c r="H437" s="10">
        <v>0</v>
      </c>
      <c r="I437" s="11">
        <f t="shared" si="36"/>
        <v>0</v>
      </c>
      <c r="J437" s="10">
        <v>328</v>
      </c>
      <c r="K437" s="10">
        <v>0</v>
      </c>
      <c r="L437" s="10">
        <v>0</v>
      </c>
      <c r="M437" s="19">
        <f t="shared" si="37"/>
        <v>328</v>
      </c>
      <c r="N437" s="12">
        <f t="shared" si="38"/>
        <v>328</v>
      </c>
      <c r="O437" s="9">
        <f t="shared" si="39"/>
        <v>0</v>
      </c>
      <c r="P437" s="16"/>
      <c r="Q437" s="5"/>
    </row>
    <row r="438" spans="1:17" x14ac:dyDescent="0.25">
      <c r="A438" s="6">
        <v>12</v>
      </c>
      <c r="B438" s="7">
        <v>20</v>
      </c>
      <c r="C438" s="6" t="s">
        <v>17</v>
      </c>
      <c r="D438" s="13">
        <v>420</v>
      </c>
      <c r="E438" s="13">
        <v>0</v>
      </c>
      <c r="F438" s="13">
        <v>0</v>
      </c>
      <c r="G438" s="13">
        <v>0</v>
      </c>
      <c r="H438" s="13">
        <v>0</v>
      </c>
      <c r="I438" s="14">
        <f t="shared" si="36"/>
        <v>0</v>
      </c>
      <c r="J438" s="13">
        <v>347</v>
      </c>
      <c r="K438" s="13">
        <v>0</v>
      </c>
      <c r="L438" s="13">
        <v>0</v>
      </c>
      <c r="M438" s="20">
        <f t="shared" si="37"/>
        <v>347</v>
      </c>
      <c r="N438" s="15">
        <f t="shared" si="38"/>
        <v>347</v>
      </c>
      <c r="O438" s="17">
        <f t="shared" si="39"/>
        <v>0</v>
      </c>
      <c r="P438" s="18"/>
      <c r="Q438" s="8"/>
    </row>
  </sheetData>
  <mergeCells count="30">
    <mergeCell ref="Q1:Q5"/>
    <mergeCell ref="R1:R2"/>
    <mergeCell ref="T1:T2"/>
    <mergeCell ref="S1:S2"/>
    <mergeCell ref="Z1:Z2"/>
    <mergeCell ref="V1:V2"/>
    <mergeCell ref="U1:U2"/>
    <mergeCell ref="AA1:AB1"/>
    <mergeCell ref="AC1:AD1"/>
    <mergeCell ref="Y1:Y2"/>
    <mergeCell ref="X1:X2"/>
    <mergeCell ref="W1:W2"/>
    <mergeCell ref="J1:M2"/>
    <mergeCell ref="N1:N5"/>
    <mergeCell ref="O1:O5"/>
    <mergeCell ref="P1:P5"/>
    <mergeCell ref="E3:E5"/>
    <mergeCell ref="F3:F5"/>
    <mergeCell ref="G3:G5"/>
    <mergeCell ref="I3:I5"/>
    <mergeCell ref="J3:J5"/>
    <mergeCell ref="H3:H5"/>
    <mergeCell ref="L3:L5"/>
    <mergeCell ref="M3:M5"/>
    <mergeCell ref="K3:K5"/>
    <mergeCell ref="A1:A5"/>
    <mergeCell ref="B1:B5"/>
    <mergeCell ref="C1:C5"/>
    <mergeCell ref="D1:D5"/>
    <mergeCell ref="E1:I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8B6D3AD6053478EDDCF60E84474FE" ma:contentTypeVersion="4" ma:contentTypeDescription="Create a new document." ma:contentTypeScope="" ma:versionID="a54d40601869a4ce64a1beff7d6a5b63">
  <xsd:schema xmlns:xsd="http://www.w3.org/2001/XMLSchema" xmlns:xs="http://www.w3.org/2001/XMLSchema" xmlns:p="http://schemas.microsoft.com/office/2006/metadata/properties" xmlns:ns2="0b231d55-79f2-4f8b-b691-173b0122387f" targetNamespace="http://schemas.microsoft.com/office/2006/metadata/properties" ma:root="true" ma:fieldsID="4478627a2347460538829dc51a59c65b" ns2:_="">
    <xsd:import namespace="0b231d55-79f2-4f8b-b691-173b012238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231d55-79f2-4f8b-b691-173b01223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ADD488-C829-4AF5-A6C7-F5432BB70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231d55-79f2-4f8b-b691-173b012238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5B9E95-E01E-4C65-8EE9-B5E10FB77E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8E0EE7-24D1-4F9F-A373-F00B01C5EC71}">
  <ds:schemaRefs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0b231d55-79f2-4f8b-b691-173b0122387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 Naidoo</dc:creator>
  <cp:lastModifiedBy>Windows User</cp:lastModifiedBy>
  <dcterms:created xsi:type="dcterms:W3CDTF">2018-01-29T12:48:01Z</dcterms:created>
  <dcterms:modified xsi:type="dcterms:W3CDTF">2020-08-18T08:25:25Z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0x0101002218B6D3AD6053478EDDCF60E84474FE</vt:lpwstr>
  </property>
</Properties>
</file>